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qedgroupllc.sharepoint.com/sites/Jordan/Technical/5. MEAL/3. Analysis/5. Private sector mapping/for hakathoun/"/>
    </mc:Choice>
  </mc:AlternateContent>
  <xr:revisionPtr revIDLastSave="390" documentId="13_ncr:1_{156F8C06-03CF-44D7-B610-1F741FA46670}" xr6:coauthVersionLast="47" xr6:coauthVersionMax="47" xr10:uidLastSave="{99E23AFC-B3D0-4F4E-833E-D4D7830D3502}"/>
  <bookViews>
    <workbookView xWindow="-120" yWindow="-120" windowWidth="29040" windowHeight="15720" xr2:uid="{00000000-000D-0000-FFFF-FFFF00000000}"/>
  </bookViews>
  <sheets>
    <sheet name="Data" sheetId="1" r:id="rId1"/>
    <sheet name="removed" sheetId="17" state="hidden" r:id="rId2"/>
    <sheet name="Simple" sheetId="16" state="hidden" r:id="rId3"/>
  </sheets>
  <definedNames>
    <definedName name="_xlnm._FilterDatabase" localSheetId="0" hidden="1">Data!$A$1:$BB$1761</definedName>
  </definedNames>
  <calcPr calcId="191029"/>
  <pivotCaches>
    <pivotCache cacheId="349"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6" i="16" l="1"/>
  <c r="B277" i="16"/>
  <c r="B278" i="16"/>
  <c r="B281" i="16"/>
  <c r="B286" i="16"/>
  <c r="B287" i="16"/>
  <c r="B288" i="16"/>
  <c r="B289" i="16"/>
  <c r="B290" i="16"/>
  <c r="B291" i="16"/>
  <c r="B294" i="16"/>
  <c r="B298" i="16"/>
  <c r="B300" i="16"/>
  <c r="B303" i="16"/>
  <c r="B309" i="16"/>
  <c r="B310" i="16"/>
  <c r="B315" i="16"/>
  <c r="B292" i="16"/>
  <c r="B293" i="16"/>
  <c r="B279" i="16"/>
  <c r="B280" i="16"/>
  <c r="C256" i="16"/>
  <c r="C232" i="16"/>
  <c r="C255" i="16"/>
  <c r="C231" i="16"/>
  <c r="C254" i="16"/>
  <c r="C230" i="16"/>
  <c r="C248" i="16"/>
  <c r="C259" i="16"/>
  <c r="C234" i="16"/>
  <c r="C253" i="16"/>
  <c r="C229" i="16"/>
  <c r="C252" i="16"/>
  <c r="C263" i="16"/>
  <c r="C251" i="16"/>
  <c r="C262" i="16"/>
  <c r="C250" i="16"/>
  <c r="C261" i="16"/>
  <c r="C249" i="16"/>
  <c r="C260" i="16"/>
  <c r="C247" i="16"/>
  <c r="C258" i="16"/>
  <c r="C257" i="16"/>
  <c r="C233" i="16"/>
  <c r="B301" i="16" l="1"/>
  <c r="B307" i="16"/>
  <c r="B306" i="16"/>
  <c r="B305" i="16"/>
  <c r="B317" i="16"/>
  <c r="B312" i="16"/>
  <c r="B313" i="16"/>
  <c r="B318" i="16"/>
  <c r="B299" i="16"/>
  <c r="B311" i="16"/>
  <c r="B319" i="16"/>
  <c r="B302" i="16"/>
  <c r="B314" i="16"/>
  <c r="B308" i="16"/>
  <c r="B320" i="16"/>
  <c r="B304" i="16"/>
  <c r="B316" i="16"/>
  <c r="C264" i="16"/>
  <c r="C235" i="16"/>
</calcChain>
</file>

<file path=xl/sharedStrings.xml><?xml version="1.0" encoding="utf-8"?>
<sst xmlns="http://schemas.openxmlformats.org/spreadsheetml/2006/main" count="28104" uniqueCount="6038">
  <si>
    <t>start</t>
  </si>
  <si>
    <t>end</t>
  </si>
  <si>
    <t>today</t>
  </si>
  <si>
    <t>logo</t>
  </si>
  <si>
    <t>The form is available in Arabic and English languages; you can change the language from the top right of the page. Registration takes approximately 10 minutes to complete the form.
النموذج متوفر باللغتين العربية والإنجليزية، ويمكنك تغيير اللغة من خلال اختيار اللغة في الجهة اليمنى من أعلى الصفحة. سوف يستغرق استكمال النموذج 10 دقيقة تقريبأ.</t>
  </si>
  <si>
    <t>Exact Location</t>
  </si>
  <si>
    <t>_Exact Location_latitude</t>
  </si>
  <si>
    <t>_Exact Location_longitude</t>
  </si>
  <si>
    <t>_Exact Location_altitude</t>
  </si>
  <si>
    <t>_Exact Location_precision</t>
  </si>
  <si>
    <t>Governorat</t>
  </si>
  <si>
    <t>District</t>
  </si>
  <si>
    <t>The Youth Grow Activity (YGA) is a five-year (2023-2028) USAID-funded project implemented by Q2 Impact and partners, adopting Positive Youth Development (PYD) principles to empower Jordanian youth for the benefit of the youth and society at large. The YGA targets youth aged 10-29, prioritizing girls, women, people with disabilities, and isolated or economically disadvantaged communities. The YGA focuses on three core objectives:
1) preparing youth for economic opportunities by providing access to high-quality online career counseling and entrepreneurship and employability readiness services;
2) strengthening youth leadership, inclusion and social participation through targeted support of local youth-led organizations (YLOs) and youth-serving organizations (YSOs).
3) strengthening Jordan’s youth support systems to create youth inclusive and enabling economic and social environment, in partnership with the youth.</t>
  </si>
  <si>
    <t>**The Youth Grow Activity (YGA) aims to conduct a market analysis in the geographic This survey aims to conduct a youth-led labor market analysis in the geographic areas surrounding youth centers to strengthen the links between the private sector and youth centers and build the capacity of youth to effectively match the opportunities available in the region. The outputs of this survey will be used to serve the private sector and projects by increasing their ability to find youth suitable for the needs and requirements of the labor market.**</t>
  </si>
  <si>
    <t>* I agree to provide information about the organization, including my personal information as an organization manager, and I understand that my data will be used specifically for the Youth Grow Activity (YGA), and its partners, and for reporting purposes to USAID.
* I understand that my personal information will not be shared outside the Youth Grow Activity (YGA), USAID, and It's partners</t>
  </si>
  <si>
    <t>I certify that I have read and understood the consent statement and agree to complete this form.</t>
  </si>
  <si>
    <t>Name of enumerator</t>
  </si>
  <si>
    <t>Are you the general manager of the enterprise/business?</t>
  </si>
  <si>
    <t>Sex</t>
  </si>
  <si>
    <t>Age</t>
  </si>
  <si>
    <t>Phone Number</t>
  </si>
  <si>
    <t>Email</t>
  </si>
  <si>
    <t>Do you have any form of disability?</t>
  </si>
  <si>
    <t>What type of disability do you have?</t>
  </si>
  <si>
    <t>What type of disability do you have?/Physical Disability</t>
  </si>
  <si>
    <t>What type of disability do you have?/Hearing Disability</t>
  </si>
  <si>
    <t>What type of disability do you have?/Speech and Language Disorders</t>
  </si>
  <si>
    <t>What type of disability do you have?/Visual Disability</t>
  </si>
  <si>
    <t>What type of disability do you have?/Intellectual Disability</t>
  </si>
  <si>
    <t>What type of disability do you have?/Psychosocial Disability</t>
  </si>
  <si>
    <t>What type of disability do you have?/I prefer not to answer</t>
  </si>
  <si>
    <t>General Manager Nationality</t>
  </si>
  <si>
    <t>Nationality:</t>
  </si>
  <si>
    <t>Is the company registered</t>
  </si>
  <si>
    <t>What is the Type of registration?</t>
  </si>
  <si>
    <t>Business name:</t>
  </si>
  <si>
    <t>Economic sector:</t>
  </si>
  <si>
    <t>Sub-sector:</t>
  </si>
  <si>
    <t>Please specify the business products and services</t>
  </si>
  <si>
    <t>Business Phone Number</t>
  </si>
  <si>
    <t>Which of the following describes your enterprise/business's ownership status:</t>
  </si>
  <si>
    <t>Which of the following describes your enterprise/business's ownership status:/Owned by men.</t>
  </si>
  <si>
    <t>Which of the following describes your enterprise/business's ownership status:/Owned by women.</t>
  </si>
  <si>
    <t>Which of the following describes your enterprise/business's ownership status:/Women own at least 51% of the company shares.</t>
  </si>
  <si>
    <t>Which of the following describes your enterprise/business's ownership status:/Administrative positions include men and women.</t>
  </si>
  <si>
    <t>Which of the following describes your enterprise/business's ownership status:/Run/Managed by a man.</t>
  </si>
  <si>
    <t>Which of the following describes your enterprise/business's ownership status:/Run/Managed by a woman.</t>
  </si>
  <si>
    <t>Has your company ever collaborated with the youth centers in your area?</t>
  </si>
  <si>
    <t>The youth center name:</t>
  </si>
  <si>
    <t>Collaboration type</t>
  </si>
  <si>
    <t>Enterprise size in terms of number of employees:</t>
  </si>
  <si>
    <t>Enterprise size (Micro, Small, Medium, Large)</t>
  </si>
  <si>
    <t>Are there female employees?</t>
  </si>
  <si>
    <t>Are there employees with any type of disability?</t>
  </si>
  <si>
    <t>Are there youth employees (18-29 years old)?</t>
  </si>
  <si>
    <t>Do you have any current available vacancies?</t>
  </si>
  <si>
    <t>Number of job vacancies:</t>
  </si>
  <si>
    <t>Do you expect the need for employees in the next year?</t>
  </si>
  <si>
    <t>Number of expected job vacancies:</t>
  </si>
  <si>
    <t>Do you consider youth (18-29 years) from the local community for employment?</t>
  </si>
  <si>
    <t>Types of positions available:</t>
  </si>
  <si>
    <t>Types of positions available:/Interns</t>
  </si>
  <si>
    <t>Types of positions available:/Seasonal employees</t>
  </si>
  <si>
    <t>Types of positions available:/Entry level</t>
  </si>
  <si>
    <t>Types of positions available:/Mid-senior level</t>
  </si>
  <si>
    <t>Types of positions available:/Senior management level</t>
  </si>
  <si>
    <t>Types of positions available:/Others</t>
  </si>
  <si>
    <t>Please specify</t>
  </si>
  <si>
    <t>Priority areas of recruitment:</t>
  </si>
  <si>
    <t>Priority areas of recruitment:/Customer Service Representatives</t>
  </si>
  <si>
    <t>Priority areas of recruitment:/Sales</t>
  </si>
  <si>
    <t>Priority areas of recruitment:/Information Technology (IT)</t>
  </si>
  <si>
    <t>Priority areas of recruitment:/Marketing</t>
  </si>
  <si>
    <t>Priority areas of recruitment:/Administrative Staff</t>
  </si>
  <si>
    <t>Priority areas of recruitment:/Finance</t>
  </si>
  <si>
    <t>Priority areas of recruitment:/Operational Staff (logistics and supply chain)</t>
  </si>
  <si>
    <t>Priority areas of recruitment:/Technical Staff</t>
  </si>
  <si>
    <t>Priority areas of recruitment:/Others</t>
  </si>
  <si>
    <t>Please list the vacancies required</t>
  </si>
  <si>
    <t>Which of the following challenges do you face in employing individuals from the local community?</t>
  </si>
  <si>
    <t>Which of the following challenges do you face in employing individuals from the local community?/Lack of relevant skills or qualifications</t>
  </si>
  <si>
    <t>Which of the following challenges do you face in employing individuals from the local community?/Years of experience</t>
  </si>
  <si>
    <t>Which of the following challenges do you face in employing individuals from the local community?/Inadequate soft skills (e.g., communication, teamwork)</t>
  </si>
  <si>
    <t>Which of the following challenges do you face in employing individuals from the local community?/High employee turnover</t>
  </si>
  <si>
    <t>Which of the following challenges do you face in employing individuals from the local community?/Lack of motivation</t>
  </si>
  <si>
    <t>Which of the following challenges do you face in employing individuals from the local community?/Difficulty with employee retention</t>
  </si>
  <si>
    <t>Which of the following challenges do you face in employing individuals from the local community?/Mismatch between job requirements and applicant profiles</t>
  </si>
  <si>
    <t>Which of the following challenges do you face in employing individuals from the local community?/Limited availability of training and development resources</t>
  </si>
  <si>
    <t>Which of the following challenges do you face in employing individuals from the local community?/Salary expectations too high</t>
  </si>
  <si>
    <t>Which of the following challenges do you face in employing individuals from the local community?/Difficulty in finding candidates for specialized roles</t>
  </si>
  <si>
    <t>Which of the following challenges do you face in employing individuals from the local community?/Limited awareness of job opportunities among the local community</t>
  </si>
  <si>
    <t>Which of the following challenges do you face in employing individuals from the local community?/Transportation</t>
  </si>
  <si>
    <t>Which of the following challenges do you face in employing individuals from the local community?/Cultural or social factors affecting employability</t>
  </si>
  <si>
    <t>Which of the following challenges do you face in employing individuals from the local community?/Limited ability to use technology</t>
  </si>
  <si>
    <t>Which of the following challenges do you face in employing individuals from the local community?/Language barriers</t>
  </si>
  <si>
    <t>Which of the following challenges do you face in employing individuals from the local community?/Cultural differences in the workplace</t>
  </si>
  <si>
    <t>Which of the following challenges do you face in employing individuals from the local community?/Difficulty in retaining employees</t>
  </si>
  <si>
    <t>Which of the following challenges do you face in employing individuals from the local community?/Economic instability in the region</t>
  </si>
  <si>
    <t>Which of the following challenges do you face in employing individuals from the local community?/Legal/regulatory constraints</t>
  </si>
  <si>
    <t>Which of the following challenges do you face in employing individuals from the local community?/Other (please specify)</t>
  </si>
  <si>
    <t>Which of the following challenges do you face in employing individuals from the local community?/Lack of work ethics</t>
  </si>
  <si>
    <t>Which of the following challenges do you face in employing individuals from the local community?/Mixed culture worspace (male and female)</t>
  </si>
  <si>
    <t>_id</t>
  </si>
  <si>
    <t>_uuid</t>
  </si>
  <si>
    <t>_submission_time</t>
  </si>
  <si>
    <t>_validation_status</t>
  </si>
  <si>
    <t>_notes</t>
  </si>
  <si>
    <t>_status</t>
  </si>
  <si>
    <t>_submitted_by</t>
  </si>
  <si>
    <t>Yes</t>
  </si>
  <si>
    <t>Male</t>
  </si>
  <si>
    <t>0776101410</t>
  </si>
  <si>
    <t>No</t>
  </si>
  <si>
    <t>Jordanian</t>
  </si>
  <si>
    <t>Sole proprietorship</t>
  </si>
  <si>
    <t xml:space="preserve">محل الضياء لقطع السيارات </t>
  </si>
  <si>
    <t>Wholesale and Retail Trade</t>
  </si>
  <si>
    <t>Retail trade (automotive)</t>
  </si>
  <si>
    <t xml:space="preserve">زينة سيارات/ بيع قطع سيارات جديدة و مستخدمة </t>
  </si>
  <si>
    <t>776101410</t>
  </si>
  <si>
    <t>Owned by men.</t>
  </si>
  <si>
    <t>Less than 10 employees</t>
  </si>
  <si>
    <t>Large</t>
  </si>
  <si>
    <t>Mid-senior level</t>
  </si>
  <si>
    <t>Others</t>
  </si>
  <si>
    <t xml:space="preserve">ميكانيكي سيارات /عامل غيار زيوت </t>
  </si>
  <si>
    <t>Lack of relevant skills or qualifications</t>
  </si>
  <si>
    <t>submitted_via_web</t>
  </si>
  <si>
    <t>ygaitservices</t>
  </si>
  <si>
    <t>0772127484</t>
  </si>
  <si>
    <t xml:space="preserve">محددة خالد الجبارات </t>
  </si>
  <si>
    <t>Manufacturing</t>
  </si>
  <si>
    <t>Metal fabrication</t>
  </si>
  <si>
    <t xml:space="preserve">تصنيع ابواب الحديد </t>
  </si>
  <si>
    <t>772127484</t>
  </si>
  <si>
    <t xml:space="preserve">عامل </t>
  </si>
  <si>
    <t xml:space="preserve">حداد </t>
  </si>
  <si>
    <t>0777158851</t>
  </si>
  <si>
    <t xml:space="preserve">سوبر ماركت جلاكسي </t>
  </si>
  <si>
    <t>Retail trade (food)</t>
  </si>
  <si>
    <t xml:space="preserve">بيع مواد غذائية </t>
  </si>
  <si>
    <t>777255078</t>
  </si>
  <si>
    <t>Entry level</t>
  </si>
  <si>
    <t>Sales</t>
  </si>
  <si>
    <t>0772643093</t>
  </si>
  <si>
    <t xml:space="preserve">مكتبة الما </t>
  </si>
  <si>
    <t>Retail trade (general merchandise)</t>
  </si>
  <si>
    <t xml:space="preserve">طباعة/ تصوير/ حوالات إلكترونية /معاملات </t>
  </si>
  <si>
    <t>772228389</t>
  </si>
  <si>
    <t>Seasonal employees</t>
  </si>
  <si>
    <t>Information Technology (IT)</t>
  </si>
  <si>
    <t>0791062727</t>
  </si>
  <si>
    <t xml:space="preserve">لا يوجد </t>
  </si>
  <si>
    <t>Cooperative</t>
  </si>
  <si>
    <t xml:space="preserve">جمعية أبناء الشوبك للمتقاعدين العسكريين </t>
  </si>
  <si>
    <t xml:space="preserve">تصنيع الخبز بأنواعه </t>
  </si>
  <si>
    <t>791062727</t>
  </si>
  <si>
    <t xml:space="preserve">بائع كاشير /خباز </t>
  </si>
  <si>
    <t>0772143642</t>
  </si>
  <si>
    <t xml:space="preserve">شوق للإتصالات </t>
  </si>
  <si>
    <t>Information and Communication</t>
  </si>
  <si>
    <t>Internet service providers</t>
  </si>
  <si>
    <t xml:space="preserve">انتاج العطور / بيع بطاقات الأتصال </t>
  </si>
  <si>
    <t>772143642</t>
  </si>
  <si>
    <t>0777765980</t>
  </si>
  <si>
    <t xml:space="preserve">سوبر ماركت بلازا </t>
  </si>
  <si>
    <t xml:space="preserve">بيع وتوصيل طلبات الأغذية </t>
  </si>
  <si>
    <t>777765980</t>
  </si>
  <si>
    <t>0777313521</t>
  </si>
  <si>
    <t xml:space="preserve">آنية للأدوات المنزلية </t>
  </si>
  <si>
    <t xml:space="preserve">بيع الأدوات المنزلية </t>
  </si>
  <si>
    <t>777313521</t>
  </si>
  <si>
    <t>0795042348</t>
  </si>
  <si>
    <t xml:space="preserve">مطعم ابو ادم </t>
  </si>
  <si>
    <t>Accommodation and Food Services (Tourism(</t>
  </si>
  <si>
    <t>Restaurants</t>
  </si>
  <si>
    <t xml:space="preserve">وجبات سريعة /سناكات /مأكولات شعبية </t>
  </si>
  <si>
    <t>770281928</t>
  </si>
  <si>
    <t xml:space="preserve">طاهي </t>
  </si>
  <si>
    <t>0779792976</t>
  </si>
  <si>
    <t>Non-Jordanian</t>
  </si>
  <si>
    <t xml:space="preserve">محددة الهباهبة </t>
  </si>
  <si>
    <t xml:space="preserve">تصنيع ابواب وحمايات </t>
  </si>
  <si>
    <t>779792976</t>
  </si>
  <si>
    <t>Lack of relevant skills or qualifications Years of experience</t>
  </si>
  <si>
    <t>0775424811</t>
  </si>
  <si>
    <t xml:space="preserve">مثلث الشوبك لأعمال الحدادة </t>
  </si>
  <si>
    <t xml:space="preserve">تصنيع الأبواب /الصناعات المعدنية </t>
  </si>
  <si>
    <t>775424811</t>
  </si>
  <si>
    <t xml:space="preserve">حداد /فني مساعد </t>
  </si>
  <si>
    <t>0777510935</t>
  </si>
  <si>
    <t xml:space="preserve">محطة منذر محمد الطورة </t>
  </si>
  <si>
    <t>Service Activities</t>
  </si>
  <si>
    <t>Laundry services</t>
  </si>
  <si>
    <t xml:space="preserve">تزيين السيارات الأعراس /غيار زيت /تركيب أكسسوارات سيارات </t>
  </si>
  <si>
    <t>777910119</t>
  </si>
  <si>
    <t xml:space="preserve">موظف تشغيل وتشحيم السيارات </t>
  </si>
  <si>
    <t>0799672377</t>
  </si>
  <si>
    <t xml:space="preserve">كافتيريا ومحمص </t>
  </si>
  <si>
    <t xml:space="preserve">موزع أغذية </t>
  </si>
  <si>
    <t>799672377</t>
  </si>
  <si>
    <t xml:space="preserve">تحميل وتنزيل بضائع </t>
  </si>
  <si>
    <t>0777272636</t>
  </si>
  <si>
    <t>.</t>
  </si>
  <si>
    <t>صالون البارون</t>
  </si>
  <si>
    <t>Arts, Entertainment, and Recreation</t>
  </si>
  <si>
    <t>Performing arts</t>
  </si>
  <si>
    <t>صالون حلاقه رجالي</t>
  </si>
  <si>
    <t>777272636</t>
  </si>
  <si>
    <t>Interns</t>
  </si>
  <si>
    <t>Technical Staff</t>
  </si>
  <si>
    <t>0790834648</t>
  </si>
  <si>
    <t xml:space="preserve">محل حلويات </t>
  </si>
  <si>
    <t>محل لإنتاج و عمل الحلويات</t>
  </si>
  <si>
    <t>790834648</t>
  </si>
  <si>
    <t>0776875904</t>
  </si>
  <si>
    <t>دراي كلين و مخيطه الملاح</t>
  </si>
  <si>
    <t>مخيطه و غسل  ملابس</t>
  </si>
  <si>
    <t>776875904</t>
  </si>
  <si>
    <t>077754533</t>
  </si>
  <si>
    <t xml:space="preserve">سوبر ماركت زهره الولاء </t>
  </si>
  <si>
    <t>Catering</t>
  </si>
  <si>
    <t xml:space="preserve">سوبر ماركت </t>
  </si>
  <si>
    <t>777754533</t>
  </si>
  <si>
    <t>0777438879</t>
  </si>
  <si>
    <t>حمزه سنتر</t>
  </si>
  <si>
    <t>Retail trade (furniture)</t>
  </si>
  <si>
    <t>محل لبيع النثريات و الأدوات المنزليه</t>
  </si>
  <si>
    <t>777438877</t>
  </si>
  <si>
    <t>77896963</t>
  </si>
  <si>
    <t>البان الشهم</t>
  </si>
  <si>
    <t>محل البان و اجبان</t>
  </si>
  <si>
    <t>778969637</t>
  </si>
  <si>
    <t>775613905</t>
  </si>
  <si>
    <t xml:space="preserve">محلات ابو شريعه لمواد البناء </t>
  </si>
  <si>
    <t>Construction</t>
  </si>
  <si>
    <t>Residential construction</t>
  </si>
  <si>
    <t>محلات لمواد البناء و بيع أغراض التمديد الصحي</t>
  </si>
  <si>
    <t>0777417022</t>
  </si>
  <si>
    <t>الطقه</t>
  </si>
  <si>
    <t xml:space="preserve">محل لبيع الدهان و مستلزمات البناء </t>
  </si>
  <si>
    <t>777417022</t>
  </si>
  <si>
    <t>0799176871</t>
  </si>
  <si>
    <t xml:space="preserve">مكتب المحامي هذال بني حمود </t>
  </si>
  <si>
    <t>Consulting</t>
  </si>
  <si>
    <t>Management consulting</t>
  </si>
  <si>
    <t>مكتب محاماه</t>
  </si>
  <si>
    <t>799176871</t>
  </si>
  <si>
    <t>Administrative Staff</t>
  </si>
  <si>
    <t>Female</t>
  </si>
  <si>
    <t>0797114234</t>
  </si>
  <si>
    <t>EVA Clinic</t>
  </si>
  <si>
    <t>Human Health and Social Work Activities</t>
  </si>
  <si>
    <t>Clinics</t>
  </si>
  <si>
    <t xml:space="preserve">عيادات تجميل </t>
  </si>
  <si>
    <t>797114234</t>
  </si>
  <si>
    <t>0795488619</t>
  </si>
  <si>
    <t>معرض حموده و يمان للمفروشات و الاجهزه الكهربائيه</t>
  </si>
  <si>
    <t>بيع الأثاث و الأدوات الكهربائيه</t>
  </si>
  <si>
    <t>795488619</t>
  </si>
  <si>
    <t>0797550909</t>
  </si>
  <si>
    <t>عياده اطفال</t>
  </si>
  <si>
    <t>عياده أطفال و حديثي الولاده</t>
  </si>
  <si>
    <t>797550909</t>
  </si>
  <si>
    <t>Textile manufacturing</t>
  </si>
  <si>
    <t xml:space="preserve">سوبر ماركت ابو قصي </t>
  </si>
  <si>
    <t>بقوليات ومواد تموينيه</t>
  </si>
  <si>
    <t>لا يوجد</t>
  </si>
  <si>
    <t xml:space="preserve">البان ام جمال </t>
  </si>
  <si>
    <t>البان واجبان</t>
  </si>
  <si>
    <t>Lack of motivation</t>
  </si>
  <si>
    <t>السندس لمواد البناء</t>
  </si>
  <si>
    <t xml:space="preserve">مستلزمات اولية للبناء صرف صحي </t>
  </si>
  <si>
    <t>Public shareholding</t>
  </si>
  <si>
    <t>المعماري للبتروكيماويات</t>
  </si>
  <si>
    <t>Chemical manufacturing</t>
  </si>
  <si>
    <t>ابواب وشبابيك من مادة upvc</t>
  </si>
  <si>
    <t>50 to 250</t>
  </si>
  <si>
    <t>0795340930</t>
  </si>
  <si>
    <t xml:space="preserve">صيدلية احمد السعدي </t>
  </si>
  <si>
    <t>Medical practices</t>
  </si>
  <si>
    <t xml:space="preserve">ادوية طبية (صيدلية ) </t>
  </si>
  <si>
    <t xml:space="preserve"> صيدلاني بالاضافه موظف خدمة </t>
  </si>
  <si>
    <t>قناديل ذيبان</t>
  </si>
  <si>
    <t>مواد بناء</t>
  </si>
  <si>
    <t>777103225</t>
  </si>
  <si>
    <t>Owned by men. Run/Managed by a man.</t>
  </si>
  <si>
    <t>مؤسسة الفاروق</t>
  </si>
  <si>
    <t xml:space="preserve">مواد تموينية </t>
  </si>
  <si>
    <t>772229912</t>
  </si>
  <si>
    <t>عمر هوم</t>
  </si>
  <si>
    <t>ادوات منزلية، مكياجات</t>
  </si>
  <si>
    <t>778990514</t>
  </si>
  <si>
    <t>صيدلية ربوع ذيبان</t>
  </si>
  <si>
    <t>Nursing homes</t>
  </si>
  <si>
    <t>صيدلية</t>
  </si>
  <si>
    <t>776692544</t>
  </si>
  <si>
    <t xml:space="preserve">مطعم مهند </t>
  </si>
  <si>
    <t>مطعم شعبؤ</t>
  </si>
  <si>
    <t>772810912</t>
  </si>
  <si>
    <t>مكتبة شباب ذيبان</t>
  </si>
  <si>
    <t>Administrative and Support Services</t>
  </si>
  <si>
    <t>Office administration</t>
  </si>
  <si>
    <t xml:space="preserve">مكتبة </t>
  </si>
  <si>
    <t>772374120</t>
  </si>
  <si>
    <t>تعاليل للمعسل والاراجيل</t>
  </si>
  <si>
    <t>بيع مستلزمات التدخين</t>
  </si>
  <si>
    <t>775156531</t>
  </si>
  <si>
    <t>ديلر موبايل</t>
  </si>
  <si>
    <t>Retail trade (electronics)</t>
  </si>
  <si>
    <t>بيع اجهزة خلوية ومستلزماتها</t>
  </si>
  <si>
    <t>798721233</t>
  </si>
  <si>
    <t xml:space="preserve">بيتك </t>
  </si>
  <si>
    <t xml:space="preserve">محل لبيع مواد التنظيف </t>
  </si>
  <si>
    <t>785372717</t>
  </si>
  <si>
    <t>محامص جوز ولوز</t>
  </si>
  <si>
    <t>بيع المكسرات والبهارات</t>
  </si>
  <si>
    <t>785995009</t>
  </si>
  <si>
    <t xml:space="preserve">بوتيك رامز </t>
  </si>
  <si>
    <t>Retail trade (apparel)</t>
  </si>
  <si>
    <t xml:space="preserve">بيع الملابس والعطور </t>
  </si>
  <si>
    <t>771063220</t>
  </si>
  <si>
    <t>ذيبان للفواكه والخضار</t>
  </si>
  <si>
    <t>بيع الخضار والفواكه</t>
  </si>
  <si>
    <t>772004734</t>
  </si>
  <si>
    <t>محطو مياه الهنيدي</t>
  </si>
  <si>
    <t>Personal services</t>
  </si>
  <si>
    <t xml:space="preserve">بيع المياه المعلبة </t>
  </si>
  <si>
    <t>776603048</t>
  </si>
  <si>
    <t>دواجن الجنوب</t>
  </si>
  <si>
    <t>بيع الدواجن</t>
  </si>
  <si>
    <t>776615344</t>
  </si>
  <si>
    <t>معرض النايف</t>
  </si>
  <si>
    <t xml:space="preserve">محل كهربائيات 
سجاد </t>
  </si>
  <si>
    <t>777989596</t>
  </si>
  <si>
    <t>Amman</t>
  </si>
  <si>
    <t>Naour</t>
  </si>
  <si>
    <t>0777586200</t>
  </si>
  <si>
    <t>مياه ربوع ناعور</t>
  </si>
  <si>
    <t xml:space="preserve"> خدمات تزويد أهالي المنطقة بالماء وقوارير الماء </t>
  </si>
  <si>
    <t>0772214514</t>
  </si>
  <si>
    <t>Customer Service Representatives</t>
  </si>
  <si>
    <t>0772815857</t>
  </si>
  <si>
    <t>محطة مياه أبراج طيبة</t>
  </si>
  <si>
    <t>Bars</t>
  </si>
  <si>
    <t xml:space="preserve">محل لتعبئة المياه وتصنع قوارير وكاسات المياه </t>
  </si>
  <si>
    <t>10 to 49</t>
  </si>
  <si>
    <t xml:space="preserve">0789996662
</t>
  </si>
  <si>
    <t>Solidarity and recommendation</t>
  </si>
  <si>
    <t xml:space="preserve">شركة القيسي </t>
  </si>
  <si>
    <t xml:space="preserve">تصنيع المطابخ والاباجور واعمال الزجاج والحداد </t>
  </si>
  <si>
    <t>0791551518</t>
  </si>
  <si>
    <t>التصميم ومجال الالمنيوم</t>
  </si>
  <si>
    <t>0782043383</t>
  </si>
  <si>
    <t>زهرة نيسان</t>
  </si>
  <si>
    <t xml:space="preserve">بيع وتجارة النثريات </t>
  </si>
  <si>
    <t>0770716738</t>
  </si>
  <si>
    <t>911 coffe</t>
  </si>
  <si>
    <t xml:space="preserve">كافتيريا لتقديم المشروبات </t>
  </si>
  <si>
    <t>0795041627</t>
  </si>
  <si>
    <t>صيدلية كبسولة الشفاء</t>
  </si>
  <si>
    <t xml:space="preserve">صيدلية لتقديم جميع الأدوية والخدمات التي يحتاجها المريض </t>
  </si>
  <si>
    <t>صيادلة</t>
  </si>
  <si>
    <t>0770140513</t>
  </si>
  <si>
    <t>مشغل النخبة</t>
  </si>
  <si>
    <t>تصنيع المطابخ والشبابيك بالإضافة إلى منجرة لصناعة كافة الاثاث</t>
  </si>
  <si>
    <t>0799589614</t>
  </si>
  <si>
    <t>Non-profit organization</t>
  </si>
  <si>
    <t>ناصر عاطالله</t>
  </si>
  <si>
    <t>بيع الأغذية والمشروبات</t>
  </si>
  <si>
    <t>077904170</t>
  </si>
  <si>
    <t xml:space="preserve">باب جهاد الدبيسي </t>
  </si>
  <si>
    <t xml:space="preserve">صناعة الخبز وبعض المخبوزات </t>
  </si>
  <si>
    <t>Tafilah</t>
  </si>
  <si>
    <t>Tafeleh Al-Qasabeh</t>
  </si>
  <si>
    <t>0776159332</t>
  </si>
  <si>
    <t>سيف المعرفة</t>
  </si>
  <si>
    <t>قرطاسية</t>
  </si>
  <si>
    <t>Private shareholding</t>
  </si>
  <si>
    <t xml:space="preserve">مؤسسة العمرين </t>
  </si>
  <si>
    <t>E-commerce</t>
  </si>
  <si>
    <t xml:space="preserve">بيع أجهزة كهربائية </t>
  </si>
  <si>
    <t>770828283</t>
  </si>
  <si>
    <t xml:space="preserve">مندوب </t>
  </si>
  <si>
    <t>مندوب مبيعات</t>
  </si>
  <si>
    <t xml:space="preserve">قهوة </t>
  </si>
  <si>
    <t>0776787229</t>
  </si>
  <si>
    <t xml:space="preserve">البركة </t>
  </si>
  <si>
    <t xml:space="preserve">بيع خضرة </t>
  </si>
  <si>
    <t>776787229</t>
  </si>
  <si>
    <t>0772935597</t>
  </si>
  <si>
    <t xml:space="preserve">محلات زمزم </t>
  </si>
  <si>
    <t>بيع بضائع مختلفة(قهوة/وعطور )</t>
  </si>
  <si>
    <t>777574212</t>
  </si>
  <si>
    <t>0795324933</t>
  </si>
  <si>
    <t xml:space="preserve"> صيدلية القطرانه</t>
  </si>
  <si>
    <t>077609382</t>
  </si>
  <si>
    <t>Limited liability</t>
  </si>
  <si>
    <t>مطعم سبأ</t>
  </si>
  <si>
    <t xml:space="preserve">مأكولات يمنية </t>
  </si>
  <si>
    <t>791697888</t>
  </si>
  <si>
    <t>Karak</t>
  </si>
  <si>
    <t>Al-Qatraneh</t>
  </si>
  <si>
    <t>0775445110</t>
  </si>
  <si>
    <t xml:space="preserve">دكانة ام فهد </t>
  </si>
  <si>
    <t xml:space="preserve">معلبات </t>
  </si>
  <si>
    <t>0772318656</t>
  </si>
  <si>
    <t xml:space="preserve">خبز شراك </t>
  </si>
  <si>
    <t>0790929602</t>
  </si>
  <si>
    <t xml:space="preserve">سوبر ماركت الجنوبي </t>
  </si>
  <si>
    <t>معلبات</t>
  </si>
  <si>
    <t>790929602</t>
  </si>
  <si>
    <t>Finance</t>
  </si>
  <si>
    <t>0776744186</t>
  </si>
  <si>
    <t>حلاق</t>
  </si>
  <si>
    <t>حلاقة</t>
  </si>
  <si>
    <t>776744186</t>
  </si>
  <si>
    <t>0792895411</t>
  </si>
  <si>
    <t xml:space="preserve">مول المدينة المنورة </t>
  </si>
  <si>
    <t xml:space="preserve">تموين </t>
  </si>
  <si>
    <t>محاسب</t>
  </si>
  <si>
    <t>0777380531</t>
  </si>
  <si>
    <t>مياه هيلانا</t>
  </si>
  <si>
    <t>Utilities</t>
  </si>
  <si>
    <t>Water supply</t>
  </si>
  <si>
    <t>تحلية مياه</t>
  </si>
  <si>
    <t>0772258484</t>
  </si>
  <si>
    <t xml:space="preserve">مطعم انتاجي </t>
  </si>
  <si>
    <t xml:space="preserve">طبخ ومعجنات </t>
  </si>
  <si>
    <t>0790351191</t>
  </si>
  <si>
    <t xml:space="preserve">باص </t>
  </si>
  <si>
    <t>Transportation and Storage</t>
  </si>
  <si>
    <t>Road transportation</t>
  </si>
  <si>
    <t xml:space="preserve">نقل وتوصيل طلبات </t>
  </si>
  <si>
    <t>Senior management level</t>
  </si>
  <si>
    <t>0790768937</t>
  </si>
  <si>
    <t xml:space="preserve">مخيطة فاديا </t>
  </si>
  <si>
    <t xml:space="preserve">تصميم ملابس </t>
  </si>
  <si>
    <t>Marketing</t>
  </si>
  <si>
    <t>Maan</t>
  </si>
  <si>
    <t>Ash-Shobek</t>
  </si>
  <si>
    <t>0772364519</t>
  </si>
  <si>
    <t xml:space="preserve">حضانة الهادي الصغير </t>
  </si>
  <si>
    <t>Education</t>
  </si>
  <si>
    <t>Primary education</t>
  </si>
  <si>
    <t xml:space="preserve">رعاية أطفال ما دون الخمس سنوات / تعليم الأطفال من عمر 3-5سنوات </t>
  </si>
  <si>
    <t>0772181170</t>
  </si>
  <si>
    <t xml:space="preserve">مربية مؤهلة /عاملة </t>
  </si>
  <si>
    <t>0775520381</t>
  </si>
  <si>
    <t xml:space="preserve">معرض صبايا للألبسة الجاهزة </t>
  </si>
  <si>
    <t xml:space="preserve">بيع ملابس وأحذية </t>
  </si>
  <si>
    <t>775520381</t>
  </si>
  <si>
    <t xml:space="preserve">بائعة ملابس وأحذية </t>
  </si>
  <si>
    <t>0776312159</t>
  </si>
  <si>
    <t xml:space="preserve">ملحمة هاني الهباهبة </t>
  </si>
  <si>
    <t xml:space="preserve">بيع اللحوم البلدية ومنتجاتها </t>
  </si>
  <si>
    <t>776312159</t>
  </si>
  <si>
    <t xml:space="preserve">جزار </t>
  </si>
  <si>
    <t>0777063137</t>
  </si>
  <si>
    <t xml:space="preserve">شركة مخابز روابي الشوبك </t>
  </si>
  <si>
    <t xml:space="preserve">انتاج الخبز المشروح والبلدي </t>
  </si>
  <si>
    <t>777063137</t>
  </si>
  <si>
    <t xml:space="preserve">خباز وبشكار </t>
  </si>
  <si>
    <t>0776182120</t>
  </si>
  <si>
    <t>776182120</t>
  </si>
  <si>
    <t>0772129340</t>
  </si>
  <si>
    <t xml:space="preserve">مؤسسة الصياد لمواد البناء </t>
  </si>
  <si>
    <t>Infrastructure construction</t>
  </si>
  <si>
    <t xml:space="preserve">توصيل طلبات الرمل والحديد /بيع عدد صناعية وكهربائية </t>
  </si>
  <si>
    <t>0799007420</t>
  </si>
  <si>
    <t xml:space="preserve">سائق / عامل تحميل </t>
  </si>
  <si>
    <t>777047256</t>
  </si>
  <si>
    <t>0777047256</t>
  </si>
  <si>
    <t xml:space="preserve">مكس درايڤ </t>
  </si>
  <si>
    <t xml:space="preserve">عمل باقات ورد طبيعي وصناعي /عمل باقات شوكولاته /بيع العطور والهدايا  بأنواعها </t>
  </si>
  <si>
    <t>تنسيق الأزهار وتغليف الهدايا</t>
  </si>
  <si>
    <t xml:space="preserve">بيع الخضار والفواكه </t>
  </si>
  <si>
    <t>0772035013</t>
  </si>
  <si>
    <t>0770257148</t>
  </si>
  <si>
    <t xml:space="preserve">سوق الشوبك الشعبي للخضار والفواكه </t>
  </si>
  <si>
    <t xml:space="preserve">بيع الخضار والفواكه بأنواعها </t>
  </si>
  <si>
    <t>0772233445</t>
  </si>
  <si>
    <t xml:space="preserve">مؤسسة محمد احمد الغنميين وأولاده </t>
  </si>
  <si>
    <t xml:space="preserve">توصيل الركاب من الشوبك إلى معان </t>
  </si>
  <si>
    <t xml:space="preserve">سائق باص </t>
  </si>
  <si>
    <t>Mafraq</t>
  </si>
  <si>
    <t>Mafraq Al-qasabeh</t>
  </si>
  <si>
    <t xml:space="preserve">مطعم ومطبخ ابو قاسم الغزاوي </t>
  </si>
  <si>
    <t xml:space="preserve">منسف كبسة واوزي </t>
  </si>
  <si>
    <t>0798725494</t>
  </si>
  <si>
    <t xml:space="preserve">تقديم الوجبات والتسويق لها والطبخ اعداد الطعام </t>
  </si>
  <si>
    <t>المبدعون موبايل</t>
  </si>
  <si>
    <t xml:space="preserve">هواتف خلوية وتوابعها </t>
  </si>
  <si>
    <t>0782408262</t>
  </si>
  <si>
    <t>0785142555</t>
  </si>
  <si>
    <t xml:space="preserve">عيادة الدكتور يزن </t>
  </si>
  <si>
    <t>عيادة رعاية الاسنان</t>
  </si>
  <si>
    <t>0777765129</t>
  </si>
  <si>
    <t>دبي ماجيك</t>
  </si>
  <si>
    <t>مستحضرات تجميل</t>
  </si>
  <si>
    <t>٠٧٧٠٠١٠٠٠٤</t>
  </si>
  <si>
    <t>0776489806</t>
  </si>
  <si>
    <t>Simple recommendation</t>
  </si>
  <si>
    <t>مختبر احمد النعيمات</t>
  </si>
  <si>
    <t xml:space="preserve">تحاليل طبية </t>
  </si>
  <si>
    <t>026232660</t>
  </si>
  <si>
    <t xml:space="preserve">فني مختبر </t>
  </si>
  <si>
    <t>0772818710</t>
  </si>
  <si>
    <t>صالون نوفمبر للسيدات</t>
  </si>
  <si>
    <t xml:space="preserve">ميك اب وتصفيف شعر وصبغ شعر </t>
  </si>
  <si>
    <t>077281818710</t>
  </si>
  <si>
    <t>"Makeup Artist"</t>
  </si>
  <si>
    <t>0790623191</t>
  </si>
  <si>
    <t xml:space="preserve">البان الريان الجرشيه </t>
  </si>
  <si>
    <t>0786498249</t>
  </si>
  <si>
    <t>0772315178</t>
  </si>
  <si>
    <t>الحطاب لوازم الخياطه</t>
  </si>
  <si>
    <t>لوازم خياطة</t>
  </si>
  <si>
    <t>077231517</t>
  </si>
  <si>
    <t>079625/1027</t>
  </si>
  <si>
    <t xml:space="preserve">محل ايلا للملابس النسائية </t>
  </si>
  <si>
    <t>Wholesale trading</t>
  </si>
  <si>
    <t xml:space="preserve">ملابس نسائية </t>
  </si>
  <si>
    <t xml:space="preserve"> 0796251027</t>
  </si>
  <si>
    <t>0778466660</t>
  </si>
  <si>
    <t xml:space="preserve">المستقبل </t>
  </si>
  <si>
    <t>0772467892</t>
  </si>
  <si>
    <t xml:space="preserve">مشتل </t>
  </si>
  <si>
    <t>Agriculture</t>
  </si>
  <si>
    <t>Horticulture</t>
  </si>
  <si>
    <t>بيع شجيرات منزليه</t>
  </si>
  <si>
    <t xml:space="preserve">لا يوجد شاغر </t>
  </si>
  <si>
    <t xml:space="preserve">مكتبة الشروقي </t>
  </si>
  <si>
    <t xml:space="preserve">قرطاسيات </t>
  </si>
  <si>
    <t>079755409</t>
  </si>
  <si>
    <t>0776793062</t>
  </si>
  <si>
    <t xml:space="preserve">محل سالم للملابس </t>
  </si>
  <si>
    <t xml:space="preserve">ملابس </t>
  </si>
  <si>
    <t xml:space="preserve"> ٠٧٧٦٧٩٣٠٦٢</t>
  </si>
  <si>
    <t>بائعه</t>
  </si>
  <si>
    <t xml:space="preserve"> 0796900262</t>
  </si>
  <si>
    <t>ريم محفوظ</t>
  </si>
  <si>
    <t xml:space="preserve">اقمشة برادي </t>
  </si>
  <si>
    <t>0796900262</t>
  </si>
  <si>
    <t>0795981625</t>
  </si>
  <si>
    <t>معرض السخني</t>
  </si>
  <si>
    <t xml:space="preserve">ادوات كهربائية </t>
  </si>
  <si>
    <t>0787135556</t>
  </si>
  <si>
    <t>ازياء الطاحونه</t>
  </si>
  <si>
    <t>0772539100</t>
  </si>
  <si>
    <t>صيدلية لين وليان</t>
  </si>
  <si>
    <t>Welfare services</t>
  </si>
  <si>
    <t xml:space="preserve">بيع ادوية طبية </t>
  </si>
  <si>
    <t>0776663171</t>
  </si>
  <si>
    <t xml:space="preserve"> استديو بيروتي </t>
  </si>
  <si>
    <t xml:space="preserve">تصوير </t>
  </si>
  <si>
    <t>0776661371</t>
  </si>
  <si>
    <t>077721282</t>
  </si>
  <si>
    <t xml:space="preserve">محل نادر </t>
  </si>
  <si>
    <t xml:space="preserve">ميك اب </t>
  </si>
  <si>
    <t>0776042767</t>
  </si>
  <si>
    <t>محلات النوافلة</t>
  </si>
  <si>
    <t xml:space="preserve">اقمشة اثاث </t>
  </si>
  <si>
    <t>0779453213</t>
  </si>
  <si>
    <t xml:space="preserve">محل ناصر </t>
  </si>
  <si>
    <t xml:space="preserve">خلاطات سشوار </t>
  </si>
  <si>
    <t>Madaba</t>
  </si>
  <si>
    <t>Dieban</t>
  </si>
  <si>
    <t>٧٩٨٣٩٣٢٣٦</t>
  </si>
  <si>
    <t xml:space="preserve">النصر </t>
  </si>
  <si>
    <t xml:space="preserve">محل للادوات المنزلية </t>
  </si>
  <si>
    <t>٧٧٨٣٥٠١٩٠</t>
  </si>
  <si>
    <t>حور وريحانة</t>
  </si>
  <si>
    <t xml:space="preserve">بيع الملابس </t>
  </si>
  <si>
    <t>٧٧٥٦٤٤٤٤٥</t>
  </si>
  <si>
    <t xml:space="preserve">عالم التوفير </t>
  </si>
  <si>
    <t xml:space="preserve">بيع نثريات </t>
  </si>
  <si>
    <t xml:space="preserve">احمد </t>
  </si>
  <si>
    <t>مواد تموينية</t>
  </si>
  <si>
    <t>٧٩١٧٣٢٤٥٨</t>
  </si>
  <si>
    <t>٧٧٨٩٩٠٤٩٣</t>
  </si>
  <si>
    <t xml:space="preserve">صالون نمبر ون </t>
  </si>
  <si>
    <t xml:space="preserve">خدمات تجميل، قص وسشوار </t>
  </si>
  <si>
    <t>متخصصة بالمكياج</t>
  </si>
  <si>
    <t>٧٧٩٨٧٠٨٧٩</t>
  </si>
  <si>
    <t xml:space="preserve">مخبز السنبلة الذهيبة </t>
  </si>
  <si>
    <t>مخبز للشراك</t>
  </si>
  <si>
    <t xml:space="preserve">محل رزان </t>
  </si>
  <si>
    <t>نثريات</t>
  </si>
  <si>
    <t>٧٧٨٣٠٨٨٧٢.</t>
  </si>
  <si>
    <t xml:space="preserve">محلات نصر الرواحنة </t>
  </si>
  <si>
    <t>مواد تموينية وطعام</t>
  </si>
  <si>
    <t>٧٧٩٧٠٧٠٦٧٠</t>
  </si>
  <si>
    <t>تحميل  وتصفيط البضائع</t>
  </si>
  <si>
    <t xml:space="preserve">محمص ميشع </t>
  </si>
  <si>
    <t xml:space="preserve">محمص واعذية </t>
  </si>
  <si>
    <t>٧٧٨١٤٠٧٠٤</t>
  </si>
  <si>
    <t xml:space="preserve">مكتؤة الدولية </t>
  </si>
  <si>
    <t xml:space="preserve">مكتبة، تصوير ورق وطباعة ، خدمات الكترونية </t>
  </si>
  <si>
    <t>٧٧٩٣٧٩٠٨٢</t>
  </si>
  <si>
    <t xml:space="preserve">قرطاسية </t>
  </si>
  <si>
    <t>٧٨١٦١٦٤٥١</t>
  </si>
  <si>
    <t xml:space="preserve">زيرو ون فور </t>
  </si>
  <si>
    <t xml:space="preserve">بيع اجهزة خلوية </t>
  </si>
  <si>
    <t xml:space="preserve">مطعم الفرسان </t>
  </si>
  <si>
    <t>مطعم شاورما وسناكات ومشاوي</t>
  </si>
  <si>
    <t>٧٧٢٥٦٥٩٥١</t>
  </si>
  <si>
    <t xml:space="preserve">خدمات طعام </t>
  </si>
  <si>
    <t xml:space="preserve">معلم شاورما ، معلم مشاوي ، محاسب </t>
  </si>
  <si>
    <t>٧٧٧٧٥٢٩٥٠</t>
  </si>
  <si>
    <t xml:space="preserve">بن وهيل </t>
  </si>
  <si>
    <t xml:space="preserve">محمص واغذية </t>
  </si>
  <si>
    <t xml:space="preserve">صالون احمد القيسي للرجال </t>
  </si>
  <si>
    <t xml:space="preserve">صالون رجالي </t>
  </si>
  <si>
    <t>٧٧٦٩٨١١٦٢</t>
  </si>
  <si>
    <t>حلاق رجالي</t>
  </si>
  <si>
    <t>صيدلية الجنوب</t>
  </si>
  <si>
    <t>٧٧٨٦٨١٩١٩</t>
  </si>
  <si>
    <t>0790334875</t>
  </si>
  <si>
    <t>العامر للمجمدات</t>
  </si>
  <si>
    <t>مجمدات</t>
  </si>
  <si>
    <t>30.8046359 35.5998057 0.0 1899.999</t>
  </si>
  <si>
    <t>0775432615</t>
  </si>
  <si>
    <t>الأدهم</t>
  </si>
  <si>
    <t>بضائع عامة</t>
  </si>
  <si>
    <t>0794213564</t>
  </si>
  <si>
    <t>قلعة السلع</t>
  </si>
  <si>
    <t>أغذية مطاعم</t>
  </si>
  <si>
    <t>077653210</t>
  </si>
  <si>
    <t>بوابة الطفيلة</t>
  </si>
  <si>
    <t xml:space="preserve">أغذية وإقامة </t>
  </si>
  <si>
    <t>078312476</t>
  </si>
  <si>
    <t>أغراض صبايا</t>
  </si>
  <si>
    <t>منتجات تجميل</t>
  </si>
  <si>
    <t>077896543</t>
  </si>
  <si>
    <t>مكتبة السندباد</t>
  </si>
  <si>
    <t xml:space="preserve">قرطاسية ومستلزمات مدرسية </t>
  </si>
  <si>
    <t>079865432</t>
  </si>
  <si>
    <t>079865321</t>
  </si>
  <si>
    <t xml:space="preserve">البزورية </t>
  </si>
  <si>
    <t xml:space="preserve">الأغذية </t>
  </si>
  <si>
    <t>078431654</t>
  </si>
  <si>
    <t>079543127</t>
  </si>
  <si>
    <t xml:space="preserve">كازية توتال </t>
  </si>
  <si>
    <t>بنزين وديزل</t>
  </si>
  <si>
    <t>077654329</t>
  </si>
  <si>
    <t>ملحمة الحمران</t>
  </si>
  <si>
    <t xml:space="preserve">لحمة </t>
  </si>
  <si>
    <t>078765423</t>
  </si>
  <si>
    <t xml:space="preserve">مخبز </t>
  </si>
  <si>
    <t xml:space="preserve">الخبز </t>
  </si>
  <si>
    <t>077654321</t>
  </si>
  <si>
    <t xml:space="preserve">جنة الحنانة </t>
  </si>
  <si>
    <t>أغذية</t>
  </si>
  <si>
    <t>078905643</t>
  </si>
  <si>
    <t xml:space="preserve">صيدلية عين البيضاء </t>
  </si>
  <si>
    <t>Food processing</t>
  </si>
  <si>
    <t>أدوية</t>
  </si>
  <si>
    <t>077865432</t>
  </si>
  <si>
    <t>كمشة فستق</t>
  </si>
  <si>
    <t xml:space="preserve">أغذية </t>
  </si>
  <si>
    <t xml:space="preserve">مخيطة أم الدنيا </t>
  </si>
  <si>
    <t>078654321</t>
  </si>
  <si>
    <t xml:space="preserve">دارك سنتر </t>
  </si>
  <si>
    <t xml:space="preserve">أدوات منزلية </t>
  </si>
  <si>
    <t>30.804841 35.6001475 0.0 1799.999</t>
  </si>
  <si>
    <t>078543216</t>
  </si>
  <si>
    <t xml:space="preserve">محطة مياه مؤنس </t>
  </si>
  <si>
    <t xml:space="preserve">مياه </t>
  </si>
  <si>
    <t>076988543</t>
  </si>
  <si>
    <t>Five</t>
  </si>
  <si>
    <t xml:space="preserve">مجموعة كلاسيك </t>
  </si>
  <si>
    <t>078990654</t>
  </si>
  <si>
    <t>Foreign</t>
  </si>
  <si>
    <t>تصنيع جميع انواع المنتوجات</t>
  </si>
  <si>
    <t>More than 250</t>
  </si>
  <si>
    <t>إداريين وخياطات</t>
  </si>
  <si>
    <t>0775564790</t>
  </si>
  <si>
    <t xml:space="preserve">Sweet box </t>
  </si>
  <si>
    <t xml:space="preserve">صناعة الكوكيز /الجوزية /الكعك الأساور بالتمر </t>
  </si>
  <si>
    <t>775564790</t>
  </si>
  <si>
    <t xml:space="preserve">عاملة تشكيل كوكيز  </t>
  </si>
  <si>
    <t>0779572858</t>
  </si>
  <si>
    <t xml:space="preserve">دكانة ابو عمر </t>
  </si>
  <si>
    <t>مواد تموين</t>
  </si>
  <si>
    <t>07767180</t>
  </si>
  <si>
    <t>دكانه ام صالح</t>
  </si>
  <si>
    <t xml:space="preserve">عصائر </t>
  </si>
  <si>
    <t>0776716180</t>
  </si>
  <si>
    <t>0772409691</t>
  </si>
  <si>
    <t xml:space="preserve">مخبز الهدى </t>
  </si>
  <si>
    <t>Operational Staff (logistics and supply chain)</t>
  </si>
  <si>
    <t>0798572799</t>
  </si>
  <si>
    <t>بقالة زمزم عمر الدردساوي</t>
  </si>
  <si>
    <t>0796233471</t>
  </si>
  <si>
    <t xml:space="preserve">عايد بني عطية. </t>
  </si>
  <si>
    <t xml:space="preserve">مسلخ دجاج </t>
  </si>
  <si>
    <t>0778864091</t>
  </si>
  <si>
    <t>ملحمة التقوى</t>
  </si>
  <si>
    <t>Livestock farming</t>
  </si>
  <si>
    <t>مواشي</t>
  </si>
  <si>
    <t>Al-Mazar al Jabubiyya</t>
  </si>
  <si>
    <t>0795599235</t>
  </si>
  <si>
    <t xml:space="preserve">مؤسسه خلف الطراونه </t>
  </si>
  <si>
    <t xml:space="preserve">مواد تمونيه </t>
  </si>
  <si>
    <t>0797483351</t>
  </si>
  <si>
    <t xml:space="preserve">كافي ذهب </t>
  </si>
  <si>
    <t xml:space="preserve">طعام ومشروبات </t>
  </si>
  <si>
    <t>0796523560</t>
  </si>
  <si>
    <t>I prefer not to answer</t>
  </si>
  <si>
    <t xml:space="preserve">كفي شوب جاسر المرابحة </t>
  </si>
  <si>
    <t>ارجيلة ومشروبات بارده</t>
  </si>
  <si>
    <t>0799470107</t>
  </si>
  <si>
    <t xml:space="preserve">مستر دلفري </t>
  </si>
  <si>
    <t>طعام</t>
  </si>
  <si>
    <t>0778213315</t>
  </si>
  <si>
    <t>0796048037</t>
  </si>
  <si>
    <t xml:space="preserve">No smoking </t>
  </si>
  <si>
    <t xml:space="preserve">مستلزمات تدخين </t>
  </si>
  <si>
    <t>0798532567</t>
  </si>
  <si>
    <t xml:space="preserve">المهندس </t>
  </si>
  <si>
    <t>Telecommunications</t>
  </si>
  <si>
    <t>بيع أجهزة خلوية</t>
  </si>
  <si>
    <t>0795073695</t>
  </si>
  <si>
    <t xml:space="preserve">البتول </t>
  </si>
  <si>
    <t xml:space="preserve">مواد تموين </t>
  </si>
  <si>
    <t>0777379793</t>
  </si>
  <si>
    <t xml:space="preserve">مكتبة الأيمان </t>
  </si>
  <si>
    <t>Libraries</t>
  </si>
  <si>
    <t xml:space="preserve">طباعة </t>
  </si>
  <si>
    <t>0796052958</t>
  </si>
  <si>
    <t xml:space="preserve">ابوصالح </t>
  </si>
  <si>
    <t xml:space="preserve">بيع أحذية </t>
  </si>
  <si>
    <t>0777243898</t>
  </si>
  <si>
    <t xml:space="preserve">صيدليه البركه البيطرية </t>
  </si>
  <si>
    <t>ادويه بيطريه و لقاحات و اجهزه معاينه للحيوانات</t>
  </si>
  <si>
    <t>0772506473</t>
  </si>
  <si>
    <t>محلات ابو راشد و أبناءه لمواد البناء</t>
  </si>
  <si>
    <t>أدوات صحيه و دهانات</t>
  </si>
  <si>
    <t>772506473</t>
  </si>
  <si>
    <t>0772659874</t>
  </si>
  <si>
    <t>مكتبه بيسان</t>
  </si>
  <si>
    <t>مكتبه بيع قرطاسية و مستلزمات مدرسيه</t>
  </si>
  <si>
    <t>772659874</t>
  </si>
  <si>
    <t>0795139323</t>
  </si>
  <si>
    <t>المكتب الجغرافي للمساحه</t>
  </si>
  <si>
    <t>Commercial construction</t>
  </si>
  <si>
    <t xml:space="preserve">افراز اراضي اداره مشاريع تثبيت حدود </t>
  </si>
  <si>
    <t>795139323</t>
  </si>
  <si>
    <t>0776174794</t>
  </si>
  <si>
    <t>صالون الاناقه</t>
  </si>
  <si>
    <t>776174794</t>
  </si>
  <si>
    <t>0778325770</t>
  </si>
  <si>
    <t xml:space="preserve"> Medo Sport</t>
  </si>
  <si>
    <t>احذيه و ملابس رياضيه</t>
  </si>
  <si>
    <t>778325770</t>
  </si>
  <si>
    <t>0777727673</t>
  </si>
  <si>
    <t>جويعد للافراح و المناسبات</t>
  </si>
  <si>
    <t>Event planning</t>
  </si>
  <si>
    <t>ترتيب حفلات و اعراس</t>
  </si>
  <si>
    <t>777727673</t>
  </si>
  <si>
    <t>0772373187</t>
  </si>
  <si>
    <t>سوبر ماركت الخشروم</t>
  </si>
  <si>
    <t>مواد تموينيه و غذائيه</t>
  </si>
  <si>
    <t>772373187</t>
  </si>
  <si>
    <t>0772424674</t>
  </si>
  <si>
    <t>ملحمه اشرف الصفوري</t>
  </si>
  <si>
    <t>772424674</t>
  </si>
  <si>
    <t>077721128</t>
  </si>
  <si>
    <t>مكتب سيف الحق للمحاماه</t>
  </si>
  <si>
    <t>777721128</t>
  </si>
  <si>
    <t>Irbid</t>
  </si>
  <si>
    <t>Koorah</t>
  </si>
  <si>
    <t>07966542072</t>
  </si>
  <si>
    <t xml:space="preserve">روضه ام البنين </t>
  </si>
  <si>
    <t>Research institutions</t>
  </si>
  <si>
    <t>روضه و حضانه اطفال</t>
  </si>
  <si>
    <t>0796575743</t>
  </si>
  <si>
    <t xml:space="preserve">الكمال للأقمشة و البرادي </t>
  </si>
  <si>
    <t xml:space="preserve">محل لبيع الاقمشه و البرادي </t>
  </si>
  <si>
    <t>0777729464</t>
  </si>
  <si>
    <t>عياده الدكتور مصطفى اعيده</t>
  </si>
  <si>
    <t>عياده اسنان</t>
  </si>
  <si>
    <t>0777284043</t>
  </si>
  <si>
    <t>صالون روتانا للسيدات</t>
  </si>
  <si>
    <t>Visual arts</t>
  </si>
  <si>
    <t>صالون للسيدات</t>
  </si>
  <si>
    <t>Aqaba</t>
  </si>
  <si>
    <t>Aqaba Al-Qasabah</t>
  </si>
  <si>
    <t>0772077361</t>
  </si>
  <si>
    <t xml:space="preserve">مدرسة أروى بنت عبد المطلب </t>
  </si>
  <si>
    <t>Secondary education</t>
  </si>
  <si>
    <t xml:space="preserve">تعليم </t>
  </si>
  <si>
    <t>معلمين</t>
  </si>
  <si>
    <t>0788712125</t>
  </si>
  <si>
    <t xml:space="preserve">البنك العقاري المصري العربي </t>
  </si>
  <si>
    <t>Financial Services</t>
  </si>
  <si>
    <t>Banking</t>
  </si>
  <si>
    <t xml:space="preserve">خدمات مالية ومشرفين شاملة </t>
  </si>
  <si>
    <t>065608989</t>
  </si>
  <si>
    <t>0799678949</t>
  </si>
  <si>
    <t xml:space="preserve">بنك القاهرة عمان </t>
  </si>
  <si>
    <t xml:space="preserve">خدمات مالية </t>
  </si>
  <si>
    <t>065007700</t>
  </si>
  <si>
    <t>0780804342</t>
  </si>
  <si>
    <t>شركة جنيف لتجارة الالبسة</t>
  </si>
  <si>
    <t xml:space="preserve">بيع البسة ومكياج </t>
  </si>
  <si>
    <t>0786651919</t>
  </si>
  <si>
    <t xml:space="preserve">موظف مبيعات </t>
  </si>
  <si>
    <t>0792956119</t>
  </si>
  <si>
    <t xml:space="preserve">Mado </t>
  </si>
  <si>
    <t xml:space="preserve">خدمات طعام وشراب </t>
  </si>
  <si>
    <t>07950701000</t>
  </si>
  <si>
    <t>مبيعات</t>
  </si>
  <si>
    <t>0779864427</t>
  </si>
  <si>
    <t xml:space="preserve">مؤسسة سمسم للهدايا والمناسبات </t>
  </si>
  <si>
    <t>تقديم هدايا</t>
  </si>
  <si>
    <t>0790328106</t>
  </si>
  <si>
    <t xml:space="preserve">مؤسسة العصائر المشرقة </t>
  </si>
  <si>
    <t xml:space="preserve">تقديم المشروبات </t>
  </si>
  <si>
    <t>07978007018</t>
  </si>
  <si>
    <t>براسنا وسيرفيس</t>
  </si>
  <si>
    <t>0791917840</t>
  </si>
  <si>
    <t xml:space="preserve">English home </t>
  </si>
  <si>
    <t xml:space="preserve">مبيعات منزلية </t>
  </si>
  <si>
    <t>0795472974</t>
  </si>
  <si>
    <t>صيدلية ياسين وسيدرا</t>
  </si>
  <si>
    <t xml:space="preserve">أدوية </t>
  </si>
  <si>
    <t>0799555151</t>
  </si>
  <si>
    <t>0790361973</t>
  </si>
  <si>
    <t>Pastalzon</t>
  </si>
  <si>
    <t xml:space="preserve">طعام إيطالي </t>
  </si>
  <si>
    <t>0781017013</t>
  </si>
  <si>
    <t>0798277748</t>
  </si>
  <si>
    <t xml:space="preserve">بيتزا القيصر </t>
  </si>
  <si>
    <t xml:space="preserve">طعام </t>
  </si>
  <si>
    <t>0798777014</t>
  </si>
  <si>
    <t>0781538152</t>
  </si>
  <si>
    <t>La barista</t>
  </si>
  <si>
    <t xml:space="preserve">قهوة وشراب </t>
  </si>
  <si>
    <t>0797063785</t>
  </si>
  <si>
    <t xml:space="preserve">شركة مرأة الجمال </t>
  </si>
  <si>
    <t xml:space="preserve">تجميل </t>
  </si>
  <si>
    <t>0781535521</t>
  </si>
  <si>
    <t xml:space="preserve">كوافير رجالي </t>
  </si>
  <si>
    <t>0799700008</t>
  </si>
  <si>
    <t>الأسواق الحرة الاردنية</t>
  </si>
  <si>
    <t xml:space="preserve">خدمات عامة وبيع وشراء </t>
  </si>
  <si>
    <t>065206666</t>
  </si>
  <si>
    <t>0790655164</t>
  </si>
  <si>
    <t xml:space="preserve">صالة أبعاد الموضة </t>
  </si>
  <si>
    <t>0781991166</t>
  </si>
  <si>
    <t>Balqaa</t>
  </si>
  <si>
    <t>Fuhais and Mahes</t>
  </si>
  <si>
    <t>0777477278</t>
  </si>
  <si>
    <t>جود لبيع الملابس</t>
  </si>
  <si>
    <t>بيع ملابس نسائية</t>
  </si>
  <si>
    <t>0788855582</t>
  </si>
  <si>
    <t>القرش للمنظفات</t>
  </si>
  <si>
    <t>بيع منظفات</t>
  </si>
  <si>
    <t>0796507022</t>
  </si>
  <si>
    <t>محل فيصل للنظارات</t>
  </si>
  <si>
    <t>محل بيع نظارات</t>
  </si>
  <si>
    <t xml:space="preserve">ملك </t>
  </si>
  <si>
    <t>ملابس</t>
  </si>
  <si>
    <t>0797414790</t>
  </si>
  <si>
    <t>مؤسسة جاد</t>
  </si>
  <si>
    <t>بيع قطع وادوات كهراب</t>
  </si>
  <si>
    <t>0796336992</t>
  </si>
  <si>
    <t>محمص زهور شاهين</t>
  </si>
  <si>
    <t>بيع سكاكر</t>
  </si>
  <si>
    <t>0795963112</t>
  </si>
  <si>
    <t xml:space="preserve"> دراي كلين</t>
  </si>
  <si>
    <t>غسيل ملابس</t>
  </si>
  <si>
    <t>0788332757</t>
  </si>
  <si>
    <t>الفردوس</t>
  </si>
  <si>
    <t>بيع لحوم</t>
  </si>
  <si>
    <t>0776363384</t>
  </si>
  <si>
    <t>محل الأصالة بيع ملابس مستعمل</t>
  </si>
  <si>
    <t>بيع ملابس مستعملة</t>
  </si>
  <si>
    <t>0792324100</t>
  </si>
  <si>
    <t>الشهم موبايل</t>
  </si>
  <si>
    <t>بيع بطاقات خلوي</t>
  </si>
  <si>
    <t>0799229931</t>
  </si>
  <si>
    <t>بلو لاين موبايل</t>
  </si>
  <si>
    <t>بيع بطاقات اتصال</t>
  </si>
  <si>
    <t>موظف مبيعات</t>
  </si>
  <si>
    <t>عرين للورد</t>
  </si>
  <si>
    <t>بيع الازهار</t>
  </si>
  <si>
    <t xml:space="preserve">سامسونج جرين لايت موبايل </t>
  </si>
  <si>
    <t xml:space="preserve">بيع هواتف وبطاقات </t>
  </si>
  <si>
    <t xml:space="preserve"> Buff n stuff </t>
  </si>
  <si>
    <t>اراجيل</t>
  </si>
  <si>
    <t>عيسى موبايل</t>
  </si>
  <si>
    <t>أجهزة وهواتف</t>
  </si>
  <si>
    <t xml:space="preserve"> 077898466</t>
  </si>
  <si>
    <t xml:space="preserve">محلات ديما </t>
  </si>
  <si>
    <t>078965429</t>
  </si>
  <si>
    <t xml:space="preserve">سبر ماركت الأصدقاء </t>
  </si>
  <si>
    <t xml:space="preserve">منتجات للطبخ والأكل </t>
  </si>
  <si>
    <t>0788965432</t>
  </si>
  <si>
    <t xml:space="preserve">الراقي لقطع السيارات </t>
  </si>
  <si>
    <t>079876543</t>
  </si>
  <si>
    <t xml:space="preserve">صقر للإلكترونيات </t>
  </si>
  <si>
    <t xml:space="preserve">الأجهزة الإلكترونية الهواتف والايباد </t>
  </si>
  <si>
    <t>078965432</t>
  </si>
  <si>
    <t xml:space="preserve">خضرة  الحمران </t>
  </si>
  <si>
    <t xml:space="preserve">الخضروات </t>
  </si>
  <si>
    <t xml:space="preserve">صالون مذهلة </t>
  </si>
  <si>
    <t xml:space="preserve">لتجهيز العرايس </t>
  </si>
  <si>
    <t>قبس</t>
  </si>
  <si>
    <t>077865342</t>
  </si>
  <si>
    <t>صالون شغف</t>
  </si>
  <si>
    <t>المكياج / للتجهيزات/ للشعر</t>
  </si>
  <si>
    <t>077876543</t>
  </si>
  <si>
    <t xml:space="preserve"> 5</t>
  </si>
  <si>
    <t xml:space="preserve">ملابس للرجال </t>
  </si>
  <si>
    <t>I don't know</t>
  </si>
  <si>
    <t>مجموعة كلاسيك</t>
  </si>
  <si>
    <t>إنتاج انسجة بكافة انواعها</t>
  </si>
  <si>
    <t>٠</t>
  </si>
  <si>
    <t xml:space="preserve">سوبر فايزر </t>
  </si>
  <si>
    <t>الصبايا</t>
  </si>
  <si>
    <t xml:space="preserve">أغراض نسائية </t>
  </si>
  <si>
    <t>079865456</t>
  </si>
  <si>
    <t xml:space="preserve">الكرم </t>
  </si>
  <si>
    <t>الأغذية</t>
  </si>
  <si>
    <t>Jerash</t>
  </si>
  <si>
    <t>Jerash Qasabah</t>
  </si>
  <si>
    <t>776781784</t>
  </si>
  <si>
    <t>VR</t>
  </si>
  <si>
    <t>Recreation</t>
  </si>
  <si>
    <t xml:space="preserve">ألعاب الفيديو </t>
  </si>
  <si>
    <t>775101233</t>
  </si>
  <si>
    <t>صالون اشرف</t>
  </si>
  <si>
    <t>صالون حلاقة</t>
  </si>
  <si>
    <t xml:space="preserve">سوبر ماركت المدينة </t>
  </si>
  <si>
    <t>0772312755</t>
  </si>
  <si>
    <t xml:space="preserve">مؤسسة الطازج التجارية </t>
  </si>
  <si>
    <t xml:space="preserve">بيع مواد تموينية ومجمدات </t>
  </si>
  <si>
    <t>772312755</t>
  </si>
  <si>
    <t>0770286236</t>
  </si>
  <si>
    <t xml:space="preserve">مطعم جبال الشوبك </t>
  </si>
  <si>
    <t xml:space="preserve">مشاوي /حمص وفلافل / رز بأنواعه </t>
  </si>
  <si>
    <t>777264830</t>
  </si>
  <si>
    <t xml:space="preserve">طباخ /عامل سندويشات فلافل </t>
  </si>
  <si>
    <t>0777732471</t>
  </si>
  <si>
    <t xml:space="preserve">محطة ينابيع الشوبك للمياه الصحية </t>
  </si>
  <si>
    <t xml:space="preserve">تعبئة قوارير المياه /بيع كاسات المياه الصحية </t>
  </si>
  <si>
    <t>777732471</t>
  </si>
  <si>
    <t xml:space="preserve">تعبئة قوارير المياه وخدمة المواطنين بتوصيلها الى وسيلة النقل </t>
  </si>
  <si>
    <t>0775132806</t>
  </si>
  <si>
    <t xml:space="preserve">نور الأيمان للدواجن والمجمدات </t>
  </si>
  <si>
    <t xml:space="preserve">انتاج الكفتة /بيع المجمدات والأسماك /بيع بيض </t>
  </si>
  <si>
    <t>775132806</t>
  </si>
  <si>
    <t xml:space="preserve">معلم تقطيع دواجن ولديه معرفة بعمل الكفته </t>
  </si>
  <si>
    <t>0775520377</t>
  </si>
  <si>
    <t xml:space="preserve">مثقال للخضار والفواكه </t>
  </si>
  <si>
    <t>772315475</t>
  </si>
  <si>
    <t>0775211456</t>
  </si>
  <si>
    <t xml:space="preserve">الأتقان لتصليح الأحذية </t>
  </si>
  <si>
    <t>Repair services</t>
  </si>
  <si>
    <t xml:space="preserve">بيع وتصليح الأحذية </t>
  </si>
  <si>
    <t>775211456</t>
  </si>
  <si>
    <t>0777723238</t>
  </si>
  <si>
    <t xml:space="preserve">مركز الفاروق التجاري </t>
  </si>
  <si>
    <t>بيع مواد تموينية ومكسرات والبان واجبان</t>
  </si>
  <si>
    <t>777723238</t>
  </si>
  <si>
    <t>0779831183</t>
  </si>
  <si>
    <t xml:space="preserve">ستديو الشوبك الحديث </t>
  </si>
  <si>
    <t xml:space="preserve">تصوير فوتوغرافي /طباعة أوراق </t>
  </si>
  <si>
    <t>779831183</t>
  </si>
  <si>
    <t xml:space="preserve">مصور </t>
  </si>
  <si>
    <t>0775507007</t>
  </si>
  <si>
    <t xml:space="preserve">معرض الأتكال على الله </t>
  </si>
  <si>
    <t xml:space="preserve">بيع الاثاث والألكترونيات والصيانة العامة للأجهزة </t>
  </si>
  <si>
    <t>799915150</t>
  </si>
  <si>
    <t>0777973414</t>
  </si>
  <si>
    <t xml:space="preserve">سوبر ماركت لؤلؤة الشوبك </t>
  </si>
  <si>
    <t xml:space="preserve">بيع مواد تموينية </t>
  </si>
  <si>
    <t>777973414</t>
  </si>
  <si>
    <t>0777289433</t>
  </si>
  <si>
    <t xml:space="preserve">صالون يوسف الغنميين </t>
  </si>
  <si>
    <t xml:space="preserve">قص شعر وحلاقة وصبغات للشعر </t>
  </si>
  <si>
    <t>777289433</t>
  </si>
  <si>
    <t>0772810081</t>
  </si>
  <si>
    <t xml:space="preserve">درايكلين الشوبك الحديث </t>
  </si>
  <si>
    <t xml:space="preserve">غسيل وكي الملابس,الستائر والحرامات </t>
  </si>
  <si>
    <t>772810081</t>
  </si>
  <si>
    <t xml:space="preserve">معرفة كوي الملابس </t>
  </si>
  <si>
    <t>0777463405</t>
  </si>
  <si>
    <t xml:space="preserve">صيدلية الشوبك </t>
  </si>
  <si>
    <t xml:space="preserve">بيع التجزئة للأدوية ومستلزمات الأطفال والتجميل </t>
  </si>
  <si>
    <t>032164670</t>
  </si>
  <si>
    <t xml:space="preserve">صيدلة وعلى معرفة بالأدوية </t>
  </si>
  <si>
    <t xml:space="preserve">صيدلاني دبلوم أو بكالوريوس </t>
  </si>
  <si>
    <t>0770125624</t>
  </si>
  <si>
    <t xml:space="preserve">صح صح كافية </t>
  </si>
  <si>
    <t xml:space="preserve"> تقديم المشروبات الساخنة والبارده </t>
  </si>
  <si>
    <t>770125624</t>
  </si>
  <si>
    <t xml:space="preserve">عامل توصيل طلبات ولديه القدرة على تحضير الشاي والقهوة </t>
  </si>
  <si>
    <t>0779365242</t>
  </si>
  <si>
    <t xml:space="preserve">الطورة للأثاث والكهربائيات </t>
  </si>
  <si>
    <t xml:space="preserve">بيع الستائر وتفصيل المجالس العربية </t>
  </si>
  <si>
    <t>779365242</t>
  </si>
  <si>
    <t xml:space="preserve">خياط /تركيب ستائر </t>
  </si>
  <si>
    <t xml:space="preserve">ابو راشد للتجارة العامة </t>
  </si>
  <si>
    <t xml:space="preserve">بيع منظفات وأدوات منزلية </t>
  </si>
  <si>
    <t>0777151090</t>
  </si>
  <si>
    <t xml:space="preserve">شهم ماركت </t>
  </si>
  <si>
    <t xml:space="preserve">بيع مواد تموينية وسكاكر </t>
  </si>
  <si>
    <t>777151090</t>
  </si>
  <si>
    <t>0778638369</t>
  </si>
  <si>
    <t xml:space="preserve">ارجيلة زمان </t>
  </si>
  <si>
    <t xml:space="preserve">بيع الأراجيل /وعدد الشواء </t>
  </si>
  <si>
    <t>778638369</t>
  </si>
  <si>
    <t>0775082355</t>
  </si>
  <si>
    <t xml:space="preserve">نوفتيه قلعة الشوبك </t>
  </si>
  <si>
    <t>0776608434</t>
  </si>
  <si>
    <t xml:space="preserve">معرفة ببيع الملابس </t>
  </si>
  <si>
    <t>0777780058</t>
  </si>
  <si>
    <t xml:space="preserve">سوبر ماركت الطيبات </t>
  </si>
  <si>
    <t xml:space="preserve">بيع المواد التموينية </t>
  </si>
  <si>
    <t>777780058</t>
  </si>
  <si>
    <t>0790385757</t>
  </si>
  <si>
    <t xml:space="preserve">محل معتصم خالد علي الطورة </t>
  </si>
  <si>
    <t xml:space="preserve">بيع البهارات والأعشاب الطبية والألبان </t>
  </si>
  <si>
    <t>790385757</t>
  </si>
  <si>
    <t>0777816594</t>
  </si>
  <si>
    <t xml:space="preserve">السماح للعطارة </t>
  </si>
  <si>
    <t xml:space="preserve">بيع جميع انواع البهارات زيوت والاعشاب </t>
  </si>
  <si>
    <t>777816594</t>
  </si>
  <si>
    <t>0778594088</t>
  </si>
  <si>
    <t xml:space="preserve">المهندس للمواد الزراعية </t>
  </si>
  <si>
    <t xml:space="preserve">بيع المواد الزراعية المبيدات والأسمدة والأشتال </t>
  </si>
  <si>
    <t>0787204263</t>
  </si>
  <si>
    <t xml:space="preserve">درايكلين الأمانه </t>
  </si>
  <si>
    <t xml:space="preserve">غسيل وكي الملابس </t>
  </si>
  <si>
    <t>787204263</t>
  </si>
  <si>
    <t xml:space="preserve">معرفة كوي الملابس /غسيل الملابس </t>
  </si>
  <si>
    <t>0775669326</t>
  </si>
  <si>
    <t xml:space="preserve">كرابيج حلب الأسطورة </t>
  </si>
  <si>
    <t xml:space="preserve">عمل كرابيج حلب </t>
  </si>
  <si>
    <t>775669326</t>
  </si>
  <si>
    <t xml:space="preserve">عامل لديه خبره سابقة في مجال الحلويات </t>
  </si>
  <si>
    <t>77220076</t>
  </si>
  <si>
    <t>الرحمه للنثريات</t>
  </si>
  <si>
    <t>توزيع نثريات بشكل عام وتوزيعات افراح</t>
  </si>
  <si>
    <t>779526395</t>
  </si>
  <si>
    <t xml:space="preserve">محطة مياه أمامه </t>
  </si>
  <si>
    <t>فلترة مياه</t>
  </si>
  <si>
    <t>778632139</t>
  </si>
  <si>
    <t>سوبر ماركت ابو كرم</t>
  </si>
  <si>
    <t xml:space="preserve">سوبر ماركت محلي </t>
  </si>
  <si>
    <t>795264807</t>
  </si>
  <si>
    <t>مكتبة الأحمد</t>
  </si>
  <si>
    <t>796676763</t>
  </si>
  <si>
    <t>دواجن النسيم</t>
  </si>
  <si>
    <t>دواجن</t>
  </si>
  <si>
    <t>781220103</t>
  </si>
  <si>
    <t>مكتبة مركز بن خلدون</t>
  </si>
  <si>
    <t>قرطاسيات</t>
  </si>
  <si>
    <t>777756176</t>
  </si>
  <si>
    <t xml:space="preserve">الرزق على الله </t>
  </si>
  <si>
    <t xml:space="preserve">مواد تموينيه وخضروات </t>
  </si>
  <si>
    <t>798823608</t>
  </si>
  <si>
    <t>محمص عبود الشعب</t>
  </si>
  <si>
    <t>مكسرات ومواد تموينيه</t>
  </si>
  <si>
    <t>782182410</t>
  </si>
  <si>
    <t>مؤسسة اللورنس</t>
  </si>
  <si>
    <t xml:space="preserve">بيع الخلويات وصيانتها </t>
  </si>
  <si>
    <t>777086607</t>
  </si>
  <si>
    <t>محل احمد المحاسيس</t>
  </si>
  <si>
    <t>بيع اكسسوارات الهواتف</t>
  </si>
  <si>
    <t>772429125</t>
  </si>
  <si>
    <t xml:space="preserve">ملحمة البركه </t>
  </si>
  <si>
    <t xml:space="preserve">لحوم ودواجن </t>
  </si>
  <si>
    <t>772803511</t>
  </si>
  <si>
    <t>سماء كفر خل</t>
  </si>
  <si>
    <t>بيع أدوية ومستلزمات طبيه</t>
  </si>
  <si>
    <t>772667528</t>
  </si>
  <si>
    <t>محل مازن طه</t>
  </si>
  <si>
    <t xml:space="preserve">مواد تموينيه </t>
  </si>
  <si>
    <t>772813610</t>
  </si>
  <si>
    <t>محلات عياش</t>
  </si>
  <si>
    <t>777913499</t>
  </si>
  <si>
    <t xml:space="preserve">ملحمة عباد الرحمن </t>
  </si>
  <si>
    <t xml:space="preserve">لحوم </t>
  </si>
  <si>
    <t>788662619</t>
  </si>
  <si>
    <t>صالون الأحمد</t>
  </si>
  <si>
    <t xml:space="preserve">صالون حلاقه </t>
  </si>
  <si>
    <t>0778336677</t>
  </si>
  <si>
    <t>مؤسسة وادي النسيم</t>
  </si>
  <si>
    <t xml:space="preserve">تجاره المواد الغذائية/ مواد تنظيف </t>
  </si>
  <si>
    <t xml:space="preserve">مسوقين / خدمة عملاء </t>
  </si>
  <si>
    <t>0795015817</t>
  </si>
  <si>
    <t>أحذية عبير</t>
  </si>
  <si>
    <t xml:space="preserve">بيع الاحذية والحقائب </t>
  </si>
  <si>
    <t>0776242438</t>
  </si>
  <si>
    <t xml:space="preserve">مطعم صاجيه الجنوب </t>
  </si>
  <si>
    <t xml:space="preserve">الطعام والشراب </t>
  </si>
  <si>
    <t>0777714140</t>
  </si>
  <si>
    <t xml:space="preserve">مطعم علي خليل النوافلة للوجبات سريعه snack house </t>
  </si>
  <si>
    <t>طعام وشراب</t>
  </si>
  <si>
    <t>0777870006</t>
  </si>
  <si>
    <t xml:space="preserve">مؤسسة احمد الهلالات لبيع الاكسسوارات </t>
  </si>
  <si>
    <t xml:space="preserve">كوزمتكس / اللعاب / ملابس أطفال/ تجميل </t>
  </si>
  <si>
    <t>0776223030</t>
  </si>
  <si>
    <t xml:space="preserve">بوتيك هيثم </t>
  </si>
  <si>
    <t>ملابس واحذية</t>
  </si>
  <si>
    <t>0776545675</t>
  </si>
  <si>
    <t>مطعم حليمه موسى الفرجات</t>
  </si>
  <si>
    <t xml:space="preserve">طعام وشراب </t>
  </si>
  <si>
    <t>0776464540</t>
  </si>
  <si>
    <t xml:space="preserve">مؤسسه نجم السلطان </t>
  </si>
  <si>
    <t xml:space="preserve">هواتف وحواسيب واكسسوارات </t>
  </si>
  <si>
    <t xml:space="preserve">صيانه </t>
  </si>
  <si>
    <t>0795759449</t>
  </si>
  <si>
    <t>Berrycake</t>
  </si>
  <si>
    <t>حلويات ومخبوزات وعصائر</t>
  </si>
  <si>
    <t>خبازين/ عامل نظافة/ حلونجيه</t>
  </si>
  <si>
    <t>0799234589</t>
  </si>
  <si>
    <t>هايبرد الصانع</t>
  </si>
  <si>
    <t>بيع المواد الغذائية والمجمدات</t>
  </si>
  <si>
    <t>0795770904</t>
  </si>
  <si>
    <t xml:space="preserve">مؤسسة الخيرات </t>
  </si>
  <si>
    <t>مواد غذائية / مشروبات / اكسسوارات/ مواد تنظيف</t>
  </si>
  <si>
    <t>0770688606</t>
  </si>
  <si>
    <t>سيلا للتدريب وحفظ التراث</t>
  </si>
  <si>
    <t>Vocational training</t>
  </si>
  <si>
    <t>تدريب / انشطة رفع توعيه الاطفال والشباب في قطاع اداره المصادر التراثية / تمكين المجتمعات المحلية في المواقع التراثية / التدريب المهني للفنيين والخرجين وطلاب الجامعات على مقاعد دراسه والخريجيين</t>
  </si>
  <si>
    <t xml:space="preserve">مدربين </t>
  </si>
  <si>
    <t>0777836321</t>
  </si>
  <si>
    <t>محطة بحر العيون للمياه الصحية</t>
  </si>
  <si>
    <t>خدمات تعبئه ونقل المياه للمنازل والمنشات السياحية</t>
  </si>
  <si>
    <t>0788886546</t>
  </si>
  <si>
    <t xml:space="preserve">روضة ومدرسة اكاديمية قادة المستقبل </t>
  </si>
  <si>
    <t xml:space="preserve">معلمات </t>
  </si>
  <si>
    <t>0795620060</t>
  </si>
  <si>
    <t xml:space="preserve">محل توربان </t>
  </si>
  <si>
    <t xml:space="preserve">محل شالات </t>
  </si>
  <si>
    <t>0798980096</t>
  </si>
  <si>
    <t xml:space="preserve">محل ناي </t>
  </si>
  <si>
    <t xml:space="preserve">محل البسة </t>
  </si>
  <si>
    <t>0791077786</t>
  </si>
  <si>
    <t xml:space="preserve">Network </t>
  </si>
  <si>
    <t xml:space="preserve">فيزا </t>
  </si>
  <si>
    <t>065606829</t>
  </si>
  <si>
    <t>0782921992</t>
  </si>
  <si>
    <t xml:space="preserve">مركز المجرة للعناية بالاسنان </t>
  </si>
  <si>
    <t xml:space="preserve">عيادة اسنان </t>
  </si>
  <si>
    <t>0789777666</t>
  </si>
  <si>
    <t xml:space="preserve">مساعدة طبيب اسنان </t>
  </si>
  <si>
    <t>0788870709</t>
  </si>
  <si>
    <t xml:space="preserve">شركة همس الروح </t>
  </si>
  <si>
    <t>لوازم مدرسية</t>
  </si>
  <si>
    <t>0799084653</t>
  </si>
  <si>
    <t>0797609671</t>
  </si>
  <si>
    <t xml:space="preserve">احمد عيسى </t>
  </si>
  <si>
    <t>0799911029</t>
  </si>
  <si>
    <t xml:space="preserve">المزار للمقاولات </t>
  </si>
  <si>
    <t>Business consulting</t>
  </si>
  <si>
    <t xml:space="preserve">مقاولات </t>
  </si>
  <si>
    <t>032058848</t>
  </si>
  <si>
    <t>0791009996</t>
  </si>
  <si>
    <t xml:space="preserve">شركة ثغر الجنوب للتجارة والمركبات </t>
  </si>
  <si>
    <t xml:space="preserve">تجارة سيارات </t>
  </si>
  <si>
    <t>0786347871</t>
  </si>
  <si>
    <t xml:space="preserve">مركز الجمال الفاخر </t>
  </si>
  <si>
    <t xml:space="preserve">صالون تجميل نسائي </t>
  </si>
  <si>
    <t xml:space="preserve">كوافيرات وسكرتيرة </t>
  </si>
  <si>
    <t>0799801577</t>
  </si>
  <si>
    <t xml:space="preserve">عيادة حداد كلينك </t>
  </si>
  <si>
    <t xml:space="preserve">طبيب جلدية وتجميل </t>
  </si>
  <si>
    <t>0778112244</t>
  </si>
  <si>
    <t>0776060307</t>
  </si>
  <si>
    <t xml:space="preserve">مالا نهاية للخدمات العقارية </t>
  </si>
  <si>
    <t>Real Estate</t>
  </si>
  <si>
    <t>Real estate agencies</t>
  </si>
  <si>
    <t xml:space="preserve">عقارات </t>
  </si>
  <si>
    <t>0799428784</t>
  </si>
  <si>
    <t>0797116364</t>
  </si>
  <si>
    <t xml:space="preserve">عيادة الدكتور مالك بعارة </t>
  </si>
  <si>
    <t>اسنان</t>
  </si>
  <si>
    <t>0777101214</t>
  </si>
  <si>
    <t>0796901612</t>
  </si>
  <si>
    <t xml:space="preserve">محل عالم الارجيلة </t>
  </si>
  <si>
    <t xml:space="preserve">ارجيلة ومعسل </t>
  </si>
  <si>
    <t>0797175888</t>
  </si>
  <si>
    <t xml:space="preserve">شركة عناية للاستثمار والتجارة </t>
  </si>
  <si>
    <t xml:space="preserve">عمال تحميل وتنزيل </t>
  </si>
  <si>
    <t>0777654567</t>
  </si>
  <si>
    <t xml:space="preserve">محلات ابو صالح التجاريه </t>
  </si>
  <si>
    <t>الأغذية والمشروبات</t>
  </si>
  <si>
    <t>0778340232</t>
  </si>
  <si>
    <t>باب اليمن</t>
  </si>
  <si>
    <t>اللبسه/ اكسسوارات / دهون / عجور / مستحضرات نسائية وتجميل</t>
  </si>
  <si>
    <t>0798585010</t>
  </si>
  <si>
    <t>محمص بزوريه فستق حلبي اخضر</t>
  </si>
  <si>
    <t xml:space="preserve">خدمات طعام واغذية ومشروبات ومنتجات طبيعيه وشوكلات ومكسرات </t>
  </si>
  <si>
    <t>0780644020</t>
  </si>
  <si>
    <t>مدرسه و اكاديميه الصفوه الدوليه</t>
  </si>
  <si>
    <t>مدرسه و اكاديميه</t>
  </si>
  <si>
    <t>0782354354</t>
  </si>
  <si>
    <t>Gamer2</t>
  </si>
  <si>
    <t xml:space="preserve">بلايستيشن و بث جميع المبارايات و جلسات مريحه </t>
  </si>
  <si>
    <t>0772007972</t>
  </si>
  <si>
    <t>عياده الدكتور فارس البزور</t>
  </si>
  <si>
    <t xml:space="preserve">عياده نسائيه و حديثي الولاده </t>
  </si>
  <si>
    <t>0792727777</t>
  </si>
  <si>
    <t>مطاعم دولما</t>
  </si>
  <si>
    <t xml:space="preserve">مطعم وجبات سريعه </t>
  </si>
  <si>
    <t>077365432</t>
  </si>
  <si>
    <t>بوتيك احمد للالبسه الرجاليه</t>
  </si>
  <si>
    <t xml:space="preserve">البسه رجاليه و ولاديه </t>
  </si>
  <si>
    <t>0789380037</t>
  </si>
  <si>
    <t>مختبر بوابه دير ابي سعيد الطبي</t>
  </si>
  <si>
    <t>مختبر طبي</t>
  </si>
  <si>
    <t>0797405857</t>
  </si>
  <si>
    <t>مركز المتميزون لصيانه الالكترونيات</t>
  </si>
  <si>
    <t>Information Technology</t>
  </si>
  <si>
    <t>IT services</t>
  </si>
  <si>
    <t>صيانه الكترونيات</t>
  </si>
  <si>
    <t>0772449712</t>
  </si>
  <si>
    <t>الفرات للورق الصحي</t>
  </si>
  <si>
    <t>لبيع الورق الصحي و الفوط و المنظفات</t>
  </si>
  <si>
    <t>0779593448</t>
  </si>
  <si>
    <t>معجنات الجمل</t>
  </si>
  <si>
    <t>محل لبيع المعجنات</t>
  </si>
  <si>
    <t>0778136930</t>
  </si>
  <si>
    <t>محمص ابو شريعه</t>
  </si>
  <si>
    <t xml:space="preserve">محمص </t>
  </si>
  <si>
    <t>0777656061</t>
  </si>
  <si>
    <t xml:space="preserve">الانباط للخلويات </t>
  </si>
  <si>
    <t xml:space="preserve">اجهزه خلوية/ حواسي/ صيانة/ اكسسوارات </t>
  </si>
  <si>
    <t>صيانه</t>
  </si>
  <si>
    <t>0770366919</t>
  </si>
  <si>
    <t>مؤسسه الشهد ( كافتيريا)</t>
  </si>
  <si>
    <t xml:space="preserve">بيع مشروبات والمنتجات الغذائية وتوريدها </t>
  </si>
  <si>
    <t>0776904242</t>
  </si>
  <si>
    <t xml:space="preserve">الريان للاحذية </t>
  </si>
  <si>
    <t xml:space="preserve">بيع الاحذية والشنط المدرسية </t>
  </si>
  <si>
    <t>0776009751</t>
  </si>
  <si>
    <t xml:space="preserve">الأصيل </t>
  </si>
  <si>
    <t>اكسسوارات/ عطور / اجهزه كهربائية/ بضائع سعودية</t>
  </si>
  <si>
    <t>0796941592</t>
  </si>
  <si>
    <t>محل ابو احمد فروت</t>
  </si>
  <si>
    <t>محل خضار وفواكه</t>
  </si>
  <si>
    <t>كوكتيل فرش</t>
  </si>
  <si>
    <t>عصاير ومشروبات</t>
  </si>
  <si>
    <t>٠٧٩٥٣٢١٨٠٣</t>
  </si>
  <si>
    <t>0797486476</t>
  </si>
  <si>
    <t>مطبخ مها للتواصي</t>
  </si>
  <si>
    <t>اكلات شعبية</t>
  </si>
  <si>
    <t>0798273445</t>
  </si>
  <si>
    <t xml:space="preserve">نيكولا للبصريات </t>
  </si>
  <si>
    <t>مهن طبية مساعدة</t>
  </si>
  <si>
    <t>0776416182</t>
  </si>
  <si>
    <t>ازياء ومخيطة باريس</t>
  </si>
  <si>
    <t>خياطة بدلات عربي افرنجي وتصليح</t>
  </si>
  <si>
    <t>0789600333</t>
  </si>
  <si>
    <t>ريماس للاحذية</t>
  </si>
  <si>
    <t>بيع أحذية وشنط</t>
  </si>
  <si>
    <t xml:space="preserve">محمص الحبة الخضراء للقهوة </t>
  </si>
  <si>
    <t>قهوة</t>
  </si>
  <si>
    <t>0779551108</t>
  </si>
  <si>
    <t>رفعت سماوي</t>
  </si>
  <si>
    <t>بيع منتجات غذائية سوبر ماركت وخصار</t>
  </si>
  <si>
    <t>0777303069</t>
  </si>
  <si>
    <t>دبور موبايل</t>
  </si>
  <si>
    <t>بيع هواتف وبطاقات</t>
  </si>
  <si>
    <t>0777464138</t>
  </si>
  <si>
    <t xml:space="preserve">قصي </t>
  </si>
  <si>
    <t xml:space="preserve">بيع مشروبات </t>
  </si>
  <si>
    <t xml:space="preserve"> 0795501004</t>
  </si>
  <si>
    <t>مكتبة الفحيص</t>
  </si>
  <si>
    <t>بيع قرطاسية</t>
  </si>
  <si>
    <t>0791875520</t>
  </si>
  <si>
    <t>ديامو للاكسسوارات والكوزماتكس</t>
  </si>
  <si>
    <t>بيع منتجات التجميل والاكسسوار</t>
  </si>
  <si>
    <t>0785755507</t>
  </si>
  <si>
    <t>موبايل</t>
  </si>
  <si>
    <t xml:space="preserve">اتصالات </t>
  </si>
  <si>
    <t>0770380826</t>
  </si>
  <si>
    <t>مون لايت</t>
  </si>
  <si>
    <t xml:space="preserve">كل شى نص دينار </t>
  </si>
  <si>
    <t>0777715535</t>
  </si>
  <si>
    <t>دراي كلين ورد</t>
  </si>
  <si>
    <t>0772262067</t>
  </si>
  <si>
    <t xml:space="preserve">سوبر ماركت الملاحيم </t>
  </si>
  <si>
    <t>772262067</t>
  </si>
  <si>
    <t>0772375224</t>
  </si>
  <si>
    <t xml:space="preserve">المطبخ الشوبكي </t>
  </si>
  <si>
    <t xml:space="preserve">تقديم الوجبات الغذائية بأنواعها </t>
  </si>
  <si>
    <t>772375224</t>
  </si>
  <si>
    <t xml:space="preserve">تقطيع خضار وتنظيف لحوم والمساعدة في سكب الطعام </t>
  </si>
  <si>
    <t>0788007804</t>
  </si>
  <si>
    <t>مخيطة اليرموك</t>
  </si>
  <si>
    <t xml:space="preserve">مخيطة رجالي وتصحيح </t>
  </si>
  <si>
    <t>0791554652</t>
  </si>
  <si>
    <t>مجوهرات المختار</t>
  </si>
  <si>
    <t>Research and Development</t>
  </si>
  <si>
    <t>Technological development</t>
  </si>
  <si>
    <t xml:space="preserve">ذهب </t>
  </si>
  <si>
    <t>0789067600</t>
  </si>
  <si>
    <t>محل ابو شادي</t>
  </si>
  <si>
    <t>بضائع خليجية</t>
  </si>
  <si>
    <t>0776640890</t>
  </si>
  <si>
    <t xml:space="preserve">مجوهرات الخالدي </t>
  </si>
  <si>
    <t xml:space="preserve">مجوهرات ذهب </t>
  </si>
  <si>
    <t>0791885045</t>
  </si>
  <si>
    <t>معرض ابو نايل</t>
  </si>
  <si>
    <t>اثواب نسائية مطرزه</t>
  </si>
  <si>
    <t>0788591289</t>
  </si>
  <si>
    <t>محلات يوسف سلمان للابسة الجاهزه</t>
  </si>
  <si>
    <t xml:space="preserve">البسه ولادي بناتي ستاتي رجالي </t>
  </si>
  <si>
    <t>0770493871</t>
  </si>
  <si>
    <t>حمزاوي فون</t>
  </si>
  <si>
    <t xml:space="preserve">بيع هواتف خلوية </t>
  </si>
  <si>
    <t>0776077764</t>
  </si>
  <si>
    <t>معرض ابو حسن</t>
  </si>
  <si>
    <t>بيع بضائع الحرامات والشراشف</t>
  </si>
  <si>
    <t>0796573814</t>
  </si>
  <si>
    <t>محل ابو عمر للخياطه</t>
  </si>
  <si>
    <t xml:space="preserve">خياطة ملابس نسائية </t>
  </si>
  <si>
    <t>0785647723</t>
  </si>
  <si>
    <t xml:space="preserve">محلات الجعبري </t>
  </si>
  <si>
    <t>0776120857</t>
  </si>
  <si>
    <t xml:space="preserve">عطارة ال سعود </t>
  </si>
  <si>
    <t xml:space="preserve">عطارة بهارات </t>
  </si>
  <si>
    <t>0777350675</t>
  </si>
  <si>
    <t>مختبرات فني اسنان</t>
  </si>
  <si>
    <t>صناعة اسنان</t>
  </si>
  <si>
    <t>0777971254</t>
  </si>
  <si>
    <t xml:space="preserve"> عيادة الدكتور ابراهيم الحنيطي</t>
  </si>
  <si>
    <t xml:space="preserve">طبيب عام </t>
  </si>
  <si>
    <t>0790246058</t>
  </si>
  <si>
    <t>مركز المفرق للبصريات</t>
  </si>
  <si>
    <t xml:space="preserve">فحص نظر ونظارات طبية </t>
  </si>
  <si>
    <t>موظف بكالوريوس بصريات</t>
  </si>
  <si>
    <t>0796308554</t>
  </si>
  <si>
    <t>استديوهات الدانا</t>
  </si>
  <si>
    <t>استديو تصوير</t>
  </si>
  <si>
    <t>0779663374</t>
  </si>
  <si>
    <t>مكتبة الجود</t>
  </si>
  <si>
    <t>مكتبه قرطاسيه</t>
  </si>
  <si>
    <t>٠٧٧٩٦٦٣٣٧٤</t>
  </si>
  <si>
    <t>0775599450</t>
  </si>
  <si>
    <t>مطعم تدلل</t>
  </si>
  <si>
    <t>مطعم حمص وفلافل</t>
  </si>
  <si>
    <t>07806463014</t>
  </si>
  <si>
    <t xml:space="preserve">صالون فبراير للسيدات </t>
  </si>
  <si>
    <t xml:space="preserve">صالون سيدات </t>
  </si>
  <si>
    <t>0777042912</t>
  </si>
  <si>
    <t xml:space="preserve">مكتب المهندس عزمي شواقفه </t>
  </si>
  <si>
    <t xml:space="preserve">تصميم واشراف </t>
  </si>
  <si>
    <t>مهندسين</t>
  </si>
  <si>
    <t>0791931635</t>
  </si>
  <si>
    <t>معرض محمود للاجهزة الكهربائية</t>
  </si>
  <si>
    <t>ادوات كهربائية</t>
  </si>
  <si>
    <t>مركز علي القطامي للافراح والمناسبات</t>
  </si>
  <si>
    <t>محل استئجار صيوانات ، كراسي كروم ، خيم هندية</t>
  </si>
  <si>
    <t>٧٧٥٢١٤٢٧٦</t>
  </si>
  <si>
    <t xml:space="preserve">مياه سناء </t>
  </si>
  <si>
    <t xml:space="preserve">بيع مياه معلبة </t>
  </si>
  <si>
    <t>٧٧٢٣٧٥٤٧١</t>
  </si>
  <si>
    <t xml:space="preserve">مركز ذيبان الطبي </t>
  </si>
  <si>
    <t xml:space="preserve">عيادة عامة </t>
  </si>
  <si>
    <t>٧٧٢٣٥٤٣٠٣</t>
  </si>
  <si>
    <t xml:space="preserve">اسواق بن وهيل </t>
  </si>
  <si>
    <t xml:space="preserve">اغذية </t>
  </si>
  <si>
    <t>٧٧٠٤٢٤٤٥٤</t>
  </si>
  <si>
    <t>٧٧٠٥٣٢١١٨</t>
  </si>
  <si>
    <t xml:space="preserve">خضار بن وهيل </t>
  </si>
  <si>
    <t xml:space="preserve">بيع خضار وفواكه </t>
  </si>
  <si>
    <t>٧٧٧٢٢٤٥٣١</t>
  </si>
  <si>
    <t xml:space="preserve">قهوة على البال </t>
  </si>
  <si>
    <t xml:space="preserve">قهوة شعبية </t>
  </si>
  <si>
    <t xml:space="preserve">صيدلية ذيبان البيطرية </t>
  </si>
  <si>
    <t xml:space="preserve">بيع المنتجات الطبية والادوية البيطرية </t>
  </si>
  <si>
    <t>٧٧٧٦٧١٢٥٥</t>
  </si>
  <si>
    <t>٧٧٩٧١٨١٣٢</t>
  </si>
  <si>
    <t xml:space="preserve">الماجد للمواد البناء </t>
  </si>
  <si>
    <t xml:space="preserve">بيع مواد البناء </t>
  </si>
  <si>
    <t xml:space="preserve">اليمان ابراهيم </t>
  </si>
  <si>
    <t xml:space="preserve">صيدلية عامة </t>
  </si>
  <si>
    <t>٧٧٦٧٩٧٥٩١</t>
  </si>
  <si>
    <t>٧٧٠٦١٤٨٧٥</t>
  </si>
  <si>
    <t xml:space="preserve">كافتريا برهوم </t>
  </si>
  <si>
    <t>مطعم بوابة ذيبان</t>
  </si>
  <si>
    <t xml:space="preserve">مطعم مشاوي </t>
  </si>
  <si>
    <t>٧٧٥٠٦٠٤٦٨</t>
  </si>
  <si>
    <t>٧٧٩٦٢٤٤٧١</t>
  </si>
  <si>
    <t xml:space="preserve">مخبز الحوامدة </t>
  </si>
  <si>
    <t>٧٧٩٤٨٧٧٤٠</t>
  </si>
  <si>
    <t xml:space="preserve">مؤسسة السبيل </t>
  </si>
  <si>
    <t xml:space="preserve">مواد غذائية </t>
  </si>
  <si>
    <t xml:space="preserve">مخيطة الرحمة </t>
  </si>
  <si>
    <t xml:space="preserve">دراي كلين ، خياطة وغسيل </t>
  </si>
  <si>
    <t>٧٩٩٦٥٢٦٨</t>
  </si>
  <si>
    <t>٧٧٦٧٢٥٧٩٥</t>
  </si>
  <si>
    <t>محددة جميل ابو لحية</t>
  </si>
  <si>
    <t>Machinery manufacturing</t>
  </si>
  <si>
    <t xml:space="preserve">محددة </t>
  </si>
  <si>
    <t>٧٧٩٤٥٥٣٤٠</t>
  </si>
  <si>
    <t xml:space="preserve">وكالة غاز الهواوشة </t>
  </si>
  <si>
    <t xml:space="preserve">وكالة غاز </t>
  </si>
  <si>
    <t>٧٧٢٣٨٤٠٥٠</t>
  </si>
  <si>
    <t>ازياء العائلة</t>
  </si>
  <si>
    <t>ملابسة جديدة</t>
  </si>
  <si>
    <t>حلويات زهرة العاشق</t>
  </si>
  <si>
    <t>بيع حلويات</t>
  </si>
  <si>
    <t>٧٧٥٧٥١٨٠٠</t>
  </si>
  <si>
    <t>٧٧٦٠٧٧٦٠٢</t>
  </si>
  <si>
    <t xml:space="preserve">عطارة ذيبان </t>
  </si>
  <si>
    <t xml:space="preserve">عطارة </t>
  </si>
  <si>
    <t>٧٧٢٤٤٣٣٢٤</t>
  </si>
  <si>
    <t xml:space="preserve">علي للملابس والاحذية </t>
  </si>
  <si>
    <t>بيع ملابس واحذية</t>
  </si>
  <si>
    <t xml:space="preserve">استديو الفرسان </t>
  </si>
  <si>
    <t xml:space="preserve">تصوير، البوم صور، براويز </t>
  </si>
  <si>
    <t>٧٧٢٣٦٤٧٢٩</t>
  </si>
  <si>
    <t>٧٧٢٤٦٨٥٠١</t>
  </si>
  <si>
    <t>معرض السلطان للزجاج والالمنيوم</t>
  </si>
  <si>
    <t>تفصيل شبابيك وزجاح والمنيوم</t>
  </si>
  <si>
    <t>جنات</t>
  </si>
  <si>
    <t xml:space="preserve">مستلزمات الطبخ والأكل </t>
  </si>
  <si>
    <t>زهرة المدائن</t>
  </si>
  <si>
    <t xml:space="preserve">الزهور </t>
  </si>
  <si>
    <t xml:space="preserve">مخبز أنوار مكة /  سوبر ماركت </t>
  </si>
  <si>
    <t>الخبز</t>
  </si>
  <si>
    <t>30.8082752 35.5902338 0.0 2900.0</t>
  </si>
  <si>
    <t>078755432</t>
  </si>
  <si>
    <t xml:space="preserve">شرحبيل للملابس </t>
  </si>
  <si>
    <t>ملابس ونسوجات جميلة</t>
  </si>
  <si>
    <t xml:space="preserve">عش البلبل
</t>
  </si>
  <si>
    <t xml:space="preserve">الملابس </t>
  </si>
  <si>
    <t>0799733321</t>
  </si>
  <si>
    <t>الواحة</t>
  </si>
  <si>
    <t xml:space="preserve">بضائع سعودية </t>
  </si>
  <si>
    <t>0799151611</t>
  </si>
  <si>
    <t xml:space="preserve">الوالي </t>
  </si>
  <si>
    <t xml:space="preserve">الشكولاته والحلويات </t>
  </si>
  <si>
    <t xml:space="preserve">لمسة </t>
  </si>
  <si>
    <t>077895674</t>
  </si>
  <si>
    <t xml:space="preserve">ريقال </t>
  </si>
  <si>
    <t>0778965432</t>
  </si>
  <si>
    <t>مقهى الأكابر</t>
  </si>
  <si>
    <t>قهوة وشاي ومشروبات</t>
  </si>
  <si>
    <t>0795034451</t>
  </si>
  <si>
    <t>سلة بيتك</t>
  </si>
  <si>
    <t>مواد تنضيف و أعذية</t>
  </si>
  <si>
    <t>0790207339</t>
  </si>
  <si>
    <t>صيدلية الصبحيات</t>
  </si>
  <si>
    <t>صيدلاني</t>
  </si>
  <si>
    <t>0776317429</t>
  </si>
  <si>
    <t xml:space="preserve">حلويات السفير </t>
  </si>
  <si>
    <t>حلويات</t>
  </si>
  <si>
    <t>0776303737</t>
  </si>
  <si>
    <t xml:space="preserve">المدينة المنورة </t>
  </si>
  <si>
    <t>بضاعة سعودية</t>
  </si>
  <si>
    <t xml:space="preserve">خدمة عملاء </t>
  </si>
  <si>
    <t>0792315490</t>
  </si>
  <si>
    <t xml:space="preserve">مؤسسه ابو طربوش </t>
  </si>
  <si>
    <t xml:space="preserve">مواد بناء </t>
  </si>
  <si>
    <t>0790382508</t>
  </si>
  <si>
    <t xml:space="preserve">مخبز عباد الرحمان </t>
  </si>
  <si>
    <t xml:space="preserve">تصنيع خبز </t>
  </si>
  <si>
    <t>0772336491</t>
  </si>
  <si>
    <t xml:space="preserve">مطعم عباد الرحمان </t>
  </si>
  <si>
    <t xml:space="preserve">سندويشات </t>
  </si>
  <si>
    <t>0772163747</t>
  </si>
  <si>
    <t xml:space="preserve">سبور ماركت معتز </t>
  </si>
  <si>
    <t xml:space="preserve">بضاعة تموينية </t>
  </si>
  <si>
    <t>0779520644</t>
  </si>
  <si>
    <t xml:space="preserve">خالد الحجايا </t>
  </si>
  <si>
    <t>Poultry farming</t>
  </si>
  <si>
    <t xml:space="preserve">مذبح دجاج </t>
  </si>
  <si>
    <t>0797716914</t>
  </si>
  <si>
    <t xml:space="preserve">صيدلية ماسة الصحراء
</t>
  </si>
  <si>
    <t xml:space="preserve">مواد طبية </t>
  </si>
  <si>
    <t>0779744789</t>
  </si>
  <si>
    <t xml:space="preserve">العطار </t>
  </si>
  <si>
    <t xml:space="preserve">أعشاب </t>
  </si>
  <si>
    <t>0780535089</t>
  </si>
  <si>
    <t xml:space="preserve">مكتبة الفقير </t>
  </si>
  <si>
    <t>0797013136</t>
  </si>
  <si>
    <t xml:space="preserve">مني ماركت يحيى </t>
  </si>
  <si>
    <t>0795582134</t>
  </si>
  <si>
    <t xml:space="preserve">محلات القطرانه للمواد البناء </t>
  </si>
  <si>
    <t>0791900953</t>
  </si>
  <si>
    <t xml:space="preserve">أسواق المدينة المنورة </t>
  </si>
  <si>
    <t>0795265727</t>
  </si>
  <si>
    <t>0797788294</t>
  </si>
  <si>
    <t>محل فؤاد لتجارة مواد التجميل</t>
  </si>
  <si>
    <t>بيع مواد  التجميل والاكسسوارات</t>
  </si>
  <si>
    <t>0797494598</t>
  </si>
  <si>
    <t>محلات يوسف حتر</t>
  </si>
  <si>
    <t>مبيعات مواد بناء</t>
  </si>
  <si>
    <t>0777540648</t>
  </si>
  <si>
    <t>صالون لؤي للسيدات</t>
  </si>
  <si>
    <t>صالون تجميل</t>
  </si>
  <si>
    <t>0797876866</t>
  </si>
  <si>
    <t>بومبا لتصفية الملابس</t>
  </si>
  <si>
    <t>0795968477</t>
  </si>
  <si>
    <t>كهرباء سيارات</t>
  </si>
  <si>
    <t>تصليح سيارات</t>
  </si>
  <si>
    <t>عضو المسعد</t>
  </si>
  <si>
    <t xml:space="preserve">بيع مواد كهربائية </t>
  </si>
  <si>
    <t xml:space="preserve">مخيطة حنى بواصلة </t>
  </si>
  <si>
    <t>مخيطة ملابس</t>
  </si>
  <si>
    <t>0776551996</t>
  </si>
  <si>
    <t>صابون حمودة للسيدات</t>
  </si>
  <si>
    <t>تجميل وقص شعر</t>
  </si>
  <si>
    <t>0776428575</t>
  </si>
  <si>
    <t>محل اثاث مستعمل</t>
  </si>
  <si>
    <t>بيع اثاث مستعمل</t>
  </si>
  <si>
    <t>0776083225</t>
  </si>
  <si>
    <t>أسواق الفارس</t>
  </si>
  <si>
    <t>محل اسواق الفارس لبيع الخضار</t>
  </si>
  <si>
    <t>0798971459</t>
  </si>
  <si>
    <t xml:space="preserve"> محل  جريس ستلايت </t>
  </si>
  <si>
    <t xml:space="preserve">بيع منتجات الستلايت </t>
  </si>
  <si>
    <t>0798070190</t>
  </si>
  <si>
    <t>محمص المهباش</t>
  </si>
  <si>
    <t>بيع سكاكر وقهوة</t>
  </si>
  <si>
    <t>0776720735</t>
  </si>
  <si>
    <t>مخبز شراك</t>
  </si>
  <si>
    <t>مخبز لبيع خبز الشراك جملة للمطاعم</t>
  </si>
  <si>
    <t>0798344749</t>
  </si>
  <si>
    <t>تل الورد</t>
  </si>
  <si>
    <t>Crop production</t>
  </si>
  <si>
    <t xml:space="preserve">بيع ورد </t>
  </si>
  <si>
    <t>0788279572</t>
  </si>
  <si>
    <t>حلويات مجاهد</t>
  </si>
  <si>
    <t>0792633320</t>
  </si>
  <si>
    <t>جرين لايت موبايل</t>
  </si>
  <si>
    <t>0795714650</t>
  </si>
  <si>
    <t>مانوليا</t>
  </si>
  <si>
    <t>Allan</t>
  </si>
  <si>
    <t>0796434644</t>
  </si>
  <si>
    <t>عادل للافراح</t>
  </si>
  <si>
    <t>Hotels</t>
  </si>
  <si>
    <t>تقديم طاولات وكراسي للفنادق والافراح</t>
  </si>
  <si>
    <t>Zarqaa</t>
  </si>
  <si>
    <t>Al Dlayel</t>
  </si>
  <si>
    <t>795242446</t>
  </si>
  <si>
    <t>منجرة العماوي</t>
  </si>
  <si>
    <t>كافة انواع النجارة و الديكور</t>
  </si>
  <si>
    <t>0785971417</t>
  </si>
  <si>
    <t>7706377065</t>
  </si>
  <si>
    <t>صالون الشنب للرجال</t>
  </si>
  <si>
    <t>الحلاقة وقص الشعر</t>
  </si>
  <si>
    <t>حلاقيين</t>
  </si>
  <si>
    <t>788634112</t>
  </si>
  <si>
    <t>مؤسسة هضاب للأدوية البيطرية</t>
  </si>
  <si>
    <t>بيع جميع المنتجات المتعلقة بالحيوانات</t>
  </si>
  <si>
    <t>775632450</t>
  </si>
  <si>
    <t>مؤسسة الفخم للاحذية</t>
  </si>
  <si>
    <t>تجارة جميع انواع الاحذية</t>
  </si>
  <si>
    <t>0782230872</t>
  </si>
  <si>
    <t>سكر لمستلزمات الأفراح و الهدايا</t>
  </si>
  <si>
    <t>بيع وإعداد اداوات المناسبات و الافراح</t>
  </si>
  <si>
    <t>مصوريين</t>
  </si>
  <si>
    <t>7789456231</t>
  </si>
  <si>
    <t>حلويات العادل</t>
  </si>
  <si>
    <t>بيع جميع انواع الحلويات</t>
  </si>
  <si>
    <t>77123997055</t>
  </si>
  <si>
    <t>مطعم حارتنا</t>
  </si>
  <si>
    <t>بيع المأكولات الشعبية</t>
  </si>
  <si>
    <t>77869201</t>
  </si>
  <si>
    <t>مخيطة ابن اليمن</t>
  </si>
  <si>
    <t>تصنيع وتصليح جميع الالبسة و الزي التقليدي</t>
  </si>
  <si>
    <t>782308718</t>
  </si>
  <si>
    <t>كشخة العود للزي الخليجي</t>
  </si>
  <si>
    <t>بيع الزي الخليجي و العبايات</t>
  </si>
  <si>
    <t>782226816</t>
  </si>
  <si>
    <t>ملحمة ومشاوي الاصدقاء</t>
  </si>
  <si>
    <t>بيع اللحوم الطازجة و المشوية</t>
  </si>
  <si>
    <t>796941835</t>
  </si>
  <si>
    <t>جمال للستلايتات</t>
  </si>
  <si>
    <t>بيع و تصليح الأجهزة الإلكترونية و الستلايتات</t>
  </si>
  <si>
    <t>789948637</t>
  </si>
  <si>
    <t>البان ومجمدات القدس</t>
  </si>
  <si>
    <t>بيع الألبان و المجمدات</t>
  </si>
  <si>
    <t>788806575</t>
  </si>
  <si>
    <t>العد التنازلي</t>
  </si>
  <si>
    <t>بيع و تصليح الهواتف و الكومبيوتر</t>
  </si>
  <si>
    <t>775673320</t>
  </si>
  <si>
    <t>مستودع السنابل للأدوية البيطرية</t>
  </si>
  <si>
    <t>بيع جميع مستلزمات الحيوانات</t>
  </si>
  <si>
    <t>777874563</t>
  </si>
  <si>
    <t>سوبر ماركت كفر الشيخ</t>
  </si>
  <si>
    <t>بيع مستلزمات المنازل بالجمله و التجزئة</t>
  </si>
  <si>
    <t>7788553007</t>
  </si>
  <si>
    <t>أسواق السعادة للخضار و الفواكة</t>
  </si>
  <si>
    <t>7995564321</t>
  </si>
  <si>
    <t>محلات بركة الرحمن لمواد البناء</t>
  </si>
  <si>
    <t>بيع مواد البناء و الأدوات الصحية</t>
  </si>
  <si>
    <t>788782825</t>
  </si>
  <si>
    <t>الريان موبايل</t>
  </si>
  <si>
    <t>بيع جميع انواع الهواتف و الالكترونيات</t>
  </si>
  <si>
    <t>7888035442</t>
  </si>
  <si>
    <t>الباسل للنصف دينار واكثر</t>
  </si>
  <si>
    <t>بيع المنظفات و الهدايا و مستلزمات المنزل</t>
  </si>
  <si>
    <t>797417185</t>
  </si>
  <si>
    <t>مركز وصالون جمانة</t>
  </si>
  <si>
    <t>تجهيز العرائس وبيع البدل العروس</t>
  </si>
  <si>
    <t>0772305531</t>
  </si>
  <si>
    <t xml:space="preserve">صالون فاطمة للسيدات </t>
  </si>
  <si>
    <t xml:space="preserve">تجهيز عرائس /قص شعر وصبغات /بروتين الشعر </t>
  </si>
  <si>
    <t>772305531</t>
  </si>
  <si>
    <t xml:space="preserve">إتقان سحب الشعر والفير والاستشوار </t>
  </si>
  <si>
    <t>0789519580</t>
  </si>
  <si>
    <t xml:space="preserve">سماء الجنوب للمختبرات الطبية </t>
  </si>
  <si>
    <t xml:space="preserve">مختبر طبي </t>
  </si>
  <si>
    <t>032030222</t>
  </si>
  <si>
    <t>0799606422</t>
  </si>
  <si>
    <t xml:space="preserve">سوبر ماركت الدولفين </t>
  </si>
  <si>
    <t>0786329537</t>
  </si>
  <si>
    <t xml:space="preserve">صيدلية هيا وبلال </t>
  </si>
  <si>
    <t xml:space="preserve">بيع ادوية </t>
  </si>
  <si>
    <t>0795363717</t>
  </si>
  <si>
    <t>0798571405</t>
  </si>
  <si>
    <t xml:space="preserve">بنك اللبنان والمهجر </t>
  </si>
  <si>
    <t xml:space="preserve">بنك وخدمات مالية </t>
  </si>
  <si>
    <t>032019345</t>
  </si>
  <si>
    <t>0782030128</t>
  </si>
  <si>
    <t>Xauusd traders cafe</t>
  </si>
  <si>
    <t xml:space="preserve">تقديم قهوة وارجيلة </t>
  </si>
  <si>
    <t>0795448447</t>
  </si>
  <si>
    <t xml:space="preserve">شركة عزت موسى مرجي و اولاده </t>
  </si>
  <si>
    <t xml:space="preserve">التكيف واطقم صحية </t>
  </si>
  <si>
    <t>065500022</t>
  </si>
  <si>
    <t>07755136060</t>
  </si>
  <si>
    <t xml:space="preserve">كافيه ساكن </t>
  </si>
  <si>
    <t xml:space="preserve">خدمات شراب وطعام </t>
  </si>
  <si>
    <t>0797515000</t>
  </si>
  <si>
    <t xml:space="preserve">مطعم الصنبور برانيس </t>
  </si>
  <si>
    <t>0797022206</t>
  </si>
  <si>
    <t>0799786573</t>
  </si>
  <si>
    <t xml:space="preserve">مطعم منسفنا صح </t>
  </si>
  <si>
    <t>062796266646</t>
  </si>
  <si>
    <t>0797459900</t>
  </si>
  <si>
    <t xml:space="preserve">البنك الاسلامي الاردني </t>
  </si>
  <si>
    <t>032014315</t>
  </si>
  <si>
    <t>0796288019</t>
  </si>
  <si>
    <t xml:space="preserve">محل اريام شوز </t>
  </si>
  <si>
    <t xml:space="preserve">بيع احذية </t>
  </si>
  <si>
    <t>0770699812</t>
  </si>
  <si>
    <t xml:space="preserve">محل اريام </t>
  </si>
  <si>
    <t xml:space="preserve">بيع مكياج </t>
  </si>
  <si>
    <t>0790906763</t>
  </si>
  <si>
    <t xml:space="preserve">شركة القوارب للتجارة والاستثمار </t>
  </si>
  <si>
    <t xml:space="preserve">منتجات طبية </t>
  </si>
  <si>
    <t>0792031138</t>
  </si>
  <si>
    <t xml:space="preserve">صيدلانيات </t>
  </si>
  <si>
    <t>0791401884</t>
  </si>
  <si>
    <t xml:space="preserve">محل زينة بوتيك </t>
  </si>
  <si>
    <t>0796005859</t>
  </si>
  <si>
    <t>078299971</t>
  </si>
  <si>
    <t>Us mall</t>
  </si>
  <si>
    <t xml:space="preserve">بضائع اوروبية </t>
  </si>
  <si>
    <t>0778380258</t>
  </si>
  <si>
    <t xml:space="preserve">مختبرات الكوره الطبيه </t>
  </si>
  <si>
    <t>مختبرات و تحاليل طبيه</t>
  </si>
  <si>
    <t>Irbid Qasabah</t>
  </si>
  <si>
    <t>0787819148</t>
  </si>
  <si>
    <t xml:space="preserve">مركز حفصه بنت عمر القرآني </t>
  </si>
  <si>
    <t>تعليم و حفظ القرآن الكريم و أحكام التجويد</t>
  </si>
  <si>
    <t>0799561929</t>
  </si>
  <si>
    <t xml:space="preserve">دار البيان للكتب الطبيه </t>
  </si>
  <si>
    <t>مكتبه لبيع الكتب الطبيه</t>
  </si>
  <si>
    <t>0772525260</t>
  </si>
  <si>
    <t xml:space="preserve">مركز الشرق الثقافي </t>
  </si>
  <si>
    <t>مركز لتعلم اللغات</t>
  </si>
  <si>
    <t>0796884946</t>
  </si>
  <si>
    <t>نادي الرياضه</t>
  </si>
  <si>
    <t>Sports</t>
  </si>
  <si>
    <t>محل لبيع الملابس الرياضيه و اجهزه النوادي الرياضيه</t>
  </si>
  <si>
    <t>0788626975</t>
  </si>
  <si>
    <t>Style saloon</t>
  </si>
  <si>
    <t xml:space="preserve">صالون حلاقه رجالي </t>
  </si>
  <si>
    <t>0786187510</t>
  </si>
  <si>
    <t xml:space="preserve">المركز الأمريكي البريطاني للتدريب </t>
  </si>
  <si>
    <t>Universities</t>
  </si>
  <si>
    <t>0795735242</t>
  </si>
  <si>
    <t>مركز عمر بن الخطاب الثقافي</t>
  </si>
  <si>
    <t>مركز لإعطاء دوام تدريبيه في عده مجالات</t>
  </si>
  <si>
    <t>0797750626</t>
  </si>
  <si>
    <t>كراميش للفضيات</t>
  </si>
  <si>
    <t xml:space="preserve">محل لبيع الفضيات و الاكسسوارات </t>
  </si>
  <si>
    <t>0799071585</t>
  </si>
  <si>
    <t xml:space="preserve">الكرمل للتصوير </t>
  </si>
  <si>
    <t xml:space="preserve">استديو تصوير </t>
  </si>
  <si>
    <t>0779997888</t>
  </si>
  <si>
    <t xml:space="preserve">رشراش للكمبيوتر </t>
  </si>
  <si>
    <t>Software development</t>
  </si>
  <si>
    <t>محل لبيع و إصلاح و برمجه الالكترونيات</t>
  </si>
  <si>
    <t>0797440729</t>
  </si>
  <si>
    <t xml:space="preserve">المكتشفون </t>
  </si>
  <si>
    <t>Information services</t>
  </si>
  <si>
    <t xml:space="preserve">محل إلكترونيات </t>
  </si>
  <si>
    <t>0788824222</t>
  </si>
  <si>
    <t xml:space="preserve">سناب شوت استديو </t>
  </si>
  <si>
    <t>0796068918</t>
  </si>
  <si>
    <t>الرفاعي للاحبار و الطباعه</t>
  </si>
  <si>
    <t xml:space="preserve">محل لبيع الأحبار و مستلزمات الطباعه </t>
  </si>
  <si>
    <t>0796951532</t>
  </si>
  <si>
    <t>Share recommendation</t>
  </si>
  <si>
    <t xml:space="preserve">Money Gram </t>
  </si>
  <si>
    <t>تحويل عملات و صرافه</t>
  </si>
  <si>
    <t>0787994995</t>
  </si>
  <si>
    <t>Cozy</t>
  </si>
  <si>
    <t xml:space="preserve">مطعم سناكات </t>
  </si>
  <si>
    <t>078608318</t>
  </si>
  <si>
    <t>مطعم تحسين للمعجنات</t>
  </si>
  <si>
    <t xml:space="preserve">مطعم معجنات </t>
  </si>
  <si>
    <t>0799065086</t>
  </si>
  <si>
    <t xml:space="preserve">Frindes coffe </t>
  </si>
  <si>
    <t xml:space="preserve">مشروبات باردة وساخنة / بيع قهوة وشاي ونسكافيه وكابتشينو </t>
  </si>
  <si>
    <t xml:space="preserve">عمل قهوة وشاي وخدمة الزبائن </t>
  </si>
  <si>
    <t>0795918583</t>
  </si>
  <si>
    <t xml:space="preserve">مطعم حمودة سناك </t>
  </si>
  <si>
    <t xml:space="preserve">تقديم المشاوي والسناكات /أستراحة تقديم المشروبات الباردة والساخنة </t>
  </si>
  <si>
    <t>0776462515</t>
  </si>
  <si>
    <t xml:space="preserve">لحام / مقدم طعام </t>
  </si>
  <si>
    <t>0777761562</t>
  </si>
  <si>
    <t xml:space="preserve">مؤسسة سلطان للأجهزة الخلوية </t>
  </si>
  <si>
    <t xml:space="preserve">بيع اجهزة الاتصال ، بطاقات شحن وبطاقات إلكترونية ، شاشات </t>
  </si>
  <si>
    <t>0797598933</t>
  </si>
  <si>
    <t xml:space="preserve">بيت العيلة </t>
  </si>
  <si>
    <t>بيع المنظفات</t>
  </si>
  <si>
    <t>797598933</t>
  </si>
  <si>
    <t>0776813343</t>
  </si>
  <si>
    <t xml:space="preserve">محلات ابو زهير لمواد البناء </t>
  </si>
  <si>
    <t>بيع مواد صحية وكهربائية وخردوات</t>
  </si>
  <si>
    <t>772512501</t>
  </si>
  <si>
    <t>0776159210</t>
  </si>
  <si>
    <t xml:space="preserve">ادم هوم للأدوات المنزلية </t>
  </si>
  <si>
    <t xml:space="preserve">بيع الأدوات المنزلية والعطور والمكياجات </t>
  </si>
  <si>
    <t>77159210</t>
  </si>
  <si>
    <t>0777932159</t>
  </si>
  <si>
    <t xml:space="preserve">العقيق للبضائع السعودية </t>
  </si>
  <si>
    <t xml:space="preserve">بيع المنتجات السعودية /العطور </t>
  </si>
  <si>
    <t>777932159</t>
  </si>
  <si>
    <t>0772474184</t>
  </si>
  <si>
    <t xml:space="preserve">محطة جبال الشوبك </t>
  </si>
  <si>
    <t xml:space="preserve">تعبئة قوارير الماء </t>
  </si>
  <si>
    <t>772474184</t>
  </si>
  <si>
    <t>0772008936</t>
  </si>
  <si>
    <t xml:space="preserve">محلات خالد الخشمان </t>
  </si>
  <si>
    <t xml:space="preserve">بيع المواد التموينية /المجمدات </t>
  </si>
  <si>
    <t>772008936</t>
  </si>
  <si>
    <t>0790443591</t>
  </si>
  <si>
    <t xml:space="preserve">أسواق ابو حسان للعروض الدائمة </t>
  </si>
  <si>
    <t xml:space="preserve">بيع المواد التموينية /العصائر والمواد الغذائية جميعها </t>
  </si>
  <si>
    <t>790443591</t>
  </si>
  <si>
    <t>0772099130</t>
  </si>
  <si>
    <t xml:space="preserve">محطة الشماخ </t>
  </si>
  <si>
    <t xml:space="preserve">تعبئة قوارير المياه </t>
  </si>
  <si>
    <t>772099130</t>
  </si>
  <si>
    <t xml:space="preserve">تصنيع وتعبئة كاسات </t>
  </si>
  <si>
    <t>0775558826</t>
  </si>
  <si>
    <t xml:space="preserve">مطعم حماية </t>
  </si>
  <si>
    <t xml:space="preserve">تحضير سندويشات /مأكولات شعبية </t>
  </si>
  <si>
    <t>785129292</t>
  </si>
  <si>
    <t xml:space="preserve">عامل بسطة /عامل تنظيف </t>
  </si>
  <si>
    <t>0777634638</t>
  </si>
  <si>
    <t xml:space="preserve">مكتبة اسماعيل الرفايعة </t>
  </si>
  <si>
    <t xml:space="preserve">توفير القرطاسية /الخدمات الإلكترونية </t>
  </si>
  <si>
    <t>0770251904</t>
  </si>
  <si>
    <t xml:space="preserve">على معرفة تامة ببرامج الحاسوب </t>
  </si>
  <si>
    <t>0772191092</t>
  </si>
  <si>
    <t xml:space="preserve">مخبز وحلويات سنابل الشوبك </t>
  </si>
  <si>
    <t xml:space="preserve">تصنيع الخبز والكعك بأنواعه وجميع انواع الحلويات </t>
  </si>
  <si>
    <t>0770368007</t>
  </si>
  <si>
    <t xml:space="preserve">عامل ترتيب تسفيط وتنظيف </t>
  </si>
  <si>
    <t>0780919007</t>
  </si>
  <si>
    <t xml:space="preserve">X5 بيع بالتجزئة </t>
  </si>
  <si>
    <t xml:space="preserve">لمبات سماعات </t>
  </si>
  <si>
    <t>0779669595</t>
  </si>
  <si>
    <t xml:space="preserve">ماجيك للديكور </t>
  </si>
  <si>
    <t>Specialized trade contracting</t>
  </si>
  <si>
    <t xml:space="preserve">تصميم ديكور داخلي وخارجي </t>
  </si>
  <si>
    <t xml:space="preserve">مهندسين عمارة وبكالوريوس تصميم </t>
  </si>
  <si>
    <t xml:space="preserve"> 0779595376</t>
  </si>
  <si>
    <t>معرض غيث للمفروشات</t>
  </si>
  <si>
    <t>مفروشات مكيفات</t>
  </si>
  <si>
    <t>روز للورود</t>
  </si>
  <si>
    <t xml:space="preserve">بوكيهات ورد واشجار صناعي </t>
  </si>
  <si>
    <t xml:space="preserve">محاسب وفني تنسيق زهور </t>
  </si>
  <si>
    <t>0790543688</t>
  </si>
  <si>
    <t xml:space="preserve">لينده للتمويل  </t>
  </si>
  <si>
    <t>Financial markets</t>
  </si>
  <si>
    <t xml:space="preserve">خدمات مالية وقروض </t>
  </si>
  <si>
    <t>0799287283</t>
  </si>
  <si>
    <t>النموذجية الاسلامية للتمويل الاصغر</t>
  </si>
  <si>
    <t xml:space="preserve">تمويل المشاريع الصغيرة </t>
  </si>
  <si>
    <t>065529019</t>
  </si>
  <si>
    <t>0775808417</t>
  </si>
  <si>
    <t xml:space="preserve">مؤسسة المتميز للتكيف وانظمة التبريد </t>
  </si>
  <si>
    <t>مكيفات مستلزمات المكيفات وقطع الصيانه</t>
  </si>
  <si>
    <t>0798441785</t>
  </si>
  <si>
    <t>0797107844</t>
  </si>
  <si>
    <t xml:space="preserve">البتراء لمواد البناء </t>
  </si>
  <si>
    <t xml:space="preserve">مواد كهربائية صحية ودهانات </t>
  </si>
  <si>
    <t>0776137829</t>
  </si>
  <si>
    <t xml:space="preserve">مؤسسة عصام بدر القويماني لمواد البناء والكهرباء </t>
  </si>
  <si>
    <t xml:space="preserve">انارة كهرباء </t>
  </si>
  <si>
    <t>1</t>
  </si>
  <si>
    <t>0795410570</t>
  </si>
  <si>
    <t xml:space="preserve">مؤسسة ابو سوار </t>
  </si>
  <si>
    <t>0780475912</t>
  </si>
  <si>
    <t xml:space="preserve">محل دواجن </t>
  </si>
  <si>
    <t xml:space="preserve">دجاج لحوم بيضاء </t>
  </si>
  <si>
    <t>0776959062</t>
  </si>
  <si>
    <t xml:space="preserve"> محل خضار </t>
  </si>
  <si>
    <t xml:space="preserve">خضروات بيع </t>
  </si>
  <si>
    <t>0798975870</t>
  </si>
  <si>
    <t xml:space="preserve">محل ابو احمد </t>
  </si>
  <si>
    <t xml:space="preserve">زهور واشجار وبيع </t>
  </si>
  <si>
    <t>0796082279</t>
  </si>
  <si>
    <t>محلات العرقان</t>
  </si>
  <si>
    <t xml:space="preserve">اثاث بيع </t>
  </si>
  <si>
    <t>0775292020</t>
  </si>
  <si>
    <t xml:space="preserve">محل النعيلي لمواد البناء </t>
  </si>
  <si>
    <t xml:space="preserve">ادوات بناء </t>
  </si>
  <si>
    <t>0779271120</t>
  </si>
  <si>
    <t>0772658260</t>
  </si>
  <si>
    <t xml:space="preserve">محل ماشا والدب </t>
  </si>
  <si>
    <t xml:space="preserve">العاب اطفال </t>
  </si>
  <si>
    <t>البان الريان</t>
  </si>
  <si>
    <t xml:space="preserve"> 0777731003</t>
  </si>
  <si>
    <t xml:space="preserve">كورونا </t>
  </si>
  <si>
    <t>قطع ساتلايت</t>
  </si>
  <si>
    <t xml:space="preserve">بيع منتجات </t>
  </si>
  <si>
    <t>0791932163</t>
  </si>
  <si>
    <t>ستايل شوز</t>
  </si>
  <si>
    <t>بيع احذيه</t>
  </si>
  <si>
    <t>0792859921</t>
  </si>
  <si>
    <t>مطعم فراس للتواصي</t>
  </si>
  <si>
    <t>خدمات الطعام والشراب والتواصي</t>
  </si>
  <si>
    <t>0799474497</t>
  </si>
  <si>
    <t>صيدليه حواء الفريدة</t>
  </si>
  <si>
    <t xml:space="preserve">صيدليه / خدمات صحية / إعطاء ابر / أدوية </t>
  </si>
  <si>
    <t xml:space="preserve">صيدلاني / مساعد صيدلاني </t>
  </si>
  <si>
    <t>0790571255</t>
  </si>
  <si>
    <t xml:space="preserve">أرض الماركات لتصفية الأوروبية </t>
  </si>
  <si>
    <t xml:space="preserve">ملابس / أحذية. / شنط </t>
  </si>
  <si>
    <t>0772312882</t>
  </si>
  <si>
    <t>بترا هوم للأدوات المنزلية</t>
  </si>
  <si>
    <t xml:space="preserve">الأدوات المنزلية والنثريات الإكسسوارات </t>
  </si>
  <si>
    <t>0775515340</t>
  </si>
  <si>
    <t>شو حلو</t>
  </si>
  <si>
    <t>اكسسوارات/ عطور / مواد تجميل / أدوات منزلية</t>
  </si>
  <si>
    <t>0772148972</t>
  </si>
  <si>
    <t>محمد موسى الفرجات ( الحداد)</t>
  </si>
  <si>
    <t xml:space="preserve">بيع وشراء وصيانه عامه </t>
  </si>
  <si>
    <t>0776269936</t>
  </si>
  <si>
    <t>آدم للستائر</t>
  </si>
  <si>
    <t>مشغل ستائر</t>
  </si>
  <si>
    <t>0797435163</t>
  </si>
  <si>
    <t xml:space="preserve">السلطان للألبسة </t>
  </si>
  <si>
    <t>0777159734</t>
  </si>
  <si>
    <t xml:space="preserve">دراي كلين المدينة </t>
  </si>
  <si>
    <t>Cleaning services</t>
  </si>
  <si>
    <t xml:space="preserve">دراي كلين ملابس خاص بالمنشات السياحية </t>
  </si>
  <si>
    <t>0779009926</t>
  </si>
  <si>
    <t>النعيمي للخلويات</t>
  </si>
  <si>
    <t xml:space="preserve">التجارة الإلكترونية/ اكسسوارات/ تصليح / حواسي/ تليفونات </t>
  </si>
  <si>
    <t>0776989762</t>
  </si>
  <si>
    <t xml:space="preserve">محطة الشاطئ للمياه الصحية </t>
  </si>
  <si>
    <t xml:space="preserve">تعبئه ونقل المياه الصحية </t>
  </si>
  <si>
    <t>0778784396</t>
  </si>
  <si>
    <t>0777343827</t>
  </si>
  <si>
    <t xml:space="preserve">أحذية الأندلس </t>
  </si>
  <si>
    <t xml:space="preserve">أحذية/ شنط </t>
  </si>
  <si>
    <t>0777528673</t>
  </si>
  <si>
    <t>الحوريات للزي الشرعي</t>
  </si>
  <si>
    <t xml:space="preserve">اللباس الشرعي </t>
  </si>
  <si>
    <t>32157383</t>
  </si>
  <si>
    <t>وايت بيرد</t>
  </si>
  <si>
    <t xml:space="preserve">كفي شوب </t>
  </si>
  <si>
    <t>0777657064</t>
  </si>
  <si>
    <t xml:space="preserve">مطعم لقمة هنية </t>
  </si>
  <si>
    <t>تقديم واعداد الأطعمة العربية والأيطالية والمشروبات</t>
  </si>
  <si>
    <t>032156051</t>
  </si>
  <si>
    <t xml:space="preserve">النبطي للحسابات </t>
  </si>
  <si>
    <t xml:space="preserve">تلفونات/ حواسيب/ اكسسوارات </t>
  </si>
  <si>
    <t>0777774532</t>
  </si>
  <si>
    <t xml:space="preserve">صيدلية البتراء الحديثة </t>
  </si>
  <si>
    <t xml:space="preserve">صيدلية </t>
  </si>
  <si>
    <t>032154225</t>
  </si>
  <si>
    <t xml:space="preserve">مطعم بخارى </t>
  </si>
  <si>
    <t>تقديم الطعام والشراب والتواصي</t>
  </si>
  <si>
    <t>0799655691</t>
  </si>
  <si>
    <t>Chiffchaff cafe</t>
  </si>
  <si>
    <t>0787777094</t>
  </si>
  <si>
    <t>Esaa</t>
  </si>
  <si>
    <t xml:space="preserve">اكسسوارات / شنط / مواد تجميل / نثريات </t>
  </si>
  <si>
    <t>0799574399</t>
  </si>
  <si>
    <t>سوبر ماركت الشهبندر</t>
  </si>
  <si>
    <t>أغذية ومشروبات</t>
  </si>
  <si>
    <t xml:space="preserve">مخابز السنابل الالية </t>
  </si>
  <si>
    <t>مخابز ومعجنات وحلويات</t>
  </si>
  <si>
    <t>0776728024</t>
  </si>
  <si>
    <t xml:space="preserve">ندى الجزيرة للألبسة </t>
  </si>
  <si>
    <t xml:space="preserve">اللبسة/ شنط / اكسسوارات / أحذية </t>
  </si>
  <si>
    <t>0775197187</t>
  </si>
  <si>
    <t>مكتبه البتراء الحديثة</t>
  </si>
  <si>
    <t xml:space="preserve">مكتبه عامة / تصوير وطباعه وإعداد أبحاث </t>
  </si>
  <si>
    <t>0777744336</t>
  </si>
  <si>
    <t>ميركاتو للألبسة</t>
  </si>
  <si>
    <t xml:space="preserve">اللبسة نسائي واطفال وشنط واحذية </t>
  </si>
  <si>
    <t>Mlaih</t>
  </si>
  <si>
    <t>٧٧٥٧٨٧٧٢٩</t>
  </si>
  <si>
    <t xml:space="preserve">شركة ماس الصافي لصناعة الالبسة </t>
  </si>
  <si>
    <t xml:space="preserve">حياكة مللابس </t>
  </si>
  <si>
    <t xml:space="preserve">خياطة </t>
  </si>
  <si>
    <t>٧٧٦٥٠٨٧٦٤</t>
  </si>
  <si>
    <t xml:space="preserve">بوابة الاشعل للمنسوجات </t>
  </si>
  <si>
    <t xml:space="preserve">صناعة الجوارب </t>
  </si>
  <si>
    <t>٧٧٥٠٠٤٠٠٦</t>
  </si>
  <si>
    <t>وسام وانور للمنظفات</t>
  </si>
  <si>
    <t xml:space="preserve">صناعة منظفات </t>
  </si>
  <si>
    <t>كيميائين</t>
  </si>
  <si>
    <t>٧٧٩٤٠٥٢٦٠</t>
  </si>
  <si>
    <t xml:space="preserve">البان واجبان ام محمد </t>
  </si>
  <si>
    <t>صناعة الالبان والاجبان</t>
  </si>
  <si>
    <t>٧٩٦٠٦٧٤١٦</t>
  </si>
  <si>
    <t>مخيطة نجد</t>
  </si>
  <si>
    <t xml:space="preserve">حياكة الملابس </t>
  </si>
  <si>
    <t>0787465442</t>
  </si>
  <si>
    <t>اوبتكوس المروى</t>
  </si>
  <si>
    <t>بيع نظارات وفحص نظر</t>
  </si>
  <si>
    <t>0797215056</t>
  </si>
  <si>
    <t>تي ماركت</t>
  </si>
  <si>
    <t>بيع منتجات غذائية</t>
  </si>
  <si>
    <t>0797757907</t>
  </si>
  <si>
    <t>عايدة للاكسسوارات</t>
  </si>
  <si>
    <t>بيع الاكسسوارات والميك اب</t>
  </si>
  <si>
    <t>0770233765</t>
  </si>
  <si>
    <t>جوليا ماركت</t>
  </si>
  <si>
    <t>بيع الأغذية والحلويات</t>
  </si>
  <si>
    <t>0777225712</t>
  </si>
  <si>
    <t>المكتبة المتكاملة</t>
  </si>
  <si>
    <t>0772169021</t>
  </si>
  <si>
    <t>نانسي دراي كلين</t>
  </si>
  <si>
    <t>0795751182</t>
  </si>
  <si>
    <t>سوبر ماركت الورا</t>
  </si>
  <si>
    <t>بيع الاغذية</t>
  </si>
  <si>
    <t>0797755715</t>
  </si>
  <si>
    <t>مكتب تكسي الفارس</t>
  </si>
  <si>
    <t>مكتب توظيف تكسي</t>
  </si>
  <si>
    <t>0798879761</t>
  </si>
  <si>
    <t>مخبز ارض البتفسج</t>
  </si>
  <si>
    <t>مخبز ارض البنفسج</t>
  </si>
  <si>
    <t>0797325538</t>
  </si>
  <si>
    <t>كريستال ماركت</t>
  </si>
  <si>
    <t>بيع سكاكر واغذية</t>
  </si>
  <si>
    <t>0791512270</t>
  </si>
  <si>
    <t>العز للدواجن</t>
  </si>
  <si>
    <t>بيع دجاج</t>
  </si>
  <si>
    <t>0795967241</t>
  </si>
  <si>
    <t>صيدلية البيت السعيد</t>
  </si>
  <si>
    <t>بيع الادوية</t>
  </si>
  <si>
    <t>0799971838</t>
  </si>
  <si>
    <t>نيكولا للعطور</t>
  </si>
  <si>
    <t>بيع عطور</t>
  </si>
  <si>
    <t>0776460828</t>
  </si>
  <si>
    <t>محل ايديا للنثريات</t>
  </si>
  <si>
    <t>0777476590</t>
  </si>
  <si>
    <t>صيف وشتا للالبسة المستعملة</t>
  </si>
  <si>
    <t>0790457941</t>
  </si>
  <si>
    <t>سيلفر لايت</t>
  </si>
  <si>
    <t>بيع فضة</t>
  </si>
  <si>
    <t>0795410986</t>
  </si>
  <si>
    <t>نوفوتيل شمس الشموس</t>
  </si>
  <si>
    <t>بيع ملابس</t>
  </si>
  <si>
    <t>0787023506</t>
  </si>
  <si>
    <t>صيدلة هديه ومليكا</t>
  </si>
  <si>
    <t>بيع المنتجات الصيدلانيه</t>
  </si>
  <si>
    <t>0790857051</t>
  </si>
  <si>
    <t xml:space="preserve">دكانه ام عبد الرحمان </t>
  </si>
  <si>
    <t>Karak Al-Qasabah</t>
  </si>
  <si>
    <t>0796068653</t>
  </si>
  <si>
    <t>الاميلس للسجاد والموكيت</t>
  </si>
  <si>
    <t>سجاد و موكيت</t>
  </si>
  <si>
    <t>0782688827</t>
  </si>
  <si>
    <t>شركه اثواب للالبسه الشرعيه</t>
  </si>
  <si>
    <t>بيع البسه نسائيه شرعيه</t>
  </si>
  <si>
    <t>0790002288</t>
  </si>
  <si>
    <t xml:space="preserve">بائعين
</t>
  </si>
  <si>
    <t>0797019923</t>
  </si>
  <si>
    <t>محامص الريحان</t>
  </si>
  <si>
    <t xml:space="preserve">بهارات ومكسرات </t>
  </si>
  <si>
    <t>0799504688</t>
  </si>
  <si>
    <t>0796942747</t>
  </si>
  <si>
    <t xml:space="preserve">العنبتاوي </t>
  </si>
  <si>
    <t xml:space="preserve">بيع حلويات </t>
  </si>
  <si>
    <t>0796314060</t>
  </si>
  <si>
    <t xml:space="preserve">عامل خدمات </t>
  </si>
  <si>
    <t>ملابس جبر</t>
  </si>
  <si>
    <t>0795708050</t>
  </si>
  <si>
    <t xml:space="preserve">Kids and women </t>
  </si>
  <si>
    <t>0777079273</t>
  </si>
  <si>
    <t>مؤسسة انس شعبان</t>
  </si>
  <si>
    <t>كهربائيات</t>
  </si>
  <si>
    <t>0798100683</t>
  </si>
  <si>
    <t>صيدلية بوابة الكرك</t>
  </si>
  <si>
    <t>0795645072</t>
  </si>
  <si>
    <t>0799123499</t>
  </si>
  <si>
    <t xml:space="preserve">الأميلس هوم </t>
  </si>
  <si>
    <t xml:space="preserve">حرامات ومسابل </t>
  </si>
  <si>
    <t>07999123499</t>
  </si>
  <si>
    <t>0796978424</t>
  </si>
  <si>
    <t xml:space="preserve">براند سبورت </t>
  </si>
  <si>
    <t xml:space="preserve">ملابس رياضية </t>
  </si>
  <si>
    <t>07764450000</t>
  </si>
  <si>
    <t>Alkaif</t>
  </si>
  <si>
    <t>سجائر /معسل/ سجائر الكترونية</t>
  </si>
  <si>
    <t>0776445000</t>
  </si>
  <si>
    <t>سوبر ماركت وكافتيريا الكيف</t>
  </si>
  <si>
    <t>طعام وشراب واغذية</t>
  </si>
  <si>
    <t>0776678267</t>
  </si>
  <si>
    <t>King of scarf</t>
  </si>
  <si>
    <t>قزاز رمل / مناديل / تحف / تحف شرقيه / بازار</t>
  </si>
  <si>
    <t>0777254702</t>
  </si>
  <si>
    <t>استديو الانباط الجديد</t>
  </si>
  <si>
    <t>0779938405</t>
  </si>
  <si>
    <t>مصورين</t>
  </si>
  <si>
    <t>0795508185</t>
  </si>
  <si>
    <t xml:space="preserve">صيدلية وادي موسى </t>
  </si>
  <si>
    <t xml:space="preserve">صيدليه </t>
  </si>
  <si>
    <t>حاصل على شهاده الصيدلة</t>
  </si>
  <si>
    <t>0792956670</t>
  </si>
  <si>
    <t>ميديا سنترلصيانة الاجهزه الخلويه</t>
  </si>
  <si>
    <t xml:space="preserve">صيانه الاجهزه </t>
  </si>
  <si>
    <t>0775503527</t>
  </si>
  <si>
    <t>صالون نيرو للرجال</t>
  </si>
  <si>
    <t xml:space="preserve">مركز تجميل رجالي </t>
  </si>
  <si>
    <t>0777711228</t>
  </si>
  <si>
    <t xml:space="preserve">بلاك موبايل </t>
  </si>
  <si>
    <t xml:space="preserve">بيع وشراء وصيانه الأجهزة والحواسيب والإكسسوارات </t>
  </si>
  <si>
    <t>0770509618</t>
  </si>
  <si>
    <t xml:space="preserve">بازار انس الهلالات للتحف الشرقية </t>
  </si>
  <si>
    <t>Museums</t>
  </si>
  <si>
    <t>تحف شرقية</t>
  </si>
  <si>
    <t>0777711226</t>
  </si>
  <si>
    <t xml:space="preserve">سوبر ماركت هايبرد الصانع </t>
  </si>
  <si>
    <t>تجاره الأغذية والمشروبات والسكاكر</t>
  </si>
  <si>
    <t>0777750563</t>
  </si>
  <si>
    <t>وسط المدينة للتحف الشرقية</t>
  </si>
  <si>
    <t>بازار للتحف الشرقية</t>
  </si>
  <si>
    <t>0779842867</t>
  </si>
  <si>
    <t>صيدلية الماء h2o</t>
  </si>
  <si>
    <t xml:space="preserve">صيدلية طبية </t>
  </si>
  <si>
    <t>0799016039</t>
  </si>
  <si>
    <t>مطعم الأفندي</t>
  </si>
  <si>
    <t xml:space="preserve">مأكولات ومشروبات </t>
  </si>
  <si>
    <t xml:space="preserve">مخابز  السنابل </t>
  </si>
  <si>
    <t xml:space="preserve">اخباز  وحلويات ومكسرات </t>
  </si>
  <si>
    <t>0778309129</t>
  </si>
  <si>
    <t>صيدلية الأمانة</t>
  </si>
  <si>
    <t>0799510310</t>
  </si>
  <si>
    <t>يامن كوزمتكس</t>
  </si>
  <si>
    <t>بيع المستلزمات الشخصية و العطور و الاكسسوارات</t>
  </si>
  <si>
    <t>0777022764</t>
  </si>
  <si>
    <t>مطعم القرية</t>
  </si>
  <si>
    <t>مطعم تواصل وطبيخ</t>
  </si>
  <si>
    <t>0777223668</t>
  </si>
  <si>
    <t>سوبر ماركت السالم</t>
  </si>
  <si>
    <t>بيع مستلزمات المنزل بالجملة</t>
  </si>
  <si>
    <t>0785056799</t>
  </si>
  <si>
    <t>معجنات الايهم</t>
  </si>
  <si>
    <t>مطعم معجنات</t>
  </si>
  <si>
    <t>0777384652</t>
  </si>
  <si>
    <t>محلات الأصدقاء للدهانات و الديكور</t>
  </si>
  <si>
    <t>بيع أدوات البناء و الدهانات</t>
  </si>
  <si>
    <t>0798147842</t>
  </si>
  <si>
    <t>الأقصى للخدمات العامة</t>
  </si>
  <si>
    <t>بيع وشراء الأراضي و العقارات و الشقق</t>
  </si>
  <si>
    <t>0777563228</t>
  </si>
  <si>
    <t>رهام للأجهزة الخلوية و الكومبيوتر</t>
  </si>
  <si>
    <t>بيع وتصليح الهواتف و الكومبيوتر</t>
  </si>
  <si>
    <t>0788491833</t>
  </si>
  <si>
    <t>محطة عين تسنيم</t>
  </si>
  <si>
    <t>بيع و تعبئة كاسات و وقوارير المياه و الثلج</t>
  </si>
  <si>
    <t>تعبئه وتغليف</t>
  </si>
  <si>
    <t>0799533761</t>
  </si>
  <si>
    <t>محطة السطري</t>
  </si>
  <si>
    <t>ميكانيك السيارات و غيار الزيت</t>
  </si>
  <si>
    <t>فنيين</t>
  </si>
  <si>
    <t>0788803822</t>
  </si>
  <si>
    <t>حمزة مول</t>
  </si>
  <si>
    <t>مول بيع جميع المواد الغذائية و المنظفات</t>
  </si>
  <si>
    <t>0788548178</t>
  </si>
  <si>
    <t>تقوى للدورات و التدريب</t>
  </si>
  <si>
    <t>عقد دروس تقوية لجميع المراحل الدراسية ودورات أخرى مثل اللغات</t>
  </si>
  <si>
    <t>أساتذة ومدربين</t>
  </si>
  <si>
    <t>معلم لغة انجليزية ومعلمة لغة عربية</t>
  </si>
  <si>
    <t>0785698999</t>
  </si>
  <si>
    <t>بيري كافيه</t>
  </si>
  <si>
    <t>كافيه تقدم جميع المشروبات الساخنة والباردة</t>
  </si>
  <si>
    <t>0799543987</t>
  </si>
  <si>
    <t>قهوة الناصر</t>
  </si>
  <si>
    <t>استراحة و بيع المشروبات و السناكات</t>
  </si>
  <si>
    <t>0787083732</t>
  </si>
  <si>
    <t>مفروشات طارق</t>
  </si>
  <si>
    <t>بيع الأثاث ومستلزمات المنازل</t>
  </si>
  <si>
    <t>f0f757ff-ad05-4061-84ed-2b2a073ce4d0</t>
  </si>
  <si>
    <t>67243f20-7b4c-4bdf-bb39-2a1aae7b9687</t>
  </si>
  <si>
    <t>6117d481-6c44-4edd-bcf9-f518cb257691</t>
  </si>
  <si>
    <t>88f475af-ed22-42d5-a90f-6db9e1d6a817</t>
  </si>
  <si>
    <t>dd1a374f-a1a0-4a92-89bb-1e39374fd265</t>
  </si>
  <si>
    <t>c005bcc7-2fa2-4485-bd55-45bb71e981f7</t>
  </si>
  <si>
    <t>91ef3867-2000-4896-a44b-213a09be594b</t>
  </si>
  <si>
    <t>3336c58a-2b6e-4287-b2c7-d7c62a790a52</t>
  </si>
  <si>
    <t>30534b30-b4ed-4ba9-ba1e-992ddac6834f</t>
  </si>
  <si>
    <t>ca721d12-2d0d-4086-b814-959706d0ae0d</t>
  </si>
  <si>
    <t>f3f49945-b2be-49bb-b935-7da5b753abfb</t>
  </si>
  <si>
    <t>9c4caa3f-0bef-49e8-a7ca-5e9b172e160c</t>
  </si>
  <si>
    <t>dd2a930f-cea4-4e64-8678-5804d8e41e4e</t>
  </si>
  <si>
    <t>02183b21-383c-4ea8-88b1-20ec66bd1735</t>
  </si>
  <si>
    <t>3618cb0b-e90c-4a52-ab4b-7c146f0455e1</t>
  </si>
  <si>
    <t>محل الهزازمه</t>
  </si>
  <si>
    <t xml:space="preserve">معرض سيارات </t>
  </si>
  <si>
    <t>0777325507</t>
  </si>
  <si>
    <t xml:space="preserve">منتصر شديفات </t>
  </si>
  <si>
    <t xml:space="preserve">معرض السيارات </t>
  </si>
  <si>
    <t>0795615029</t>
  </si>
  <si>
    <t xml:space="preserve">مؤسسة جمال الزبيدي الزراعية </t>
  </si>
  <si>
    <t xml:space="preserve">مواد ري زراعية </t>
  </si>
  <si>
    <t>0777961620</t>
  </si>
  <si>
    <t xml:space="preserve">مفروشات بيت الضياء </t>
  </si>
  <si>
    <t xml:space="preserve">تصميم مفروشات جميع انواعها والتصميم الداخلي </t>
  </si>
  <si>
    <t>0779300700</t>
  </si>
  <si>
    <t>0791551864</t>
  </si>
  <si>
    <t xml:space="preserve"> صيدلية رحيق العسل </t>
  </si>
  <si>
    <t xml:space="preserve"> بيع ادوية طبية </t>
  </si>
  <si>
    <t>0777774351</t>
  </si>
  <si>
    <t xml:space="preserve">مؤسسة الساق الاخضر للزراعة والتجارة </t>
  </si>
  <si>
    <t xml:space="preserve">مبيدات اسمدة بذور </t>
  </si>
  <si>
    <t>0777774354</t>
  </si>
  <si>
    <t xml:space="preserve">موظف للتخزين والتعين والتدريب </t>
  </si>
  <si>
    <t>0795383551</t>
  </si>
  <si>
    <t xml:space="preserve">محلات فيحاء لقطع السيارات </t>
  </si>
  <si>
    <t xml:space="preserve">بيع قطع سيارات ولوازمها </t>
  </si>
  <si>
    <t>0795176169</t>
  </si>
  <si>
    <t xml:space="preserve">محل عيسى </t>
  </si>
  <si>
    <t xml:space="preserve">اسمنت وحديد </t>
  </si>
  <si>
    <t>0777143315</t>
  </si>
  <si>
    <t xml:space="preserve">مركز العلياء </t>
  </si>
  <si>
    <t xml:space="preserve">تدريب سواقه </t>
  </si>
  <si>
    <t>026232294</t>
  </si>
  <si>
    <t>0798212955</t>
  </si>
  <si>
    <t xml:space="preserve">صيدلية بيطرية </t>
  </si>
  <si>
    <t xml:space="preserve">ادوية بيطرية </t>
  </si>
  <si>
    <t>0777640461</t>
  </si>
  <si>
    <t xml:space="preserve">مركز المرزوق الطبي </t>
  </si>
  <si>
    <t xml:space="preserve">اسعاف اولي واسعاف متكامل </t>
  </si>
  <si>
    <t>0778509509</t>
  </si>
  <si>
    <t xml:space="preserve">ممرض وطبيب </t>
  </si>
  <si>
    <t>0796883696</t>
  </si>
  <si>
    <t xml:space="preserve">مركز اماندا للعلاج الطبيعي </t>
  </si>
  <si>
    <t xml:space="preserve">علاج طبيعي خدمة طبية </t>
  </si>
  <si>
    <t>اخصائي علاج طبيعي وسكرتاريا</t>
  </si>
  <si>
    <t>0779127114</t>
  </si>
  <si>
    <t xml:space="preserve">مؤسسة يحيى الدويك للسيراميك </t>
  </si>
  <si>
    <t xml:space="preserve">سيراميك واطقم حمامات في الترخيص مرخص ب تجزئة السيراميك واطقم الحمامات وليس البضائع العامة </t>
  </si>
  <si>
    <t xml:space="preserve">موظف تحميل وتنزيل </t>
  </si>
  <si>
    <t>0788420009</t>
  </si>
  <si>
    <t xml:space="preserve">معرض ريف </t>
  </si>
  <si>
    <t xml:space="preserve">مشغل خياطة اثاث </t>
  </si>
  <si>
    <t xml:space="preserve"> 0797369908</t>
  </si>
  <si>
    <t xml:space="preserve">علاء حامد </t>
  </si>
  <si>
    <t xml:space="preserve">بيع مستلزمات كهرباء </t>
  </si>
  <si>
    <t>0777740316</t>
  </si>
  <si>
    <t>محل هيثم للتصليح</t>
  </si>
  <si>
    <t>تصليح كهربائيات</t>
  </si>
  <si>
    <t>0799717565</t>
  </si>
  <si>
    <t xml:space="preserve">صالون سماح </t>
  </si>
  <si>
    <t xml:space="preserve">صالون نسائي </t>
  </si>
  <si>
    <t>0777778532</t>
  </si>
  <si>
    <t xml:space="preserve">ازياء الريم </t>
  </si>
  <si>
    <t xml:space="preserve">ملابس مسائية </t>
  </si>
  <si>
    <t>0791476729</t>
  </si>
  <si>
    <t xml:space="preserve">شركة اكرم البدور ومحمد الغنميين </t>
  </si>
  <si>
    <t xml:space="preserve">نقل الركاب /رحلات </t>
  </si>
  <si>
    <t xml:space="preserve">رخصة قيادة محورين الفئة الخامسة </t>
  </si>
  <si>
    <t>0776460741</t>
  </si>
  <si>
    <t xml:space="preserve">مؤسسة محمد عثمان الغنميين </t>
  </si>
  <si>
    <t xml:space="preserve">توصيل الركاب من الشوبك إلى معان /نقل رحلات </t>
  </si>
  <si>
    <t xml:space="preserve">سائق محورين </t>
  </si>
  <si>
    <t>0775507042</t>
  </si>
  <si>
    <t xml:space="preserve">معرض الفصول الأربعة للألبسة الجاهزة </t>
  </si>
  <si>
    <t xml:space="preserve">بيع الملابس والأحذية </t>
  </si>
  <si>
    <t>775507042</t>
  </si>
  <si>
    <t>0776181781</t>
  </si>
  <si>
    <t>776181781</t>
  </si>
  <si>
    <t>0779140417</t>
  </si>
  <si>
    <t xml:space="preserve">بلاك بيري </t>
  </si>
  <si>
    <t xml:space="preserve">بيع القهوة والنسكافية </t>
  </si>
  <si>
    <t>0772176949</t>
  </si>
  <si>
    <t xml:space="preserve">محلات البركة للخضار والفواكه </t>
  </si>
  <si>
    <t>795718824</t>
  </si>
  <si>
    <t>0772695765</t>
  </si>
  <si>
    <t xml:space="preserve">مؤسسة سلطان الجازي </t>
  </si>
  <si>
    <t xml:space="preserve">نقل الركاب </t>
  </si>
  <si>
    <t xml:space="preserve">محلات الشهد للتصفية الأوروبية </t>
  </si>
  <si>
    <t xml:space="preserve">بيع الملابس والأحذية الأوروبية </t>
  </si>
  <si>
    <t>0772510527</t>
  </si>
  <si>
    <t xml:space="preserve">كافتريا وسيم سليمان البدور </t>
  </si>
  <si>
    <t xml:space="preserve">بيع العصائر والمشروبات الساخنة </t>
  </si>
  <si>
    <t>772510527</t>
  </si>
  <si>
    <t>0792045968</t>
  </si>
  <si>
    <t xml:space="preserve">سوبر ماركت الوفاء </t>
  </si>
  <si>
    <t xml:space="preserve">بيع البضائع التموينية والمجمدات </t>
  </si>
  <si>
    <t>792045968</t>
  </si>
  <si>
    <t>07779630982</t>
  </si>
  <si>
    <t xml:space="preserve">مؤسسة حمود قاسي الجازي </t>
  </si>
  <si>
    <t xml:space="preserve">نقل الركاب من الشوبك إلى معان </t>
  </si>
  <si>
    <t>Madaba Qasabah</t>
  </si>
  <si>
    <t xml:space="preserve">قروض ومعاملات مادية </t>
  </si>
  <si>
    <t>٣٢٤٢٨٠٢</t>
  </si>
  <si>
    <t xml:space="preserve">معرض احمد مناصرة للمفروشات والسجاد </t>
  </si>
  <si>
    <t>بيع السجاد والمفروشات</t>
  </si>
  <si>
    <t>٧٩٩٢١٤٨٢٧</t>
  </si>
  <si>
    <t>٧٧٧١٤٨٠٨٠</t>
  </si>
  <si>
    <t xml:space="preserve">شركة لون على لون </t>
  </si>
  <si>
    <t xml:space="preserve">التصميم الداخلي والدهانات </t>
  </si>
  <si>
    <t xml:space="preserve">مهندس تصميم </t>
  </si>
  <si>
    <t>مؤسسة الدوايمة</t>
  </si>
  <si>
    <t xml:space="preserve">تجارة الاغذية </t>
  </si>
  <si>
    <t>٠٥٣٢٥٢٤٩٠</t>
  </si>
  <si>
    <t>٧٧٧٤٣٨٣٤٦</t>
  </si>
  <si>
    <t>معاوية للعطور والاكسسوارات</t>
  </si>
  <si>
    <t xml:space="preserve">بيع عطور واكسسوارات </t>
  </si>
  <si>
    <t xml:space="preserve">الخنساء للزي الشرعي </t>
  </si>
  <si>
    <t xml:space="preserve">بيع الزي الشرعي </t>
  </si>
  <si>
    <t>٠٥٣٢٤١١٦٨</t>
  </si>
  <si>
    <t>عيادة الدكتور طلال يعقوب للاسنان</t>
  </si>
  <si>
    <t xml:space="preserve">عيادة للخدمات الصحة بالفم </t>
  </si>
  <si>
    <t xml:space="preserve">
٠٥٣٢٤٣٣٦٨</t>
  </si>
  <si>
    <t xml:space="preserve">مساعدة طبيب </t>
  </si>
  <si>
    <t xml:space="preserve">مجوهرات اجياد </t>
  </si>
  <si>
    <t xml:space="preserve">تجارة الذهب </t>
  </si>
  <si>
    <t>٧٠٥٣٢٥٣٣٨</t>
  </si>
  <si>
    <t>٧٧٦٧٤١٥٦٠</t>
  </si>
  <si>
    <t xml:space="preserve">الحسيني </t>
  </si>
  <si>
    <t xml:space="preserve">لوازم خياطة والصوف </t>
  </si>
  <si>
    <t>٧٧٢٤٣٠٢٣٤</t>
  </si>
  <si>
    <t xml:space="preserve">معرض الحمد للادوات المنزلية </t>
  </si>
  <si>
    <t>ادوات منزلية وهدايا</t>
  </si>
  <si>
    <t>٧٨٨٦٤٢٥٥٥</t>
  </si>
  <si>
    <t xml:space="preserve">مؤسسة سالم العجو للعطارة والمواد الزراعية </t>
  </si>
  <si>
    <t xml:space="preserve">المواد الزراعية والعطارة </t>
  </si>
  <si>
    <t xml:space="preserve">بائع </t>
  </si>
  <si>
    <t>محل 2 nice</t>
  </si>
  <si>
    <t xml:space="preserve">احذية وحقائب </t>
  </si>
  <si>
    <t>٧٧٩٢٥٩٥٦٩</t>
  </si>
  <si>
    <t>٧٩٥٣٧٧٣٩٤</t>
  </si>
  <si>
    <t xml:space="preserve">الامين للستائر </t>
  </si>
  <si>
    <t xml:space="preserve">خياطة الستائر </t>
  </si>
  <si>
    <t xml:space="preserve">النيروز لتجارة الالبسة النسائية </t>
  </si>
  <si>
    <t xml:space="preserve">بيع بدلات العرائس </t>
  </si>
  <si>
    <t>٧٧٥٣٦٨٣٣١</t>
  </si>
  <si>
    <t>٧٧٧٣٨٨٥٥٨</t>
  </si>
  <si>
    <t xml:space="preserve">تولين للعصائر </t>
  </si>
  <si>
    <t xml:space="preserve">بيع العصائر الطبيعية </t>
  </si>
  <si>
    <t>٧٧٧٧٧٤٠٤٩</t>
  </si>
  <si>
    <t xml:space="preserve">Old soqe </t>
  </si>
  <si>
    <t xml:space="preserve">بزار سياحي </t>
  </si>
  <si>
    <t>٧٧٠١٢٣٨٧١</t>
  </si>
  <si>
    <t xml:space="preserve">ركن مدينة مادبا </t>
  </si>
  <si>
    <t xml:space="preserve">منتج الفسيفساء </t>
  </si>
  <si>
    <t>٧٧٧٢٠٢٢١٠</t>
  </si>
  <si>
    <t xml:space="preserve">استديو مختبرات مادبا </t>
  </si>
  <si>
    <t xml:space="preserve">صور شخصية </t>
  </si>
  <si>
    <t>0795534094</t>
  </si>
  <si>
    <t xml:space="preserve">سوبر ماركت سولافه </t>
  </si>
  <si>
    <t xml:space="preserve">بيع المشروبات الباردة والبضائع التموينية </t>
  </si>
  <si>
    <t>795534091</t>
  </si>
  <si>
    <t>0791257958</t>
  </si>
  <si>
    <t xml:space="preserve">بقالة الحارة </t>
  </si>
  <si>
    <t>0799914140</t>
  </si>
  <si>
    <t xml:space="preserve">ابو عودة </t>
  </si>
  <si>
    <t>0789640507</t>
  </si>
  <si>
    <t>مثقال</t>
  </si>
  <si>
    <t xml:space="preserve">مواد تموين وسكاكر </t>
  </si>
  <si>
    <t>0798545408</t>
  </si>
  <si>
    <t xml:space="preserve">محلات سالم الفقير </t>
  </si>
  <si>
    <t>Mining</t>
  </si>
  <si>
    <t>Metal ore mining</t>
  </si>
  <si>
    <t xml:space="preserve">بيع اطارات. والزيوت </t>
  </si>
  <si>
    <t xml:space="preserve">تغير بناشر </t>
  </si>
  <si>
    <t>0792365790</t>
  </si>
  <si>
    <t xml:space="preserve">مكه للمواد البناء </t>
  </si>
  <si>
    <t>0778656842</t>
  </si>
  <si>
    <t xml:space="preserve">ملحمة القصور </t>
  </si>
  <si>
    <t xml:space="preserve">ملحمة </t>
  </si>
  <si>
    <t>0782260881</t>
  </si>
  <si>
    <t xml:space="preserve">بيت الخير </t>
  </si>
  <si>
    <t xml:space="preserve">بيع خطوات وفواكه </t>
  </si>
  <si>
    <t>0798576304</t>
  </si>
  <si>
    <t xml:space="preserve">دراكيلين القطرانه </t>
  </si>
  <si>
    <t xml:space="preserve">كوي ملابس </t>
  </si>
  <si>
    <t>0797400238</t>
  </si>
  <si>
    <t xml:space="preserve">بوابة الجنوب </t>
  </si>
  <si>
    <t>0797295826</t>
  </si>
  <si>
    <t xml:space="preserve">الهدى </t>
  </si>
  <si>
    <t xml:space="preserve">مواد أغذية </t>
  </si>
  <si>
    <t>0795640487</t>
  </si>
  <si>
    <t>دكانه</t>
  </si>
  <si>
    <t xml:space="preserve">مشتريات </t>
  </si>
  <si>
    <t>0780331365</t>
  </si>
  <si>
    <t xml:space="preserve">مطعم زياد </t>
  </si>
  <si>
    <t xml:space="preserve">مطعم فلافل </t>
  </si>
  <si>
    <t>0796388275</t>
  </si>
  <si>
    <t xml:space="preserve">مطعم الهدى </t>
  </si>
  <si>
    <t>0799742147</t>
  </si>
  <si>
    <t>0799393800</t>
  </si>
  <si>
    <t>51 موبايل</t>
  </si>
  <si>
    <t>0790053737</t>
  </si>
  <si>
    <t>51سموك</t>
  </si>
  <si>
    <t>بيع تبغ</t>
  </si>
  <si>
    <t>0790722000</t>
  </si>
  <si>
    <t>شركة الظلال لتجارة الالبسة</t>
  </si>
  <si>
    <t>0795394969</t>
  </si>
  <si>
    <t>51 فاشن</t>
  </si>
  <si>
    <t xml:space="preserve"> بيع ملابس</t>
  </si>
  <si>
    <t>0792087566</t>
  </si>
  <si>
    <t xml:space="preserve">محل بياضات </t>
  </si>
  <si>
    <t>بيع لحافات</t>
  </si>
  <si>
    <t>0792985790</t>
  </si>
  <si>
    <t>٢٢فاشن</t>
  </si>
  <si>
    <t>0797242558</t>
  </si>
  <si>
    <t>قهوة المصري</t>
  </si>
  <si>
    <t>بيع قهوة</t>
  </si>
  <si>
    <t>0798982274</t>
  </si>
  <si>
    <t>بيتزا لوفر</t>
  </si>
  <si>
    <t>بيع بيتزا</t>
  </si>
  <si>
    <t>صيدلية لوريال</t>
  </si>
  <si>
    <t>بيع ادوية</t>
  </si>
  <si>
    <t>0770504242</t>
  </si>
  <si>
    <t>مطعم عرعر</t>
  </si>
  <si>
    <t xml:space="preserve">مأكولات وعصائر </t>
  </si>
  <si>
    <t>0796079680</t>
  </si>
  <si>
    <t>شركة أبواب الزين للمطاعم</t>
  </si>
  <si>
    <t>مأكولات ومشروبات</t>
  </si>
  <si>
    <t>0776860858</t>
  </si>
  <si>
    <t>Tip top</t>
  </si>
  <si>
    <t xml:space="preserve">حلويات / دنش / كروسون / حلويات غريبه </t>
  </si>
  <si>
    <t>بيكريين</t>
  </si>
  <si>
    <t>0772446413</t>
  </si>
  <si>
    <t xml:space="preserve">جمعية سيدات الانباط التعاونية </t>
  </si>
  <si>
    <t>تدريبات وانشطه تنمية القدرات وتصنع الحلي والفضة</t>
  </si>
  <si>
    <t>0796287487</t>
  </si>
  <si>
    <t xml:space="preserve">Joker games </t>
  </si>
  <si>
    <t>اللعاب بلاستيشن/ 4K /vr</t>
  </si>
  <si>
    <t>0776142142</t>
  </si>
  <si>
    <t>لحظة إبداع للحاسبات</t>
  </si>
  <si>
    <t xml:space="preserve">مركز تدريب وتوجية /  وتجارة اجهزه إلكترونية </t>
  </si>
  <si>
    <t xml:space="preserve">موظف مبيعات / سكرتاريه </t>
  </si>
  <si>
    <t>0795821600</t>
  </si>
  <si>
    <t>مؤسسة علاء الدين مول</t>
  </si>
  <si>
    <t xml:space="preserve">مول عام / اغذية/ ترفية / محمص </t>
  </si>
  <si>
    <t>0796960245</t>
  </si>
  <si>
    <t>صالح للبصريات</t>
  </si>
  <si>
    <t>مركز بصريات</t>
  </si>
  <si>
    <t>0776887371</t>
  </si>
  <si>
    <t xml:space="preserve">معرض ومفروشات الزهور </t>
  </si>
  <si>
    <t xml:space="preserve">اثاث ونثريات والكترونيات </t>
  </si>
  <si>
    <t>0772071507</t>
  </si>
  <si>
    <t xml:space="preserve">بترا بالون للتجهيزات العامة </t>
  </si>
  <si>
    <t xml:space="preserve">نثريات/ اكسسوارات/ تجهيزات حفلات / مؤتمرات </t>
  </si>
  <si>
    <t>موظفين مبيعات</t>
  </si>
  <si>
    <t>الفلحات لتصنيع الشموع</t>
  </si>
  <si>
    <t>صناعه الشموع</t>
  </si>
  <si>
    <t>مساعدين تعبئة وتصنيع</t>
  </si>
  <si>
    <t>0797407212</t>
  </si>
  <si>
    <t>محطه اريام للمياه الصحية</t>
  </si>
  <si>
    <t>تعبئة وتوصيل المياه الصحية للمنازل والفنادق والمنشات</t>
  </si>
  <si>
    <t>0788390036</t>
  </si>
  <si>
    <t>الغرايبه للمواد الزراعيه</t>
  </si>
  <si>
    <t>بذور اسمده علاجات</t>
  </si>
  <si>
    <t>0796609689</t>
  </si>
  <si>
    <t>مجوهرات الصلخدي</t>
  </si>
  <si>
    <t>محل مجوهرات و صيغه ذهب</t>
  </si>
  <si>
    <t>0795502097</t>
  </si>
  <si>
    <t>0798243750</t>
  </si>
  <si>
    <t xml:space="preserve">الدكتور محمد مريان </t>
  </si>
  <si>
    <t xml:space="preserve">دكتور جهاز هضمي </t>
  </si>
  <si>
    <t xml:space="preserve">اصاله العادل </t>
  </si>
  <si>
    <t xml:space="preserve">محلات لبيع الاحذيه </t>
  </si>
  <si>
    <t xml:space="preserve">. </t>
  </si>
  <si>
    <t>0785290027</t>
  </si>
  <si>
    <t xml:space="preserve">محلات علاء للالبسه </t>
  </si>
  <si>
    <t xml:space="preserve">محلات للالبسه </t>
  </si>
  <si>
    <t>0777836619</t>
  </si>
  <si>
    <t>عياده الدكتوره فاطمه الشطناوي</t>
  </si>
  <si>
    <t xml:space="preserve">عياده نسائيه </t>
  </si>
  <si>
    <t>0776773294</t>
  </si>
  <si>
    <t>الشرع للبصريات</t>
  </si>
  <si>
    <t>محل لفحص النظر و عمل نظارات طبيه</t>
  </si>
  <si>
    <t>0795640254</t>
  </si>
  <si>
    <t>عياده الدكتور محمد القضاه استشاري جراحه عظام و مفاصل و الكسور</t>
  </si>
  <si>
    <t>عياده  جراحه عظام و مفاصل و الكسور</t>
  </si>
  <si>
    <t>0797327833</t>
  </si>
  <si>
    <t>شركه البداونه الطبيه</t>
  </si>
  <si>
    <t xml:space="preserve">مؤسسه لبيع المستلزمات و الاجهزه  الطبيه </t>
  </si>
  <si>
    <t>0795818965</t>
  </si>
  <si>
    <t xml:space="preserve">مطاحن الطعاني </t>
  </si>
  <si>
    <t>صيانه جميع انواع المطاحن</t>
  </si>
  <si>
    <t>0775777458</t>
  </si>
  <si>
    <t>مختبرات الزهراوي الطبيه</t>
  </si>
  <si>
    <t>مختبر تحاليل طبيه</t>
  </si>
  <si>
    <t xml:space="preserve">مطبعه الشعب </t>
  </si>
  <si>
    <t>Higher education</t>
  </si>
  <si>
    <t>مطبعه</t>
  </si>
  <si>
    <t>179e0933-a1ed-4aab-a843-c50ef9ad0849</t>
  </si>
  <si>
    <t>32a731f8-8984-4b8e-a9e8-2684246e6ba3</t>
  </si>
  <si>
    <t>8153bf73-31cb-42aa-a216-5d1ea22940e0</t>
  </si>
  <si>
    <t>7356f26a-16e8-4ec1-b3ee-c941a55f8a5c</t>
  </si>
  <si>
    <t>48812aa8-7186-4945-84ac-32ced531229f</t>
  </si>
  <si>
    <t>4a85d702-3b22-4cdb-b08e-55a4414124a9</t>
  </si>
  <si>
    <t>55417a21-7f6e-4724-8109-15954d200d63</t>
  </si>
  <si>
    <t>49b7d071-fb21-49cd-9388-c6cf0fae0291</t>
  </si>
  <si>
    <t>eca39da0-0898-4c8f-b761-954b56b03186</t>
  </si>
  <si>
    <t>ad7ece1b-70dd-4e64-9a98-e02b81f2b8e3</t>
  </si>
  <si>
    <t>6672b838-96fe-4bc1-83b5-02076ca31cbb</t>
  </si>
  <si>
    <t>21eaaf79-0f0c-47a9-ac3a-d567bb930091</t>
  </si>
  <si>
    <t>d28fa653-b4cf-44ed-bcf1-5d82080b8d4c</t>
  </si>
  <si>
    <t>00822549-3115-4c46-90c0-62b271df7596</t>
  </si>
  <si>
    <t>b8b3d0cf-167c-4680-b01b-bdd79d5c2c06</t>
  </si>
  <si>
    <t>82a0cb31-bd6d-40ad-9b71-791721922937</t>
  </si>
  <si>
    <t>2a155ffd-2d15-4bd6-915c-6731789042a3</t>
  </si>
  <si>
    <t>aec58d56-dd5f-481e-aa89-3210793780ee</t>
  </si>
  <si>
    <t>b3d154e0-2907-4959-9aed-ff0373f416d3</t>
  </si>
  <si>
    <t>f9468904-1d7f-4bc3-9d92-3d1210f43231</t>
  </si>
  <si>
    <t>0772611391</t>
  </si>
  <si>
    <t>سفراء الريف للتدريب والتنمية المسدامه٤</t>
  </si>
  <si>
    <t>مؤسسة مجتمع مدني</t>
  </si>
  <si>
    <t>0777896307</t>
  </si>
  <si>
    <t>الأمين هوم</t>
  </si>
  <si>
    <t>بيع الأدوات المنزلية</t>
  </si>
  <si>
    <t>0797196766</t>
  </si>
  <si>
    <t>الراقي للسجاد</t>
  </si>
  <si>
    <t>بيع الاد و الموكيت</t>
  </si>
  <si>
    <t>0788653110</t>
  </si>
  <si>
    <t>صيدليه ريفال</t>
  </si>
  <si>
    <t>0799663778</t>
  </si>
  <si>
    <t>جرش للاحذية</t>
  </si>
  <si>
    <t>بيع الاحذيف و الحقائب</t>
  </si>
  <si>
    <t>0787606891</t>
  </si>
  <si>
    <t>عدنان عساف للاطارات</t>
  </si>
  <si>
    <t>بيع وتبديل الاطارات</t>
  </si>
  <si>
    <t>0777037554</t>
  </si>
  <si>
    <t>سكتش لصناعة الإعلانات</t>
  </si>
  <si>
    <t>صناعات الإعلانات و الرسم على اللوحات</t>
  </si>
  <si>
    <t>0777113004</t>
  </si>
  <si>
    <t>قاسيون للستلايتات</t>
  </si>
  <si>
    <t>بيع و تصليح الستلايتات و الشاشات و الأجهزة الالكترونية</t>
  </si>
  <si>
    <t>0777665411</t>
  </si>
  <si>
    <t>مخبوزات مروش</t>
  </si>
  <si>
    <t>مطعم معجنات و مخبوزات</t>
  </si>
  <si>
    <t>معلم معجنات</t>
  </si>
  <si>
    <t>0797185783</t>
  </si>
  <si>
    <t>مؤسسة شجرة المعرفة لتصنيع وتشكيل المعادن</t>
  </si>
  <si>
    <t>صناعة وصيانة الآلات و المعدات</t>
  </si>
  <si>
    <t>0788366144</t>
  </si>
  <si>
    <t>مطعم ريتال</t>
  </si>
  <si>
    <t>مطعم مأكولات شعبية</t>
  </si>
  <si>
    <t>0777912553</t>
  </si>
  <si>
    <t>مخبز وصفي الضمور</t>
  </si>
  <si>
    <t>بيع المخبوزات</t>
  </si>
  <si>
    <t>0788445668</t>
  </si>
  <si>
    <t>ماريو كافيه</t>
  </si>
  <si>
    <t>بيع المشروبات الساخنة والباردة</t>
  </si>
  <si>
    <t>0777445612</t>
  </si>
  <si>
    <t>صيدلية ربوع الظليل الكبرى</t>
  </si>
  <si>
    <t>07861355481</t>
  </si>
  <si>
    <t>الريان لزينة السيارت</t>
  </si>
  <si>
    <t>صيانة كهرباء السيارات و تعديل القطع</t>
  </si>
  <si>
    <t>0777554321</t>
  </si>
  <si>
    <t>سوبر ماركت العمراني للمواد التموينية</t>
  </si>
  <si>
    <t>بيع مواد الموين و مستلزمات المنازل</t>
  </si>
  <si>
    <t>0777912445</t>
  </si>
  <si>
    <t>ابو شبيب للمنظفات</t>
  </si>
  <si>
    <t>بيع المنظفات المستلزمات الشخصية</t>
  </si>
  <si>
    <t>0781577836</t>
  </si>
  <si>
    <t>مشغل عماد للألمنيوم</t>
  </si>
  <si>
    <t>إصلاح و تصنيع المطابخ و الشبابيك و الالمونيوم بشكل عام</t>
  </si>
  <si>
    <t>مساعد فني</t>
  </si>
  <si>
    <t xml:space="preserve">مساعد ومتدرب لتركيب و إصلاح الألمنيوم </t>
  </si>
  <si>
    <t>0785504134</t>
  </si>
  <si>
    <t>محلات السفاريني لحديد الحدادين</t>
  </si>
  <si>
    <t>تصنيع و بيع الحديد و إصلاح الآلات</t>
  </si>
  <si>
    <t>0787112223</t>
  </si>
  <si>
    <t>بسم الله الرحمن الرحيم لكهرباء الشاحنات</t>
  </si>
  <si>
    <t>إصلاح و ميكانيك كهرباء الشاحنات</t>
  </si>
  <si>
    <t>0775553430</t>
  </si>
  <si>
    <t>معرض التوكل لمطابخ الالمونيوم</t>
  </si>
  <si>
    <t>بيع المطابخ و إصلاحها</t>
  </si>
  <si>
    <t>0799122250</t>
  </si>
  <si>
    <t>مؤسسة جمزو لمعدات الإطفاء و السلامه العامه</t>
  </si>
  <si>
    <t>بيع معدات السلامه العامه مثل مضخات الحرق واحهزة الانذار</t>
  </si>
  <si>
    <t>Lack of relevant skills or qualifications Difficulty in finding candidates for specialized roles</t>
  </si>
  <si>
    <t>0770050865</t>
  </si>
  <si>
    <t>كراج الخطاري لصيانة شاحنات</t>
  </si>
  <si>
    <t>إصلاح وميكانيك شاحنات المرسيدس</t>
  </si>
  <si>
    <t>0778324061</t>
  </si>
  <si>
    <t>محطة الأخوة الحديثة</t>
  </si>
  <si>
    <t>صيانة الشاحنات</t>
  </si>
  <si>
    <t>0777497800</t>
  </si>
  <si>
    <t>القمة كافيه</t>
  </si>
  <si>
    <t>استراحة وبيع المشروبات و المأكولات السريعه</t>
  </si>
  <si>
    <t>0771156306</t>
  </si>
  <si>
    <t>محطة طلة الظليل</t>
  </si>
  <si>
    <t>بيع وتعبئة قوارير المياه</t>
  </si>
  <si>
    <t>0777533743</t>
  </si>
  <si>
    <t xml:space="preserve">وسطاء التغيير للتنمية المستدامة </t>
  </si>
  <si>
    <t>Social work</t>
  </si>
  <si>
    <t>الشباب والمرأه</t>
  </si>
  <si>
    <t>0776851299</t>
  </si>
  <si>
    <t xml:space="preserve">مول لايف </t>
  </si>
  <si>
    <t>ميك اب و اكسسوارات</t>
  </si>
  <si>
    <t>0795413815</t>
  </si>
  <si>
    <t xml:space="preserve">ذا ليتيل بيبي </t>
  </si>
  <si>
    <t xml:space="preserve">بيع ملابس اطفال </t>
  </si>
  <si>
    <t>0785559704</t>
  </si>
  <si>
    <t xml:space="preserve">محلات ادم </t>
  </si>
  <si>
    <t xml:space="preserve">ملابس رجاليه </t>
  </si>
  <si>
    <t xml:space="preserve">مبيعات </t>
  </si>
  <si>
    <t>0790928028</t>
  </si>
  <si>
    <t xml:space="preserve">محل اكرم السلامين </t>
  </si>
  <si>
    <t>07915144440</t>
  </si>
  <si>
    <t>0799725294</t>
  </si>
  <si>
    <t>العموش للستلايت</t>
  </si>
  <si>
    <t>شاشات ستلايت كاميرات</t>
  </si>
  <si>
    <t>وصيانه</t>
  </si>
  <si>
    <t>0798214282</t>
  </si>
  <si>
    <t xml:space="preserve">شي نص </t>
  </si>
  <si>
    <t>مطبقانيات</t>
  </si>
  <si>
    <t>0790378180</t>
  </si>
  <si>
    <t>مغسلة العز للتنظيفات</t>
  </si>
  <si>
    <t xml:space="preserve">غسيل سجاد حرامات سيراميك كنب الواح طاقة شمسية </t>
  </si>
  <si>
    <t>شب يقوم بمهمة غسيل السجاد والخدمات المرفقة بالاعلى</t>
  </si>
  <si>
    <t>0796960002</t>
  </si>
  <si>
    <t>سوبر ماركت الفرج</t>
  </si>
  <si>
    <t>0797930306</t>
  </si>
  <si>
    <t xml:space="preserve">مكتب البيرق </t>
  </si>
  <si>
    <t>Real estate development</t>
  </si>
  <si>
    <t xml:space="preserve">مسوقيين عقارات </t>
  </si>
  <si>
    <t>0790220816</t>
  </si>
  <si>
    <t xml:space="preserve">مختبر نبراس الطبي </t>
  </si>
  <si>
    <t xml:space="preserve">مختبر فحوصات طبي </t>
  </si>
  <si>
    <t xml:space="preserve">بكالوريوس علوم طبية مخبرية </t>
  </si>
  <si>
    <t>0795844404</t>
  </si>
  <si>
    <t>مكتب المهندس غازي العيسى</t>
  </si>
  <si>
    <t xml:space="preserve">تصميم هندسي واستشارات هندسية </t>
  </si>
  <si>
    <t>0772700163*</t>
  </si>
  <si>
    <t>مكتب المهندسة امل العموش شاشات</t>
  </si>
  <si>
    <t xml:space="preserve">مكتب تصميم واستشارات </t>
  </si>
  <si>
    <t>0797878242</t>
  </si>
  <si>
    <t xml:space="preserve">سما المفرق للسياحة والسفر </t>
  </si>
  <si>
    <t xml:space="preserve">برامج سياحية </t>
  </si>
  <si>
    <t>026235400</t>
  </si>
  <si>
    <t>موظفين حجوزات فنادق وطيران</t>
  </si>
  <si>
    <t>0776639638</t>
  </si>
  <si>
    <t xml:space="preserve">شركة فلاح كثلوم </t>
  </si>
  <si>
    <t xml:space="preserve">تقدم خدمة التوصيل للركاب تكسي </t>
  </si>
  <si>
    <t>سواقين</t>
  </si>
  <si>
    <t>سواقين لسيارات التكاسي</t>
  </si>
  <si>
    <t>0776786259</t>
  </si>
  <si>
    <t xml:space="preserve">فينكا للتمويل الاصغر </t>
  </si>
  <si>
    <t xml:space="preserve">قروض </t>
  </si>
  <si>
    <t>0799000466</t>
  </si>
  <si>
    <t xml:space="preserve">ضابط اقراض </t>
  </si>
  <si>
    <t>078823947</t>
  </si>
  <si>
    <t>وادي الاحلام</t>
  </si>
  <si>
    <t>العاب و قرطاسية</t>
  </si>
  <si>
    <t>0790020115</t>
  </si>
  <si>
    <t>منقوشة و كعكة المرج</t>
  </si>
  <si>
    <t>مخبوزات</t>
  </si>
  <si>
    <t>خباز</t>
  </si>
  <si>
    <t>0786306880</t>
  </si>
  <si>
    <t>شيخ الكار للمنظفات</t>
  </si>
  <si>
    <t xml:space="preserve">مواد تنظيف </t>
  </si>
  <si>
    <t>079929991</t>
  </si>
  <si>
    <t>برو موب</t>
  </si>
  <si>
    <t>موبايلات وخطوط</t>
  </si>
  <si>
    <t>0789055559</t>
  </si>
  <si>
    <t>ابرة وحرير</t>
  </si>
  <si>
    <t xml:space="preserve">خياطة الملابس والتطريز </t>
  </si>
  <si>
    <t>خياطة</t>
  </si>
  <si>
    <t>0775494420</t>
  </si>
  <si>
    <t xml:space="preserve">ليس له اسم </t>
  </si>
  <si>
    <t xml:space="preserve">عمل شراك بلدي </t>
  </si>
  <si>
    <t>0772213555</t>
  </si>
  <si>
    <t xml:space="preserve">مؤسسة ماجد عودة </t>
  </si>
  <si>
    <t xml:space="preserve">نقل الركاب من الشوبك إلى العقبة </t>
  </si>
  <si>
    <t>0772272189</t>
  </si>
  <si>
    <t xml:space="preserve">مؤسسة زيد عبد القادر الدعاسين </t>
  </si>
  <si>
    <t xml:space="preserve">بيع الدجاج الطازج </t>
  </si>
  <si>
    <t xml:space="preserve">عامل على معرفة بذبح الدجاج </t>
  </si>
  <si>
    <t>0779624748</t>
  </si>
  <si>
    <t xml:space="preserve">منتوجات ام علي البيتية </t>
  </si>
  <si>
    <t xml:space="preserve">صنع الشراك وبيعه/بيع المخللات والزيتون / المربيات </t>
  </si>
  <si>
    <t>0772483423</t>
  </si>
  <si>
    <t xml:space="preserve">نباتات زينة وأشجار مثمرة </t>
  </si>
  <si>
    <t xml:space="preserve">انتاج الاشتال ونباتات الزينة </t>
  </si>
  <si>
    <t>0772236527</t>
  </si>
  <si>
    <t xml:space="preserve">بيت الألبان الأنتاجي </t>
  </si>
  <si>
    <t xml:space="preserve">صنع الألبان والاجبان والمربيات </t>
  </si>
  <si>
    <t>0770443312</t>
  </si>
  <si>
    <t xml:space="preserve">شركة عيسى مراد </t>
  </si>
  <si>
    <t xml:space="preserve">اجهزة الكترونية </t>
  </si>
  <si>
    <t>0777429926</t>
  </si>
  <si>
    <t>0798426885</t>
  </si>
  <si>
    <t>مؤسسة بلال نيروخ</t>
  </si>
  <si>
    <t xml:space="preserve">بيع البسة واحذية </t>
  </si>
  <si>
    <t>0795400678</t>
  </si>
  <si>
    <t>Yara kids</t>
  </si>
  <si>
    <t xml:space="preserve">بيع البسة اطفال </t>
  </si>
  <si>
    <t>0796569452</t>
  </si>
  <si>
    <t xml:space="preserve">J beauty house </t>
  </si>
  <si>
    <t>0799694111</t>
  </si>
  <si>
    <t xml:space="preserve">كوافيرات </t>
  </si>
  <si>
    <t xml:space="preserve">مساعدة كوفيرة </t>
  </si>
  <si>
    <t>0792674932</t>
  </si>
  <si>
    <t xml:space="preserve">صيدلية جنان الورد </t>
  </si>
  <si>
    <t>0799317472</t>
  </si>
  <si>
    <t>0798285749</t>
  </si>
  <si>
    <t xml:space="preserve">مختبر سنتر لاب </t>
  </si>
  <si>
    <t xml:space="preserve">فحوصات طبية </t>
  </si>
  <si>
    <t>0770551177</t>
  </si>
  <si>
    <t>0785373503</t>
  </si>
  <si>
    <t xml:space="preserve">محل شيفون </t>
  </si>
  <si>
    <t xml:space="preserve">بيع البسة </t>
  </si>
  <si>
    <t xml:space="preserve">بيع </t>
  </si>
  <si>
    <t>0788378001</t>
  </si>
  <si>
    <t>Milk'n</t>
  </si>
  <si>
    <t xml:space="preserve">مشروبات </t>
  </si>
  <si>
    <t>079170770</t>
  </si>
  <si>
    <t xml:space="preserve">شركة نورس واخوانه </t>
  </si>
  <si>
    <t xml:space="preserve">بيع المأكولات </t>
  </si>
  <si>
    <t>عامل نظافة ومطبخ</t>
  </si>
  <si>
    <t>0777233033</t>
  </si>
  <si>
    <t xml:space="preserve">مؤسسة جلامور </t>
  </si>
  <si>
    <t xml:space="preserve">مكياج </t>
  </si>
  <si>
    <t>0795721354</t>
  </si>
  <si>
    <t xml:space="preserve">عيادة الدكتور عاهد رواشدة </t>
  </si>
  <si>
    <t xml:space="preserve">عيادة جهاز تنفسي </t>
  </si>
  <si>
    <t>0790140019</t>
  </si>
  <si>
    <t xml:space="preserve">شركة العلاللخدمات الملاحية </t>
  </si>
  <si>
    <t>Water transportation</t>
  </si>
  <si>
    <t xml:space="preserve">شركة شحن </t>
  </si>
  <si>
    <t>0799999419</t>
  </si>
  <si>
    <t>0795144036</t>
  </si>
  <si>
    <t xml:space="preserve">صيدلية اللؤلؤه البيضاء </t>
  </si>
  <si>
    <t>0795042649</t>
  </si>
  <si>
    <t xml:space="preserve">بيت النبات </t>
  </si>
  <si>
    <t xml:space="preserve">بيع نباتات </t>
  </si>
  <si>
    <t>0799519830</t>
  </si>
  <si>
    <t>المحامي معن نصر</t>
  </si>
  <si>
    <t xml:space="preserve"> مكتب محاماة واستشارات قانونية </t>
  </si>
  <si>
    <t xml:space="preserve">محامين </t>
  </si>
  <si>
    <t>0791060990</t>
  </si>
  <si>
    <t>محمص الراي. Suicide Squad low in Japan</t>
  </si>
  <si>
    <t>سوبر ماركت</t>
  </si>
  <si>
    <t>0795202295</t>
  </si>
  <si>
    <t>عيادة الدكتور مؤيد الاحمد</t>
  </si>
  <si>
    <t>علاج الاسنان وتجميلها</t>
  </si>
  <si>
    <t>0792337555</t>
  </si>
  <si>
    <t>احمد الخطوط لاقمشةالكنب والستائر</t>
  </si>
  <si>
    <t>تصنيع اقمشة كنب وستائر</t>
  </si>
  <si>
    <t>07923375555</t>
  </si>
  <si>
    <t>0790645116</t>
  </si>
  <si>
    <t xml:space="preserve">محلات محمد هارون الشعيبات </t>
  </si>
  <si>
    <t>بيع البضائع العامة وتوزيع بسكوتيات</t>
  </si>
  <si>
    <t xml:space="preserve">مؤسسة احمد هارون الشعيبات للتوزيعات والنثريات </t>
  </si>
  <si>
    <t xml:space="preserve">بيع البضائع بالجملة /البسكوتيات والعصائر </t>
  </si>
  <si>
    <t>0776831205</t>
  </si>
  <si>
    <t xml:space="preserve">جيم رياضة الشوبك </t>
  </si>
  <si>
    <t xml:space="preserve">عمل برامج حميات تغذية / تقديم خدمات اللياقة البدنية </t>
  </si>
  <si>
    <t xml:space="preserve">لاعبة لياقة بدنية  </t>
  </si>
  <si>
    <t>0775769268</t>
  </si>
  <si>
    <t xml:space="preserve">منتجات بيتية (صناعة الصابون ) </t>
  </si>
  <si>
    <t xml:space="preserve">صناعة الصابون بأنواعه </t>
  </si>
  <si>
    <t>٧٧٩٠٨٠٤٣٦</t>
  </si>
  <si>
    <t>One minte</t>
  </si>
  <si>
    <t xml:space="preserve">بيع الملابس النسائية </t>
  </si>
  <si>
    <t>٧٧٧٤٧١٥٠٠</t>
  </si>
  <si>
    <t xml:space="preserve">مركز ابو الزلف للمجمدات </t>
  </si>
  <si>
    <t xml:space="preserve">بيع مجمدات ( خضار ولحوم) </t>
  </si>
  <si>
    <t xml:space="preserve">صالون ليلى </t>
  </si>
  <si>
    <t xml:space="preserve">صالون سيديات </t>
  </si>
  <si>
    <t>٧٧٢١٦٩٨٥٣</t>
  </si>
  <si>
    <t>٧٧٦٠٥٩٥٤٣</t>
  </si>
  <si>
    <t xml:space="preserve">مركز التفوق الثقافي للدروس الخصوصية </t>
  </si>
  <si>
    <t xml:space="preserve">اعطاء دروس خصوصية لجميع الفئات العمرية </t>
  </si>
  <si>
    <t xml:space="preserve">مدرسين </t>
  </si>
  <si>
    <t xml:space="preserve">مدرس رياضيات، انجليزي </t>
  </si>
  <si>
    <t xml:space="preserve">الشركة الاردنية للتمويل الاصغر </t>
  </si>
  <si>
    <t>٧٩٢٢٢٦٢١٠</t>
  </si>
  <si>
    <t>٧٨٦٠٦٥٣٦٦</t>
  </si>
  <si>
    <t>Yellow</t>
  </si>
  <si>
    <t xml:space="preserve">بيع الملابس الرياضية </t>
  </si>
  <si>
    <t>٧٩٨٨٠٨٣٠٣</t>
  </si>
  <si>
    <t xml:space="preserve">بدر افندي </t>
  </si>
  <si>
    <t xml:space="preserve">اكسسوارات وعطور ومكياجات </t>
  </si>
  <si>
    <t xml:space="preserve">متجر وكافتيريا غيث بحدوشة </t>
  </si>
  <si>
    <t>مكتبة وكافتيريا ومطبخ انتاجي</t>
  </si>
  <si>
    <t>٧٩٦١٣٧٢٢٥</t>
  </si>
  <si>
    <t>بنك الاسكان</t>
  </si>
  <si>
    <t>٠٦٥٠٠٥٥٥٥٥</t>
  </si>
  <si>
    <t xml:space="preserve">شركة بنك الاردن للمساهمة العامة </t>
  </si>
  <si>
    <t>قروض وودائع</t>
  </si>
  <si>
    <t>٠٦٥٦٠٩٢٠٠</t>
  </si>
  <si>
    <t>٧٩٥٢١٤٦٦٣</t>
  </si>
  <si>
    <t xml:space="preserve">مكتب بسمان للمساحة </t>
  </si>
  <si>
    <t xml:space="preserve">مكتب للمساحة </t>
  </si>
  <si>
    <t>٧٨٠١٣٠٥٠٠</t>
  </si>
  <si>
    <t xml:space="preserve">اكاديمية التفكير الراقي للتعليم والتدريب </t>
  </si>
  <si>
    <t xml:space="preserve">لغة انجليزي </t>
  </si>
  <si>
    <t xml:space="preserve"> فرنسي ، It ، انجليزي </t>
  </si>
  <si>
    <t xml:space="preserve">كافيه اجواء مادبا </t>
  </si>
  <si>
    <t>كافيه مشروبات واراجيل</t>
  </si>
  <si>
    <t>٧٧٧٣٠٧٧٨٠</t>
  </si>
  <si>
    <t>٧٩٥٢٩٢٩٠٣</t>
  </si>
  <si>
    <t xml:space="preserve">Made in jorden </t>
  </si>
  <si>
    <t xml:space="preserve">اعشاب ، تراثيات </t>
  </si>
  <si>
    <t xml:space="preserve">ايهم للمخللات </t>
  </si>
  <si>
    <t xml:space="preserve">تحضير وصنع المخللات بأنواعها </t>
  </si>
  <si>
    <t>0798816823</t>
  </si>
  <si>
    <t xml:space="preserve">مشروع بيتي </t>
  </si>
  <si>
    <t xml:space="preserve">تصنيع المعمول المعاني والكعك </t>
  </si>
  <si>
    <t>0772119810</t>
  </si>
  <si>
    <t xml:space="preserve">L&amp;A chocolate </t>
  </si>
  <si>
    <t xml:space="preserve">تشكيل الشوكولاته بأنواعها وعملها في قوالب ونكهات متعددة </t>
  </si>
  <si>
    <t>0775202424</t>
  </si>
  <si>
    <t xml:space="preserve">مؤسسة موسى المراعية للنقل </t>
  </si>
  <si>
    <t>0772409194</t>
  </si>
  <si>
    <t xml:space="preserve">مخبوزات أنعام (مطبخ انتاجي  ) </t>
  </si>
  <si>
    <t xml:space="preserve">عمل المخبوزات البيتيه بأنواعها </t>
  </si>
  <si>
    <t xml:space="preserve">عاملة على معرفة بالخبز وتشكيل المخبوزات </t>
  </si>
  <si>
    <t>0772045676</t>
  </si>
  <si>
    <t xml:space="preserve">بيت الشوبك الإنتاجي </t>
  </si>
  <si>
    <t xml:space="preserve">بيع المنتجات البلدية / المخللات والجريش الفريكة والبقوليات المتنوعة </t>
  </si>
  <si>
    <t>0778876836</t>
  </si>
  <si>
    <t xml:space="preserve">مركز ميس لتدريس الخصوصي </t>
  </si>
  <si>
    <t xml:space="preserve">تقوية الأطفال من عمر ٣سنوات فما فوق باللغة والكتابة /إعطاء حصص رياضيات وعربي للأطفال فوق عمر ٦ سنوات  </t>
  </si>
  <si>
    <t xml:space="preserve">مؤسسة عدي وعبود للعدد الصناعية </t>
  </si>
  <si>
    <t xml:space="preserve">بيع العدد الصناعيه </t>
  </si>
  <si>
    <t>0772633877</t>
  </si>
  <si>
    <t xml:space="preserve">مطبخ انتاجي بيتي </t>
  </si>
  <si>
    <t xml:space="preserve">تصنيع المربيات بأنواعها وعمل أجبان والبان </t>
  </si>
  <si>
    <t>0772467871</t>
  </si>
  <si>
    <t xml:space="preserve">علي لتركيب الستلايت </t>
  </si>
  <si>
    <t xml:space="preserve">تصليح الريسيفر وبرمجة التلفاز </t>
  </si>
  <si>
    <t>0796174969</t>
  </si>
  <si>
    <t xml:space="preserve">بيت أنتاجي ومشروع بيتي للشوكولاته </t>
  </si>
  <si>
    <t xml:space="preserve">صناعه وتشكيل وتزيين الشوكولاته </t>
  </si>
  <si>
    <t>انجوي</t>
  </si>
  <si>
    <t>تحف ونثريات</t>
  </si>
  <si>
    <t>البرج</t>
  </si>
  <si>
    <t>بيه أدوات منزلية</t>
  </si>
  <si>
    <t>Bm</t>
  </si>
  <si>
    <t xml:space="preserve">اكل </t>
  </si>
  <si>
    <t>ابوليان للتدخين</t>
  </si>
  <si>
    <t>بيع أدوات تدخين</t>
  </si>
  <si>
    <t>كوخ القطن</t>
  </si>
  <si>
    <t xml:space="preserve">بيع ملابس </t>
  </si>
  <si>
    <t>أميركا توداي</t>
  </si>
  <si>
    <t xml:space="preserve">شركة قبع </t>
  </si>
  <si>
    <t>بيع سندوتشات وجبا سريعة</t>
  </si>
  <si>
    <t>سفاري للتجهيزات العامة</t>
  </si>
  <si>
    <t>مواد بناء أدوات منزلية لوازم حدائق</t>
  </si>
  <si>
    <t>Thime and more</t>
  </si>
  <si>
    <t>0797898892</t>
  </si>
  <si>
    <t>البان الجمؤ</t>
  </si>
  <si>
    <t>بيع البان</t>
  </si>
  <si>
    <t>0795719946</t>
  </si>
  <si>
    <t>محمص دايمة</t>
  </si>
  <si>
    <t>بيع أغذية ومكسرات</t>
  </si>
  <si>
    <t>0788439521</t>
  </si>
  <si>
    <t>البن البرازيلي</t>
  </si>
  <si>
    <t>بيع القهوة</t>
  </si>
  <si>
    <t>0788259579</t>
  </si>
  <si>
    <t>ابو سيف لسيارات</t>
  </si>
  <si>
    <t>بيع أدوات وصيانة</t>
  </si>
  <si>
    <t>0772883505</t>
  </si>
  <si>
    <t>منجرة الزبيدي</t>
  </si>
  <si>
    <t>تفصيل اثاث وديكورات</t>
  </si>
  <si>
    <t>0778799269</t>
  </si>
  <si>
    <t>ميل ياغزيل</t>
  </si>
  <si>
    <t>قهوة ومشروبات باردة</t>
  </si>
  <si>
    <t>0776863551</t>
  </si>
  <si>
    <t>سوبر ماركت علي</t>
  </si>
  <si>
    <t>بيع اغذية</t>
  </si>
  <si>
    <t>0799911656</t>
  </si>
  <si>
    <t>طلة الفحيص</t>
  </si>
  <si>
    <t>بيع أدوات متزلية</t>
  </si>
  <si>
    <t>0797474901</t>
  </si>
  <si>
    <t>فراولة كيك</t>
  </si>
  <si>
    <t>0776689916</t>
  </si>
  <si>
    <t>Brand Office</t>
  </si>
  <si>
    <t>اكسسوارات لابتوب وموبايل</t>
  </si>
  <si>
    <t>مكتبة تانيا</t>
  </si>
  <si>
    <t>0798854661</t>
  </si>
  <si>
    <t>0776929332</t>
  </si>
  <si>
    <t>هايبرد جهاد الهلالات</t>
  </si>
  <si>
    <t xml:space="preserve">أغذية/ مواد تنظيف / موزع دخان / عصائر </t>
  </si>
  <si>
    <t>0777653606</t>
  </si>
  <si>
    <t xml:space="preserve">صيدلية الأنباط </t>
  </si>
  <si>
    <t>0772038147</t>
  </si>
  <si>
    <t>مخيطة الرحمن</t>
  </si>
  <si>
    <t xml:space="preserve">خياطة وحباكة </t>
  </si>
  <si>
    <t>0795800256</t>
  </si>
  <si>
    <t>أراك للخدمات الزراعية</t>
  </si>
  <si>
    <t xml:space="preserve">إنتاج المحاصيل / استصلاح الأراضي الزراعية/ بيع أشجار الثمار والزينه والمبيدات </t>
  </si>
  <si>
    <t>0789150830</t>
  </si>
  <si>
    <t>سوق انوار المدينة المركزي للخضار و الفواكة</t>
  </si>
  <si>
    <t>بيع أصناف الخضار و الفواكة</t>
  </si>
  <si>
    <t>0788845166</t>
  </si>
  <si>
    <t>أسواق ثمار الطيبات</t>
  </si>
  <si>
    <t>بيع المواد التموينية ومستلزمات المنازل</t>
  </si>
  <si>
    <t>0775541631</t>
  </si>
  <si>
    <t>تالا للموظفات و النثريات</t>
  </si>
  <si>
    <t>بيع مواد التنظيف ومستلزمات المنازل</t>
  </si>
  <si>
    <t>0791127120</t>
  </si>
  <si>
    <t>بترا للأجهزة الخلوية</t>
  </si>
  <si>
    <t>بيع وتصليح الهواتف و التكنلوجيات</t>
  </si>
  <si>
    <t>0796210041</t>
  </si>
  <si>
    <t>مؤسسة نور الشام للنثريات و الأدوات المنزلية</t>
  </si>
  <si>
    <t>بيع الأدوات المنزلية و المستلزمات الشخصية و الهديا و الألعاب</t>
  </si>
  <si>
    <t>0785343914</t>
  </si>
  <si>
    <t>أسواق الظليل الكبرى للخضار و الفواكة</t>
  </si>
  <si>
    <t xml:space="preserve">عامل نظافة </t>
  </si>
  <si>
    <t>0777953721</t>
  </si>
  <si>
    <t>ربوع الأقصى للالبان و المجمدات</t>
  </si>
  <si>
    <t>بيع المواد التموينية و المجمدات ومشتقات الالبان</t>
  </si>
  <si>
    <t>0796438841</t>
  </si>
  <si>
    <t>ختام المسك للالبسة الجاهزة</t>
  </si>
  <si>
    <t>بيع العبايات و الفساتين للسيدات</t>
  </si>
  <si>
    <t>0788692154</t>
  </si>
  <si>
    <t>لؤي بلاسمة للدعاية و الإعلان</t>
  </si>
  <si>
    <t>بيع و تصميم الاعلانات وإعداد اللوحات</t>
  </si>
  <si>
    <t>078142010</t>
  </si>
  <si>
    <t>ملحمة و مشاوي انوار القدس</t>
  </si>
  <si>
    <t>بيع اللحوم الطازجه و المشوية</t>
  </si>
  <si>
    <t>0796756881</t>
  </si>
  <si>
    <t>سوبر ماركت الخضري</t>
  </si>
  <si>
    <t>بيع المواد التموينية و و المججمدات و الألبان</t>
  </si>
  <si>
    <t>كاشير</t>
  </si>
  <si>
    <t>0777432001</t>
  </si>
  <si>
    <t>مخابز انوار مكة</t>
  </si>
  <si>
    <t>بيع المخبوزات و الحلويات</t>
  </si>
  <si>
    <t>0788654981</t>
  </si>
  <si>
    <t>زكارنة للاحذية</t>
  </si>
  <si>
    <t>بيع الاحذية للرجال و النساء و للاطفال</t>
  </si>
  <si>
    <t>0778041668</t>
  </si>
  <si>
    <t>دجاج الخير</t>
  </si>
  <si>
    <t>بيع الدواجن الطازجه و. المجمدة</t>
  </si>
  <si>
    <t>0789711345</t>
  </si>
  <si>
    <t>مياه الفيصل</t>
  </si>
  <si>
    <t>بيع وتعبئة قوارير المياه و بيع مكعبات الثلج</t>
  </si>
  <si>
    <t xml:space="preserve">موظفين تعبئة </t>
  </si>
  <si>
    <t>078538225</t>
  </si>
  <si>
    <t>مركز الغيث للأنظمة الذكية و الستلايتات</t>
  </si>
  <si>
    <t>وإصلاح وبيع الأجهزة الإلكترونية و الستلايتات</t>
  </si>
  <si>
    <t>0777778124</t>
  </si>
  <si>
    <t>جمعية سيدات عجلون الخيريه</t>
  </si>
  <si>
    <t>جمعيات خيريه</t>
  </si>
  <si>
    <t>0797904027</t>
  </si>
  <si>
    <t>شركة سجاد صيدا</t>
  </si>
  <si>
    <t xml:space="preserve">سجاد </t>
  </si>
  <si>
    <t>0775142955</t>
  </si>
  <si>
    <t xml:space="preserve"> 0775984754</t>
  </si>
  <si>
    <t xml:space="preserve">باندا ون للسياحة والسفر </t>
  </si>
  <si>
    <t xml:space="preserve">حجز فنادق وتذاكر طيران </t>
  </si>
  <si>
    <t>0776352222</t>
  </si>
  <si>
    <t>0791594897</t>
  </si>
  <si>
    <t xml:space="preserve">عيادة الدكتور عدنان النمري </t>
  </si>
  <si>
    <t xml:space="preserve">عيادة طب اسنان </t>
  </si>
  <si>
    <t>0790931096</t>
  </si>
  <si>
    <t xml:space="preserve">بكالوريوس طب اسنان او مساعد طب اسنان </t>
  </si>
  <si>
    <t>0791594543</t>
  </si>
  <si>
    <t xml:space="preserve">عيادة الدكتور زياد مناصرة </t>
  </si>
  <si>
    <t xml:space="preserve">عيادات طب باطني </t>
  </si>
  <si>
    <t xml:space="preserve">سكرتاريا </t>
  </si>
  <si>
    <t>0772723550</t>
  </si>
  <si>
    <t xml:space="preserve"> روافد امان للتدريب والمسؤولية المجتمعية </t>
  </si>
  <si>
    <t xml:space="preserve">تدريب تعليم توعية تثقيف تمكين </t>
  </si>
  <si>
    <t>0796300658</t>
  </si>
  <si>
    <t>سكرتيريا تنفيذية</t>
  </si>
  <si>
    <t xml:space="preserve"> 0791324573</t>
  </si>
  <si>
    <t xml:space="preserve">بيت البن البرازيلي </t>
  </si>
  <si>
    <t xml:space="preserve">بيع القهوة </t>
  </si>
  <si>
    <t xml:space="preserve"> 0788536082</t>
  </si>
  <si>
    <t xml:space="preserve">محمص الهجان </t>
  </si>
  <si>
    <t xml:space="preserve">قهوة مكسرات </t>
  </si>
  <si>
    <t>0777166738</t>
  </si>
  <si>
    <t>صالة البسام للأحتفالات</t>
  </si>
  <si>
    <t xml:space="preserve">استئجار صالات احتفالات </t>
  </si>
  <si>
    <t>0779241707</t>
  </si>
  <si>
    <t xml:space="preserve">معرض فيصل الشديفات للاثاث </t>
  </si>
  <si>
    <t xml:space="preserve">اجهزة كهربائية بيع </t>
  </si>
  <si>
    <t>0795588670</t>
  </si>
  <si>
    <t xml:space="preserve">شركة المنفردة لمواد البناء </t>
  </si>
  <si>
    <t>0772529376</t>
  </si>
  <si>
    <t xml:space="preserve">شركة الامين للصناعات الغذائية </t>
  </si>
  <si>
    <t xml:space="preserve">توزيع مواد غذائية بقوليات قهوة ومشتقاتها </t>
  </si>
  <si>
    <t>0792242555</t>
  </si>
  <si>
    <t>مناديب مبيعات وعمال تحميل وتنزيل ومحاسبين مصممين</t>
  </si>
  <si>
    <t>0787274154</t>
  </si>
  <si>
    <t>محل لانا للالعاب</t>
  </si>
  <si>
    <t xml:space="preserve">مستلزمات اطفال </t>
  </si>
  <si>
    <t>0772622067</t>
  </si>
  <si>
    <t xml:space="preserve">محل نسيم الربيع </t>
  </si>
  <si>
    <t xml:space="preserve">مبيدات زراعية بذور </t>
  </si>
  <si>
    <t>0776111700</t>
  </si>
  <si>
    <t xml:space="preserve">معرض الاصدقاء </t>
  </si>
  <si>
    <t>بيع ادوات كهربائية منزليه</t>
  </si>
  <si>
    <t>0799070040</t>
  </si>
  <si>
    <t xml:space="preserve">محلات يزيد </t>
  </si>
  <si>
    <t xml:space="preserve">ملابس نسائية واحذية نسائية </t>
  </si>
  <si>
    <t xml:space="preserve">موظفين تحميل وتخزين </t>
  </si>
  <si>
    <t xml:space="preserve">مبيعات مستودعات صيانة تنظيف </t>
  </si>
  <si>
    <t>0772278590</t>
  </si>
  <si>
    <t>maram craftes</t>
  </si>
  <si>
    <t xml:space="preserve">عمل أكسسوارات يدوية ومداليات </t>
  </si>
  <si>
    <t>0770463945</t>
  </si>
  <si>
    <t xml:space="preserve">Golden barket </t>
  </si>
  <si>
    <t xml:space="preserve">بيع وعمل توزيعات للمناسبات </t>
  </si>
  <si>
    <t>0772274206</t>
  </si>
  <si>
    <t xml:space="preserve">مطبخ انتاجي </t>
  </si>
  <si>
    <t xml:space="preserve">عمل خل التفاح الطبيعي /وإنتاج اللبنة البلدية </t>
  </si>
  <si>
    <t>0775374710</t>
  </si>
  <si>
    <t xml:space="preserve">مشروع بيت </t>
  </si>
  <si>
    <t xml:space="preserve">بيع الملابس /حرامات وسجاد </t>
  </si>
  <si>
    <t>0777683524</t>
  </si>
  <si>
    <t xml:space="preserve">عمل خبز الشراك والطابون </t>
  </si>
  <si>
    <t>0779275825</t>
  </si>
  <si>
    <t xml:space="preserve">بيع منتجات الألبان بأنواعها </t>
  </si>
  <si>
    <t>0776463441</t>
  </si>
  <si>
    <t xml:space="preserve">بيع الملوخية والمربيات بأنواعها ومنتجات بلدية </t>
  </si>
  <si>
    <t>0775748795</t>
  </si>
  <si>
    <t xml:space="preserve">تقي مول </t>
  </si>
  <si>
    <t xml:space="preserve">بيع المجمدات والبضائع العامة </t>
  </si>
  <si>
    <t>0799367556</t>
  </si>
  <si>
    <t xml:space="preserve">حضانه سناء في الشوبك </t>
  </si>
  <si>
    <t xml:space="preserve">رعاية الأطفال الرضع / وتعليم الأطفال من عمر 2 فما فوق </t>
  </si>
  <si>
    <t xml:space="preserve">معلمة أطفال </t>
  </si>
  <si>
    <t>0770274951</t>
  </si>
  <si>
    <t xml:space="preserve">بيع البضائع العامة ووسيطة للمواقع الإلكترونية </t>
  </si>
  <si>
    <t>0776358177</t>
  </si>
  <si>
    <t xml:space="preserve">بيع الوجبات والمنتجات الطبيعية </t>
  </si>
  <si>
    <t>0790943735</t>
  </si>
  <si>
    <t>نسائم الشوبك الخاصة</t>
  </si>
  <si>
    <t>رعاية الأطفال / تعليم الأطفال kg1</t>
  </si>
  <si>
    <t xml:space="preserve">مربيات أطفال </t>
  </si>
  <si>
    <t>٧٧٧٧٥٥٥٠٤</t>
  </si>
  <si>
    <t>البشير للازياء والتراث</t>
  </si>
  <si>
    <t xml:space="preserve">ملابس تراثية </t>
  </si>
  <si>
    <t xml:space="preserve">مشغل اكاديا </t>
  </si>
  <si>
    <t xml:space="preserve">مشغل فسيفساء </t>
  </si>
  <si>
    <t>٧٧٩٩٢١٢٨٦</t>
  </si>
  <si>
    <t xml:space="preserve">حرف يدوية </t>
  </si>
  <si>
    <t xml:space="preserve">جو زمان </t>
  </si>
  <si>
    <t>مطعم وكافيه</t>
  </si>
  <si>
    <t>٧٩٠٠٨٣٤٣٦</t>
  </si>
  <si>
    <t xml:space="preserve">شركة بوابة مادبا </t>
  </si>
  <si>
    <t>مطعم وكافيه سياحي</t>
  </si>
  <si>
    <t>٠٥٣٢٤٠٣٣٥</t>
  </si>
  <si>
    <t xml:space="preserve">اوبتكس العصرية </t>
  </si>
  <si>
    <t xml:space="preserve">تفصيل النظارات الطبية </t>
  </si>
  <si>
    <t>٧٨٨٦٢٩٩٧٠</t>
  </si>
  <si>
    <t>٧٧٠٣٦٦٢٩٧</t>
  </si>
  <si>
    <t xml:space="preserve">دونت بلانت </t>
  </si>
  <si>
    <t xml:space="preserve">محل دونت ومثلجات وقهوة </t>
  </si>
  <si>
    <t xml:space="preserve">القريوتي للصرافة </t>
  </si>
  <si>
    <t xml:space="preserve">مصارف </t>
  </si>
  <si>
    <t>٧٩٥٧٠٢٦٦٦</t>
  </si>
  <si>
    <t xml:space="preserve">سويس للصرافة </t>
  </si>
  <si>
    <t>٠٧٩٢٢٢٠٢٤٩</t>
  </si>
  <si>
    <t xml:space="preserve">مختبرات الجودة العالية </t>
  </si>
  <si>
    <t>٧٧١١٠٣٣٥٥</t>
  </si>
  <si>
    <t xml:space="preserve">عامل بالمختبر </t>
  </si>
  <si>
    <t>٧٩٨٣٠٩٩٧٧</t>
  </si>
  <si>
    <t xml:space="preserve">شركة عماد ومحمود </t>
  </si>
  <si>
    <t>محل كمبيوتر، صيانة</t>
  </si>
  <si>
    <t>اكاديمية ركن الملفات العقلية للتمنية والتعليمو</t>
  </si>
  <si>
    <t xml:space="preserve">اعطاء دورات تعليمية لجميع الفئات العمرية </t>
  </si>
  <si>
    <t>٧٩٢٩٢٩١٧٧</t>
  </si>
  <si>
    <t>مدرسين</t>
  </si>
  <si>
    <t xml:space="preserve">مدرسين لغة انجليزية </t>
  </si>
  <si>
    <t>شركة zepter</t>
  </si>
  <si>
    <t xml:space="preserve">منتجات واجهزة صحية </t>
  </si>
  <si>
    <t>٠٦٢٢٢١١٤٠</t>
  </si>
  <si>
    <t xml:space="preserve">خبراء بشرة </t>
  </si>
  <si>
    <t xml:space="preserve">بن معروف </t>
  </si>
  <si>
    <t xml:space="preserve">بيع البن المحمص بجميع انواعه </t>
  </si>
  <si>
    <t>٧٩٠٧٩١١١١</t>
  </si>
  <si>
    <t xml:space="preserve">المثنى </t>
  </si>
  <si>
    <t xml:space="preserve">اكسسوارات فضية </t>
  </si>
  <si>
    <t>٧٩٠٠٨٨١٣٠</t>
  </si>
  <si>
    <t>٧٧٩٩٣٣١٣٣</t>
  </si>
  <si>
    <t xml:space="preserve">مطعم شيروتي </t>
  </si>
  <si>
    <t xml:space="preserve">مطعموكافيه </t>
  </si>
  <si>
    <t>0771301301</t>
  </si>
  <si>
    <t xml:space="preserve">مطعم  الحاره </t>
  </si>
  <si>
    <t>بيع السناكات والشاورما والأكل الإيطالي وشرقي والمشوربات</t>
  </si>
  <si>
    <t>0770547112</t>
  </si>
  <si>
    <t>مطعم ابن الباشا</t>
  </si>
  <si>
    <t xml:space="preserve">عصائر / سندوش / مشاوي </t>
  </si>
  <si>
    <t>0797316169</t>
  </si>
  <si>
    <t xml:space="preserve">الطويل للتكييف </t>
  </si>
  <si>
    <t>المكيفات</t>
  </si>
  <si>
    <t>عمال صيانة</t>
  </si>
  <si>
    <t>0798063411</t>
  </si>
  <si>
    <t>0791407494</t>
  </si>
  <si>
    <t xml:space="preserve">كافتيريا العطوي </t>
  </si>
  <si>
    <t>0780861373</t>
  </si>
  <si>
    <t xml:space="preserve">صيدلية القطرانه البيطرية </t>
  </si>
  <si>
    <t xml:space="preserve">ملحمة ام القرى </t>
  </si>
  <si>
    <t xml:space="preserve">مساعد </t>
  </si>
  <si>
    <t>0779070627</t>
  </si>
  <si>
    <t xml:space="preserve">ملحمة زاهر </t>
  </si>
  <si>
    <t>0786151852</t>
  </si>
  <si>
    <t xml:space="preserve">مصنع ثلج القطرانه </t>
  </si>
  <si>
    <t xml:space="preserve">بيع ثلج </t>
  </si>
  <si>
    <t>0795732613</t>
  </si>
  <si>
    <t>مياه القطرانه الصحية</t>
  </si>
  <si>
    <t xml:space="preserve">فترة مياة </t>
  </si>
  <si>
    <t>0791615960</t>
  </si>
  <si>
    <t>0776715470</t>
  </si>
  <si>
    <t xml:space="preserve">مخبز البوادي </t>
  </si>
  <si>
    <t>0787867544</t>
  </si>
  <si>
    <t xml:space="preserve">مطعم الاتكال على الله </t>
  </si>
  <si>
    <t>فلافل</t>
  </si>
  <si>
    <t>0799197831</t>
  </si>
  <si>
    <t xml:space="preserve">ممدوح الأصفر </t>
  </si>
  <si>
    <t>0775945555</t>
  </si>
  <si>
    <t>0779185658</t>
  </si>
  <si>
    <t xml:space="preserve">مكتبة مريم </t>
  </si>
  <si>
    <t>قرطاسيات ولوازم مدرسية</t>
  </si>
  <si>
    <t>778305049</t>
  </si>
  <si>
    <t>مكتبة الأبرار</t>
  </si>
  <si>
    <t>لوازم مكتبية وقرطاسية</t>
  </si>
  <si>
    <t>0795238503</t>
  </si>
  <si>
    <t xml:space="preserve">صالون أيوب </t>
  </si>
  <si>
    <t xml:space="preserve">صالون حلاقة </t>
  </si>
  <si>
    <t>0795894472</t>
  </si>
  <si>
    <t xml:space="preserve">كفي شوب طله العين </t>
  </si>
  <si>
    <t xml:space="preserve">كفي شوب / عصائر / سكاكر/ سناكات </t>
  </si>
  <si>
    <t>0775045505</t>
  </si>
  <si>
    <t xml:space="preserve">فندق عين موسى </t>
  </si>
  <si>
    <t xml:space="preserve">الضيافة والإقامة </t>
  </si>
  <si>
    <t>077687194</t>
  </si>
  <si>
    <t>سوبر ماركت الرياض</t>
  </si>
  <si>
    <t xml:space="preserve">أغذية وسكاكر </t>
  </si>
  <si>
    <t>0772890303</t>
  </si>
  <si>
    <t>مقهى النشامى</t>
  </si>
  <si>
    <t xml:space="preserve">مقهى وكفي شوب / عصائر / سكاكر / اراقيل /دخان </t>
  </si>
  <si>
    <t>0786006201</t>
  </si>
  <si>
    <t>جوهره الشرق</t>
  </si>
  <si>
    <t>مجمع حلويات و مأكولات شرقيه</t>
  </si>
  <si>
    <t>0785031222</t>
  </si>
  <si>
    <t>سنتر إيمان شعبان</t>
  </si>
  <si>
    <t>سنتر إيمان شعبان صالون و بيوتي هاوس نسائي</t>
  </si>
  <si>
    <t>0792223234</t>
  </si>
  <si>
    <t xml:space="preserve">تكا شاورما </t>
  </si>
  <si>
    <t>0776357017</t>
  </si>
  <si>
    <t xml:space="preserve">مجوهرات يوسف و احمد اسعفيان </t>
  </si>
  <si>
    <t xml:space="preserve">محل مجوهرات و ذهب </t>
  </si>
  <si>
    <t>0788870888</t>
  </si>
  <si>
    <t xml:space="preserve">راكان المركزي للخضار و الفواكه </t>
  </si>
  <si>
    <t>محل لبيع الخضار و الفواكه</t>
  </si>
  <si>
    <t>0776351011</t>
  </si>
  <si>
    <t>اكاديميه مجمع البحرين</t>
  </si>
  <si>
    <t xml:space="preserve">مدرسه و روضه </t>
  </si>
  <si>
    <t xml:space="preserve"> 0790441515</t>
  </si>
  <si>
    <t xml:space="preserve">محلات النبالي لمواد البناء </t>
  </si>
  <si>
    <t>مواد بناء وكهرباء ودهانات ومواد ديكورية</t>
  </si>
  <si>
    <t>0778038298</t>
  </si>
  <si>
    <t xml:space="preserve">صيدلية عالية </t>
  </si>
  <si>
    <t>أدوية ومواد تجميل و أغذية صحية</t>
  </si>
  <si>
    <t>0795790460</t>
  </si>
  <si>
    <t xml:space="preserve">قلعة المرج </t>
  </si>
  <si>
    <t>أدوات منزلية ونثريات</t>
  </si>
  <si>
    <t>0787962583</t>
  </si>
  <si>
    <t>مؤسسة فؤاد</t>
  </si>
  <si>
    <t>للتأجير المعدات الإنشائية والصيانة</t>
  </si>
  <si>
    <t>0778585997</t>
  </si>
  <si>
    <t>قهوة الوسن</t>
  </si>
  <si>
    <t xml:space="preserve">مشروبات ساخنة وبارده </t>
  </si>
  <si>
    <t>0798552842</t>
  </si>
  <si>
    <t>كراج الاقصى</t>
  </si>
  <si>
    <t>بيع وصيانه معدات السيارات</t>
  </si>
  <si>
    <t>0779147977</t>
  </si>
  <si>
    <t>محلات طيبة للدواجن</t>
  </si>
  <si>
    <t>دواجن اجبان البان</t>
  </si>
  <si>
    <t>15eb4789-38c9-4baa-84a7-cd413f0f8424</t>
  </si>
  <si>
    <t>ef7893cc-be76-463c-bd23-6de64db14822</t>
  </si>
  <si>
    <t>fbe3bbe7-5a14-4b6c-8a6c-2806b89de979</t>
  </si>
  <si>
    <t>222d401e-5e1f-4cac-82ba-91883509be94</t>
  </si>
  <si>
    <t>10f14125-dc22-43d5-ac4c-de8e6bfc23d4</t>
  </si>
  <si>
    <t>1221917e-3d8b-4af9-9231-825660f2abb5</t>
  </si>
  <si>
    <t>2020f51d-3aaa-4f40-8136-a89b7e73327d</t>
  </si>
  <si>
    <t>97903610-140e-43df-82d3-dc949f0fd051</t>
  </si>
  <si>
    <t>6a9562b0-80a7-4147-8d8a-e98514aff819</t>
  </si>
  <si>
    <t>a78c1103-2cc4-4e37-8143-2d4a8ee197ef</t>
  </si>
  <si>
    <t>b2254736-9d18-4c4b-8243-7fcf2e1c91be</t>
  </si>
  <si>
    <t>0984508d-d6ba-4138-9ad0-4ac6637fdc47</t>
  </si>
  <si>
    <t>dff57930-6f06-4f3b-a5ea-fddfa3eefeab</t>
  </si>
  <si>
    <t>5946bbde-91d6-4b26-ab25-fef1a7709418</t>
  </si>
  <si>
    <t>ebc4e026-7e04-4ab9-aeca-19a3deb9aec4</t>
  </si>
  <si>
    <t>26d5e909-088a-4663-b9dc-cd714c2ccb9e</t>
  </si>
  <si>
    <t>499dc286-8c67-4ea9-8f7d-6e19b5deceee</t>
  </si>
  <si>
    <t>080c3aa5-036f-4c2a-bcea-5d6698a802b9</t>
  </si>
  <si>
    <t>d0e9b627-bb90-471d-9982-41c5b9dbcd3a</t>
  </si>
  <si>
    <t>cbcdf79a-e50f-4927-98ac-ac7c067889e0</t>
  </si>
  <si>
    <t>0778330957</t>
  </si>
  <si>
    <t>المؤسسة المستقلة</t>
  </si>
  <si>
    <t xml:space="preserve">كهربائيات </t>
  </si>
  <si>
    <t>0779716032</t>
  </si>
  <si>
    <t>محلات المنارة</t>
  </si>
  <si>
    <t>0796537494</t>
  </si>
  <si>
    <t xml:space="preserve">الشامي للعيون </t>
  </si>
  <si>
    <t xml:space="preserve">عيادة عيون </t>
  </si>
  <si>
    <t xml:space="preserve">ممرضين وخدمة عملاء </t>
  </si>
  <si>
    <t>0797940316</t>
  </si>
  <si>
    <t>Civil</t>
  </si>
  <si>
    <t xml:space="preserve">عيادة الدكتور نبيل الضراغمة </t>
  </si>
  <si>
    <t xml:space="preserve">خدمات باطنية </t>
  </si>
  <si>
    <t>032032322</t>
  </si>
  <si>
    <t>0790082348</t>
  </si>
  <si>
    <t xml:space="preserve">عيادة الكتور هاني الهواملة </t>
  </si>
  <si>
    <t>عيادة كلى ومسالك بولية</t>
  </si>
  <si>
    <t>0777834585</t>
  </si>
  <si>
    <t>0796884021</t>
  </si>
  <si>
    <t xml:space="preserve">عيادة الدكتور وليد زيدان </t>
  </si>
  <si>
    <t xml:space="preserve">عيادة اطفال </t>
  </si>
  <si>
    <t>0788524949</t>
  </si>
  <si>
    <t>07995954637</t>
  </si>
  <si>
    <t xml:space="preserve">عيادة الدكنور هشام الجنابي </t>
  </si>
  <si>
    <t xml:space="preserve">عيادة باطنية وقلب </t>
  </si>
  <si>
    <t>0796109997</t>
  </si>
  <si>
    <t>0791522299</t>
  </si>
  <si>
    <t xml:space="preserve">عيادة الدكتورة سارة بني هاني </t>
  </si>
  <si>
    <t>0797057684</t>
  </si>
  <si>
    <t>عيادة الدكتورة رفيدة</t>
  </si>
  <si>
    <t xml:space="preserve">خدمات تجميل </t>
  </si>
  <si>
    <t>0798671766</t>
  </si>
  <si>
    <t>0798949703</t>
  </si>
  <si>
    <t xml:space="preserve">عيادة الدكتور عبد الجابر عفونة </t>
  </si>
  <si>
    <t xml:space="preserve">عيادة عظام </t>
  </si>
  <si>
    <t>032013330</t>
  </si>
  <si>
    <t>0797518286</t>
  </si>
  <si>
    <t>عيادة الدكتور يزيد القرالة</t>
  </si>
  <si>
    <t>عيادة باطني</t>
  </si>
  <si>
    <t>0792088870</t>
  </si>
  <si>
    <t>مركز ارجون للاشعة</t>
  </si>
  <si>
    <t>عيادة اشعة</t>
  </si>
  <si>
    <t>0790977232</t>
  </si>
  <si>
    <t>مختبرات الطبية الضخمة</t>
  </si>
  <si>
    <t xml:space="preserve">مختبر تحاليل </t>
  </si>
  <si>
    <t>0790954082</t>
  </si>
  <si>
    <t xml:space="preserve">الحدث البصري </t>
  </si>
  <si>
    <t>تصوير</t>
  </si>
  <si>
    <t>منسقين</t>
  </si>
  <si>
    <t>0797037762</t>
  </si>
  <si>
    <t xml:space="preserve">شركة الغذاء المثالي </t>
  </si>
  <si>
    <t>استشارات غذائية</t>
  </si>
  <si>
    <t>032030302</t>
  </si>
  <si>
    <t>اخصائين تغذية</t>
  </si>
  <si>
    <t>0790343520</t>
  </si>
  <si>
    <t>عيادة نجاة</t>
  </si>
  <si>
    <t>برة</t>
  </si>
  <si>
    <t>0790183188</t>
  </si>
  <si>
    <t xml:space="preserve">صالون لينا </t>
  </si>
  <si>
    <t>صالون نسائي</t>
  </si>
  <si>
    <t>0776702535</t>
  </si>
  <si>
    <t>عيادة الدكتورة انوار الرواشدة</t>
  </si>
  <si>
    <t xml:space="preserve">اخصائية بشرة </t>
  </si>
  <si>
    <t>0796086313</t>
  </si>
  <si>
    <t xml:space="preserve">عيدات ايلا الدكتور انس خاطر </t>
  </si>
  <si>
    <t>عيادة اسنان</t>
  </si>
  <si>
    <t>0795700042</t>
  </si>
  <si>
    <t>معرض القدس الذهبية</t>
  </si>
  <si>
    <t>تجارة اثاث</t>
  </si>
  <si>
    <t>فني تركيب اثاث ونجارة</t>
  </si>
  <si>
    <t>0770181806</t>
  </si>
  <si>
    <t>شركة صقر الطراونة واولاده</t>
  </si>
  <si>
    <t xml:space="preserve">شركة كسارات </t>
  </si>
  <si>
    <t>عمال وسواقين</t>
  </si>
  <si>
    <t>0785042482</t>
  </si>
  <si>
    <t>مركز هناء للعناية بالبشرة</t>
  </si>
  <si>
    <t>مركز .عناية بالبشرة</t>
  </si>
  <si>
    <t>0779666222</t>
  </si>
  <si>
    <t>الرؤيا الثاقبة لطب وجراحة العيون</t>
  </si>
  <si>
    <t>للعيون</t>
  </si>
  <si>
    <t>0792030573</t>
  </si>
  <si>
    <t xml:space="preserve">صالون سمراء الجنوب </t>
  </si>
  <si>
    <t>0799635550</t>
  </si>
  <si>
    <t xml:space="preserve">شركة العيادات الاستشارية للسمع النطق </t>
  </si>
  <si>
    <t xml:space="preserve">فحوصات للسمع والنطق </t>
  </si>
  <si>
    <t>0797772285</t>
  </si>
  <si>
    <t xml:space="preserve">M&amp;me </t>
  </si>
  <si>
    <t>عاملة نظافه</t>
  </si>
  <si>
    <t>0790978730</t>
  </si>
  <si>
    <t xml:space="preserve">Hit gyme </t>
  </si>
  <si>
    <t>مركز رياضة نسائي</t>
  </si>
  <si>
    <t xml:space="preserve">مدربة رياضة </t>
  </si>
  <si>
    <t>بلارينا شوز</t>
  </si>
  <si>
    <t>بيع احذية</t>
  </si>
  <si>
    <t>محل دواجن</t>
  </si>
  <si>
    <t>بيع الدجاج</t>
  </si>
  <si>
    <t>مكياجي</t>
  </si>
  <si>
    <t>مكياجات</t>
  </si>
  <si>
    <t xml:space="preserve">توت كير بلاي </t>
  </si>
  <si>
    <t>قرطاسية والعاب</t>
  </si>
  <si>
    <t>كافتيريا نوف</t>
  </si>
  <si>
    <t>صيدلية البكلوريا</t>
  </si>
  <si>
    <t>ادوية</t>
  </si>
  <si>
    <t>سوبر ماركت زينك</t>
  </si>
  <si>
    <t>بيع لحوم واجبان</t>
  </si>
  <si>
    <t>محمص بسمان</t>
  </si>
  <si>
    <t>بيع مكسرات وحلويات</t>
  </si>
  <si>
    <t>خيرات الجنة</t>
  </si>
  <si>
    <t>منظفات</t>
  </si>
  <si>
    <t>0772142877</t>
  </si>
  <si>
    <t xml:space="preserve"> شقق سياحيه للايجار </t>
  </si>
  <si>
    <t>شقق للايجار مفروشه تخدم السياح من مبيت وطعام وشراب</t>
  </si>
  <si>
    <t>772142877</t>
  </si>
  <si>
    <t>0772531404</t>
  </si>
  <si>
    <t>مؤسسه نسيج التنميه المستدامه</t>
  </si>
  <si>
    <t xml:space="preserve">تدريبات بزياده الأعمال 
برامج سياسيه اقتصاديه اجتماعيه </t>
  </si>
  <si>
    <t>776831111</t>
  </si>
  <si>
    <t>0777390043</t>
  </si>
  <si>
    <t xml:space="preserve"> الخطيب</t>
  </si>
  <si>
    <t>مواد تموينه</t>
  </si>
  <si>
    <t>777390043</t>
  </si>
  <si>
    <t>0775445563</t>
  </si>
  <si>
    <t xml:space="preserve"> مخيطه الجبل </t>
  </si>
  <si>
    <t xml:space="preserve">تفصيل ملابس أطفال والكبار </t>
  </si>
  <si>
    <t>775445563</t>
  </si>
  <si>
    <t>0775440483</t>
  </si>
  <si>
    <t>سوبر ماركت محمد</t>
  </si>
  <si>
    <t>775440483</t>
  </si>
  <si>
    <t>0772312016</t>
  </si>
  <si>
    <t>سوبر ماركت كنان</t>
  </si>
  <si>
    <t xml:space="preserve">مواد تموينيه عصائر </t>
  </si>
  <si>
    <t>772312016</t>
  </si>
  <si>
    <t xml:space="preserve"> 0775397212</t>
  </si>
  <si>
    <t xml:space="preserve"> سوبر ماركت ابو خلف </t>
  </si>
  <si>
    <t>775397212</t>
  </si>
  <si>
    <t>0778965987</t>
  </si>
  <si>
    <t xml:space="preserve"> مخيطه واقمشه البركه</t>
  </si>
  <si>
    <t xml:space="preserve">تفصيل الملابس </t>
  </si>
  <si>
    <t>778965987</t>
  </si>
  <si>
    <t>عامل خياطه</t>
  </si>
  <si>
    <t>0780019594</t>
  </si>
  <si>
    <t xml:space="preserve"> الريزن</t>
  </si>
  <si>
    <t>مناظر واكسسوارات بماده الريزن</t>
  </si>
  <si>
    <t>788266447</t>
  </si>
  <si>
    <t>0779684924</t>
  </si>
  <si>
    <t>صالون ملاك الزهور</t>
  </si>
  <si>
    <t>صالون نساء لتحفيل العراييس</t>
  </si>
  <si>
    <t>779684924</t>
  </si>
  <si>
    <t xml:space="preserve"> 0776461312</t>
  </si>
  <si>
    <t>تولين كيك</t>
  </si>
  <si>
    <t xml:space="preserve">مستلزمات الكيك </t>
  </si>
  <si>
    <t>776461312</t>
  </si>
  <si>
    <t>0772272988</t>
  </si>
  <si>
    <t xml:space="preserve">سوبر ماركت الجبر </t>
  </si>
  <si>
    <t xml:space="preserve">قهوه مواد الباس عصائر </t>
  </si>
  <si>
    <t>772272988</t>
  </si>
  <si>
    <t>0772033724</t>
  </si>
  <si>
    <t>سوبر ماركت ام غيث</t>
  </si>
  <si>
    <t xml:space="preserve">عصائر منظفات </t>
  </si>
  <si>
    <t>772033724</t>
  </si>
  <si>
    <t>0776928282</t>
  </si>
  <si>
    <t>الأصدقاء الهاتف</t>
  </si>
  <si>
    <t xml:space="preserve">تصليح تلفونات وبيع وشراء </t>
  </si>
  <si>
    <t>776928282</t>
  </si>
  <si>
    <t>0772195791</t>
  </si>
  <si>
    <t>عياده الدكتور عبدالرحمن</t>
  </si>
  <si>
    <t>التصنيع الاسنان</t>
  </si>
  <si>
    <t>772195791</t>
  </si>
  <si>
    <t>0775971472</t>
  </si>
  <si>
    <t>كافتيريا للمكولات</t>
  </si>
  <si>
    <t xml:space="preserve">كافتيريا مكولات ومشروبات </t>
  </si>
  <si>
    <t>775971472</t>
  </si>
  <si>
    <t>0778425177</t>
  </si>
  <si>
    <t xml:space="preserve">البيلسان </t>
  </si>
  <si>
    <t xml:space="preserve">محلات الأدوات المنزليه </t>
  </si>
  <si>
    <t>778425177</t>
  </si>
  <si>
    <t>0779161316</t>
  </si>
  <si>
    <t xml:space="preserve"> كيوت شوز </t>
  </si>
  <si>
    <t xml:space="preserve">الحذيه وشناتي </t>
  </si>
  <si>
    <t>779161316</t>
  </si>
  <si>
    <t>0775212063</t>
  </si>
  <si>
    <t>الاحذيه الاوروبيه</t>
  </si>
  <si>
    <t>احذيه اوروبيه</t>
  </si>
  <si>
    <t>775212063</t>
  </si>
  <si>
    <t>0778807507</t>
  </si>
  <si>
    <t xml:space="preserve"> الملابس الاوروبيه</t>
  </si>
  <si>
    <t>Motels</t>
  </si>
  <si>
    <t>ملابس الاوروبيه</t>
  </si>
  <si>
    <t>778807507</t>
  </si>
  <si>
    <t>0776225027</t>
  </si>
  <si>
    <t>معرض كرم</t>
  </si>
  <si>
    <t xml:space="preserve">معرض للاحذية والالبسه الاوروبيه </t>
  </si>
  <si>
    <t>776225027</t>
  </si>
  <si>
    <t>0772780588</t>
  </si>
  <si>
    <t>سوبر ماركت ندين</t>
  </si>
  <si>
    <t>772780588</t>
  </si>
  <si>
    <t>0777853630</t>
  </si>
  <si>
    <t xml:space="preserve">الاحذيه الاوروبيه </t>
  </si>
  <si>
    <t xml:space="preserve">بيع وشراء الاحذيه الاوروبيه </t>
  </si>
  <si>
    <t>777853630</t>
  </si>
  <si>
    <t>0777496039</t>
  </si>
  <si>
    <t xml:space="preserve">التنور الذهبي </t>
  </si>
  <si>
    <t xml:space="preserve">معجنات والموكولات </t>
  </si>
  <si>
    <t>777496039</t>
  </si>
  <si>
    <t>0772256465</t>
  </si>
  <si>
    <t>عطاره قطر الندى</t>
  </si>
  <si>
    <t>أعشاب الزيوت</t>
  </si>
  <si>
    <t>772256465</t>
  </si>
  <si>
    <t>0779220505</t>
  </si>
  <si>
    <t xml:space="preserve">خطوات راقيه </t>
  </si>
  <si>
    <t xml:space="preserve">احذيه </t>
  </si>
  <si>
    <t>779220505</t>
  </si>
  <si>
    <t>0770127895</t>
  </si>
  <si>
    <t xml:space="preserve">محل تيم اللالبسه </t>
  </si>
  <si>
    <t>777478192</t>
  </si>
  <si>
    <t>0789983185</t>
  </si>
  <si>
    <t xml:space="preserve">معرض الريان للادوات المنزليه </t>
  </si>
  <si>
    <t xml:space="preserve">الورود وتنسيقها </t>
  </si>
  <si>
    <t>777664178</t>
  </si>
  <si>
    <t>0779390391</t>
  </si>
  <si>
    <t>اسطوره العون</t>
  </si>
  <si>
    <t xml:space="preserve">ملابس الشباب </t>
  </si>
  <si>
    <t>779390391</t>
  </si>
  <si>
    <t>0779829113</t>
  </si>
  <si>
    <t>ملبوسات الخالد</t>
  </si>
  <si>
    <t>بيع وشراء الملابس</t>
  </si>
  <si>
    <t>779829113</t>
  </si>
  <si>
    <t>0778928157</t>
  </si>
  <si>
    <t>سبورات مروان</t>
  </si>
  <si>
    <t>سبورات  ملابس شبابيه</t>
  </si>
  <si>
    <t>778928157</t>
  </si>
  <si>
    <t>0772154183</t>
  </si>
  <si>
    <t xml:space="preserve">سبورات المنار </t>
  </si>
  <si>
    <t xml:space="preserve">ملابس شبابيه </t>
  </si>
  <si>
    <t>772154183</t>
  </si>
  <si>
    <t>0776643611</t>
  </si>
  <si>
    <t xml:space="preserve">ملبوسات القيصر </t>
  </si>
  <si>
    <t>الالبسه الشبابيه</t>
  </si>
  <si>
    <t>776643611</t>
  </si>
  <si>
    <t>Ajloun</t>
  </si>
  <si>
    <t>Ajloun Qasabah</t>
  </si>
  <si>
    <t>0798225204</t>
  </si>
  <si>
    <t xml:space="preserve"> فضيات رعد </t>
  </si>
  <si>
    <t>اكسسورات الفضيات</t>
  </si>
  <si>
    <t>0797644141</t>
  </si>
  <si>
    <t xml:space="preserve">حريم السلطان </t>
  </si>
  <si>
    <t>بيع وشراء الملابس للسيدات</t>
  </si>
  <si>
    <t>0799981262</t>
  </si>
  <si>
    <t>السلطان للعطور</t>
  </si>
  <si>
    <t>تركيب العطور</t>
  </si>
  <si>
    <t>0777213535</t>
  </si>
  <si>
    <t>سرايا القمه</t>
  </si>
  <si>
    <t>الأثاث للسجاد واللموكيت</t>
  </si>
  <si>
    <t>777213535</t>
  </si>
  <si>
    <t>0779852866</t>
  </si>
  <si>
    <t>معرض زياد</t>
  </si>
  <si>
    <t>احذيه للرجال والنساء</t>
  </si>
  <si>
    <t>0772066601</t>
  </si>
  <si>
    <t>الشيخ</t>
  </si>
  <si>
    <t xml:space="preserve">تصنيع الاكسسورات </t>
  </si>
  <si>
    <t>772066601</t>
  </si>
  <si>
    <t xml:space="preserve"> 07766910191</t>
  </si>
  <si>
    <t>ماستر اللالبسه الداخليه</t>
  </si>
  <si>
    <t>776910191</t>
  </si>
  <si>
    <t>0777943105</t>
  </si>
  <si>
    <t>الشهم</t>
  </si>
  <si>
    <t>Hardware manufacturing</t>
  </si>
  <si>
    <t xml:space="preserve">تصنيع وتصليح الاجهزه </t>
  </si>
  <si>
    <t>777943105</t>
  </si>
  <si>
    <t>0776822635</t>
  </si>
  <si>
    <t>بقاله السيف</t>
  </si>
  <si>
    <t>بقاله السيف للمواد التنظيف</t>
  </si>
  <si>
    <t>0777813049</t>
  </si>
  <si>
    <t xml:space="preserve">صالون زهرة حياتي </t>
  </si>
  <si>
    <t>صالون للسيدات لتجميل وتحفيل</t>
  </si>
  <si>
    <t>777813049</t>
  </si>
  <si>
    <t>0775378843</t>
  </si>
  <si>
    <t>لقمه هنيه</t>
  </si>
  <si>
    <t>لقمه هنيه خدمات الطعام والشراب</t>
  </si>
  <si>
    <t>775378843</t>
  </si>
  <si>
    <t>0778375080</t>
  </si>
  <si>
    <t xml:space="preserve">مني ماركت معاذ </t>
  </si>
  <si>
    <t xml:space="preserve">مني ماركت المواد التموينيه </t>
  </si>
  <si>
    <t>0776009510</t>
  </si>
  <si>
    <t xml:space="preserve">  محمص المعماري</t>
  </si>
  <si>
    <t>776009510</t>
  </si>
  <si>
    <t>0776488260</t>
  </si>
  <si>
    <t xml:space="preserve">ملبوسات بيبي الأمير </t>
  </si>
  <si>
    <t>ملابس للاطفال</t>
  </si>
  <si>
    <t>0772152780</t>
  </si>
  <si>
    <t>ملبوسات اليقين</t>
  </si>
  <si>
    <t>ملابس للسيدات</t>
  </si>
  <si>
    <t>0778923051</t>
  </si>
  <si>
    <t xml:space="preserve">ملبوسات الجود </t>
  </si>
  <si>
    <t>778923051</t>
  </si>
  <si>
    <t>0796670898</t>
  </si>
  <si>
    <t xml:space="preserve">الوسام </t>
  </si>
  <si>
    <t>احذيه</t>
  </si>
  <si>
    <t>796670898</t>
  </si>
  <si>
    <t>صفاء للحلويات</t>
  </si>
  <si>
    <t xml:space="preserve">تصنيع الحلويات </t>
  </si>
  <si>
    <t>0795594289</t>
  </si>
  <si>
    <t>Anjara</t>
  </si>
  <si>
    <t>0776186650</t>
  </si>
  <si>
    <t>غزل مني مول</t>
  </si>
  <si>
    <t xml:space="preserve"> مبيعات المكسرات والمخلوطه والقهوه وشوكولاته</t>
  </si>
  <si>
    <t>0779164355</t>
  </si>
  <si>
    <t>مريم الفارس للاعشاب الطبيعيه</t>
  </si>
  <si>
    <t>لإنتاج الزعتر والبوقوليات سماق بهارات مشكله مطاحن</t>
  </si>
  <si>
    <t>779164355</t>
  </si>
  <si>
    <t>0772601760</t>
  </si>
  <si>
    <t>صالون سعاد لسيدات</t>
  </si>
  <si>
    <t>صالون لتجميل وتحفيل السيدات</t>
  </si>
  <si>
    <t>077214.2877</t>
  </si>
  <si>
    <t>شقق ابو راشد مفروشه للايجار</t>
  </si>
  <si>
    <t>شقق للايجار واقامه السياح في عجلون عنجره على جبالها الشاما</t>
  </si>
  <si>
    <t>0776404496</t>
  </si>
  <si>
    <t xml:space="preserve">بيت خيرات الجبل </t>
  </si>
  <si>
    <t xml:space="preserve">خدمات الطعام والشراب معجنات </t>
  </si>
  <si>
    <t xml:space="preserve"> 0776404496</t>
  </si>
  <si>
    <t>0772407668</t>
  </si>
  <si>
    <t xml:space="preserve">تكسي مسلم </t>
  </si>
  <si>
    <t xml:space="preserve">تكسي مكتب نقل الركاب إلى أماكن مختلفة في لواء الشوبك </t>
  </si>
  <si>
    <t xml:space="preserve">سائق مكتب </t>
  </si>
  <si>
    <t>0772371673</t>
  </si>
  <si>
    <t xml:space="preserve">تهديب مناديب بأنواعها </t>
  </si>
  <si>
    <t>0776199890</t>
  </si>
  <si>
    <t xml:space="preserve">عمل الشوشبرك والوجبات والكبة </t>
  </si>
  <si>
    <t>0772273375</t>
  </si>
  <si>
    <t xml:space="preserve">تقديم وجبات غذائية بيع مربيات وخل تفاح </t>
  </si>
  <si>
    <t>0777938435</t>
  </si>
  <si>
    <t xml:space="preserve">عمل قوالب كيك بتصاميم مختلفة </t>
  </si>
  <si>
    <t>079385319</t>
  </si>
  <si>
    <t>شقيلة للريزن</t>
  </si>
  <si>
    <t xml:space="preserve">صناعة الريزن وعمل قوالب مختلفة </t>
  </si>
  <si>
    <t>0776492616</t>
  </si>
  <si>
    <t xml:space="preserve">تصوير فوتوغرافي </t>
  </si>
  <si>
    <t xml:space="preserve">تصوير جميع المناسبات </t>
  </si>
  <si>
    <t>0779909876</t>
  </si>
  <si>
    <t xml:space="preserve">صالون الشهد </t>
  </si>
  <si>
    <t xml:space="preserve">قص الشعر وعمل عرائس ورسم حناء </t>
  </si>
  <si>
    <t>0776921348</t>
  </si>
  <si>
    <t>شوكولاته دبي</t>
  </si>
  <si>
    <t>تصنيع الشوكولاته</t>
  </si>
  <si>
    <t>ميني مول احمد</t>
  </si>
  <si>
    <t>مواد تموينيه</t>
  </si>
  <si>
    <t>0777879612</t>
  </si>
  <si>
    <t xml:space="preserve">دار الضيافة </t>
  </si>
  <si>
    <t xml:space="preserve">هوستل مصغر / الاقامه والبيت والضيافة </t>
  </si>
  <si>
    <t>0779616791</t>
  </si>
  <si>
    <t xml:space="preserve">Petraeus castel Hotel </t>
  </si>
  <si>
    <t xml:space="preserve">الإقامة والضيافة/ مأكولات ومشروبات </t>
  </si>
  <si>
    <t>078556379</t>
  </si>
  <si>
    <t xml:space="preserve">صيدليه الكمثرى </t>
  </si>
  <si>
    <t>479633255</t>
  </si>
  <si>
    <t>0776364827</t>
  </si>
  <si>
    <t xml:space="preserve">مدرسه و روضه الرؤى الاسلاميه </t>
  </si>
  <si>
    <t>0787089970</t>
  </si>
  <si>
    <t>0787994399</t>
  </si>
  <si>
    <t xml:space="preserve">مكتبه يوسف </t>
  </si>
  <si>
    <t>مكتبه / قرطاسية و مستلزمات التعليم</t>
  </si>
  <si>
    <t>مؤسسه البرهان للاجهزه الخلويه</t>
  </si>
  <si>
    <t>محل لبيع  للاجهزه الخلويه و تصليحها</t>
  </si>
  <si>
    <t>0788804114</t>
  </si>
  <si>
    <t>معجنات الباشا</t>
  </si>
  <si>
    <t>محل معجنات و سناكات</t>
  </si>
  <si>
    <t>027249522</t>
  </si>
  <si>
    <t>0778276817</t>
  </si>
  <si>
    <t>Publishing</t>
  </si>
  <si>
    <t>0772207681</t>
  </si>
  <si>
    <t>مؤسسه العودات للاناره و النثريات</t>
  </si>
  <si>
    <t>محل لبيع النثريات و الكهربائيات</t>
  </si>
  <si>
    <t>0795112741</t>
  </si>
  <si>
    <t>محلات يوسف  حداد للالبسه</t>
  </si>
  <si>
    <t>محلات ألبسه</t>
  </si>
  <si>
    <t>0777410119</t>
  </si>
  <si>
    <t>مركز بيلا للاسنان</t>
  </si>
  <si>
    <t>مركز معالجه اسنان</t>
  </si>
  <si>
    <t>078684085</t>
  </si>
  <si>
    <t>ابو شيخه للصرافه</t>
  </si>
  <si>
    <t>تحويل عملات و الحوالات الدوليه</t>
  </si>
  <si>
    <t>e63623ed-802b-4f94-a096-80d64283c790</t>
  </si>
  <si>
    <t>d45c5b06-1a10-4171-bffe-9647b0008c68</t>
  </si>
  <si>
    <t>11e10bb6-cb70-479c-bbc6-5ff157c5caa2</t>
  </si>
  <si>
    <t>0f6103f2-166c-4dd7-8435-4ee700edfd72</t>
  </si>
  <si>
    <t>bf25d33e-3977-467e-bad7-cc861dd798cb</t>
  </si>
  <si>
    <t>f198abc4-79d0-45b3-9182-29390fa6be94</t>
  </si>
  <si>
    <t>7c6c5953-7811-47d4-bb85-8a588f0f9390</t>
  </si>
  <si>
    <t>ce4bc0cb-da0e-40b3-925b-904eedf39e1c</t>
  </si>
  <si>
    <t>d55e88ed-047e-4e00-9705-a5afc5b06a83</t>
  </si>
  <si>
    <t>72d418ad-9946-408c-b282-1c96fe88606d</t>
  </si>
  <si>
    <t>0776351959</t>
  </si>
  <si>
    <t>مخبز الريف</t>
  </si>
  <si>
    <t>مخبوزات بلدية وريفيه / معجنات / شطائر</t>
  </si>
  <si>
    <t xml:space="preserve">خبازين </t>
  </si>
  <si>
    <t>0778001616</t>
  </si>
  <si>
    <t>شركة الفاتح لصناعة الأبواب</t>
  </si>
  <si>
    <t xml:space="preserve">تصنيع الأبواب الحديدية والخشب والمطابخ </t>
  </si>
  <si>
    <t>0795159059</t>
  </si>
  <si>
    <t xml:space="preserve">سوبر ماركت هايبرد صلاح الحمادين </t>
  </si>
  <si>
    <t>أغذية/ معلبات / عصائر / منظفات / دخان / مكسرات محل جمله وتوزيع مواد تموينيه</t>
  </si>
  <si>
    <t>0795621347</t>
  </si>
  <si>
    <t xml:space="preserve">مؤسسة عين الصدر لمواد البناء </t>
  </si>
  <si>
    <t>مواد البناء  /  أسمنت/ حديد / دهان / بناء مجمعات تجارية / سكنات</t>
  </si>
  <si>
    <t>0776036588</t>
  </si>
  <si>
    <t>اعمدة البتراء</t>
  </si>
  <si>
    <t xml:space="preserve">الإقامة والضيافة </t>
  </si>
  <si>
    <t>0772178469</t>
  </si>
  <si>
    <t>سوبر ماركت عصام الحمادين</t>
  </si>
  <si>
    <t>مواد تموين / خضروات / مشروبات / سكاكر / مكسرات محماص</t>
  </si>
  <si>
    <t>0777771330</t>
  </si>
  <si>
    <t>عيادات الدكتور حمزه الطويسي</t>
  </si>
  <si>
    <t xml:space="preserve">عيادات أسنان/ طب عام </t>
  </si>
  <si>
    <t>0797528082</t>
  </si>
  <si>
    <t xml:space="preserve">صيدلية السبع المثاني </t>
  </si>
  <si>
    <t>صيدليه أدوية وخدمات طبية</t>
  </si>
  <si>
    <t>0790153457</t>
  </si>
  <si>
    <t>سوبر ماركت زياد ابو هاني</t>
  </si>
  <si>
    <t>0788157910</t>
  </si>
  <si>
    <t>مخيطه الايمان</t>
  </si>
  <si>
    <t xml:space="preserve">خياطه ملابس عسكريه مدنية تفصيل ملابس
</t>
  </si>
  <si>
    <t>0777892542</t>
  </si>
  <si>
    <t>المثالية للتخفيضات</t>
  </si>
  <si>
    <t>أدوات منزلية واثاث</t>
  </si>
  <si>
    <t>0790111363</t>
  </si>
  <si>
    <t>أكاديمية القمة</t>
  </si>
  <si>
    <t>Scientific research</t>
  </si>
  <si>
    <t>كورسات تعليمية ومواد تدرييس</t>
  </si>
  <si>
    <t xml:space="preserve">معلم اختصاصي في المواد التعليمية لطلاب التوجيهي </t>
  </si>
  <si>
    <t>0796070296</t>
  </si>
  <si>
    <t>ناسور مول</t>
  </si>
  <si>
    <t>0798582511</t>
  </si>
  <si>
    <t>أهالي ناعور</t>
  </si>
  <si>
    <t xml:space="preserve">أدوية ومنتجات صحية وتجميلية </t>
  </si>
  <si>
    <t>0796235775</t>
  </si>
  <si>
    <t xml:space="preserve">الحوراني للتكييف </t>
  </si>
  <si>
    <t xml:space="preserve">بيع مكيفات ومراوح وفلاتر </t>
  </si>
  <si>
    <t>0781065461</t>
  </si>
  <si>
    <t>يونيفرسال</t>
  </si>
  <si>
    <t>Warehousing</t>
  </si>
  <si>
    <t xml:space="preserve">أنظمة الألمنيوم والايجارات والمطابخ </t>
  </si>
  <si>
    <t>0772345041</t>
  </si>
  <si>
    <t>مؤسسه الرصاصي للمعدات الطبيه</t>
  </si>
  <si>
    <t>معدات طبيه</t>
  </si>
  <si>
    <t>0798823608</t>
  </si>
  <si>
    <t>سوبر ماركت عبود</t>
  </si>
  <si>
    <t>بقاله مكسرات أدوات تموينيه</t>
  </si>
  <si>
    <t>0777773036</t>
  </si>
  <si>
    <t>مركز الخير للمجمدات</t>
  </si>
  <si>
    <t>دواجن لحوم بيض مشتقات الحليب تجهيز طعام</t>
  </si>
  <si>
    <t>0785708573</t>
  </si>
  <si>
    <t xml:space="preserve">مركز المهندس لصيانه الاجهزه الإلكترونية </t>
  </si>
  <si>
    <t xml:space="preserve">تصليح الاجهزة المحمولة </t>
  </si>
  <si>
    <t>0772076417</t>
  </si>
  <si>
    <t xml:space="preserve">صيدلية ياسين </t>
  </si>
  <si>
    <t>0772228580</t>
  </si>
  <si>
    <t xml:space="preserve">عيادة ابتسامة اللؤللؤة </t>
  </si>
  <si>
    <t>0776824824</t>
  </si>
  <si>
    <t xml:space="preserve">مساعدات اطباء </t>
  </si>
  <si>
    <t>0795369189</t>
  </si>
  <si>
    <t xml:space="preserve">الدكتور خضر بخيتان </t>
  </si>
  <si>
    <t xml:space="preserve">عيادة انف وحنجرة </t>
  </si>
  <si>
    <t>0791400382</t>
  </si>
  <si>
    <t xml:space="preserve">مختبرات النجمة الطبية </t>
  </si>
  <si>
    <t>032013031</t>
  </si>
  <si>
    <t>0797830199</t>
  </si>
  <si>
    <t xml:space="preserve">شركة مركز سرايا للعلاج الطبيعي </t>
  </si>
  <si>
    <t xml:space="preserve">علاج طبيعي </t>
  </si>
  <si>
    <t>0795411253</t>
  </si>
  <si>
    <t xml:space="preserve">عيادة الدكتورة سيرين العلي </t>
  </si>
  <si>
    <t>0797267544</t>
  </si>
  <si>
    <t xml:space="preserve">عيادة الدكتورة فايزة الرياطي </t>
  </si>
  <si>
    <t xml:space="preserve">عيادة نسائية وتوليد </t>
  </si>
  <si>
    <t>0780191124</t>
  </si>
  <si>
    <t xml:space="preserve">صالون ام طارق </t>
  </si>
  <si>
    <t>0792018001</t>
  </si>
  <si>
    <t xml:space="preserve">عيادات الدكتور شهد حجازين </t>
  </si>
  <si>
    <t>0777629548</t>
  </si>
  <si>
    <t xml:space="preserve">كفتيريا مجد </t>
  </si>
  <si>
    <t>كافيه</t>
  </si>
  <si>
    <t xml:space="preserve">مساعد شيف منسقات </t>
  </si>
  <si>
    <t>0791973371</t>
  </si>
  <si>
    <t xml:space="preserve">فرح هوم </t>
  </si>
  <si>
    <t xml:space="preserve">تصميم داخلي </t>
  </si>
  <si>
    <t xml:space="preserve">مهندسات او مصممات </t>
  </si>
  <si>
    <t>0788727027</t>
  </si>
  <si>
    <t xml:space="preserve">Swan clinc </t>
  </si>
  <si>
    <t xml:space="preserve">عيادة جلدية </t>
  </si>
  <si>
    <t>0790019945</t>
  </si>
  <si>
    <t>0798922424</t>
  </si>
  <si>
    <t xml:space="preserve">محل she chocolate </t>
  </si>
  <si>
    <t>0778002008</t>
  </si>
  <si>
    <t>0799403057</t>
  </si>
  <si>
    <t>سوبر ماركت محمد الحميدير</t>
  </si>
  <si>
    <t>0799388547</t>
  </si>
  <si>
    <t xml:space="preserve">عيادة الدكتورة لوريس قمر </t>
  </si>
  <si>
    <t xml:space="preserve">مساعد طبيب اسنان </t>
  </si>
  <si>
    <t>0796200550</t>
  </si>
  <si>
    <t xml:space="preserve">شركة العلا للخدمات الملاحية </t>
  </si>
  <si>
    <t xml:space="preserve">نقل </t>
  </si>
  <si>
    <t>032019644</t>
  </si>
  <si>
    <t>0798321063</t>
  </si>
  <si>
    <t xml:space="preserve">شركة اهلي للتمويل الاصغر </t>
  </si>
  <si>
    <t>Insurance</t>
  </si>
  <si>
    <t xml:space="preserve">تمويل قروض صغيرة </t>
  </si>
  <si>
    <t>0795618675</t>
  </si>
  <si>
    <t xml:space="preserve">البنك الاهلي </t>
  </si>
  <si>
    <t>0796041721</t>
  </si>
  <si>
    <t xml:space="preserve">صيدلية امجد عمرو </t>
  </si>
  <si>
    <t>0796867601</t>
  </si>
  <si>
    <t>عيادة الدكتور طارق البنا</t>
  </si>
  <si>
    <t>0785253881</t>
  </si>
  <si>
    <t xml:space="preserve">شركة هيل وزعفران </t>
  </si>
  <si>
    <t xml:space="preserve">ادارة المطاعم </t>
  </si>
  <si>
    <t>0798587410</t>
  </si>
  <si>
    <t xml:space="preserve">عيادة ايلا </t>
  </si>
  <si>
    <t xml:space="preserve">عيادة تجميل </t>
  </si>
  <si>
    <t>0798950501</t>
  </si>
  <si>
    <t>0797333258</t>
  </si>
  <si>
    <t xml:space="preserve">شركة الحوت السريع للتخليص </t>
  </si>
  <si>
    <t xml:space="preserve">نقل وتخليص </t>
  </si>
  <si>
    <t>0797777704</t>
  </si>
  <si>
    <t xml:space="preserve">مخلص جمركي </t>
  </si>
  <si>
    <t>0785484830</t>
  </si>
  <si>
    <t xml:space="preserve">شركة سالي </t>
  </si>
  <si>
    <t>065508550</t>
  </si>
  <si>
    <t xml:space="preserve">مساعد بسطة </t>
  </si>
  <si>
    <t>0788286211</t>
  </si>
  <si>
    <t xml:space="preserve">Frut salad </t>
  </si>
  <si>
    <t xml:space="preserve">محل عصائر </t>
  </si>
  <si>
    <t>0792864641</t>
  </si>
  <si>
    <t xml:space="preserve">ارابيلا لسحب الالمنيوم </t>
  </si>
  <si>
    <t xml:space="preserve">بروفيل الالمنيوم </t>
  </si>
  <si>
    <t>0795522220</t>
  </si>
  <si>
    <t xml:space="preserve">عمال انتاج </t>
  </si>
  <si>
    <t xml:space="preserve">مصنع الاردنية البحرينية </t>
  </si>
  <si>
    <t xml:space="preserve">صناعة ورق ليس موجود من ضمن الخيارات </t>
  </si>
  <si>
    <t>026297120</t>
  </si>
  <si>
    <t>Badiah Shamaliyah</t>
  </si>
  <si>
    <t>0788881238</t>
  </si>
  <si>
    <t>مصنع مياه نبع ريفان</t>
  </si>
  <si>
    <t xml:space="preserve">معالجة المياه </t>
  </si>
  <si>
    <t>فني</t>
  </si>
  <si>
    <t xml:space="preserve">فني تشغيل </t>
  </si>
  <si>
    <t>0795756878</t>
  </si>
  <si>
    <t>شركة خطوط الالكا</t>
  </si>
  <si>
    <t xml:space="preserve">مواد التنظيف </t>
  </si>
  <si>
    <t>0795456878</t>
  </si>
  <si>
    <t>عامل</t>
  </si>
  <si>
    <t>Badiah Gharbiah</t>
  </si>
  <si>
    <t>0781543576</t>
  </si>
  <si>
    <t>الشركة السويدية الاردنية للكيماويات</t>
  </si>
  <si>
    <t>فرلككلورايد</t>
  </si>
  <si>
    <t>0770911916</t>
  </si>
  <si>
    <t>فني ومهندسين</t>
  </si>
  <si>
    <t>0778358935</t>
  </si>
  <si>
    <t>شركة النرجس للمواد الغذائية</t>
  </si>
  <si>
    <t>القهوة والشوكولا والمكسرات</t>
  </si>
  <si>
    <t>تغليف شوكولا عامل انتاج</t>
  </si>
  <si>
    <t>0790882940</t>
  </si>
  <si>
    <t xml:space="preserve">شركة الكاريبي </t>
  </si>
  <si>
    <t xml:space="preserve">انتاج زيوت </t>
  </si>
  <si>
    <t>0789101111</t>
  </si>
  <si>
    <t>مهندس ميكانيك</t>
  </si>
  <si>
    <t>0787770723</t>
  </si>
  <si>
    <t xml:space="preserve">الشركة الشرق الاوسط لصناعة العبوات البلاستيكية </t>
  </si>
  <si>
    <t>تصنيع العبوات البلاستيكية</t>
  </si>
  <si>
    <t>026298080</t>
  </si>
  <si>
    <t>عماله</t>
  </si>
  <si>
    <t>07886456889</t>
  </si>
  <si>
    <t xml:space="preserve">البركة سنتر </t>
  </si>
  <si>
    <t xml:space="preserve">مادوات منزلية ومواد تنظيف </t>
  </si>
  <si>
    <t>0787616440</t>
  </si>
  <si>
    <t xml:space="preserve">معرض إياد نصار </t>
  </si>
  <si>
    <t xml:space="preserve">ملا بس </t>
  </si>
  <si>
    <t>0785089696</t>
  </si>
  <si>
    <t>مكتبة بلال عمر</t>
  </si>
  <si>
    <t xml:space="preserve">قرطاسية ومطبعة </t>
  </si>
  <si>
    <t>0780185935</t>
  </si>
  <si>
    <t>مخيطة فاضل</t>
  </si>
  <si>
    <t>دراي كلين و خياطة جميع انواع الالبسة</t>
  </si>
  <si>
    <t>0799106855</t>
  </si>
  <si>
    <t xml:space="preserve">صيدلية قمر الوادي </t>
  </si>
  <si>
    <t xml:space="preserve">صيدليه أدوية </t>
  </si>
  <si>
    <t>صيدلانين</t>
  </si>
  <si>
    <t>0775102022</t>
  </si>
  <si>
    <t>مخيطه ابو عمرو</t>
  </si>
  <si>
    <t>خياطه وحباكه وتنجيد</t>
  </si>
  <si>
    <t>0772039443</t>
  </si>
  <si>
    <t xml:space="preserve">مخيطه ابو احمد </t>
  </si>
  <si>
    <t>خياطه وحباكه</t>
  </si>
  <si>
    <t>0775581654</t>
  </si>
  <si>
    <t>مخيطه التقوى</t>
  </si>
  <si>
    <t>مخيطه ملابس وحباكه وتنجيد</t>
  </si>
  <si>
    <t>0777659460</t>
  </si>
  <si>
    <t xml:space="preserve">مخيطه الرحاب </t>
  </si>
  <si>
    <t>مخيطه وحباكه</t>
  </si>
  <si>
    <t>0772117325</t>
  </si>
  <si>
    <t>فيكتوري سنتر</t>
  </si>
  <si>
    <t xml:space="preserve">عطورات ملابس اكسسوارات مواد تجميل </t>
  </si>
  <si>
    <t>0779943849</t>
  </si>
  <si>
    <t xml:space="preserve">أين كور </t>
  </si>
  <si>
    <t xml:space="preserve">ملابس / اكسسوارات </t>
  </si>
  <si>
    <t>0777770773</t>
  </si>
  <si>
    <t>Hanisons pizzeria</t>
  </si>
  <si>
    <t>مطعم بيتزا ومأكولات ايطاليه</t>
  </si>
  <si>
    <t xml:space="preserve">مؤسسة باسم للاكترونيات والقرطاسية </t>
  </si>
  <si>
    <t>بيع أجهزة لابتوب وتصليح وكاميرات تمديد شبكات الانترنت</t>
  </si>
  <si>
    <t>قمر لبنان</t>
  </si>
  <si>
    <t>مؤكلات</t>
  </si>
  <si>
    <t>البنك التجاري</t>
  </si>
  <si>
    <t>قروض - حسابات - كفالات اعتمادات شيكات. الخ</t>
  </si>
  <si>
    <t>صيدلية كيو كير</t>
  </si>
  <si>
    <t>عمر افندي</t>
  </si>
  <si>
    <t>جكستر</t>
  </si>
  <si>
    <t xml:space="preserve">بيع البيتزا </t>
  </si>
  <si>
    <t>ديفا ستايل</t>
  </si>
  <si>
    <t>صالون سيدات</t>
  </si>
  <si>
    <t>Bit house</t>
  </si>
  <si>
    <t xml:space="preserve"> طيور ومستلزمات</t>
  </si>
  <si>
    <t>مؤسسة جنة الفحيص</t>
  </si>
  <si>
    <t>بيع مواد بناء</t>
  </si>
  <si>
    <t>الكردي للالعاب</t>
  </si>
  <si>
    <t>بيع العاب اطفال</t>
  </si>
  <si>
    <t>قهوة ابو ماجد</t>
  </si>
  <si>
    <t>لهلوب</t>
  </si>
  <si>
    <t>٧٩٧٥٦٥٥٧٢</t>
  </si>
  <si>
    <t>محل جمال مصاروة</t>
  </si>
  <si>
    <t xml:space="preserve">دهانات وديكورات </t>
  </si>
  <si>
    <t>٧٩٨٧٢٢٤٢٦</t>
  </si>
  <si>
    <t xml:space="preserve">الفرقان للسلامة العامة </t>
  </si>
  <si>
    <t xml:space="preserve">انظمة سلامة عامة ، صيانة عامة </t>
  </si>
  <si>
    <t>٧٩٥١٩٤٠٧٧</t>
  </si>
  <si>
    <t xml:space="preserve">الفخامة </t>
  </si>
  <si>
    <t xml:space="preserve">بيع البضائع السعودية </t>
  </si>
  <si>
    <t>٧٧٧٣٨٥٠٧</t>
  </si>
  <si>
    <t>الملاك الابيض</t>
  </si>
  <si>
    <t xml:space="preserve">استئجار فساتين عرائس </t>
  </si>
  <si>
    <t xml:space="preserve">Versele laga </t>
  </si>
  <si>
    <t xml:space="preserve">بيع الحيوانات الاليفة وطعامها </t>
  </si>
  <si>
    <t>٧٧٢٠٣٠٧١٠</t>
  </si>
  <si>
    <t>الرميل للخدمات اللوجستية ١</t>
  </si>
  <si>
    <t xml:space="preserve">نقل، تكنولوجيا معلومات </t>
  </si>
  <si>
    <t>٧٧٩١١٧٨٩٩</t>
  </si>
  <si>
    <t>٧٩٧٢٨٤٤١٥</t>
  </si>
  <si>
    <t xml:space="preserve">مكتب مهندس فلاح العوايدة </t>
  </si>
  <si>
    <t>تصميم الهندسي والديكورات</t>
  </si>
  <si>
    <t>٧٧٧٣٦٥٠٤٥</t>
  </si>
  <si>
    <t>مكتب المحامي زياد خالد الحلايبة</t>
  </si>
  <si>
    <t xml:space="preserve">استشارات قانونية </t>
  </si>
  <si>
    <t>٧٩٥٥٩٠٨٤٨</t>
  </si>
  <si>
    <t xml:space="preserve">عيادة الدكتور كفاح المومني لجراحة العيون </t>
  </si>
  <si>
    <t xml:space="preserve">طب وجراحة العيون </t>
  </si>
  <si>
    <t>٧٧٨٣٧٧٠٦١</t>
  </si>
  <si>
    <t xml:space="preserve">البارق المميز </t>
  </si>
  <si>
    <t xml:space="preserve">خدمات لوجستية </t>
  </si>
  <si>
    <t>شركة جيريس الصوالحة وشريكته</t>
  </si>
  <si>
    <t xml:space="preserve">فندق سياحي </t>
  </si>
  <si>
    <t>٣٢٥١٣١٣</t>
  </si>
  <si>
    <t>٧٩٧٤٨٨٥٦٦</t>
  </si>
  <si>
    <t>نادي ماريا</t>
  </si>
  <si>
    <t>جيم نسائي</t>
  </si>
  <si>
    <t xml:space="preserve">عيادة نيبو للاشعة التشخيصية </t>
  </si>
  <si>
    <t>صور اكستريه ،وبانوراما، الترا ساوند</t>
  </si>
  <si>
    <t>٧٧٢٤٩٢٥٥٣</t>
  </si>
  <si>
    <t xml:space="preserve">فني اشعة </t>
  </si>
  <si>
    <t xml:space="preserve">عيادة يلينا الشوابكة </t>
  </si>
  <si>
    <t xml:space="preserve">اخصائية نسائية وتوليد وعقم </t>
  </si>
  <si>
    <t>٠٥٣٠٢٩٢٩٩</t>
  </si>
  <si>
    <t xml:space="preserve">شركة ناصر قصقص ووصفي عبندة </t>
  </si>
  <si>
    <t>بيع الحلويات بجميع اشكالها</t>
  </si>
  <si>
    <t>٧٧٧٢٤٨٧٨٧</t>
  </si>
  <si>
    <t>٧٩٩٣٢٣١٤٨</t>
  </si>
  <si>
    <t xml:space="preserve">ورد وشوك للاراجيل والمعسل </t>
  </si>
  <si>
    <t xml:space="preserve">معسل واراجيل ومستلزمات التدخين </t>
  </si>
  <si>
    <t>٧٧٠٤٥٤٥٤٤</t>
  </si>
  <si>
    <t xml:space="preserve">مؤسسة يعرب للخدمات العامة </t>
  </si>
  <si>
    <t xml:space="preserve">خدمات طلابية </t>
  </si>
  <si>
    <t xml:space="preserve">دار ونظارات </t>
  </si>
  <si>
    <t xml:space="preserve">نظارات طبية ، عدسات لاصقة </t>
  </si>
  <si>
    <t>٧٧٧٦٣٣١١٣</t>
  </si>
  <si>
    <t>متخصص بصريات</t>
  </si>
  <si>
    <t xml:space="preserve">الشركة المتحدة للصناعات التحويلية </t>
  </si>
  <si>
    <t xml:space="preserve">تصنيع اسفنج وفرشات زمبراكية </t>
  </si>
  <si>
    <t>٠٠٩٦٢٥٣٢٤٨١٠٠</t>
  </si>
  <si>
    <t xml:space="preserve">ريزا كلينك </t>
  </si>
  <si>
    <t xml:space="preserve">تنظيف بشرة ، وجلسات ليزر </t>
  </si>
  <si>
    <t>٧٧٩٨٠٥٧٥٨</t>
  </si>
  <si>
    <t>٧٩٥٤٥٥٧٨٨</t>
  </si>
  <si>
    <t xml:space="preserve">مكتب محمد عودة للمساحة </t>
  </si>
  <si>
    <t xml:space="preserve">مكتب للمساحة والعقارات </t>
  </si>
  <si>
    <t>مطعم انس العبيد</t>
  </si>
  <si>
    <t>بيع المأكولات الخليجية ٧٩٠٩٣١٤١٤</t>
  </si>
  <si>
    <t xml:space="preserve">جوهرة الأنصر </t>
  </si>
  <si>
    <t xml:space="preserve">تجارة الثريات وانظمة الحماية </t>
  </si>
  <si>
    <t>٧٧٥٣٠٤٠٥٥</t>
  </si>
  <si>
    <t xml:space="preserve">مؤسسة الوحدة الزراعية </t>
  </si>
  <si>
    <t xml:space="preserve">تجارة المحاصيل الزراعيةوالتربة </t>
  </si>
  <si>
    <t>٧٧٢٣٥٢٥٢٠</t>
  </si>
  <si>
    <t xml:space="preserve">شركة الثقة للادوات المنزلية </t>
  </si>
  <si>
    <t xml:space="preserve">ادوات منزلية </t>
  </si>
  <si>
    <t>٧٩٨٣٠٦٦٣</t>
  </si>
  <si>
    <t>0791033587</t>
  </si>
  <si>
    <t>شاليه اطلاله الشمال</t>
  </si>
  <si>
    <t>تأجير مزرعه مع مبيت</t>
  </si>
  <si>
    <t>0779824491</t>
  </si>
  <si>
    <t>سوبر ماركت كريم</t>
  </si>
  <si>
    <t>شبس بسكوت مستلزمات المنزل</t>
  </si>
  <si>
    <t>0796676763</t>
  </si>
  <si>
    <t xml:space="preserve">ملتقى الصفوة للخدمات الطلابيه </t>
  </si>
  <si>
    <t>طباعه مستلزمات الطلاب</t>
  </si>
  <si>
    <t>0777946040</t>
  </si>
  <si>
    <t>صالون كرم</t>
  </si>
  <si>
    <t>حلاقه رجالي</t>
  </si>
  <si>
    <t>سوبر ماركت قرمشه</t>
  </si>
  <si>
    <t xml:space="preserve">مستلزمات البيت </t>
  </si>
  <si>
    <t>0785493974</t>
  </si>
  <si>
    <t>جمعية المهره</t>
  </si>
  <si>
    <t>اسمنت تمديدات الكهرباء والصحيه</t>
  </si>
  <si>
    <t>0772096039</t>
  </si>
  <si>
    <t xml:space="preserve">مخيطه عثمان </t>
  </si>
  <si>
    <t>خياطه عسكريه ومدنية</t>
  </si>
  <si>
    <t>0788129519</t>
  </si>
  <si>
    <t>مطعم نسيم الوادي</t>
  </si>
  <si>
    <t>حمص فول فلافل سندويشات</t>
  </si>
  <si>
    <t>بقاله ام زيدان</t>
  </si>
  <si>
    <t xml:space="preserve">بقاله </t>
  </si>
  <si>
    <t>0785373647</t>
  </si>
  <si>
    <t>منجرة ابو ايهم</t>
  </si>
  <si>
    <t>تفصيل وتصليح الخشبيات</t>
  </si>
  <si>
    <t>0791108312</t>
  </si>
  <si>
    <t>مطعم الزيتونه</t>
  </si>
  <si>
    <t xml:space="preserve">حمص فول فلافل </t>
  </si>
  <si>
    <t>0777756176</t>
  </si>
  <si>
    <t xml:space="preserve">دواجن الرزاق على الله </t>
  </si>
  <si>
    <t>مسلخ دواجن</t>
  </si>
  <si>
    <t>0795368859</t>
  </si>
  <si>
    <t xml:space="preserve">محلات البركه للادوات المنزليه </t>
  </si>
  <si>
    <t>أدوات منزليه</t>
  </si>
  <si>
    <t xml:space="preserve">
077617721</t>
  </si>
  <si>
    <t>صالون الاحمد</t>
  </si>
  <si>
    <t>0790990339</t>
  </si>
  <si>
    <t>Your pharmacy</t>
  </si>
  <si>
    <t>Drug</t>
  </si>
  <si>
    <t>0795966883</t>
  </si>
  <si>
    <t>شيحان</t>
  </si>
  <si>
    <t>0797565361</t>
  </si>
  <si>
    <t>طبوش</t>
  </si>
  <si>
    <t>0796405692</t>
  </si>
  <si>
    <t>الدغري موبايل</t>
  </si>
  <si>
    <t>بطاقات اتصال</t>
  </si>
  <si>
    <t>0796386017</t>
  </si>
  <si>
    <t>سوبر ماركت سهير</t>
  </si>
  <si>
    <t>0797292461</t>
  </si>
  <si>
    <t>ماستر موبايل</t>
  </si>
  <si>
    <t>بطاقات</t>
  </si>
  <si>
    <t>0796085305</t>
  </si>
  <si>
    <t>صيدلية همسة</t>
  </si>
  <si>
    <t>0796730262</t>
  </si>
  <si>
    <t>مستودع أدوية بيطرية</t>
  </si>
  <si>
    <t>أدوية بيطرية</t>
  </si>
  <si>
    <t>0792816113</t>
  </si>
  <si>
    <t>المملكة موبايل</t>
  </si>
  <si>
    <t>بطاقات وأجهزة خلوية</t>
  </si>
  <si>
    <t>0790666165</t>
  </si>
  <si>
    <t>حسام للنظارات</t>
  </si>
  <si>
    <t>بيع نظارات</t>
  </si>
  <si>
    <t>متخصص بالبصريات</t>
  </si>
  <si>
    <t>موظف متخصص بالبصريات</t>
  </si>
  <si>
    <t>0790607775</t>
  </si>
  <si>
    <t>معاذ لينك</t>
  </si>
  <si>
    <t>0799701259</t>
  </si>
  <si>
    <t>مطابع ارنون</t>
  </si>
  <si>
    <t>مطبع</t>
  </si>
  <si>
    <t>0790679251</t>
  </si>
  <si>
    <t>مكتبة  أنس</t>
  </si>
  <si>
    <t>032387855</t>
  </si>
  <si>
    <t>0795364728</t>
  </si>
  <si>
    <t>سوبر ماركت رعد</t>
  </si>
  <si>
    <t>سكاكر</t>
  </si>
  <si>
    <t>0799386727</t>
  </si>
  <si>
    <t>الهمام</t>
  </si>
  <si>
    <t>أجهزة خلوية وبطاقات</t>
  </si>
  <si>
    <t>0796776661</t>
  </si>
  <si>
    <t>معرض نجوى</t>
  </si>
  <si>
    <t>صالون</t>
  </si>
  <si>
    <t>0795888233</t>
  </si>
  <si>
    <t>مجال صالون وخياطة</t>
  </si>
  <si>
    <t>070213992</t>
  </si>
  <si>
    <t>أسواق البوشيه</t>
  </si>
  <si>
    <t>مواد منزلية</t>
  </si>
  <si>
    <t>0797574874</t>
  </si>
  <si>
    <t>شركة شكر النعم</t>
  </si>
  <si>
    <t>مواد تموين واغذية</t>
  </si>
  <si>
    <t>0772205724</t>
  </si>
  <si>
    <t>دكانه الحج</t>
  </si>
  <si>
    <t>0776707907</t>
  </si>
  <si>
    <t>محمد نواصره للتجاره الخضروات والفواكه</t>
  </si>
  <si>
    <t xml:space="preserve">خضار وفواكه </t>
  </si>
  <si>
    <t>0776716699</t>
  </si>
  <si>
    <t>محلات احذيه اروبيه</t>
  </si>
  <si>
    <t>احذيه اروبيه</t>
  </si>
  <si>
    <t>0792970785</t>
  </si>
  <si>
    <t xml:space="preserve">النسيم للسيراميك </t>
  </si>
  <si>
    <t xml:space="preserve">بلاط ، اسمنت </t>
  </si>
  <si>
    <t>0772124315</t>
  </si>
  <si>
    <t>أسواق الصفا الاستهلاكيه</t>
  </si>
  <si>
    <t>أسواق استهلاكية للتموين</t>
  </si>
  <si>
    <t>0795066675</t>
  </si>
  <si>
    <t xml:space="preserve">مكتب الاستاذ خالد الغرايبه للاستشارات </t>
  </si>
  <si>
    <t>Property management</t>
  </si>
  <si>
    <t>للاستشارات ماليه و تمثيل المكلفين لدى دائره ضريبه الدخل و المبيعات</t>
  </si>
  <si>
    <t>0793333797</t>
  </si>
  <si>
    <t>الرفقاء للسياحه و السفر</t>
  </si>
  <si>
    <t>خدمات السياحه و السفر</t>
  </si>
  <si>
    <t>0795301995</t>
  </si>
  <si>
    <t>FedEx</t>
  </si>
  <si>
    <t xml:space="preserve">خدمات الشحن الجوي </t>
  </si>
  <si>
    <t>0787243505</t>
  </si>
  <si>
    <t>محلات رفعت الصمادي صيانه كهربائية و الكترونيات</t>
  </si>
  <si>
    <t xml:space="preserve">صيانه الكترونيات وكهربائيات </t>
  </si>
  <si>
    <t>0799717018</t>
  </si>
  <si>
    <t>مؤسسه نيوتن العلميه الطبيه الكيماوية المخبريه</t>
  </si>
  <si>
    <t>تجاره و توريد الكيماويات</t>
  </si>
  <si>
    <t>0796229393</t>
  </si>
  <si>
    <t xml:space="preserve">الجواسره لصيانه الكهربائيات </t>
  </si>
  <si>
    <t xml:space="preserve">صيانه الاجهزه الالكترونيه و الكهربائيات </t>
  </si>
  <si>
    <t>0795586064</t>
  </si>
  <si>
    <t xml:space="preserve">مكتب المحامي ماهر الرشدان </t>
  </si>
  <si>
    <t xml:space="preserve">مكتب محاماه </t>
  </si>
  <si>
    <t>0795598984</t>
  </si>
  <si>
    <t>التل للسياحه و السفر</t>
  </si>
  <si>
    <t>0799922013</t>
  </si>
  <si>
    <t>مركز اربد للبصريات</t>
  </si>
  <si>
    <t>مركز مختص للبصريات</t>
  </si>
  <si>
    <t>0799302131</t>
  </si>
  <si>
    <t>المشرق العربي للمحاماة و الاستشارات القانونيه</t>
  </si>
  <si>
    <t>مكتب  للمحاماة و الاستشارات القانونيه</t>
  </si>
  <si>
    <t>0774332899</t>
  </si>
  <si>
    <t xml:space="preserve">البركه للزي الشرعي </t>
  </si>
  <si>
    <t xml:space="preserve">محل للزي الشرعي </t>
  </si>
  <si>
    <t>0785698322</t>
  </si>
  <si>
    <t xml:space="preserve"> عياده الدكتوره ايرينا القضاه </t>
  </si>
  <si>
    <t>اخصائيه نسائيه و توليد و عقم</t>
  </si>
  <si>
    <t>0796091711</t>
  </si>
  <si>
    <t xml:space="preserve">مكتب المحاميه مريم ناصر بني سلامه </t>
  </si>
  <si>
    <t>0788880049</t>
  </si>
  <si>
    <t>شركه عبدالقادر مسامح للنثريات و الأدوات المنزليه</t>
  </si>
  <si>
    <t xml:space="preserve">نثريات و أدوات منزليه </t>
  </si>
  <si>
    <t>0787245099</t>
  </si>
  <si>
    <t xml:space="preserve">المختبرات التخصصية الدكتور عبدالحميد القضاه </t>
  </si>
  <si>
    <t xml:space="preserve">مختبرات طبيه </t>
  </si>
  <si>
    <t>7245099</t>
  </si>
  <si>
    <t>0787476369</t>
  </si>
  <si>
    <t>الشالاتي</t>
  </si>
  <si>
    <t xml:space="preserve">محل لبيع الحجابات و الشالات </t>
  </si>
  <si>
    <t>07247181</t>
  </si>
  <si>
    <t xml:space="preserve">صيدليه حماده </t>
  </si>
  <si>
    <t>0797251255</t>
  </si>
  <si>
    <t>المياس الزحراوي مكياج و عطور</t>
  </si>
  <si>
    <t>مؤسسه لبيع المكياج و العطور</t>
  </si>
  <si>
    <t>0799201227</t>
  </si>
  <si>
    <t>مختبرات ادم الطبيه</t>
  </si>
  <si>
    <t>مختبرات طبيه</t>
  </si>
  <si>
    <t>0779455501</t>
  </si>
  <si>
    <t xml:space="preserve">عياده الدكتور فواز </t>
  </si>
  <si>
    <t>عيادات  جلديه و نسائيه و عقم</t>
  </si>
  <si>
    <t>0772204851</t>
  </si>
  <si>
    <t>مدرسه وروضه  شمس الجبل الإسلاميه</t>
  </si>
  <si>
    <t xml:space="preserve"> التدريس الطلبه من الروضه لصف الثامن</t>
  </si>
  <si>
    <t>0777328188</t>
  </si>
  <si>
    <t xml:space="preserve">سوبر ماركت القدس </t>
  </si>
  <si>
    <t xml:space="preserve"> مواد تموينيه </t>
  </si>
  <si>
    <t>077732818</t>
  </si>
  <si>
    <t>0772342346</t>
  </si>
  <si>
    <t xml:space="preserve">راس العين </t>
  </si>
  <si>
    <t xml:space="preserve">ملابس الاوربيه </t>
  </si>
  <si>
    <t>0779160721</t>
  </si>
  <si>
    <t>Joint Arab</t>
  </si>
  <si>
    <t xml:space="preserve">مدرسه حدائق الجنه الاسلاميه </t>
  </si>
  <si>
    <t>تعليم وتدريس الطلبه من الروضه لصف الثالث</t>
  </si>
  <si>
    <t>0776706756</t>
  </si>
  <si>
    <t>0779060380</t>
  </si>
  <si>
    <t xml:space="preserve">جمعيه عنجره الخيريه </t>
  </si>
  <si>
    <t xml:space="preserve">رياض أطفال روضه </t>
  </si>
  <si>
    <t>0791904144</t>
  </si>
  <si>
    <t xml:space="preserve">مدارس نور السلام الاسلاميه </t>
  </si>
  <si>
    <t xml:space="preserve">التدريس من الصف الأول لصف العاشر </t>
  </si>
  <si>
    <t>0799794060</t>
  </si>
  <si>
    <t>مدرسه الفانوس النموذجيه ثنائية اللغه</t>
  </si>
  <si>
    <t xml:space="preserve">تعليم الأساسي التدريس من الصف الأول لصف الثامن </t>
  </si>
  <si>
    <t xml:space="preserve"> الموظفين الاداريين </t>
  </si>
  <si>
    <t>0770138913</t>
  </si>
  <si>
    <t xml:space="preserve">الصبايا </t>
  </si>
  <si>
    <t>اكسسورات هدايا ملابس حقائب</t>
  </si>
  <si>
    <t>0777809021</t>
  </si>
  <si>
    <t>ميني ماركت نبيه سويلم</t>
  </si>
  <si>
    <t>مواد تموينيه  بقاله عجلون</t>
  </si>
  <si>
    <t>0776356734</t>
  </si>
  <si>
    <t xml:space="preserve">محمص وبقاله زيد شعبان </t>
  </si>
  <si>
    <t xml:space="preserve">مكسرات وقهوه وشوكولاته </t>
  </si>
  <si>
    <t>0772649468</t>
  </si>
  <si>
    <t>شي شوكلت</t>
  </si>
  <si>
    <t>0795887951</t>
  </si>
  <si>
    <t xml:space="preserve">مكتب احمد خالد بني نصر </t>
  </si>
  <si>
    <t xml:space="preserve">تنظيم معاملات وتقدير الأراضي خدمات مساحيه </t>
  </si>
  <si>
    <t>0779877862</t>
  </si>
  <si>
    <t xml:space="preserve">مزرعه وشاليه البحر </t>
  </si>
  <si>
    <t xml:space="preserve">ترفيه وسياحه داخليه خاصه بالسباحه </t>
  </si>
  <si>
    <t>التنظيف المكان و منقذ غطااس</t>
  </si>
  <si>
    <t>0777419938</t>
  </si>
  <si>
    <t>مكتب المهندس سمير ابو سمر</t>
  </si>
  <si>
    <t>مخططات هندسيه للابنيه المقترحة والقائمه والاشراف على بنائه</t>
  </si>
  <si>
    <t>0772499193</t>
  </si>
  <si>
    <t>مكتب رائد للخدمات العامه</t>
  </si>
  <si>
    <t>Appraisal services</t>
  </si>
  <si>
    <t xml:space="preserve">بيع وشراء السيارات أدوات كهربائيه </t>
  </si>
  <si>
    <t>معمر الرواشدة</t>
  </si>
  <si>
    <t>Gas distribution</t>
  </si>
  <si>
    <t>،،،،،،</t>
  </si>
  <si>
    <t>محل مازن تصفيه اوروبية</t>
  </si>
  <si>
    <t>ملابس تصفيه اوروبية</t>
  </si>
  <si>
    <t>٠٧٧٢٠٨٢١٣٦</t>
  </si>
  <si>
    <t xml:space="preserve">اسواق الجامع </t>
  </si>
  <si>
    <t>هايبر ماركت</t>
  </si>
  <si>
    <t>عمال تحميل وتنزيل</t>
  </si>
  <si>
    <t>0790777533</t>
  </si>
  <si>
    <t>محل سما المفرق</t>
  </si>
  <si>
    <t>بيع هواتف خلويه</t>
  </si>
  <si>
    <t xml:space="preserve"> 0790059152</t>
  </si>
  <si>
    <t>مكتبة الغزالي</t>
  </si>
  <si>
    <t>طباعة ابحاث وبيع قرطاسيات</t>
  </si>
  <si>
    <t>0790059152</t>
  </si>
  <si>
    <t>0796348171</t>
  </si>
  <si>
    <t>صيدلية اماسي</t>
  </si>
  <si>
    <t>0799952323</t>
  </si>
  <si>
    <t>معتز للديكور والبرادي</t>
  </si>
  <si>
    <t>تفصيل البرادي</t>
  </si>
  <si>
    <t>0770769498</t>
  </si>
  <si>
    <t>صالون حنه</t>
  </si>
  <si>
    <t xml:space="preserve">رسم حنه </t>
  </si>
  <si>
    <t>موظفة منكير وبدكير</t>
  </si>
  <si>
    <t>0770610029</t>
  </si>
  <si>
    <t xml:space="preserve">مؤسسة الصادق </t>
  </si>
  <si>
    <t>انظمة التدفئة المركزية</t>
  </si>
  <si>
    <t>فنيون</t>
  </si>
  <si>
    <t>0772488010</t>
  </si>
  <si>
    <t>محل Evan dress</t>
  </si>
  <si>
    <t>تأجير فساتين اعراس وخطوبه</t>
  </si>
  <si>
    <t>خياطه</t>
  </si>
  <si>
    <t>0796795392</t>
  </si>
  <si>
    <t>مخبز التاج للمعجنات</t>
  </si>
  <si>
    <t>مخبوزات معجنات</t>
  </si>
  <si>
    <t xml:space="preserve"> 0788435751</t>
  </si>
  <si>
    <t>0779621111</t>
  </si>
  <si>
    <t xml:space="preserve">مخبز البيت الاردني </t>
  </si>
  <si>
    <t>عمال</t>
  </si>
  <si>
    <t xml:space="preserve">عمال </t>
  </si>
  <si>
    <t>0796635419</t>
  </si>
  <si>
    <t>صالون جمانه</t>
  </si>
  <si>
    <t xml:space="preserve">قص سشوار تصفيف شعر </t>
  </si>
  <si>
    <t xml:space="preserve">بدكير ومنيكر ميك اب </t>
  </si>
  <si>
    <t>0779474763</t>
  </si>
  <si>
    <t>صالون غاليه</t>
  </si>
  <si>
    <t>مصففة شعر</t>
  </si>
  <si>
    <t>0799802510</t>
  </si>
  <si>
    <t>سهول المرج</t>
  </si>
  <si>
    <t>دهان ومواد بناء</t>
  </si>
  <si>
    <t>07922908407</t>
  </si>
  <si>
    <t>واحد لحم</t>
  </si>
  <si>
    <t>شاورما و انواع لحم متعددة</t>
  </si>
  <si>
    <t>0797693767</t>
  </si>
  <si>
    <t>كوفي شوب قلب المرج</t>
  </si>
  <si>
    <t>تقديم المشروبات  الساخنة والباردة</t>
  </si>
  <si>
    <t xml:space="preserve">صيدلية جنى </t>
  </si>
  <si>
    <t xml:space="preserve">أغذية وأدوية ومنتجات تجميلية </t>
  </si>
  <si>
    <t>0797186474</t>
  </si>
  <si>
    <t xml:space="preserve">النشيط للحيوانات الأليفة </t>
  </si>
  <si>
    <t xml:space="preserve">أغذية حيوانات </t>
  </si>
  <si>
    <t>0797723330</t>
  </si>
  <si>
    <t xml:space="preserve">مؤسسة عبدالله الشلبي التجارية </t>
  </si>
  <si>
    <t xml:space="preserve">مواد تموينية واغذية </t>
  </si>
  <si>
    <t>0776748555</t>
  </si>
  <si>
    <t>Manyza</t>
  </si>
  <si>
    <t>أدوات منزلية</t>
  </si>
  <si>
    <t xml:space="preserve">مطعم حمادة </t>
  </si>
  <si>
    <t xml:space="preserve">مأكولات شرقية </t>
  </si>
  <si>
    <t>0799284898</t>
  </si>
  <si>
    <t xml:space="preserve">ستائر فلورا </t>
  </si>
  <si>
    <t xml:space="preserve">ستائر واقمشة </t>
  </si>
  <si>
    <t>31.9116262 35.8952867 0.0 1100.0</t>
  </si>
  <si>
    <t>نصري المفلح</t>
  </si>
  <si>
    <t>0795506116</t>
  </si>
  <si>
    <t xml:space="preserve">شركة جنوب عمان لمواد البناء </t>
  </si>
  <si>
    <t>تجارة وتصنع الحديد</t>
  </si>
  <si>
    <t>Seasonal employees Mid-senior level Senior management level</t>
  </si>
  <si>
    <t>e52236e3-9c13-4a04-bb07-515c3acf5810</t>
  </si>
  <si>
    <t>0776505439</t>
  </si>
  <si>
    <t xml:space="preserve">ماتركس فور مان </t>
  </si>
  <si>
    <t xml:space="preserve">ملابس رجالي </t>
  </si>
  <si>
    <t>0779433404</t>
  </si>
  <si>
    <t xml:space="preserve">العياصره و الزعبي </t>
  </si>
  <si>
    <t xml:space="preserve">بيع هواتف </t>
  </si>
  <si>
    <t>079992131</t>
  </si>
  <si>
    <t>سلسبيل للالبسه الجهزه</t>
  </si>
  <si>
    <t>ملابس نسائي</t>
  </si>
  <si>
    <t>0777230299</t>
  </si>
  <si>
    <t>حموده للنثريات</t>
  </si>
  <si>
    <t>0792270870</t>
  </si>
  <si>
    <t>شركة الشرق الادنى للمعدات</t>
  </si>
  <si>
    <t xml:space="preserve">وكيل حصري لعدة منتجات صناعية بحيث نقوم باستيرادها من بلد المنشأ و وبيعها في السوق المحلي </t>
  </si>
  <si>
    <t>065812816</t>
  </si>
  <si>
    <t>الوظائف الشاغره في الفتره الحالية موظفة سكرتاريا و سوشيال ميديا</t>
  </si>
  <si>
    <t>0799615655</t>
  </si>
  <si>
    <t xml:space="preserve">شركة توفيق غرغور واولادة/مرسيدس </t>
  </si>
  <si>
    <t xml:space="preserve">مركز صيانة وبيع سيارات المرسيدس </t>
  </si>
  <si>
    <t>065805050</t>
  </si>
  <si>
    <t>0772108765</t>
  </si>
  <si>
    <t>ابراهيم كفاوين للاستيراد و التصدير</t>
  </si>
  <si>
    <t xml:space="preserve">استيراد وتصدير و خدمات تجارية </t>
  </si>
  <si>
    <t>0797256780</t>
  </si>
  <si>
    <t>بسام اعمر لتجارة العقارات</t>
  </si>
  <si>
    <t xml:space="preserve">وسيط و بيع العقارات </t>
  </si>
  <si>
    <t>053826568</t>
  </si>
  <si>
    <t xml:space="preserve">شركة الرها الاردن </t>
  </si>
  <si>
    <t>بيع الأجهزة الكهربائية و الألواح الشمسية</t>
  </si>
  <si>
    <t>0795612231</t>
  </si>
  <si>
    <t xml:space="preserve">معرض أبناء سليم المرعب لتجارة الزرقاء </t>
  </si>
  <si>
    <t xml:space="preserve">بيع وشراء السيارات و قطع الغيار </t>
  </si>
  <si>
    <t>0795221661</t>
  </si>
  <si>
    <t>شركة بلال شكوكاني و شريكه</t>
  </si>
  <si>
    <t xml:space="preserve">شركة استيراد و تصدير لقطع غيار السيارات </t>
  </si>
  <si>
    <t>0795528831</t>
  </si>
  <si>
    <t>شركة جلوبال التجارية global trading</t>
  </si>
  <si>
    <t xml:space="preserve">بيع وشراء السيارات الجديده و المستعمله </t>
  </si>
  <si>
    <t>0770080080</t>
  </si>
  <si>
    <t>الخصاونة لتجارة السيارات</t>
  </si>
  <si>
    <t xml:space="preserve">تجارة السيارات </t>
  </si>
  <si>
    <t>0780084888</t>
  </si>
  <si>
    <t xml:space="preserve">شركة نور الشام لتجارة السيارات </t>
  </si>
  <si>
    <t xml:space="preserve">بيع و تأجير السيارات </t>
  </si>
  <si>
    <t>0799094939</t>
  </si>
  <si>
    <t xml:space="preserve">شركة ربوع الشمال للتخزين و للتجارة العامة </t>
  </si>
  <si>
    <t xml:space="preserve">استيراد و تصدير وشحن السيارات </t>
  </si>
  <si>
    <t>موظفين علاقات عامة</t>
  </si>
  <si>
    <t>0791778806</t>
  </si>
  <si>
    <t xml:space="preserve">معرض الهدف لتجارة السيارات </t>
  </si>
  <si>
    <t>بيع و شراء السيارات و البيكامات</t>
  </si>
  <si>
    <t>0795544395</t>
  </si>
  <si>
    <t>سيمون ابو الليل لتجارة الشاحنات</t>
  </si>
  <si>
    <t xml:space="preserve">بيع وشراء الشاحنات و المركبات الصناعية </t>
  </si>
  <si>
    <t>0795841851</t>
  </si>
  <si>
    <t xml:space="preserve">شركة الثقلين لتجارة السيارات </t>
  </si>
  <si>
    <t xml:space="preserve">بيع و تأجير السيارات و تأجيرها </t>
  </si>
  <si>
    <t>شركة زيدان لقطع الشاحنات</t>
  </si>
  <si>
    <t xml:space="preserve">بيع السيارات و الشاحنات وقطع الغيار لهما </t>
  </si>
  <si>
    <t>0795559109</t>
  </si>
  <si>
    <t xml:space="preserve">زياد ابداح لتجارة و استيراد السيارات </t>
  </si>
  <si>
    <t>بيع واستيراد السيارات و الباصات الكهربائية</t>
  </si>
  <si>
    <t>0796395977</t>
  </si>
  <si>
    <t>شركة وليد علي الحيت لتجارة السيارات</t>
  </si>
  <si>
    <t xml:space="preserve">بيع و شراء السيارات الهايبرد و الكهرباء </t>
  </si>
  <si>
    <t>0795579993</t>
  </si>
  <si>
    <t xml:space="preserve">الشبح لتجارة و استيراد السيارات </t>
  </si>
  <si>
    <t>استيراد السيارات وبيعها</t>
  </si>
  <si>
    <t>0795583113</t>
  </si>
  <si>
    <t xml:space="preserve">معرض البيوع لتجارة السيارات </t>
  </si>
  <si>
    <t>استيراد وبيع جميع انواع السيارات</t>
  </si>
  <si>
    <t>0796866848</t>
  </si>
  <si>
    <t xml:space="preserve">شركة ماس لتجارة السيارات </t>
  </si>
  <si>
    <t xml:space="preserve">بيع السيارات الكهربائية و قطع الغيار </t>
  </si>
  <si>
    <t>0795589266</t>
  </si>
  <si>
    <t xml:space="preserve">الصعيدي لتجهيز الكسارات </t>
  </si>
  <si>
    <t>إصلاح وتجهيز الكسارات و العدد الثقيله</t>
  </si>
  <si>
    <t>0796836756</t>
  </si>
  <si>
    <t xml:space="preserve">شركة التفوق التكنولوجي للصناعات الهندسية / مجموعة محمد ابو حاتم للاستثمار </t>
  </si>
  <si>
    <t xml:space="preserve">بيع الأجهزة الإلكترونية و المنزلية الكهربائية </t>
  </si>
  <si>
    <t>0797564441</t>
  </si>
  <si>
    <t xml:space="preserve">شركة رالي لتجارة السيارات </t>
  </si>
  <si>
    <t xml:space="preserve">بيع. شراء السيارات الجديده و المستعملة </t>
  </si>
  <si>
    <t>0777788541</t>
  </si>
  <si>
    <t>شركة الأرض الخضراء لتجارة السيارات و الشاحنات</t>
  </si>
  <si>
    <t>استيراد الشاحنات و السيارات و بيعهم و بيع قطع الغيار</t>
  </si>
  <si>
    <t>0777777620</t>
  </si>
  <si>
    <t>عمر الراوي موترز</t>
  </si>
  <si>
    <t>0799841203</t>
  </si>
  <si>
    <t xml:space="preserve">معرض ضانا لتجارة الشاحنات و الآليات </t>
  </si>
  <si>
    <t>بيع وتأجير الشاحنات و الآيات الثقيلة</t>
  </si>
  <si>
    <t>0795634532</t>
  </si>
  <si>
    <t>شركة عبدالله رواشدة وشريكه / الأصدقاء للتخليص</t>
  </si>
  <si>
    <t>Facility management</t>
  </si>
  <si>
    <t>نقل البضائع و التخليص</t>
  </si>
  <si>
    <t>0799399559</t>
  </si>
  <si>
    <t xml:space="preserve">زين الأصول موترز لتجارة السيارات </t>
  </si>
  <si>
    <t xml:space="preserve">تجارت السيارات </t>
  </si>
  <si>
    <t>0799881244</t>
  </si>
  <si>
    <t xml:space="preserve">شركة طيف العراق لتجارة السيارات </t>
  </si>
  <si>
    <t>0785922225</t>
  </si>
  <si>
    <t>شركة ركن الشاحنات</t>
  </si>
  <si>
    <t>التجارة بالشاحنات و الآليات الثقيله</t>
  </si>
  <si>
    <t>0798270080</t>
  </si>
  <si>
    <t xml:space="preserve">شركة الخيال لتجارة السيارات </t>
  </si>
  <si>
    <t>وكيل وموزع معتمد لسيارات التويوتا و الهونداي و الميتسوبيشي</t>
  </si>
  <si>
    <t>0788102088</t>
  </si>
  <si>
    <t xml:space="preserve">معرض شريف الراعي لتجارة السيارات </t>
  </si>
  <si>
    <t xml:space="preserve">بيع السيارات الجديده و المستعمله </t>
  </si>
  <si>
    <t>0797117118</t>
  </si>
  <si>
    <t>شركة النعيم للتخليص و نقل البضائع</t>
  </si>
  <si>
    <t>0797182108</t>
  </si>
  <si>
    <t>شركة الزهور لتجارة السيارات</t>
  </si>
  <si>
    <t xml:space="preserve">تجارة السيارات الجديدة و المستعملة </t>
  </si>
  <si>
    <t>0795623563</t>
  </si>
  <si>
    <t xml:space="preserve">شركة طيف الخليج لتجارة السيارات </t>
  </si>
  <si>
    <t xml:space="preserve">معرض لبيع السيارات </t>
  </si>
  <si>
    <t>0796633341</t>
  </si>
  <si>
    <t>معرض أمجد العقرباوي ابو حاتم لتجارة السيارات</t>
  </si>
  <si>
    <t>تجارة السيارات نقدا او أقساط و تبديل</t>
  </si>
  <si>
    <t>0795400001</t>
  </si>
  <si>
    <t xml:space="preserve">شركة الزعبي لتجارة الشاحنات و المركبات </t>
  </si>
  <si>
    <t xml:space="preserve">بيع وشراء السيارات و شاحنات النقل </t>
  </si>
  <si>
    <t>0772540100</t>
  </si>
  <si>
    <t>مكتبه الايمان</t>
  </si>
  <si>
    <t>خدمات مكتبيه ، خدمات إلكترونيه</t>
  </si>
  <si>
    <t>0775553997</t>
  </si>
  <si>
    <t>المارديني للصرافه</t>
  </si>
  <si>
    <t>تحويل أموال،  تصريف عملات</t>
  </si>
  <si>
    <t>0775973760</t>
  </si>
  <si>
    <t>محلات الايهم</t>
  </si>
  <si>
    <t>ألبسه واحذيه اروبيه</t>
  </si>
  <si>
    <t>0785624519</t>
  </si>
  <si>
    <t xml:space="preserve">مطهر اولاد كهربائي </t>
  </si>
  <si>
    <t>مطهر اولاد</t>
  </si>
  <si>
    <t>0785677278</t>
  </si>
  <si>
    <t>ملحمه ابو احمد طيجون</t>
  </si>
  <si>
    <t>بيع لحوم طازجه ومستورده وبلدي</t>
  </si>
  <si>
    <t>0795253587</t>
  </si>
  <si>
    <t>ملحمه الكمال</t>
  </si>
  <si>
    <t>بيع لحوم طازجة ومستورده</t>
  </si>
  <si>
    <t>32.279869 35.8950455 595.5 52.16</t>
  </si>
  <si>
    <t>قاسم محمد المومني</t>
  </si>
  <si>
    <t>0791012536</t>
  </si>
  <si>
    <t>عياده الدكتور قاسم مومني</t>
  </si>
  <si>
    <t xml:space="preserve">طب أسنان </t>
  </si>
  <si>
    <t>1bc13582-1ca2-4491-beb9-a5d40e412282</t>
  </si>
  <si>
    <t>0798242128</t>
  </si>
  <si>
    <t>مجوهرات على الدلابيح</t>
  </si>
  <si>
    <t>ذهب</t>
  </si>
  <si>
    <t>0796238622</t>
  </si>
  <si>
    <t xml:space="preserve">مكتب وجيه الحايك </t>
  </si>
  <si>
    <t xml:space="preserve">محامي </t>
  </si>
  <si>
    <t>0777782226</t>
  </si>
  <si>
    <t xml:space="preserve">عياده الدكتور أمجد ابو جبل </t>
  </si>
  <si>
    <t>0777568526</t>
  </si>
  <si>
    <t>معرض جميل للمكياج</t>
  </si>
  <si>
    <t>مكياجات عطور ملابس نسائيه</t>
  </si>
  <si>
    <t>0788418391</t>
  </si>
  <si>
    <t>مخيطه النرجس</t>
  </si>
  <si>
    <t>خياطه عسكري مدني</t>
  </si>
  <si>
    <t>0776102510</t>
  </si>
  <si>
    <t>عياده الدكتور شادي خوالده</t>
  </si>
  <si>
    <t>جلديه وتجميل و ليزر</t>
  </si>
  <si>
    <t>0772366017</t>
  </si>
  <si>
    <t>محطة محمود علي الحسنات</t>
  </si>
  <si>
    <t>تعبئة وتوزيع المياه الصحية للمنشآت والمنازل</t>
  </si>
  <si>
    <t>0776623839</t>
  </si>
  <si>
    <t xml:space="preserve">مؤسسة أسواق السيلاوي </t>
  </si>
  <si>
    <t xml:space="preserve">مواد تموين عامه ومنظفات </t>
  </si>
  <si>
    <t>0798353171</t>
  </si>
  <si>
    <t xml:space="preserve">مطعم المهباش </t>
  </si>
  <si>
    <t xml:space="preserve">مطعم مأكولات عربية وشرقيه وتواصي / مشاوي / مازات / مشروبات </t>
  </si>
  <si>
    <t xml:space="preserve">طباخين/ شفات </t>
  </si>
  <si>
    <t xml:space="preserve">Happy baby </t>
  </si>
  <si>
    <t xml:space="preserve">مستلزمات الاطفال </t>
  </si>
  <si>
    <t>٧٨١٧٥١٧١٧</t>
  </si>
  <si>
    <t>٧٧٦٦٦١٤٦٨</t>
  </si>
  <si>
    <t xml:space="preserve">ملحمة الكرم </t>
  </si>
  <si>
    <t xml:space="preserve">بيع اللحوم الطازجة </t>
  </si>
  <si>
    <t>٧٧٧٠٧٣٨٥٠</t>
  </si>
  <si>
    <t xml:space="preserve">معرض البان الرضاونة </t>
  </si>
  <si>
    <t xml:space="preserve">الالبان والاجبان والمخللات </t>
  </si>
  <si>
    <t>٧٧٩٧٩١٦٠٠</t>
  </si>
  <si>
    <t xml:space="preserve">ملحمة يزن ابو عيشة </t>
  </si>
  <si>
    <t xml:space="preserve">لحوم طازجة </t>
  </si>
  <si>
    <t>٧٧٧٧٠٩٦٠٠</t>
  </si>
  <si>
    <t>مخيطة ودرايكلين توفيق الرواجيح</t>
  </si>
  <si>
    <t xml:space="preserve">دراي كلين ومخيطة </t>
  </si>
  <si>
    <t>محطة فيصل المليطي واخوانه</t>
  </si>
  <si>
    <t>Automotive manufacturing</t>
  </si>
  <si>
    <t xml:space="preserve">محطة تصليح السيارات ، كوشوك جديد، ترصيص </t>
  </si>
  <si>
    <t>٧٩٥١٨٥٥٥٦</t>
  </si>
  <si>
    <t>السلام</t>
  </si>
  <si>
    <t xml:space="preserve">منظفات وفاين </t>
  </si>
  <si>
    <t>٧٧٥٧١٩٤١٩٢</t>
  </si>
  <si>
    <t>٧٧٨٢٠٢١٣٠</t>
  </si>
  <si>
    <t>مؤسسة جهاد رديني</t>
  </si>
  <si>
    <t xml:space="preserve">دفع المعاملات الكترونية </t>
  </si>
  <si>
    <t>٧٧٧٠٧١٠٠٧</t>
  </si>
  <si>
    <t xml:space="preserve">مكتب اسامة السيوف </t>
  </si>
  <si>
    <t xml:space="preserve">محامي شرعي، واستشارات قانونية </t>
  </si>
  <si>
    <t xml:space="preserve">عيادة الدكتور مهيب كرادشة </t>
  </si>
  <si>
    <t xml:space="preserve">عيادة اطفال وحديثي ولادة </t>
  </si>
  <si>
    <t>٧٩٧١٣٣٦٠٠</t>
  </si>
  <si>
    <t xml:space="preserve">المناصير </t>
  </si>
  <si>
    <t>Support activities for transportation</t>
  </si>
  <si>
    <t xml:space="preserve">محطة وقود للسيارات </t>
  </si>
  <si>
    <t>٧٩٧٣٠٦٣٢٥</t>
  </si>
  <si>
    <t>عامل ضخ</t>
  </si>
  <si>
    <t>٧٧٦٠٥٦٣٩٩</t>
  </si>
  <si>
    <t>صالون شتيلا</t>
  </si>
  <si>
    <t xml:space="preserve">بدكير ومناكير ، شاملة </t>
  </si>
  <si>
    <t>٧٧٩٨٤٨٤٠٤</t>
  </si>
  <si>
    <t>شركة المحصول الذهبي</t>
  </si>
  <si>
    <t xml:space="preserve">المواد الزراعية والمبيدات </t>
  </si>
  <si>
    <t>Zenko outlet</t>
  </si>
  <si>
    <t xml:space="preserve">احذية اوروبية </t>
  </si>
  <si>
    <t>٧٩٠٦٦٨٤٠٥</t>
  </si>
  <si>
    <t>٧٩١٠١٠٤٠٥</t>
  </si>
  <si>
    <t xml:space="preserve">عصائر ايمن الخليلي </t>
  </si>
  <si>
    <t xml:space="preserve">بيع العصائر </t>
  </si>
  <si>
    <t>٧٧٥١٧٥٠٠٢</t>
  </si>
  <si>
    <t xml:space="preserve">معرض البيت الانيق </t>
  </si>
  <si>
    <t>الاثاث عامة، تنجيد الاثاث</t>
  </si>
  <si>
    <t>منجد</t>
  </si>
  <si>
    <t xml:space="preserve">معرض الاخوة </t>
  </si>
  <si>
    <t xml:space="preserve">بيع الاثاث المستعمل ، صيانة </t>
  </si>
  <si>
    <t>٧٧٢١٨٨٦٧٦</t>
  </si>
  <si>
    <t>٧٧٩١٠٧٧٠٠</t>
  </si>
  <si>
    <t xml:space="preserve">مؤسسة المحبة </t>
  </si>
  <si>
    <t xml:space="preserve">لوازم طبية </t>
  </si>
  <si>
    <t>٧٧٧٧٠٣٥١٧</t>
  </si>
  <si>
    <t>مؤمن موبايل</t>
  </si>
  <si>
    <t xml:space="preserve">مستلزمات الاجهزة الخلوية </t>
  </si>
  <si>
    <t>0776599208</t>
  </si>
  <si>
    <t>قهوة اكابر</t>
  </si>
  <si>
    <t xml:space="preserve">بيع قهوة وشاي </t>
  </si>
  <si>
    <t>0791856797</t>
  </si>
  <si>
    <t>دراي كلين امواج</t>
  </si>
  <si>
    <t>0780040296</t>
  </si>
  <si>
    <t>مؤسسة السيف</t>
  </si>
  <si>
    <t>0798833117</t>
  </si>
  <si>
    <t>عطا الله شوب</t>
  </si>
  <si>
    <t>0797707830</t>
  </si>
  <si>
    <t>كباتيلو</t>
  </si>
  <si>
    <t xml:space="preserve">محمص لبيع المكسرات </t>
  </si>
  <si>
    <t>0789347195</t>
  </si>
  <si>
    <t>لولو وطبوش ملابس مستعملة</t>
  </si>
  <si>
    <t xml:space="preserve">ملابس مستعملة </t>
  </si>
  <si>
    <t>0788264551</t>
  </si>
  <si>
    <t>وردة للحلويات</t>
  </si>
  <si>
    <t>محل بيع حلويات</t>
  </si>
  <si>
    <t>0791185895</t>
  </si>
  <si>
    <t>لندن هونيبيع العسل</t>
  </si>
  <si>
    <t>بيع منتجات العسل</t>
  </si>
  <si>
    <t>0795685316</t>
  </si>
  <si>
    <t>المصري للاطارات</t>
  </si>
  <si>
    <t>بيع الاطارات</t>
  </si>
  <si>
    <t>0770033888</t>
  </si>
  <si>
    <t>حياة الفحيص</t>
  </si>
  <si>
    <t>محل سوبر ماركت بيع متنوع</t>
  </si>
  <si>
    <t>مبيعات وترتيب</t>
  </si>
  <si>
    <t>0790013083</t>
  </si>
  <si>
    <t>بلو لاين للموبايل</t>
  </si>
  <si>
    <t>بيع بطاقات وهاتف واكسسوارات</t>
  </si>
  <si>
    <t>0799737509</t>
  </si>
  <si>
    <t>نجمة للفضة</t>
  </si>
  <si>
    <t>0788886661</t>
  </si>
  <si>
    <t>ليمار للاكسسوارات</t>
  </si>
  <si>
    <t>بيع اكسسورات</t>
  </si>
  <si>
    <t>079707077</t>
  </si>
  <si>
    <t>محل ازهار جوري</t>
  </si>
  <si>
    <t>بيع ازهار</t>
  </si>
  <si>
    <t>0791845155</t>
  </si>
  <si>
    <t>مخابز الراية</t>
  </si>
  <si>
    <t>بيع خبز</t>
  </si>
  <si>
    <t>0781651231</t>
  </si>
  <si>
    <t xml:space="preserve">الرؤيا النقية </t>
  </si>
  <si>
    <t>فحص نظر وتجهيز النظارات الطبية</t>
  </si>
  <si>
    <t>0799087571</t>
  </si>
  <si>
    <t>87 دراي كلين</t>
  </si>
  <si>
    <t xml:space="preserve">غسيل ملابس </t>
  </si>
  <si>
    <t>0777979972</t>
  </si>
  <si>
    <t>بن الاحمداني</t>
  </si>
  <si>
    <t>0797833404</t>
  </si>
  <si>
    <t>سيلا للمعجنات</t>
  </si>
  <si>
    <t>بيع المعجنات</t>
  </si>
  <si>
    <t>0795155571</t>
  </si>
  <si>
    <t>محل العاب ريل ستور</t>
  </si>
  <si>
    <t>بيع الالعاب</t>
  </si>
  <si>
    <t>0775579945</t>
  </si>
  <si>
    <t xml:space="preserve">كوفي شوب قهوه على النار </t>
  </si>
  <si>
    <t>كوفي شوب/ اراقيل / كوكتيلات/ عصائر / سناكات</t>
  </si>
  <si>
    <t>ويتريه</t>
  </si>
  <si>
    <t>0772177155</t>
  </si>
  <si>
    <t xml:space="preserve">مكسرات / اكسسوارات/مواد تموين/ عصائر </t>
  </si>
  <si>
    <t>0788155619</t>
  </si>
  <si>
    <t xml:space="preserve">بازار قلعه الرمال </t>
  </si>
  <si>
    <t xml:space="preserve">تحف شرقية / اكسسوارات / فضه / ملابس عربية / عقود واحجار كريمه / نثريات شرقية </t>
  </si>
  <si>
    <t>0776559159</t>
  </si>
  <si>
    <t>بازار دو شارا( آلة الانباط)</t>
  </si>
  <si>
    <t>تحف شرقيه / فضه / ملابس عربية وشرقية</t>
  </si>
  <si>
    <t>0776524203</t>
  </si>
  <si>
    <t xml:space="preserve">شركه الحارث الرابع للفندقة/فندق ملتقى البتراء </t>
  </si>
  <si>
    <t>دكان الحاره</t>
  </si>
  <si>
    <t>بقاله</t>
  </si>
  <si>
    <t>0788662619</t>
  </si>
  <si>
    <t>بقاله ابو احمد</t>
  </si>
  <si>
    <t>0777652856</t>
  </si>
  <si>
    <t>البواعنه للأفراح</t>
  </si>
  <si>
    <t>تجهيز افراح</t>
  </si>
  <si>
    <t>0777191839</t>
  </si>
  <si>
    <t>مخيطه ابو علي</t>
  </si>
  <si>
    <t>خياطة الملابس</t>
  </si>
  <si>
    <t>0779962678</t>
  </si>
  <si>
    <t xml:space="preserve">دجاج الطاحونة  </t>
  </si>
  <si>
    <t xml:space="preserve">دجاج </t>
  </si>
  <si>
    <t>0791868953</t>
  </si>
  <si>
    <t>نزز</t>
  </si>
  <si>
    <t>زز</t>
  </si>
  <si>
    <t>0790541902</t>
  </si>
  <si>
    <t>مركز الأميرة بسمة للتنمية /القطرانة</t>
  </si>
  <si>
    <t>تنمية مجتمع</t>
  </si>
  <si>
    <t>0776291269</t>
  </si>
  <si>
    <t>Right to play</t>
  </si>
  <si>
    <t>منظمة غير ربحية</t>
  </si>
  <si>
    <t>0795831040</t>
  </si>
  <si>
    <t xml:space="preserve">محل ابو حلب </t>
  </si>
  <si>
    <t>0791544101</t>
  </si>
  <si>
    <t>مخلل ام قيس</t>
  </si>
  <si>
    <t xml:space="preserve">مكبوسات </t>
  </si>
  <si>
    <t>0791461752</t>
  </si>
  <si>
    <t xml:space="preserve">محلىجوهرة العقبة </t>
  </si>
  <si>
    <t xml:space="preserve">محل ملابس </t>
  </si>
  <si>
    <t>0790149833</t>
  </si>
  <si>
    <t>مؤسسة ايهم العودة للتجارة</t>
  </si>
  <si>
    <t>مكتبة</t>
  </si>
  <si>
    <t>079690041</t>
  </si>
  <si>
    <t>0799955055</t>
  </si>
  <si>
    <t>0796288195</t>
  </si>
  <si>
    <t xml:space="preserve">معرض بيسان وريتال </t>
  </si>
  <si>
    <t>0799405020</t>
  </si>
  <si>
    <t xml:space="preserve">محل مصباح </t>
  </si>
  <si>
    <t xml:space="preserve">محل سجاد </t>
  </si>
  <si>
    <t>0790555912</t>
  </si>
  <si>
    <t xml:space="preserve">مركز الحوت لتجارة المنضفات </t>
  </si>
  <si>
    <t>محل منظفات</t>
  </si>
  <si>
    <t>0796603708</t>
  </si>
  <si>
    <t>بلاستيشن روم</t>
  </si>
  <si>
    <t xml:space="preserve">محل بلاستيشن </t>
  </si>
  <si>
    <t xml:space="preserve">موظفة بلاستيشن </t>
  </si>
  <si>
    <t>0799014041</t>
  </si>
  <si>
    <t>صيدلية الحياة الطيبة</t>
  </si>
  <si>
    <t>0787522129</t>
  </si>
  <si>
    <t xml:space="preserve">مؤسسة فادي النصيرات التجارية </t>
  </si>
  <si>
    <t xml:space="preserve">محل تلفونات وانترنت </t>
  </si>
  <si>
    <t>0796865672</t>
  </si>
  <si>
    <t xml:space="preserve">الشواهين وخضر </t>
  </si>
  <si>
    <t>محل البسة واحذية</t>
  </si>
  <si>
    <t>0770578636</t>
  </si>
  <si>
    <t xml:space="preserve">محل ابو شنب </t>
  </si>
  <si>
    <t>محل قهوة</t>
  </si>
  <si>
    <t>معلم قهوة</t>
  </si>
  <si>
    <t>0791531382</t>
  </si>
  <si>
    <t xml:space="preserve">محل الصنف الراقي </t>
  </si>
  <si>
    <t xml:space="preserve">
سوبر ماركت </t>
  </si>
  <si>
    <t>0775878103</t>
  </si>
  <si>
    <t>مؤسسة الكفاوين لمواد البناء</t>
  </si>
  <si>
    <t xml:space="preserve">محل بناء </t>
  </si>
  <si>
    <t>0791216810</t>
  </si>
  <si>
    <t xml:space="preserve">sara gifts </t>
  </si>
  <si>
    <t xml:space="preserve">محل هدايا </t>
  </si>
  <si>
    <t>0799765109</t>
  </si>
  <si>
    <t xml:space="preserve">مركز ديما </t>
  </si>
  <si>
    <t>0790478049</t>
  </si>
  <si>
    <t>مؤسسة رأفت حبش</t>
  </si>
  <si>
    <t xml:space="preserve">محل كهربائيات </t>
  </si>
  <si>
    <t>0791505557</t>
  </si>
  <si>
    <t>محل العجوز</t>
  </si>
  <si>
    <t xml:space="preserve">محل اراجؤل ومعسل </t>
  </si>
  <si>
    <t>0795140051</t>
  </si>
  <si>
    <t>مؤسسة منذر الخضري التجارية</t>
  </si>
  <si>
    <t xml:space="preserve">محل منظفات </t>
  </si>
  <si>
    <t>0795070447</t>
  </si>
  <si>
    <t>صيدلية مصطفى ماضي</t>
  </si>
  <si>
    <t>0775597511</t>
  </si>
  <si>
    <t xml:space="preserve">مكتبة السندباد </t>
  </si>
  <si>
    <t>0776261500</t>
  </si>
  <si>
    <t>محل  البركه</t>
  </si>
  <si>
    <t>شبس بسكويت</t>
  </si>
  <si>
    <t>0777717549</t>
  </si>
  <si>
    <t>مدرسه وروضه السراج المنير</t>
  </si>
  <si>
    <t>روضه ومدرسه</t>
  </si>
  <si>
    <t>0772514294</t>
  </si>
  <si>
    <t>مدرسه السراج المنير</t>
  </si>
  <si>
    <t>مدرسه</t>
  </si>
  <si>
    <t>0770710067</t>
  </si>
  <si>
    <t>روضه طفل النسيم المتميز</t>
  </si>
  <si>
    <t>روضه</t>
  </si>
  <si>
    <t>0876907837</t>
  </si>
  <si>
    <t xml:space="preserve">مؤسسة محمد محاسيس لنقل الركاب </t>
  </si>
  <si>
    <t>نقل الركاب اربد كفرخل</t>
  </si>
  <si>
    <t>مؤسسة محمد محاسيس لنقل الركاب جرش كفرخل</t>
  </si>
  <si>
    <t>نقل ركاب</t>
  </si>
  <si>
    <t>Borma</t>
  </si>
  <si>
    <t>0795756024</t>
  </si>
  <si>
    <t xml:space="preserve">شركة جراسيا لأنظمة الإطفاء </t>
  </si>
  <si>
    <t xml:space="preserve">بيع أنظمة الإطفاء والحريق </t>
  </si>
  <si>
    <t>0799626651</t>
  </si>
  <si>
    <t>American cash carry</t>
  </si>
  <si>
    <t>سوبر ماركت بيع اغذية</t>
  </si>
  <si>
    <t>0776355420</t>
  </si>
  <si>
    <t xml:space="preserve">Last call </t>
  </si>
  <si>
    <t>065255236</t>
  </si>
  <si>
    <t xml:space="preserve">نبع البساتين للمياه </t>
  </si>
  <si>
    <t>بيع مياه</t>
  </si>
  <si>
    <t>079680846</t>
  </si>
  <si>
    <t>محل نجارة خالد</t>
  </si>
  <si>
    <t>بيع الخشب وتصنع الاثاث</t>
  </si>
  <si>
    <t>0799812903</t>
  </si>
  <si>
    <t>Planet donat</t>
  </si>
  <si>
    <t>بيع حلويات ودونات</t>
  </si>
  <si>
    <t>0796467886</t>
  </si>
  <si>
    <t>Coffee code</t>
  </si>
  <si>
    <t xml:space="preserve">البيع </t>
  </si>
  <si>
    <t>0798806335</t>
  </si>
  <si>
    <t>لاريف</t>
  </si>
  <si>
    <t xml:space="preserve">شوكلاتة </t>
  </si>
  <si>
    <t>0795441026</t>
  </si>
  <si>
    <t>الشموع الدافئة..</t>
  </si>
  <si>
    <t>تصنيع شموع</t>
  </si>
  <si>
    <t>Muse</t>
  </si>
  <si>
    <t xml:space="preserve">اكسسوارات </t>
  </si>
  <si>
    <t>خدمه عملاء</t>
  </si>
  <si>
    <t>0775510920</t>
  </si>
  <si>
    <t>تشخيصة</t>
  </si>
  <si>
    <t>0790862111</t>
  </si>
  <si>
    <t>مكتبة خضر مشربش</t>
  </si>
  <si>
    <t xml:space="preserve">تحف وهدايا </t>
  </si>
  <si>
    <t>لا شيء و</t>
  </si>
  <si>
    <t xml:space="preserve">سنابل للتصفية </t>
  </si>
  <si>
    <t>امازون للتصفية</t>
  </si>
  <si>
    <t>بنك</t>
  </si>
  <si>
    <t>مستر جيمر</t>
  </si>
  <si>
    <t>بيع أجهزة الكترونية</t>
  </si>
  <si>
    <t>روضة ومدرسة منارة مليح</t>
  </si>
  <si>
    <t xml:space="preserve">روضة ومدرسة </t>
  </si>
  <si>
    <t>٧٧٢٠٠٢٢١٢</t>
  </si>
  <si>
    <t>0772429125</t>
  </si>
  <si>
    <t>مشاوي البركه</t>
  </si>
  <si>
    <t>مشاوي عرايس</t>
  </si>
  <si>
    <t>دواجن البركه</t>
  </si>
  <si>
    <t xml:space="preserve">دواجن </t>
  </si>
  <si>
    <t>بيع غاز</t>
  </si>
  <si>
    <t>0772416843</t>
  </si>
  <si>
    <t xml:space="preserve">موسسه محمود نواصره لنقل الركاب </t>
  </si>
  <si>
    <t>نقل ركاب اربد كفرخل</t>
  </si>
  <si>
    <t>0779079165</t>
  </si>
  <si>
    <t>وكاله غاز ابو خليف</t>
  </si>
  <si>
    <t>0779095801</t>
  </si>
  <si>
    <t xml:space="preserve">وكاله غاز عبدالله ابوغزله </t>
  </si>
  <si>
    <t>0787070335</t>
  </si>
  <si>
    <t>البركه لمواد البناء والمواد الصحيه</t>
  </si>
  <si>
    <t xml:space="preserve">ادوات بناء تشطيبات </t>
  </si>
  <si>
    <t>0772249121</t>
  </si>
  <si>
    <t>تنك ماء</t>
  </si>
  <si>
    <t>0776242052</t>
  </si>
  <si>
    <t>مياه صالحه لشرب</t>
  </si>
  <si>
    <t>0772437887</t>
  </si>
  <si>
    <t xml:space="preserve">مخبز زهره لبنان الحديث </t>
  </si>
  <si>
    <t>خبز عادي وخبز افرنجي</t>
  </si>
  <si>
    <t>0793316731</t>
  </si>
  <si>
    <t>شعبان 3</t>
  </si>
  <si>
    <t>معسل ارجيل</t>
  </si>
  <si>
    <t>0772219384</t>
  </si>
  <si>
    <t xml:space="preserve">موسسه عبدالله محاسنه لنقل الركاب </t>
  </si>
  <si>
    <t>0776143800</t>
  </si>
  <si>
    <t>موسسه سليمان محاسنه</t>
  </si>
  <si>
    <t>0792953635</t>
  </si>
  <si>
    <t>محل قاسم حمدان</t>
  </si>
  <si>
    <t>0791449737</t>
  </si>
  <si>
    <t xml:space="preserve">بينك لاين </t>
  </si>
  <si>
    <t xml:space="preserve">ملابس نسائي </t>
  </si>
  <si>
    <t>0776666797</t>
  </si>
  <si>
    <t>عيادة الدكتور محمد شاميل</t>
  </si>
  <si>
    <t>0776245342</t>
  </si>
  <si>
    <t>عيادة الدكتور نضال ملكاوي</t>
  </si>
  <si>
    <t xml:space="preserve">طب وجراحة الفم والاسنان </t>
  </si>
  <si>
    <t>0797568686</t>
  </si>
  <si>
    <t xml:space="preserve">معجنات طلة لبنان </t>
  </si>
  <si>
    <t xml:space="preserve">معجنات و ساندويتشات </t>
  </si>
  <si>
    <t>شيف يتقن عمل المعجنات بطريقة احترافية</t>
  </si>
  <si>
    <t>0796887215</t>
  </si>
  <si>
    <t>مطعم الهنيني فرع البيادر</t>
  </si>
  <si>
    <t>وجبات سريعة</t>
  </si>
  <si>
    <t>شيف شاورما</t>
  </si>
  <si>
    <t>0789654900</t>
  </si>
  <si>
    <t>معرض القيسي</t>
  </si>
  <si>
    <t>ملابس بمقاسات مختلفة للرجال</t>
  </si>
  <si>
    <t>0795643067</t>
  </si>
  <si>
    <t xml:space="preserve">حلاوة للادوات المنزلية </t>
  </si>
  <si>
    <t xml:space="preserve">أدوات منزلية ومكتبية </t>
  </si>
  <si>
    <t>065378777</t>
  </si>
  <si>
    <t>حمزة للصرافة</t>
  </si>
  <si>
    <t>مصرف لجميع العملات والتحويلات الخارجية</t>
  </si>
  <si>
    <t>078894203411</t>
  </si>
  <si>
    <t>صالون بون بون لللسيدات</t>
  </si>
  <si>
    <t xml:space="preserve">صالون نسائي تجميلي </t>
  </si>
  <si>
    <t>0786607703</t>
  </si>
  <si>
    <t>جبريل للمعدات الصناعية</t>
  </si>
  <si>
    <t>معدات صناعية أنابيب وواوات حفر يدوي</t>
  </si>
  <si>
    <t>0777101348</t>
  </si>
  <si>
    <t>ميني ماركت ابو السائد</t>
  </si>
  <si>
    <t>شبس بسكوت</t>
  </si>
  <si>
    <t>0785560910</t>
  </si>
  <si>
    <t>مطعم ابو الوليد</t>
  </si>
  <si>
    <t>0777888189</t>
  </si>
  <si>
    <t>Help zone</t>
  </si>
  <si>
    <t>تركيب انظمه مراقبه وصيانتها</t>
  </si>
  <si>
    <t>0779789415</t>
  </si>
  <si>
    <t xml:space="preserve">غزال لتجاره </t>
  </si>
  <si>
    <t>غسالات ثلاجات مراوح</t>
  </si>
  <si>
    <t>معرض اسمه للتجاره</t>
  </si>
  <si>
    <t>تلفونات أدوات الكترونيه</t>
  </si>
  <si>
    <t>0799599239</t>
  </si>
  <si>
    <t>علاوي لتجاره والتوزيع</t>
  </si>
  <si>
    <t>0777360203</t>
  </si>
  <si>
    <t xml:space="preserve">مشغل النسيم للألمنيوم </t>
  </si>
  <si>
    <t>شبابيك مطابخ ابجورات</t>
  </si>
  <si>
    <t>0777223888</t>
  </si>
  <si>
    <t>صالون الخبير للرجال</t>
  </si>
  <si>
    <t>0788654124</t>
  </si>
  <si>
    <t xml:space="preserve"> صالون مسعف</t>
  </si>
  <si>
    <t xml:space="preserve">حلاقه رجالي </t>
  </si>
  <si>
    <t>0781108311</t>
  </si>
  <si>
    <t>هبلي ببلي</t>
  </si>
  <si>
    <t>0779653359</t>
  </si>
  <si>
    <t xml:space="preserve">ملحمه السعاده </t>
  </si>
  <si>
    <t>بيع لحوم بلديه</t>
  </si>
  <si>
    <t>0786082447</t>
  </si>
  <si>
    <t>مكتبه وسط البلد</t>
  </si>
  <si>
    <t>طباعه تصوير تجليد ابحاث طلابيه معاملات الكترونيه</t>
  </si>
  <si>
    <t>0796321621</t>
  </si>
  <si>
    <t>مركز المحترف العربي</t>
  </si>
  <si>
    <t>صيانه الاجهزه الخلويه</t>
  </si>
  <si>
    <t>0777878543</t>
  </si>
  <si>
    <t>مركز كمال المحاسنه للحفلات والمناسبات</t>
  </si>
  <si>
    <t xml:space="preserve">صيوانات سماعات </t>
  </si>
  <si>
    <t>0775484624</t>
  </si>
  <si>
    <t>محل التوكل على الله للاكسسوارات والنثريات</t>
  </si>
  <si>
    <t>مواد تنظيف أدوات منزليه هدايا</t>
  </si>
  <si>
    <t>7 eleven</t>
  </si>
  <si>
    <t>0772726558</t>
  </si>
  <si>
    <t>معرض ابو قيس</t>
  </si>
  <si>
    <t>0775311965</t>
  </si>
  <si>
    <t>Cerebellum coffee</t>
  </si>
  <si>
    <t xml:space="preserve">قهوه شاي زهورات </t>
  </si>
  <si>
    <t>0772288971</t>
  </si>
  <si>
    <t xml:space="preserve">ابو انس لمواد البناء </t>
  </si>
  <si>
    <t xml:space="preserve">أدوات بناء مواد صحيه كهرباء </t>
  </si>
  <si>
    <t>0797778117</t>
  </si>
  <si>
    <t>قهوة كوفي بين</t>
  </si>
  <si>
    <t>منتجات غذائية</t>
  </si>
  <si>
    <t>صالون وسيم افندي</t>
  </si>
  <si>
    <t>0770702012</t>
  </si>
  <si>
    <t>مطعم ففل عجلون</t>
  </si>
  <si>
    <t>مطعم شعبي</t>
  </si>
  <si>
    <t>0777452466</t>
  </si>
  <si>
    <t>صالون ميدو</t>
  </si>
  <si>
    <t>32.333335 35.7518569 786.5 7.933</t>
  </si>
  <si>
    <t>77767cdc-8d02-4415-9685-f99ac3a98073</t>
  </si>
  <si>
    <t>0775523131</t>
  </si>
  <si>
    <t xml:space="preserve">تشرين </t>
  </si>
  <si>
    <t>خضار وفواكه</t>
  </si>
  <si>
    <t>0781126000</t>
  </si>
  <si>
    <t>الصباغ</t>
  </si>
  <si>
    <t>سوبرماركت</t>
  </si>
  <si>
    <t>0779902289</t>
  </si>
  <si>
    <t>سوبر ماركت النور</t>
  </si>
  <si>
    <t>0779434389</t>
  </si>
  <si>
    <t>محل البسه</t>
  </si>
  <si>
    <t>0777251879</t>
  </si>
  <si>
    <t>صالون المختار</t>
  </si>
  <si>
    <t>0799503036</t>
  </si>
  <si>
    <t>مطعم الشيخ</t>
  </si>
  <si>
    <t xml:space="preserve">مطعم شعبي </t>
  </si>
  <si>
    <t>0778373257</t>
  </si>
  <si>
    <t>باب الريان</t>
  </si>
  <si>
    <t>محطة مياه</t>
  </si>
  <si>
    <t>0795768195</t>
  </si>
  <si>
    <t>الاسمر كافيه</t>
  </si>
  <si>
    <t xml:space="preserve">قهوه وسوبر ماركت </t>
  </si>
  <si>
    <t>0770060725</t>
  </si>
  <si>
    <t>الحرمين</t>
  </si>
  <si>
    <t>0776538404</t>
  </si>
  <si>
    <t>اسواق ابوشاكر</t>
  </si>
  <si>
    <t>0779808161</t>
  </si>
  <si>
    <t>دراكلين ماسه</t>
  </si>
  <si>
    <t>0789754646</t>
  </si>
  <si>
    <t>محمص العمده</t>
  </si>
  <si>
    <t>سوبر ماركت ومحمص</t>
  </si>
  <si>
    <t>0779443927</t>
  </si>
  <si>
    <t xml:space="preserve">الزعارسر للفنانه والخضروات </t>
  </si>
  <si>
    <t>0776629447</t>
  </si>
  <si>
    <t>سوبر ماركت نهر الخيرات</t>
  </si>
  <si>
    <t>0770632114</t>
  </si>
  <si>
    <t>حلويات خيط الذهب</t>
  </si>
  <si>
    <t xml:space="preserve">حلويات </t>
  </si>
  <si>
    <t>Zarqa Al-Qasabeh</t>
  </si>
  <si>
    <t>0788143774</t>
  </si>
  <si>
    <t>مياه الساري</t>
  </si>
  <si>
    <t>بيع وتعبئة قوارير المياه المفلتره</t>
  </si>
  <si>
    <t>0797554312</t>
  </si>
  <si>
    <t>ملبوسات القادري للزي الشرعي</t>
  </si>
  <si>
    <t>بيع الملابس الشرعية للنساء</t>
  </si>
  <si>
    <t>0799547001</t>
  </si>
  <si>
    <t xml:space="preserve">مطعم الركن الشامي </t>
  </si>
  <si>
    <t xml:space="preserve">بيع المأكولات الشامية الشعبية </t>
  </si>
  <si>
    <t>0788963540</t>
  </si>
  <si>
    <t>دريم هوم للادوات المنزلية</t>
  </si>
  <si>
    <t xml:space="preserve">بيع جميع مستلزمات المنزل </t>
  </si>
  <si>
    <t>0788110512</t>
  </si>
  <si>
    <t xml:space="preserve">نشوان للخضار و الفواكة </t>
  </si>
  <si>
    <t>بيع جميع أصناف الخضار و الفواكة</t>
  </si>
  <si>
    <t>0788672998</t>
  </si>
  <si>
    <t xml:space="preserve">شيشة لمستلزمات التدخين </t>
  </si>
  <si>
    <t xml:space="preserve">بيع مستلزمات الدخان و السجائر الإلكترونية </t>
  </si>
  <si>
    <t>0789943762</t>
  </si>
  <si>
    <t>قهوة الستار</t>
  </si>
  <si>
    <t xml:space="preserve">بيع المشروبات الساخنة </t>
  </si>
  <si>
    <t>0776439044</t>
  </si>
  <si>
    <t xml:space="preserve">سوبر ماركت عشرة عمر </t>
  </si>
  <si>
    <t>بيع المواد التموينية و السكاكر</t>
  </si>
  <si>
    <t>0797746221</t>
  </si>
  <si>
    <t>أفران تفاحة الآلية</t>
  </si>
  <si>
    <t xml:space="preserve">بيع المخبوزات و الحلويات </t>
  </si>
  <si>
    <t>معلم حلويات</t>
  </si>
  <si>
    <t>0777796132</t>
  </si>
  <si>
    <t>مطعم ابو يونس</t>
  </si>
  <si>
    <t>بيع المأكولات الشعبية و السناكات و الشاورما</t>
  </si>
  <si>
    <t xml:space="preserve">موظف صالة و نظافه </t>
  </si>
  <si>
    <t>0799172541</t>
  </si>
  <si>
    <t xml:space="preserve">بصريات السفاريني </t>
  </si>
  <si>
    <t xml:space="preserve">عمل فحوصات النظر و بيع اطارات النظارات و العدسات اللاسقه </t>
  </si>
  <si>
    <t>0776921170</t>
  </si>
  <si>
    <t xml:space="preserve">ميسم سينتر للمستلزمات المكتبية </t>
  </si>
  <si>
    <t xml:space="preserve">بيع القرطاسية و المستلزمات المكتبية و الألعاب </t>
  </si>
  <si>
    <t>0789446632</t>
  </si>
  <si>
    <t xml:space="preserve">برهومه للالبسة الرياضية </t>
  </si>
  <si>
    <t xml:space="preserve">بيع الملابس الرياضية و الأدوات الرياضية </t>
  </si>
  <si>
    <t>0799167532</t>
  </si>
  <si>
    <t xml:space="preserve">سوبر ماركت دكانه </t>
  </si>
  <si>
    <t xml:space="preserve">بيع المواد التموينية و الغذائية </t>
  </si>
  <si>
    <t>0790016672</t>
  </si>
  <si>
    <t>صيدلية زمرد</t>
  </si>
  <si>
    <t xml:space="preserve">صيدليه وبيع مستحضرات التجميل </t>
  </si>
  <si>
    <t>0778743214</t>
  </si>
  <si>
    <t xml:space="preserve">محطة بناشر </t>
  </si>
  <si>
    <t xml:space="preserve">بناشر </t>
  </si>
  <si>
    <t>0790146959</t>
  </si>
  <si>
    <t xml:space="preserve">Vip </t>
  </si>
  <si>
    <t>0798210407</t>
  </si>
  <si>
    <t>0772512181</t>
  </si>
  <si>
    <t>Shein waad</t>
  </si>
  <si>
    <t xml:space="preserve">توصيل ملابس </t>
  </si>
  <si>
    <t>0795808118</t>
  </si>
  <si>
    <t xml:space="preserve">مؤسسة وهبة للاجهزة الكربائية </t>
  </si>
  <si>
    <t xml:space="preserve">محل اجهزة كهربائية </t>
  </si>
  <si>
    <t>0798437051</t>
  </si>
  <si>
    <t xml:space="preserve">مؤسسة حمزه القرعان </t>
  </si>
  <si>
    <t xml:space="preserve">اجهزة كهربائية </t>
  </si>
  <si>
    <t>0797778082</t>
  </si>
  <si>
    <t xml:space="preserve">محلات الحرية للاجهزة الكهربائية </t>
  </si>
  <si>
    <t>0786938000</t>
  </si>
  <si>
    <t xml:space="preserve">مؤسسة ايهاب حبش للاجهزة الكهربائية </t>
  </si>
  <si>
    <t>0778511611</t>
  </si>
  <si>
    <t xml:space="preserve">الكاف الثامنة لتجارة الاجهزة الكهربائية </t>
  </si>
  <si>
    <t>محل اجهزة كهربائية</t>
  </si>
  <si>
    <t>0796355536</t>
  </si>
  <si>
    <t xml:space="preserve">مؤسسة السلال للاجهزة الكهربائية </t>
  </si>
  <si>
    <t>0798170468</t>
  </si>
  <si>
    <t xml:space="preserve">مؤسسة محور الجنوب </t>
  </si>
  <si>
    <t>0791427131</t>
  </si>
  <si>
    <t xml:space="preserve">مؤسسة يزن حلاوة </t>
  </si>
  <si>
    <t>0798245351</t>
  </si>
  <si>
    <t>زكريا للستلايت</t>
  </si>
  <si>
    <t xml:space="preserve">محل اجهزة </t>
  </si>
  <si>
    <t>0777813497</t>
  </si>
  <si>
    <t xml:space="preserve">مؤسسة ابو راما للاجهزة الكهربائية </t>
  </si>
  <si>
    <t xml:space="preserve">كحل اجهزة كهربائية </t>
  </si>
  <si>
    <t>0796663341</t>
  </si>
  <si>
    <t xml:space="preserve">محلات نعيم صقر </t>
  </si>
  <si>
    <t>07972070170</t>
  </si>
  <si>
    <t>مؤسسة لؤي نصيرات التجارية</t>
  </si>
  <si>
    <t>0789992227</t>
  </si>
  <si>
    <t xml:space="preserve">مؤسسة احمد السلال </t>
  </si>
  <si>
    <t>0795482122</t>
  </si>
  <si>
    <t xml:space="preserve">مؤسسة محمد ابو عبيد التجارية </t>
  </si>
  <si>
    <t>0799197314</t>
  </si>
  <si>
    <t>مطبعه ابو راشد</t>
  </si>
  <si>
    <t xml:space="preserve">مطبعه للتصوير و الإعلان و النشر </t>
  </si>
  <si>
    <t>0799515825</t>
  </si>
  <si>
    <t>مركز الخالدي للعنايه بالبشره و ليزر</t>
  </si>
  <si>
    <t>مركز عنايه و تجميل</t>
  </si>
  <si>
    <t>0777412290</t>
  </si>
  <si>
    <t xml:space="preserve">مكتب المحامي محمد سالم عبيدات </t>
  </si>
  <si>
    <t>0795654961</t>
  </si>
  <si>
    <t>مكتب المهندس المعماري سمير السعدي</t>
  </si>
  <si>
    <t>مكتب للهندسة المعمارية و الاستشارات العقاريه</t>
  </si>
  <si>
    <t>0777050279</t>
  </si>
  <si>
    <t>مؤسسه احمد الهندسيه</t>
  </si>
  <si>
    <t>مؤسسه للاجهزه الطبيه اجهزه اسنان مواد  تقويم الاسنان</t>
  </si>
  <si>
    <t>0777242225</t>
  </si>
  <si>
    <t>مطعم جيت بوئتك</t>
  </si>
  <si>
    <t>سلسله مطاعم للوجبات السريعه</t>
  </si>
  <si>
    <t>0789608882</t>
  </si>
  <si>
    <t>صالون روزيت</t>
  </si>
  <si>
    <t>078187800</t>
  </si>
  <si>
    <t>كفتيريا ابو العز</t>
  </si>
  <si>
    <t>كافتيريا يوفر مشروبات و سناكات</t>
  </si>
  <si>
    <t>0777289646</t>
  </si>
  <si>
    <t xml:space="preserve">مخيطه و دراي كلين شيماء </t>
  </si>
  <si>
    <t>مخيطه و دراي كلين</t>
  </si>
  <si>
    <t>0790639424</t>
  </si>
  <si>
    <t xml:space="preserve">حلويات النسيم </t>
  </si>
  <si>
    <t xml:space="preserve">محلات حلويات </t>
  </si>
  <si>
    <t>0798429469</t>
  </si>
  <si>
    <t>شركه الأمين للقرطاسيه و الألعاب و الهدايا</t>
  </si>
  <si>
    <t xml:space="preserve">مكتبه للقرطاسيه و ألعاب الأطفال و الهدايا </t>
  </si>
  <si>
    <t>0796900211</t>
  </si>
  <si>
    <t>شركه احلام الأطفال للألعاب و الهدايا</t>
  </si>
  <si>
    <t>محل لبيع الألعاب  و الهدايا للاطفال</t>
  </si>
  <si>
    <t>0797155758</t>
  </si>
  <si>
    <t xml:space="preserve">المهاجرون  للحج و العمره و السفر </t>
  </si>
  <si>
    <t>مكتب للسفر و خدماته</t>
  </si>
  <si>
    <t>0790292936</t>
  </si>
  <si>
    <t>عياده الدكتور أحمد الطوالبه</t>
  </si>
  <si>
    <t xml:space="preserve">عياده اسنان </t>
  </si>
  <si>
    <t>0797090014</t>
  </si>
  <si>
    <t xml:space="preserve">زيبرا سنتر </t>
  </si>
  <si>
    <t xml:space="preserve">محل لتركيب و عمل برادي الزيبرا التركي بجميع اشكالها </t>
  </si>
  <si>
    <t>0799463753</t>
  </si>
  <si>
    <t xml:space="preserve">عياده الدكتوره سميه ربابعه </t>
  </si>
  <si>
    <t>0789994320</t>
  </si>
  <si>
    <t>قطنيات قرقوز</t>
  </si>
  <si>
    <t>قطنيات و تجهيز عرائس</t>
  </si>
  <si>
    <t>0777177838</t>
  </si>
  <si>
    <t>نوح العطار للعطور و البخور</t>
  </si>
  <si>
    <t xml:space="preserve">محل للعطور و البخور </t>
  </si>
  <si>
    <t>Bani Obeid</t>
  </si>
  <si>
    <t>0796425610</t>
  </si>
  <si>
    <t xml:space="preserve">بيوتي هاوس اهلا جميلتي </t>
  </si>
  <si>
    <t>صالون نسائي قص شعر سشوار تجهيز عرايس</t>
  </si>
  <si>
    <t>0781822205</t>
  </si>
  <si>
    <t>جمعيه ايدون الخيريه</t>
  </si>
  <si>
    <t xml:space="preserve">جمعيه خيريه لديها العديد من الشراكات مع منظمات المجتمع المدني و العديد من المشاريع </t>
  </si>
  <si>
    <t>0776756826</t>
  </si>
  <si>
    <t>Sisters beauty house</t>
  </si>
  <si>
    <t>صالون و بيوتي هاوس</t>
  </si>
  <si>
    <t>0798076797</t>
  </si>
  <si>
    <t>الحبايب</t>
  </si>
  <si>
    <t>اثاث وتحف منزلية</t>
  </si>
  <si>
    <t>0799103509</t>
  </si>
  <si>
    <t xml:space="preserve">البيادر للتصفية  </t>
  </si>
  <si>
    <t xml:space="preserve">ملابس أوروبية </t>
  </si>
  <si>
    <t>0770504055</t>
  </si>
  <si>
    <t xml:space="preserve">أسواق الكرم </t>
  </si>
  <si>
    <t>مواد غذائية و أطعمة مجمدة</t>
  </si>
  <si>
    <t>0797008267</t>
  </si>
  <si>
    <t>ابو شقرة لميلامين</t>
  </si>
  <si>
    <t>0793088851</t>
  </si>
  <si>
    <t>البان واجبات ضبعة المركزي فرع البيادر</t>
  </si>
  <si>
    <t>البان واجبان واغذية مجمدة</t>
  </si>
  <si>
    <t>07799060049</t>
  </si>
  <si>
    <t>GAME BOX</t>
  </si>
  <si>
    <t>كافيه انترنت</t>
  </si>
  <si>
    <t>0778871616</t>
  </si>
  <si>
    <t>محطه كفرخل الكبرى</t>
  </si>
  <si>
    <t>غسيل سجاد غسيل سيارات غسيل حرامات</t>
  </si>
  <si>
    <t>0779326948</t>
  </si>
  <si>
    <t>محطه مياه كفرخل</t>
  </si>
  <si>
    <t>كراتين ماء تعبئه قوارير وجالون</t>
  </si>
  <si>
    <t>0777513792</t>
  </si>
  <si>
    <t>محطه علي فاروق واولاده</t>
  </si>
  <si>
    <t>محطه سيارات</t>
  </si>
  <si>
    <t>0772093595</t>
  </si>
  <si>
    <t xml:space="preserve">مركز النسيم لصيانه السيارات </t>
  </si>
  <si>
    <t>صيانه المركبات</t>
  </si>
  <si>
    <t>0789254061</t>
  </si>
  <si>
    <t xml:space="preserve">المحامية حنين ابو غريقانة </t>
  </si>
  <si>
    <t>Financial consulting</t>
  </si>
  <si>
    <t xml:space="preserve">مكتب محاماة </t>
  </si>
  <si>
    <t xml:space="preserve">محاميين </t>
  </si>
  <si>
    <t>0777499363</t>
  </si>
  <si>
    <t xml:space="preserve">مكتب المحامية نورة المناجعة </t>
  </si>
  <si>
    <t>0799733505</t>
  </si>
  <si>
    <t xml:space="preserve">مركز خليج العقبة للتحكيم </t>
  </si>
  <si>
    <t xml:space="preserve">شركة تحكيم </t>
  </si>
  <si>
    <t>079950054</t>
  </si>
  <si>
    <t xml:space="preserve">مكتب المحامي نايل السوالقة </t>
  </si>
  <si>
    <t>0772038089</t>
  </si>
  <si>
    <t xml:space="preserve">سوبر  ماركت الدغباجي </t>
  </si>
  <si>
    <t>0772244113</t>
  </si>
  <si>
    <t xml:space="preserve">مطعم ريم بلادي </t>
  </si>
  <si>
    <t xml:space="preserve">مأكولات عربية وشرقية/ عصائر </t>
  </si>
  <si>
    <t>شفات ساخن</t>
  </si>
  <si>
    <t>0795844974</t>
  </si>
  <si>
    <t>ماكس كاف</t>
  </si>
  <si>
    <t>مواد تموينيه وتوزيع سجائر</t>
  </si>
  <si>
    <t>0776253203</t>
  </si>
  <si>
    <t>مطعم صنعاء اليمن</t>
  </si>
  <si>
    <t xml:space="preserve">مأكولات عربية / مشروبات </t>
  </si>
  <si>
    <t>0777883493</t>
  </si>
  <si>
    <t xml:space="preserve">طريق الثقة لمواد البناء </t>
  </si>
  <si>
    <t xml:space="preserve">مواد بناء / بناء سكنات </t>
  </si>
  <si>
    <t>0796937376</t>
  </si>
  <si>
    <t>مفروشات الريان</t>
  </si>
  <si>
    <t xml:space="preserve">مفروشات / سجاد / اثاث / اجهزه كهربائية </t>
  </si>
  <si>
    <t>0790738044</t>
  </si>
  <si>
    <t xml:space="preserve">Petra  Town check in hotel </t>
  </si>
  <si>
    <t xml:space="preserve">الاقامه والضيافة </t>
  </si>
  <si>
    <t>0788841149</t>
  </si>
  <si>
    <t xml:space="preserve">بصريات جوهرة المفرق </t>
  </si>
  <si>
    <t>فحص نظر وتفصيل نظارات</t>
  </si>
  <si>
    <t>شهادة بكالوريوس بصريات</t>
  </si>
  <si>
    <t>0789008699</t>
  </si>
  <si>
    <t xml:space="preserve">قهوة ابو سيف </t>
  </si>
  <si>
    <t xml:space="preserve">قهوة كشك </t>
  </si>
  <si>
    <t>0776743311</t>
  </si>
  <si>
    <t>محل ابو يزيد للخلويات</t>
  </si>
  <si>
    <t xml:space="preserve">بيع الهواتف الخلوية </t>
  </si>
  <si>
    <t>0796913200</t>
  </si>
  <si>
    <t xml:space="preserve">تروية للسياحة والسفر </t>
  </si>
  <si>
    <t xml:space="preserve">سياحة وسفر حجز تذاكر </t>
  </si>
  <si>
    <t>0786266806</t>
  </si>
  <si>
    <t>كينغ كافيه</t>
  </si>
  <si>
    <t>مشروبات ساخنه وبارده وسكاكر</t>
  </si>
  <si>
    <t>0795595367</t>
  </si>
  <si>
    <t xml:space="preserve">محلات تكريتي </t>
  </si>
  <si>
    <t xml:space="preserve">بيع ادوات صحية </t>
  </si>
  <si>
    <t>0795119360</t>
  </si>
  <si>
    <t>محل ابو حمزه الزيودي</t>
  </si>
  <si>
    <t>خدمات التصليح المتنقلة</t>
  </si>
  <si>
    <t>0790290448</t>
  </si>
  <si>
    <t>محل ميرا للكهرباء</t>
  </si>
  <si>
    <t xml:space="preserve">بيع مستلزمات وتمديدات كهربائية </t>
  </si>
  <si>
    <t>0772353627</t>
  </si>
  <si>
    <t>مؤسسة عبدالكريم المشاقبة</t>
  </si>
  <si>
    <t xml:space="preserve">بيع مستلزمات تمديدات كهربائية </t>
  </si>
  <si>
    <t>0779282944</t>
  </si>
  <si>
    <t xml:space="preserve">مركز الشفاء للعلاج الطبي </t>
  </si>
  <si>
    <t xml:space="preserve">اعشاب طبية ومنتجات العسل </t>
  </si>
  <si>
    <t xml:space="preserve">حلويات قشطة وعسل </t>
  </si>
  <si>
    <t xml:space="preserve">اصحاب مهن حلويات </t>
  </si>
  <si>
    <t>0788880793</t>
  </si>
  <si>
    <t xml:space="preserve">صالون يعقوب </t>
  </si>
  <si>
    <t>فني حلاقه</t>
  </si>
  <si>
    <t>0785666030</t>
  </si>
  <si>
    <t xml:space="preserve">محل خالد للعطور </t>
  </si>
  <si>
    <t>عطور</t>
  </si>
  <si>
    <t>0778321585</t>
  </si>
  <si>
    <t xml:space="preserve">محل سامي سنتر </t>
  </si>
  <si>
    <t>0792414555</t>
  </si>
  <si>
    <t>محل ورود</t>
  </si>
  <si>
    <t xml:space="preserve">بيع ورود </t>
  </si>
  <si>
    <t>0797971342</t>
  </si>
  <si>
    <t>صيدلية شويكه</t>
  </si>
  <si>
    <t xml:space="preserve">صيدلاني </t>
  </si>
  <si>
    <t>0775395241</t>
  </si>
  <si>
    <t>الخيام للإنارة</t>
  </si>
  <si>
    <t>أنظمة إنارة ومراقبة</t>
  </si>
  <si>
    <t>0772169045</t>
  </si>
  <si>
    <t>مياه الزيزفونه</t>
  </si>
  <si>
    <t>فلترة المياه</t>
  </si>
  <si>
    <t>0796522084</t>
  </si>
  <si>
    <t xml:space="preserve">ابو العبد الصمادي </t>
  </si>
  <si>
    <t>حمص وفول</t>
  </si>
  <si>
    <t>0795023040</t>
  </si>
  <si>
    <t>ابو خالد للأفراح</t>
  </si>
  <si>
    <t>بيع مستلزمات الأفراح</t>
  </si>
  <si>
    <t>0777166760</t>
  </si>
  <si>
    <t>العويدات للإنارة</t>
  </si>
  <si>
    <t xml:space="preserve">أنظمة الإنارة </t>
  </si>
  <si>
    <t>0776655684</t>
  </si>
  <si>
    <t>محمص هاشم</t>
  </si>
  <si>
    <t>0776121656</t>
  </si>
  <si>
    <t xml:space="preserve">للأفراح والمناسبات </t>
  </si>
  <si>
    <t>0795890691</t>
  </si>
  <si>
    <t xml:space="preserve">محلات سليم البندقجي </t>
  </si>
  <si>
    <t>0788611767</t>
  </si>
  <si>
    <t xml:space="preserve"> سما البيادر </t>
  </si>
  <si>
    <t xml:space="preserve">منظفات وورق صحي </t>
  </si>
  <si>
    <t>0790750834</t>
  </si>
  <si>
    <t xml:space="preserve">مؤسسة ربوع الأقصى </t>
  </si>
  <si>
    <t xml:space="preserve">قطع غيار سيارات </t>
  </si>
  <si>
    <t>0780620005</t>
  </si>
  <si>
    <t xml:space="preserve">مركز هندسة الحميات للتغذية </t>
  </si>
  <si>
    <t xml:space="preserve">استشارات تغذية وإعداد برامج حميات غذائية فحص سكري وضغط </t>
  </si>
  <si>
    <t>تخصص ذي صلة</t>
  </si>
  <si>
    <t>0796661214</t>
  </si>
  <si>
    <t xml:space="preserve"> ابو شعيب للدهانات</t>
  </si>
  <si>
    <t xml:space="preserve">دهانات </t>
  </si>
  <si>
    <t>0799144414</t>
  </si>
  <si>
    <t>مؤسسة احمد المصري للالبسة</t>
  </si>
  <si>
    <t xml:space="preserve">ملابس نسائي ورجالي وولادي وبناتي </t>
  </si>
  <si>
    <t>026351413</t>
  </si>
  <si>
    <t>محلات فهد جرن</t>
  </si>
  <si>
    <t>لوازم نجارين</t>
  </si>
  <si>
    <t>0777982952</t>
  </si>
  <si>
    <t>محلات عامر جرن</t>
  </si>
  <si>
    <t>للادوات الكهربائية والمنزليه</t>
  </si>
  <si>
    <t>0790156001</t>
  </si>
  <si>
    <t>ملاحم الشعب</t>
  </si>
  <si>
    <t>لتجاره جميع انواع اللحوم</t>
  </si>
  <si>
    <t>0777707605</t>
  </si>
  <si>
    <t>مركز جوهره مكه لتجاره اللحوم والدواجن</t>
  </si>
  <si>
    <t xml:space="preserve">بيع دواجن ولجوم </t>
  </si>
  <si>
    <t>0797842726</t>
  </si>
  <si>
    <t>مجمدات العجوري</t>
  </si>
  <si>
    <t xml:space="preserve">مواد تموينيه مرطبات مخللات فطر </t>
  </si>
  <si>
    <t>0777308604</t>
  </si>
  <si>
    <t xml:space="preserve"> القيسي للزراعه</t>
  </si>
  <si>
    <t>أدوات زراعيه</t>
  </si>
  <si>
    <t>0777173661</t>
  </si>
  <si>
    <t>ملحمه الصقر</t>
  </si>
  <si>
    <t>بيع اللحوم البلديه والمستورده</t>
  </si>
  <si>
    <t>0796949033</t>
  </si>
  <si>
    <t>ROYAL CROWN</t>
  </si>
  <si>
    <t>للعود والعطور</t>
  </si>
  <si>
    <t>0776396603</t>
  </si>
  <si>
    <t>ملحمه دامر</t>
  </si>
  <si>
    <t xml:space="preserve">بيع لحوم بلديه ومستورده </t>
  </si>
  <si>
    <t>0788430043</t>
  </si>
  <si>
    <t>مناقيش وبيتزا سنابل القدس</t>
  </si>
  <si>
    <t xml:space="preserve">بيع المعجنات و البيتزا </t>
  </si>
  <si>
    <t>0777682211</t>
  </si>
  <si>
    <t>مؤسسة ابو بهاء الغويري العقارية</t>
  </si>
  <si>
    <t xml:space="preserve">بيع و شراء الأراضي و العقارات </t>
  </si>
  <si>
    <t>0787652431</t>
  </si>
  <si>
    <t>محمص الشويكي</t>
  </si>
  <si>
    <t xml:space="preserve">بيع القهوة و المكسرات </t>
  </si>
  <si>
    <t>0799775462</t>
  </si>
  <si>
    <t>مرام للخلويات</t>
  </si>
  <si>
    <t>متجر إصلاح وصيانة للهواتف</t>
  </si>
  <si>
    <t>0777032117</t>
  </si>
  <si>
    <t xml:space="preserve">سلينا كيك </t>
  </si>
  <si>
    <t>بيع الكعك من منتجات سلينا كيك</t>
  </si>
  <si>
    <t>0799633401</t>
  </si>
  <si>
    <t>الكيلاني سنتر</t>
  </si>
  <si>
    <t>بيع الأثاث و مستلزمات المنازل</t>
  </si>
  <si>
    <t>0788722110</t>
  </si>
  <si>
    <t xml:space="preserve">معرض الصيني هون </t>
  </si>
  <si>
    <t>بيع مستلزمات المنازل و النثريات</t>
  </si>
  <si>
    <t>0797321456</t>
  </si>
  <si>
    <t xml:space="preserve">الاسمر للمنظفات </t>
  </si>
  <si>
    <t xml:space="preserve">بيع المنظفات و مستلزمات النظافة الشخصية </t>
  </si>
  <si>
    <t>0799114003</t>
  </si>
  <si>
    <t xml:space="preserve">بلاتينيوم للكمبيوتر و الخلويات </t>
  </si>
  <si>
    <t xml:space="preserve">بيع وصيانة الأجهزة الخلوية و الكومبيوتر </t>
  </si>
  <si>
    <t>0787229393</t>
  </si>
  <si>
    <t>محلات اورانا للطيور و أسماك الزينة</t>
  </si>
  <si>
    <t>بيع الحيوانات الأليفة و اطعمتهم</t>
  </si>
  <si>
    <t>0797653110</t>
  </si>
  <si>
    <t xml:space="preserve">مكتبة ناصر الدين </t>
  </si>
  <si>
    <t>بيع القرطاسية و الالعاب</t>
  </si>
  <si>
    <t>0799563114</t>
  </si>
  <si>
    <t>محلات راغب لمواد البناء</t>
  </si>
  <si>
    <t>بيع مواد البناء و الدهانات</t>
  </si>
  <si>
    <t>0797553761</t>
  </si>
  <si>
    <t>اكادمية فايجر للسباحة</t>
  </si>
  <si>
    <t xml:space="preserve">مسبح و اكادمية لتعليم السباحة </t>
  </si>
  <si>
    <t>مدربين سباحه و ريسبشن</t>
  </si>
  <si>
    <t>0788110342</t>
  </si>
  <si>
    <t>مطعم الحناين</t>
  </si>
  <si>
    <t>مطعم لبيع السناكات و الشاورما</t>
  </si>
  <si>
    <t>موظف صالة</t>
  </si>
  <si>
    <t>0777855340</t>
  </si>
  <si>
    <t>بيتزا ومعجنات اكارم العرب</t>
  </si>
  <si>
    <t>0775364122</t>
  </si>
  <si>
    <t>صيدليه الشفاء</t>
  </si>
  <si>
    <t>صيدليه</t>
  </si>
  <si>
    <t>32.2786329 35.8969987 611.8999633789062 26.5</t>
  </si>
  <si>
    <t xml:space="preserve">سيف الدين جرن </t>
  </si>
  <si>
    <t>0780881571</t>
  </si>
  <si>
    <t>سيف الدين جرن</t>
  </si>
  <si>
    <t>e3b35fde-3ece-4c97-aae9-19700ec117cf</t>
  </si>
  <si>
    <t>0770230559</t>
  </si>
  <si>
    <t>المكتبه الذكيه</t>
  </si>
  <si>
    <t>مكتبه</t>
  </si>
  <si>
    <t>0779475701</t>
  </si>
  <si>
    <t>راشد للألعاب الالكترونيه</t>
  </si>
  <si>
    <t>محل بلاستيشن</t>
  </si>
  <si>
    <t>0775759895</t>
  </si>
  <si>
    <t>الكنجي</t>
  </si>
  <si>
    <t>مواد غذائية</t>
  </si>
  <si>
    <t>06351086</t>
  </si>
  <si>
    <t>بقالة الأمانة</t>
  </si>
  <si>
    <t>البان ومواد تموينيه</t>
  </si>
  <si>
    <t>النسر العربي</t>
  </si>
  <si>
    <t>استشارات محاسبيه</t>
  </si>
  <si>
    <t>0779745701</t>
  </si>
  <si>
    <t>هيفاء الزغول للتصوير والبرمجيات</t>
  </si>
  <si>
    <t>تصوير وتطوير الترمجيات</t>
  </si>
  <si>
    <t>0776903172</t>
  </si>
  <si>
    <t>فندق الجوهرة</t>
  </si>
  <si>
    <t>0779530068</t>
  </si>
  <si>
    <t>هايبرد الأخوه</t>
  </si>
  <si>
    <t>مواد تموينية ومنظفات</t>
  </si>
  <si>
    <t>0791008970</t>
  </si>
  <si>
    <t>تصليح الأجهزة الإلكترونية والكهربائية</t>
  </si>
  <si>
    <t>0779869278</t>
  </si>
  <si>
    <t xml:space="preserve">صالون ابو مهند </t>
  </si>
  <si>
    <t>032150350</t>
  </si>
  <si>
    <t xml:space="preserve">صيدليه الوقار </t>
  </si>
  <si>
    <t>صيدلية ادوية</t>
  </si>
  <si>
    <t>0797107448</t>
  </si>
  <si>
    <t xml:space="preserve">استديو الحميدي </t>
  </si>
  <si>
    <t>0778981424</t>
  </si>
  <si>
    <t>كوفي شوب برستيج</t>
  </si>
  <si>
    <t xml:space="preserve">كفي شوب عام </t>
  </si>
  <si>
    <t>0779940752</t>
  </si>
  <si>
    <t>مطعم البتراء للوجبات السريعة</t>
  </si>
  <si>
    <t>زنجر / شورما / سناكات</t>
  </si>
  <si>
    <t>0777991575</t>
  </si>
  <si>
    <t xml:space="preserve">سوبر ماركت المملكة </t>
  </si>
  <si>
    <t>0798715525</t>
  </si>
  <si>
    <t>كفي شوب سوالف</t>
  </si>
  <si>
    <t xml:space="preserve">كفي شوب/ اراقيل /. مشروبات </t>
  </si>
  <si>
    <t>0772114714</t>
  </si>
  <si>
    <t xml:space="preserve">قهوه باب الحارة </t>
  </si>
  <si>
    <t>0772924680</t>
  </si>
  <si>
    <t>سوبر ماركت جاره الوادي</t>
  </si>
  <si>
    <t>مواد تموينية/ منظفات</t>
  </si>
  <si>
    <t>0796240899</t>
  </si>
  <si>
    <t xml:space="preserve">قهونجي </t>
  </si>
  <si>
    <t>مواد تموينيه وعصائر</t>
  </si>
  <si>
    <t>0772117120</t>
  </si>
  <si>
    <t xml:space="preserve">مخبز وحلويات انوار الطيبة </t>
  </si>
  <si>
    <t>مخبوزات / حلويات</t>
  </si>
  <si>
    <t>0772033368</t>
  </si>
  <si>
    <t>مؤسسة ديما للألبسة</t>
  </si>
  <si>
    <t xml:space="preserve">ملابس نسائية / رجالي/ أطفال </t>
  </si>
  <si>
    <t>0799361207</t>
  </si>
  <si>
    <t>محلات دكتور فون</t>
  </si>
  <si>
    <t xml:space="preserve">خلويات/ اجهزه حاسوب / تصليح / إكسسوارات </t>
  </si>
  <si>
    <t>0772107877</t>
  </si>
  <si>
    <t>محلات جمله ابو نص</t>
  </si>
  <si>
    <t xml:space="preserve">نثريات / مواد تجميل / اكسسوارات </t>
  </si>
  <si>
    <t>0775322710</t>
  </si>
  <si>
    <t>الشيخ للمطابخ والابواب</t>
  </si>
  <si>
    <t>تفصيل مطابخ وشبابيك وابواب</t>
  </si>
  <si>
    <t>31.7170927 35.9993832 977.409 0.908</t>
  </si>
  <si>
    <t>4dc6d693-7773-495b-99c8-9b8e419a6a39</t>
  </si>
  <si>
    <t>0775758986</t>
  </si>
  <si>
    <t>حلويات شيخ</t>
  </si>
  <si>
    <t>32.3633881 35.6653308 606.498 2.771</t>
  </si>
  <si>
    <t>ed36fb43-da1e-4efd-afee-fcde59cceb38</t>
  </si>
  <si>
    <t>32.3633786 35.66536 619.411 986.744</t>
  </si>
  <si>
    <t>34662718-9eaa-4116-b3d3-270236577411</t>
  </si>
  <si>
    <t>077243498</t>
  </si>
  <si>
    <t xml:space="preserve">قهوه ملك </t>
  </si>
  <si>
    <t>عصائر / سناكات / دخان / اراجيل</t>
  </si>
  <si>
    <t>0785957068</t>
  </si>
  <si>
    <t>صيدلية الكربون</t>
  </si>
  <si>
    <t>أدوية طبية</t>
  </si>
  <si>
    <t>0795496395</t>
  </si>
  <si>
    <t>محل المستقبل للخلويات</t>
  </si>
  <si>
    <t xml:space="preserve">خلويات/ اجهزه حاسوب / اكسسوارات </t>
  </si>
  <si>
    <t>0777755347</t>
  </si>
  <si>
    <t>مركز هيثم العوامرة لفحص سيارات</t>
  </si>
  <si>
    <t xml:space="preserve">صيانه وتصليح وفحص السيارات </t>
  </si>
  <si>
    <t>0775579909</t>
  </si>
  <si>
    <t xml:space="preserve">دراي كلين الطيبة </t>
  </si>
  <si>
    <t>دراي كلين عام</t>
  </si>
  <si>
    <t>0772335854</t>
  </si>
  <si>
    <t>مؤسسه أبناء العز التجارية</t>
  </si>
  <si>
    <t xml:space="preserve">نثريات </t>
  </si>
  <si>
    <t>0777071066</t>
  </si>
  <si>
    <t>مطعم ومشاوي اهل الخير</t>
  </si>
  <si>
    <t>مأكولات عربية مشاوي</t>
  </si>
  <si>
    <t>0770310237</t>
  </si>
  <si>
    <t>محطه عيون الطيبة المثالية</t>
  </si>
  <si>
    <t>محطه تعبئه ونقل مياه الصحية</t>
  </si>
  <si>
    <t>القزعه للتنجيد</t>
  </si>
  <si>
    <t>تنجيد بشكل عام بيوت وسيارات</t>
  </si>
  <si>
    <t>0775521214</t>
  </si>
  <si>
    <t>ماهر قنديل للتنجبد وستائر</t>
  </si>
  <si>
    <t>منجد عام</t>
  </si>
  <si>
    <t>0778759054</t>
  </si>
  <si>
    <t xml:space="preserve">ميني ماركت مكه </t>
  </si>
  <si>
    <t>بضائع عامه</t>
  </si>
  <si>
    <t>0772351250</t>
  </si>
  <si>
    <t>مكتبه الطيبة للقرطاسية</t>
  </si>
  <si>
    <t xml:space="preserve">قرطاسية/ شنط / إكسسوارات </t>
  </si>
  <si>
    <t>0777127434</t>
  </si>
  <si>
    <t xml:space="preserve">مخيطه الأمل </t>
  </si>
  <si>
    <t>مخيطه ملابس وحباكه</t>
  </si>
  <si>
    <t>0772050043</t>
  </si>
  <si>
    <t>صالون الخال / مركز تجميل</t>
  </si>
  <si>
    <t>0777563977</t>
  </si>
  <si>
    <t xml:space="preserve">قهوه وكفي ابو علي  </t>
  </si>
  <si>
    <t>مكسرات / اراقيل / دخان / عصائر/ مواد تموينية</t>
  </si>
  <si>
    <t>0772304309</t>
  </si>
  <si>
    <t>مكتب بشار للخدمات الإلكترونية واللوجستية</t>
  </si>
  <si>
    <t xml:space="preserve">استشارات وخدمات إلكترونية </t>
  </si>
  <si>
    <t>0775382782</t>
  </si>
  <si>
    <t>محمص ركوه زمان</t>
  </si>
  <si>
    <t>محمص عام</t>
  </si>
  <si>
    <t>0770162146</t>
  </si>
  <si>
    <t>تاج سنتر للألبسة</t>
  </si>
  <si>
    <t>0776411018</t>
  </si>
  <si>
    <t xml:space="preserve">مطعم أيوب السعيدات </t>
  </si>
  <si>
    <t>مأكولات شعبية / سناكات / مشاوي / مندي / عصائر</t>
  </si>
  <si>
    <t>32.2728908 35.8997393 598.5999755859375 36.872</t>
  </si>
  <si>
    <t xml:space="preserve">جاسر ابو جبة </t>
  </si>
  <si>
    <t>0777575878</t>
  </si>
  <si>
    <t xml:space="preserve">منجرة البيان </t>
  </si>
  <si>
    <t>منجرة</t>
  </si>
  <si>
    <t>5e4575cf-eec4-4395-bce1-365ac693e92f</t>
  </si>
  <si>
    <t>6354570</t>
  </si>
  <si>
    <t>دراي كلين ابو دلبوح</t>
  </si>
  <si>
    <t>غسل الملابس</t>
  </si>
  <si>
    <t>0798190086</t>
  </si>
  <si>
    <t>ابو احمد للخلويات</t>
  </si>
  <si>
    <t>بيع اكسسوارات للخلويات</t>
  </si>
  <si>
    <t>0777136489</t>
  </si>
  <si>
    <t>بقاله ابو راشد</t>
  </si>
  <si>
    <t>بقاله ومحمص</t>
  </si>
  <si>
    <t>0777203842</t>
  </si>
  <si>
    <t>0776371653</t>
  </si>
  <si>
    <t>ابراهيم الخياط</t>
  </si>
  <si>
    <t>0790162358</t>
  </si>
  <si>
    <t>مقهى شيشه</t>
  </si>
  <si>
    <t>اراجيل ومشروبات باردة</t>
  </si>
  <si>
    <t>بلاك اوبس</t>
  </si>
  <si>
    <t>العاب الالكترونية</t>
  </si>
  <si>
    <t>0799684975</t>
  </si>
  <si>
    <t>مياه القيروان</t>
  </si>
  <si>
    <t xml:space="preserve">محل فلترة مياه </t>
  </si>
  <si>
    <t>0778302433</t>
  </si>
  <si>
    <t>احمد للخضار والفواكه</t>
  </si>
  <si>
    <t>0779605538</t>
  </si>
  <si>
    <t xml:space="preserve">مناحل المجد </t>
  </si>
  <si>
    <t>مناحل عسل</t>
  </si>
  <si>
    <t>077927808₩</t>
  </si>
  <si>
    <t>ابو رمزي</t>
  </si>
  <si>
    <t>Data processing</t>
  </si>
  <si>
    <t>صيانة الأجهزة الخلوية</t>
  </si>
  <si>
    <t>0776156711</t>
  </si>
  <si>
    <t>مطعم المأمون</t>
  </si>
  <si>
    <t>مأكولات شعبية</t>
  </si>
  <si>
    <t>0799431113</t>
  </si>
  <si>
    <t>دجاج الطاحونة</t>
  </si>
  <si>
    <t>0778963542</t>
  </si>
  <si>
    <t>سوبر ماركت ايلان</t>
  </si>
  <si>
    <t>مجمدات مواد تنموية</t>
  </si>
  <si>
    <t xml:space="preserve">عطارة الإيمان </t>
  </si>
  <si>
    <t xml:space="preserve">الأدوية </t>
  </si>
  <si>
    <t>079765432</t>
  </si>
  <si>
    <t>محلات المهندس لمولد البناء</t>
  </si>
  <si>
    <t xml:space="preserve">سوبر ماركت عمر </t>
  </si>
  <si>
    <t>المنوعات ع</t>
  </si>
  <si>
    <t xml:space="preserve">محمص اوشال </t>
  </si>
  <si>
    <t>مكسرات شوكولاتة</t>
  </si>
  <si>
    <t>محلات المنفرد</t>
  </si>
  <si>
    <t xml:space="preserve">تمور </t>
  </si>
  <si>
    <t>ff60f813-a120-48bc-8439-e91b97d2b87b</t>
  </si>
  <si>
    <t xml:space="preserve">فيحاء الشام </t>
  </si>
  <si>
    <t>077865345</t>
  </si>
  <si>
    <t>البضائع العامة مثل مستلزمات منزلية</t>
  </si>
  <si>
    <t xml:space="preserve">محلات قبس </t>
  </si>
  <si>
    <t xml:space="preserve">منها الأدوات المنزلية </t>
  </si>
  <si>
    <t>07789654</t>
  </si>
  <si>
    <t xml:space="preserve">مستر شاورما </t>
  </si>
  <si>
    <t>الأطعمة والوجبات السريعة</t>
  </si>
  <si>
    <t xml:space="preserve">عجوري مول  </t>
  </si>
  <si>
    <t xml:space="preserve">كل ما يلزم البيت </t>
  </si>
  <si>
    <t>سمير للأحذية</t>
  </si>
  <si>
    <t xml:space="preserve">للأحذية </t>
  </si>
  <si>
    <t xml:space="preserve">مطعم أبو مازن </t>
  </si>
  <si>
    <t>فلافل وحمص</t>
  </si>
  <si>
    <t>07896543</t>
  </si>
  <si>
    <t xml:space="preserve">محلات ابو جود </t>
  </si>
  <si>
    <t xml:space="preserve">منسوبات كتان قطن </t>
  </si>
  <si>
    <t>079876542</t>
  </si>
  <si>
    <t>صيدلية منيب</t>
  </si>
  <si>
    <t>الأدوية وكل ما يلزم أي مريض</t>
  </si>
  <si>
    <t>صيدلية الزخرف</t>
  </si>
  <si>
    <t>0798765432</t>
  </si>
  <si>
    <t>مطعم شيف</t>
  </si>
  <si>
    <t xml:space="preserve">أكل </t>
  </si>
  <si>
    <t xml:space="preserve">مراكز طبية النخبة </t>
  </si>
  <si>
    <t xml:space="preserve">يوجد بها جميع التخصصات الطبية </t>
  </si>
  <si>
    <t>ريانة العود</t>
  </si>
  <si>
    <t xml:space="preserve">العطور </t>
  </si>
  <si>
    <t>ريتاج</t>
  </si>
  <si>
    <t>عطور واكسسوارات</t>
  </si>
  <si>
    <t xml:space="preserve">0789876543
</t>
  </si>
  <si>
    <t>ملبوسات ملاك</t>
  </si>
  <si>
    <t>078987435</t>
  </si>
  <si>
    <t>معمل شتات لمواد البناء</t>
  </si>
  <si>
    <t>لبناء البوت</t>
  </si>
  <si>
    <t>078965456</t>
  </si>
  <si>
    <t>مشتل رحيق</t>
  </si>
  <si>
    <t xml:space="preserve">مكتبة عباد الرحمن </t>
  </si>
  <si>
    <t>صالون العمدة</t>
  </si>
  <si>
    <t xml:space="preserve">للحلاقة  </t>
  </si>
  <si>
    <t>077897543</t>
  </si>
  <si>
    <t xml:space="preserve">خضروات الغبابشة </t>
  </si>
  <si>
    <t xml:space="preserve">الخضروات والفواكه </t>
  </si>
  <si>
    <t>07786543</t>
  </si>
  <si>
    <t xml:space="preserve">مكتبة الطالب </t>
  </si>
  <si>
    <t>المستلزمات المنزلية</t>
  </si>
  <si>
    <t>078987654</t>
  </si>
  <si>
    <t xml:space="preserve">محلات عبود </t>
  </si>
  <si>
    <t>07786543567</t>
  </si>
  <si>
    <t xml:space="preserve">مياه الينابيع </t>
  </si>
  <si>
    <t xml:space="preserve">المياه </t>
  </si>
  <si>
    <t>07789876</t>
  </si>
  <si>
    <t>محلات السلاسل للخلويات</t>
  </si>
  <si>
    <t>خلويان</t>
  </si>
  <si>
    <t xml:space="preserve">مخابز ابو شراك </t>
  </si>
  <si>
    <t>المخبوزات</t>
  </si>
  <si>
    <t>0775943131</t>
  </si>
  <si>
    <t>High Gym</t>
  </si>
  <si>
    <t xml:space="preserve">نادي رياضي </t>
  </si>
  <si>
    <t>31.71713 35.9993661 343.3000183105469 13.583</t>
  </si>
  <si>
    <t>5cf980ee-a9e7-402e-a8af-9b53f12b7898</t>
  </si>
  <si>
    <t>31.7172338 35.9991674 343.70001220703125 1.058</t>
  </si>
  <si>
    <t>24601874-be03-4bf8-94cb-ec2bd45088a3</t>
  </si>
  <si>
    <t>0797179659</t>
  </si>
  <si>
    <t>شاورما و سناك YK</t>
  </si>
  <si>
    <t>0789153053</t>
  </si>
  <si>
    <t>أسواق يثرب</t>
  </si>
  <si>
    <t xml:space="preserve">أسواق تموينيه </t>
  </si>
  <si>
    <t>32.5549368 35.8509791 590.699951171875 2.368</t>
  </si>
  <si>
    <t>a8d74c48-d257-40f7-b929-8ff1dfc75a59</t>
  </si>
  <si>
    <t>0790333993</t>
  </si>
  <si>
    <t xml:space="preserve">5G mobile </t>
  </si>
  <si>
    <t xml:space="preserve">صيانه الكترونيات و معرض هواتف </t>
  </si>
  <si>
    <t>0797033890</t>
  </si>
  <si>
    <t xml:space="preserve">عياده الدكتور رضا المومني  </t>
  </si>
  <si>
    <t>عياده أمراض باطنيه و أمراض  القلب</t>
  </si>
  <si>
    <t>0796993521</t>
  </si>
  <si>
    <t>مكتب المحامي صالح فندي الرفاعي</t>
  </si>
  <si>
    <t>0777304750</t>
  </si>
  <si>
    <t>عياده الدكتور محمد ابو دلو طب و جراحه اسنان</t>
  </si>
  <si>
    <t>0772358293</t>
  </si>
  <si>
    <t>عيادات رؤى ابراهيم غوانمه طب و جراحه اسنان</t>
  </si>
  <si>
    <t xml:space="preserve">عيادات اسنان </t>
  </si>
  <si>
    <t>0786662499</t>
  </si>
  <si>
    <t xml:space="preserve">مؤسسه الحصري للالبسه </t>
  </si>
  <si>
    <t xml:space="preserve">مؤسسه لبيع الملابس </t>
  </si>
  <si>
    <t>0797292975</t>
  </si>
  <si>
    <t xml:space="preserve">عياده الدكتور عمرو عماد السعدي </t>
  </si>
  <si>
    <t>0799679496</t>
  </si>
  <si>
    <t xml:space="preserve">صالون جوان للسيدات </t>
  </si>
  <si>
    <t xml:space="preserve">بيوتي هاوس نسائي </t>
  </si>
  <si>
    <t>0792656527</t>
  </si>
  <si>
    <t xml:space="preserve">سعيد حلاوه للتجميل </t>
  </si>
  <si>
    <t xml:space="preserve">محل لبيع المواد التجميلية </t>
  </si>
  <si>
    <t>0797920753</t>
  </si>
  <si>
    <t xml:space="preserve">مؤسسه الدرايسه </t>
  </si>
  <si>
    <t xml:space="preserve">مؤسسه ملابس و أدوات منزليه و احذيه </t>
  </si>
  <si>
    <t>0786270176</t>
  </si>
  <si>
    <t xml:space="preserve">البارون للادوات المنزليه </t>
  </si>
  <si>
    <t xml:space="preserve">محل للادوات المنزليه و النثريات </t>
  </si>
  <si>
    <t>0777310990</t>
  </si>
  <si>
    <t xml:space="preserve">مختبرات الجامعه الطبيه </t>
  </si>
  <si>
    <t xml:space="preserve">مختبر و تحاليل طبيه </t>
  </si>
  <si>
    <t>072440950</t>
  </si>
  <si>
    <t>31.7171652 35.999328 596.5 1.15</t>
  </si>
  <si>
    <t>16acd94c-7aca-487e-b21f-839623780b45</t>
  </si>
  <si>
    <t>0772244616</t>
  </si>
  <si>
    <t xml:space="preserve">مدرسه الآراء الدوليه </t>
  </si>
  <si>
    <t xml:space="preserve">مدرسه و روضه خاصه </t>
  </si>
  <si>
    <t>Wastiyyah</t>
  </si>
  <si>
    <t>0795033671</t>
  </si>
  <si>
    <t xml:space="preserve">مدرسه و روضه معاذ بن جبل النموذجيه </t>
  </si>
  <si>
    <t xml:space="preserve">روضه و مدرسه خاصه </t>
  </si>
  <si>
    <t>0799520720</t>
  </si>
  <si>
    <t xml:space="preserve">عطر الورد </t>
  </si>
  <si>
    <t xml:space="preserve">محل للهدايا و تنسيق الورد </t>
  </si>
  <si>
    <t>0799376565</t>
  </si>
  <si>
    <t xml:space="preserve">معجنات  موزاريلا </t>
  </si>
  <si>
    <t>مطعم معجنات و سناكات سريعه</t>
  </si>
  <si>
    <t>027070703</t>
  </si>
  <si>
    <t xml:space="preserve">مكتبه الهدف </t>
  </si>
  <si>
    <t xml:space="preserve">مكتبه للقرطاسيه و خدمات التصوير </t>
  </si>
  <si>
    <t>0796070167</t>
  </si>
  <si>
    <t xml:space="preserve">Oxygen Gym </t>
  </si>
  <si>
    <t xml:space="preserve">نادي رياضي للسيدات </t>
  </si>
  <si>
    <t>0785603488</t>
  </si>
  <si>
    <t xml:space="preserve">مكتب المحامي معاذ بني عامر </t>
  </si>
  <si>
    <t>0796904217</t>
  </si>
  <si>
    <t xml:space="preserve">ملحمه البخاري </t>
  </si>
  <si>
    <t xml:space="preserve">ملحمه </t>
  </si>
  <si>
    <t>0785135479</t>
  </si>
  <si>
    <t>مكتبه النسيم للتوجيهي اكاديمي _ مهني</t>
  </si>
  <si>
    <t>مكتبه لمستلزمات التوجيهي  الاكاديمي _ المهني</t>
  </si>
  <si>
    <t>0781619775</t>
  </si>
  <si>
    <t xml:space="preserve">Excent </t>
  </si>
  <si>
    <t xml:space="preserve">محلات حقائب و احذيه </t>
  </si>
  <si>
    <t>0782666658</t>
  </si>
  <si>
    <t xml:space="preserve">Smile </t>
  </si>
  <si>
    <t xml:space="preserve">متجر للملابس و الاحذيه </t>
  </si>
  <si>
    <t>31.7171155 35.9993755 986.576 0.837</t>
  </si>
  <si>
    <t>29b33fd0-89f8-4c4c-8aa1-f4e3fffce8c3</t>
  </si>
  <si>
    <t xml:space="preserve">شاورما الريف </t>
  </si>
  <si>
    <t xml:space="preserve">مطعم شاورما وسناكات </t>
  </si>
  <si>
    <t>0799050647</t>
  </si>
  <si>
    <t xml:space="preserve">محمص قهوة </t>
  </si>
  <si>
    <t>0796022525</t>
  </si>
  <si>
    <t xml:space="preserve">محمص الشعب </t>
  </si>
  <si>
    <t>079799090</t>
  </si>
  <si>
    <t>0776928724</t>
  </si>
  <si>
    <t xml:space="preserve">بيع دجاج </t>
  </si>
  <si>
    <t>0798414441</t>
  </si>
  <si>
    <t xml:space="preserve">أحذية الجامعة </t>
  </si>
  <si>
    <t>0797835149</t>
  </si>
  <si>
    <t xml:space="preserve">أسواق الثنية </t>
  </si>
  <si>
    <t>0795334055</t>
  </si>
  <si>
    <t xml:space="preserve">مطعم السفير </t>
  </si>
  <si>
    <t xml:space="preserve">محل فلافل </t>
  </si>
  <si>
    <t>0796725079</t>
  </si>
  <si>
    <t xml:space="preserve">عنب وتين </t>
  </si>
  <si>
    <t xml:space="preserve">فواكة وخضروات </t>
  </si>
  <si>
    <t>0797997646</t>
  </si>
  <si>
    <t xml:space="preserve">العاشق </t>
  </si>
  <si>
    <t>0796399116</t>
  </si>
  <si>
    <t>0795198208</t>
  </si>
  <si>
    <t xml:space="preserve">العلاري ستورز </t>
  </si>
  <si>
    <t xml:space="preserve">لوازم مطاعم ومنزلية </t>
  </si>
  <si>
    <t>0795462124</t>
  </si>
  <si>
    <t xml:space="preserve">أسواق القصوص </t>
  </si>
  <si>
    <t xml:space="preserve">مجمدات </t>
  </si>
  <si>
    <t>0795270826</t>
  </si>
  <si>
    <t xml:space="preserve">السهل للتأجير السيارات </t>
  </si>
  <si>
    <t xml:space="preserve">تأجير السيارات </t>
  </si>
  <si>
    <t>0791580121</t>
  </si>
  <si>
    <t xml:space="preserve">أزهار البيلسان </t>
  </si>
  <si>
    <t>0797934972</t>
  </si>
  <si>
    <t xml:space="preserve">صيدلية الموجب </t>
  </si>
  <si>
    <t>032330033</t>
  </si>
  <si>
    <t>0795008588</t>
  </si>
  <si>
    <t xml:space="preserve">مفروشات الأندلس </t>
  </si>
  <si>
    <t xml:space="preserve">بيع اثاث </t>
  </si>
  <si>
    <t>0796377812</t>
  </si>
  <si>
    <t>بلانت دونت</t>
  </si>
  <si>
    <t xml:space="preserve">بيع دونت ومشروبات </t>
  </si>
  <si>
    <t xml:space="preserve">بريسا </t>
  </si>
  <si>
    <t>0797511407</t>
  </si>
  <si>
    <t xml:space="preserve">محمد حبيبة </t>
  </si>
  <si>
    <t xml:space="preserve">شيف كيك عمال </t>
  </si>
  <si>
    <t>0795301451</t>
  </si>
  <si>
    <t xml:space="preserve">معرض الإسراء </t>
  </si>
  <si>
    <t>0776234031</t>
  </si>
  <si>
    <t xml:space="preserve">تعبئة بانزين </t>
  </si>
  <si>
    <t>0795809270</t>
  </si>
  <si>
    <t xml:space="preserve">لومي ماركت </t>
  </si>
  <si>
    <t xml:space="preserve">سكاكر وقهوه سناكات </t>
  </si>
  <si>
    <t>Ghwr Alsafi</t>
  </si>
  <si>
    <t>0790049056</t>
  </si>
  <si>
    <t xml:space="preserve">صالون ايملي </t>
  </si>
  <si>
    <t xml:space="preserve">صالون قص </t>
  </si>
  <si>
    <t xml:space="preserve">موظفة تساريح وشعر </t>
  </si>
  <si>
    <t>0796631428</t>
  </si>
  <si>
    <t xml:space="preserve">ميني ماركت الشراري </t>
  </si>
  <si>
    <t>0797679672</t>
  </si>
  <si>
    <t xml:space="preserve">معرض ابو عيشة </t>
  </si>
  <si>
    <t>0788299200</t>
  </si>
  <si>
    <t xml:space="preserve">مجوهرات محمد الشويلات </t>
  </si>
  <si>
    <t xml:space="preserve">بيع ذهب </t>
  </si>
  <si>
    <t>0796062140</t>
  </si>
  <si>
    <t xml:space="preserve">مؤسسة احمد الضمور للخدمات الزراعية </t>
  </si>
  <si>
    <t xml:space="preserve">بيع مواد زراعية </t>
  </si>
  <si>
    <t>0790312080</t>
  </si>
  <si>
    <t xml:space="preserve">كشمان </t>
  </si>
  <si>
    <t xml:space="preserve">مستلزمات المدخنين </t>
  </si>
  <si>
    <t>0797076100</t>
  </si>
  <si>
    <t xml:space="preserve">هيل وزعفران </t>
  </si>
  <si>
    <t>0791897740</t>
  </si>
  <si>
    <t>استديو تصوير يوسف</t>
  </si>
  <si>
    <t>قهوة ادم</t>
  </si>
  <si>
    <t xml:space="preserve">قهوه </t>
  </si>
  <si>
    <t>0770340559</t>
  </si>
  <si>
    <t>صالون بيكهام</t>
  </si>
  <si>
    <t>31.7171572 35.9993216 1046.495 2.672</t>
  </si>
  <si>
    <t>9ac2941f-349a-4d1b-a939-bb28b977155c</t>
  </si>
  <si>
    <t>0779629912</t>
  </si>
  <si>
    <t xml:space="preserve">أدوات منزليه </t>
  </si>
  <si>
    <t>مكتبة مجدي</t>
  </si>
  <si>
    <t>مكتبه وقرطاسيه</t>
  </si>
  <si>
    <t>0777357644</t>
  </si>
  <si>
    <t>بقاله حسين</t>
  </si>
  <si>
    <t>077204213</t>
  </si>
  <si>
    <t>دراكلين الاناقه</t>
  </si>
  <si>
    <t>دراكلين</t>
  </si>
  <si>
    <t>32.3623955 35.6738182 713.038 11.197</t>
  </si>
  <si>
    <t>3af5d81b-7c6f-4017-8b92-8815b6519660</t>
  </si>
  <si>
    <t>0776863768</t>
  </si>
  <si>
    <t>عمر للمكانيك</t>
  </si>
  <si>
    <t>مكانيك سيارات</t>
  </si>
  <si>
    <t>0778068258</t>
  </si>
  <si>
    <t>بشير للدواجن</t>
  </si>
  <si>
    <t>0779927999</t>
  </si>
  <si>
    <t>مركز محمد للتموين</t>
  </si>
  <si>
    <t>مواد تموينية وغذائية</t>
  </si>
  <si>
    <t>0775446599</t>
  </si>
  <si>
    <t>مؤسسة هاني العتيبي</t>
  </si>
  <si>
    <t xml:space="preserve">أحذية وملابس أوروبية </t>
  </si>
  <si>
    <t>0775306480</t>
  </si>
  <si>
    <t xml:space="preserve">مركز الأبرار الطبي </t>
  </si>
  <si>
    <t>طب عام وطوارئ و طب وجراحة الاسنان</t>
  </si>
  <si>
    <t>0789993334</t>
  </si>
  <si>
    <t>انوار عمان للخلويات</t>
  </si>
  <si>
    <t xml:space="preserve">صيانة وبيع وشراء هواتف </t>
  </si>
  <si>
    <t>0795742827</t>
  </si>
  <si>
    <t xml:space="preserve">محلات النبالي </t>
  </si>
  <si>
    <t xml:space="preserve">مواد بناء وكهرباء ودهانات ومواد ديكورية </t>
  </si>
  <si>
    <t>0795754460</t>
  </si>
  <si>
    <t>صالون جود</t>
  </si>
  <si>
    <t>تصفيف وقص الشعر للرجال</t>
  </si>
  <si>
    <t>0788605190</t>
  </si>
  <si>
    <t xml:space="preserve">مؤسسة السواعير للافراح والمناسبات </t>
  </si>
  <si>
    <t xml:space="preserve">تخطيط وتنظيم الأفراح والمناسبات </t>
  </si>
  <si>
    <t>0777638780</t>
  </si>
  <si>
    <t>استديو عيوش</t>
  </si>
  <si>
    <t>تصوير توثيق الفعاليات</t>
  </si>
  <si>
    <t>0792842884</t>
  </si>
  <si>
    <t xml:space="preserve">روضة الافق الثانوية الخاصه </t>
  </si>
  <si>
    <t>التعليم الثانوي والاساسي</t>
  </si>
  <si>
    <t>0797471222</t>
  </si>
  <si>
    <t xml:space="preserve">الديرباني لمستلزمات الحدادين والنجارين </t>
  </si>
  <si>
    <t xml:space="preserve">مستلزمات الحدادين والنجارين </t>
  </si>
  <si>
    <t>0791646424</t>
  </si>
  <si>
    <t>ايلياء</t>
  </si>
  <si>
    <t>حلويات وكيك</t>
  </si>
  <si>
    <t>0796817035</t>
  </si>
  <si>
    <t>صوت القدس</t>
  </si>
  <si>
    <t>صيانة الهواتف وبيع وشراء الهواتف</t>
  </si>
  <si>
    <t>0790839108</t>
  </si>
  <si>
    <t xml:space="preserve">مخيطة روعة </t>
  </si>
  <si>
    <t xml:space="preserve">خياطة ملابس </t>
  </si>
  <si>
    <t>0797597003</t>
  </si>
  <si>
    <t xml:space="preserve">بيت المملكة </t>
  </si>
  <si>
    <t xml:space="preserve">قهوة  وسكاكر </t>
  </si>
  <si>
    <t>0791500111</t>
  </si>
  <si>
    <t>مطعم وكفتيريا صحارى</t>
  </si>
  <si>
    <t>مطعم</t>
  </si>
  <si>
    <t>0771002606</t>
  </si>
  <si>
    <t xml:space="preserve">مغسلة </t>
  </si>
  <si>
    <t xml:space="preserve">غسيل سيارات </t>
  </si>
  <si>
    <t>0777569180</t>
  </si>
  <si>
    <t>0776497498</t>
  </si>
  <si>
    <t>بقالة محمد</t>
  </si>
  <si>
    <t>دراكلين عين جنا</t>
  </si>
  <si>
    <t>دراكلين ملابس</t>
  </si>
  <si>
    <t>32.3369013 35.7514426 824.054 1.386</t>
  </si>
  <si>
    <t>57583d34-8ec8-4a1e-95aa-b3077d7419cb</t>
  </si>
  <si>
    <t>0770171228</t>
  </si>
  <si>
    <t>قهوه الرايه</t>
  </si>
  <si>
    <t>قهوه وبقاله</t>
  </si>
  <si>
    <t>0779629913</t>
  </si>
  <si>
    <t xml:space="preserve">مناحل وعسل </t>
  </si>
  <si>
    <t>0777878221</t>
  </si>
  <si>
    <t>عمر للمنضفات</t>
  </si>
  <si>
    <t xml:space="preserve">منظفات </t>
  </si>
  <si>
    <t>0779821248</t>
  </si>
  <si>
    <t>بقالة عزالدين</t>
  </si>
  <si>
    <t xml:space="preserve"> 0779475701</t>
  </si>
  <si>
    <t xml:space="preserve">الراشد لخدمات الطلابية </t>
  </si>
  <si>
    <t xml:space="preserve">مكتبة لتقديم وعمل الابحاث لدعم و مساعده طلاب الجامعات و الدراسات العليا </t>
  </si>
  <si>
    <t xml:space="preserve">نفس الرقم </t>
  </si>
  <si>
    <t>0781078151</t>
  </si>
  <si>
    <t xml:space="preserve">كافتيريا المملكة </t>
  </si>
  <si>
    <t>سناكات</t>
  </si>
  <si>
    <t>0796885132</t>
  </si>
  <si>
    <t xml:space="preserve">كافتريا ابو رامي </t>
  </si>
  <si>
    <t xml:space="preserve">سكاكر ومشروبات </t>
  </si>
  <si>
    <t>0795577003</t>
  </si>
  <si>
    <t xml:space="preserve">توتال لمواد البناء </t>
  </si>
  <si>
    <t>مواد بناء وسمنت وحديد وعدد صناعية ويدوية</t>
  </si>
  <si>
    <t>0796031653</t>
  </si>
  <si>
    <t xml:space="preserve">العوادي للاعلاف </t>
  </si>
  <si>
    <t xml:space="preserve">أعلاف طيور واكل حيوانات </t>
  </si>
  <si>
    <t>0791497565</t>
  </si>
  <si>
    <t>السيوري اخوان</t>
  </si>
  <si>
    <t>تجهيز مطابخ ومستلزماته</t>
  </si>
  <si>
    <t>0795524993</t>
  </si>
  <si>
    <t>القواسمي واولاده</t>
  </si>
  <si>
    <t>Heavy construction</t>
  </si>
  <si>
    <t>تأجير رافعات</t>
  </si>
  <si>
    <t>0797618359</t>
  </si>
  <si>
    <t>المال والبنون للمواد التموينية</t>
  </si>
  <si>
    <t>مواد تموينية واغذية</t>
  </si>
  <si>
    <t>0795312103</t>
  </si>
  <si>
    <t>صيدلية سماهر</t>
  </si>
  <si>
    <t>مواد تجميل وأدوية واغذية صحية</t>
  </si>
  <si>
    <t>0790790922</t>
  </si>
  <si>
    <t xml:space="preserve">غزة مول </t>
  </si>
  <si>
    <t xml:space="preserve">ملابس نسائية واطفال ورجالي </t>
  </si>
  <si>
    <t>0796878516</t>
  </si>
  <si>
    <t>مكتبة الفن البسيط</t>
  </si>
  <si>
    <t>0795437776</t>
  </si>
  <si>
    <t>البان واجبات عيسى</t>
  </si>
  <si>
    <t>البان واجبات واغذية مجمدة</t>
  </si>
  <si>
    <t>0788700843</t>
  </si>
  <si>
    <t xml:space="preserve">سوبر ماركت انوار المملكة </t>
  </si>
  <si>
    <t xml:space="preserve">مواد تموينية وسكاكر واغذية مجمدة </t>
  </si>
  <si>
    <t>0797086118</t>
  </si>
  <si>
    <t>ركن الحجاب</t>
  </si>
  <si>
    <t>بيع مختلف انواع الحجابات</t>
  </si>
  <si>
    <t>0795262457</t>
  </si>
  <si>
    <t>غيث للانارة</t>
  </si>
  <si>
    <t xml:space="preserve">كافة انواع الانارة والاضواء </t>
  </si>
  <si>
    <t>0786663472</t>
  </si>
  <si>
    <t>ابو لبدة للالبسة</t>
  </si>
  <si>
    <t xml:space="preserve">ملابس نسائي ورجالي </t>
  </si>
  <si>
    <t>0782009898</t>
  </si>
  <si>
    <t xml:space="preserve">جنبي كوزمتكس </t>
  </si>
  <si>
    <t>مواد تجميلية وعطور</t>
  </si>
  <si>
    <t>0795151036</t>
  </si>
  <si>
    <t>صالون ايمان</t>
  </si>
  <si>
    <t>تصفيف وصبغة الشعر والتجميل</t>
  </si>
  <si>
    <t>064777333</t>
  </si>
  <si>
    <t>مطاعم الساخن</t>
  </si>
  <si>
    <t xml:space="preserve">مأكولات سريعة </t>
  </si>
  <si>
    <t>0789966996</t>
  </si>
  <si>
    <t>EcoPeace Middle East</t>
  </si>
  <si>
    <t xml:space="preserve">Advocacy and educational programmes </t>
  </si>
  <si>
    <t xml:space="preserve">بحثين </t>
  </si>
  <si>
    <t>خطوات راقيه</t>
  </si>
  <si>
    <t>احذيه وملابس</t>
  </si>
  <si>
    <t>0779327020</t>
  </si>
  <si>
    <t xml:space="preserve">جوهرة السعد </t>
  </si>
  <si>
    <t>0776920128</t>
  </si>
  <si>
    <t>عجلون للاحذيه</t>
  </si>
  <si>
    <t>احذيه وملابس رجاليه</t>
  </si>
  <si>
    <t>0772704689</t>
  </si>
  <si>
    <t>أبواب الجنه</t>
  </si>
  <si>
    <t>ملاس رجاليه وستاتيه</t>
  </si>
  <si>
    <t>0779034713</t>
  </si>
  <si>
    <t>تكسي جبل عجلون</t>
  </si>
  <si>
    <t>تكسي مكتب</t>
  </si>
  <si>
    <t>0799070315</t>
  </si>
  <si>
    <t>إذاعة صوت عجلون</t>
  </si>
  <si>
    <t>اذاعه مجتمعيه</t>
  </si>
  <si>
    <t>صحافه</t>
  </si>
  <si>
    <t>0771111150</t>
  </si>
  <si>
    <t>مطعم حدائق البلوط</t>
  </si>
  <si>
    <t>مطعم مشاوي</t>
  </si>
  <si>
    <t>0778205400</t>
  </si>
  <si>
    <t>جرين</t>
  </si>
  <si>
    <t>إعادة تدوير الاخشاب</t>
  </si>
  <si>
    <t>0777843728</t>
  </si>
  <si>
    <t xml:space="preserve">منجرة. الباهر </t>
  </si>
  <si>
    <t>070781619</t>
  </si>
  <si>
    <t>زجاج العلاونه</t>
  </si>
  <si>
    <t>زجاج سيارات</t>
  </si>
  <si>
    <t>0776204259</t>
  </si>
  <si>
    <t>صالون عبود</t>
  </si>
  <si>
    <t>0788374857</t>
  </si>
  <si>
    <t xml:space="preserve"> مكان</t>
  </si>
  <si>
    <t>موسسة مجتمع مدني</t>
  </si>
  <si>
    <t>0779199011</t>
  </si>
  <si>
    <t>تكسي الجبل</t>
  </si>
  <si>
    <t xml:space="preserve">تكسي </t>
  </si>
  <si>
    <t>077925505</t>
  </si>
  <si>
    <t>صقر عويس</t>
  </si>
  <si>
    <t>0795859813</t>
  </si>
  <si>
    <t>ابو كف للعطاره</t>
  </si>
  <si>
    <t>عطاره</t>
  </si>
  <si>
    <t>0779157812</t>
  </si>
  <si>
    <t xml:space="preserve">منتجات ام معتز </t>
  </si>
  <si>
    <t xml:space="preserve">تسويق منتجات </t>
  </si>
  <si>
    <t xml:space="preserve">
0779763599</t>
  </si>
  <si>
    <t xml:space="preserve">الهاشمية لمستلزمات الكيك و الحلويات </t>
  </si>
  <si>
    <t xml:space="preserve">مشروع منزلي لعمل جميع انواع الكيك للحفلات و أعياد الميلاد و المناسبات المختلفة </t>
  </si>
  <si>
    <t>0797444054</t>
  </si>
  <si>
    <t>شركة فهر الأصالة لزينة السيارات</t>
  </si>
  <si>
    <t xml:space="preserve">مختلف انواع قطع زينة السيارات </t>
  </si>
  <si>
    <t>0799261175</t>
  </si>
  <si>
    <t>مخابز الكرم</t>
  </si>
  <si>
    <t>مخبوزات مختلفة</t>
  </si>
  <si>
    <t>0791312160</t>
  </si>
  <si>
    <t xml:space="preserve">برج ايفل </t>
  </si>
  <si>
    <t>مختلف انواع الستائر</t>
  </si>
  <si>
    <t>0797511511</t>
  </si>
  <si>
    <t>رفيد</t>
  </si>
  <si>
    <t>لوازم التمديدات الكهربائية والانارة</t>
  </si>
  <si>
    <t>0799922123</t>
  </si>
  <si>
    <t>مطعم شهرزاد</t>
  </si>
  <si>
    <t>شيفات</t>
  </si>
  <si>
    <t>0788540544</t>
  </si>
  <si>
    <t>قهوة ابو الشيخ</t>
  </si>
  <si>
    <t>كافة انواع المشروبات الساخنة والباردة</t>
  </si>
  <si>
    <t>0795369288</t>
  </si>
  <si>
    <t xml:space="preserve">جوهرة البيادر </t>
  </si>
  <si>
    <t>تجهيزات الكهرباء والانارة</t>
  </si>
  <si>
    <t>0772438623</t>
  </si>
  <si>
    <t>ايفا روز</t>
  </si>
  <si>
    <t>تخطيط وتنظيم المناسبات والاعراس</t>
  </si>
  <si>
    <t>0789397721</t>
  </si>
  <si>
    <t>عالم الاطفال</t>
  </si>
  <si>
    <t>ملابس وألعاب اطفال</t>
  </si>
  <si>
    <t>0797342555</t>
  </si>
  <si>
    <t>متحف المنزل للمفروشات</t>
  </si>
  <si>
    <t>مفروشات وتحف</t>
  </si>
  <si>
    <t>0790558243</t>
  </si>
  <si>
    <t>مطعم داوود حمادة</t>
  </si>
  <si>
    <t>مأكولات سريعة</t>
  </si>
  <si>
    <t>0798029307</t>
  </si>
  <si>
    <t>ميلانو سيكريت</t>
  </si>
  <si>
    <t>مواد تجميل وعطور</t>
  </si>
  <si>
    <t>0790656773</t>
  </si>
  <si>
    <t>مجموعة الحافز</t>
  </si>
  <si>
    <t>Electronics manufacturing</t>
  </si>
  <si>
    <t xml:space="preserve">تصنيع وصيانة قطع الثلاجات </t>
  </si>
  <si>
    <t>0777773773</t>
  </si>
  <si>
    <t>قشطة ابو خالد</t>
  </si>
  <si>
    <t>حلويات مختلفة بالقشطة</t>
  </si>
  <si>
    <t>0788626392</t>
  </si>
  <si>
    <t>مطاعم العسيلي</t>
  </si>
  <si>
    <t>فتة ووجبات سريعة</t>
  </si>
  <si>
    <t>0782000786</t>
  </si>
  <si>
    <t>مركز ليندا للتغذية</t>
  </si>
  <si>
    <t>تقديم خدمات الاستشارة والبرامج الخاصة بالتغذية الصحية والحميات</t>
  </si>
  <si>
    <t>اختصاصيو ذو صلة</t>
  </si>
  <si>
    <t>0790735423</t>
  </si>
  <si>
    <t>مركز بيتو للكيراتين</t>
  </si>
  <si>
    <t>صالون تجميل وعلاج الشعر</t>
  </si>
  <si>
    <t>0772948865</t>
  </si>
  <si>
    <t xml:space="preserve">زهرة الارجوان للدرايكلين </t>
  </si>
  <si>
    <t xml:space="preserve">غسيل لسجاد و الكنب و البرادي تعمل فيه سيدة لتسهيل وصول الخدمات لباقي السيدات </t>
  </si>
  <si>
    <t>ID</t>
  </si>
  <si>
    <t>Petra</t>
  </si>
  <si>
    <t>0776747454</t>
  </si>
  <si>
    <t>Link&amp;splashes</t>
  </si>
  <si>
    <t xml:space="preserve">فنون تشكيلته/ رسم زيتي / رسم 3D / نحت على الخشب </t>
  </si>
  <si>
    <t>Count of ID</t>
  </si>
  <si>
    <t>Grand Total</t>
  </si>
  <si>
    <t>General Manager nationality</t>
  </si>
  <si>
    <t>Registration status</t>
  </si>
  <si>
    <t>Registration Type</t>
  </si>
  <si>
    <t>Economic Sector</t>
  </si>
  <si>
    <t>Economic Sub-Sector</t>
  </si>
  <si>
    <t>Micro</t>
  </si>
  <si>
    <t>Small</t>
  </si>
  <si>
    <t>Medium</t>
  </si>
  <si>
    <t>Enterprise size</t>
  </si>
  <si>
    <t>Gender inclusivity</t>
  </si>
  <si>
    <t>PWD inclusivity</t>
  </si>
  <si>
    <t>Youth inclusivity</t>
  </si>
  <si>
    <t>Availability of current vacncies</t>
  </si>
  <si>
    <t>Potintial futur vacncies</t>
  </si>
  <si>
    <t>Number of Availabe current vacncies</t>
  </si>
  <si>
    <t>Number of potintial future vacncies</t>
  </si>
  <si>
    <t>Youth for the vacncies</t>
  </si>
  <si>
    <t>1767Years of experience</t>
  </si>
  <si>
    <t>1767Inadequate soft skills (e.g., communication, teamwork)</t>
  </si>
  <si>
    <t>1767High employee turnover</t>
  </si>
  <si>
    <t>1767Lack of motivation</t>
  </si>
  <si>
    <t>1767Difficulty with employee retention</t>
  </si>
  <si>
    <t>1767Mismatch between job requirements and applicant profiles</t>
  </si>
  <si>
    <t>1767Limited availability of training and development resources</t>
  </si>
  <si>
    <t>1767Salary expectations too high</t>
  </si>
  <si>
    <t>1767Difficulty in finding candidates for specialized roles</t>
  </si>
  <si>
    <t>1767Limited awareness of job opportunities among the local community</t>
  </si>
  <si>
    <t>1767Transportation</t>
  </si>
  <si>
    <t>1767Cultural or social factors affecting employability</t>
  </si>
  <si>
    <t>1767Limited ability to use technology</t>
  </si>
  <si>
    <t>1767Language barriers</t>
  </si>
  <si>
    <t>1767Cultural differences in the workplace</t>
  </si>
  <si>
    <t>1767Difficulty in retaining employees</t>
  </si>
  <si>
    <t>1767Economic instability in the region</t>
  </si>
  <si>
    <t>1767Legal/regulatory constraints</t>
  </si>
  <si>
    <t>1767Other (please specify)</t>
  </si>
  <si>
    <t>1767Lack of work ethics</t>
  </si>
  <si>
    <t>1767Mixed culture worspace (male and female)</t>
  </si>
  <si>
    <t>Types of positions available</t>
  </si>
  <si>
    <t>General Manager sex</t>
  </si>
  <si>
    <t>Women Led</t>
  </si>
  <si>
    <t>Men led</t>
  </si>
  <si>
    <t>Collaboration with youth center</t>
  </si>
  <si>
    <t>0772086219</t>
  </si>
  <si>
    <t>0789171400</t>
  </si>
  <si>
    <t>0797514000</t>
  </si>
  <si>
    <t>776993943</t>
  </si>
  <si>
    <t>775684596</t>
  </si>
  <si>
    <t>796391647</t>
  </si>
  <si>
    <t>775766812</t>
  </si>
  <si>
    <t>0791473270</t>
  </si>
  <si>
    <t>0780097371</t>
  </si>
  <si>
    <t>0785337271</t>
  </si>
  <si>
    <t>798393236</t>
  </si>
  <si>
    <t>778350190</t>
  </si>
  <si>
    <t>775644445</t>
  </si>
  <si>
    <t>791832458</t>
  </si>
  <si>
    <t>778990493</t>
  </si>
  <si>
    <t>779870879</t>
  </si>
  <si>
    <t>778308872</t>
  </si>
  <si>
    <t>779707067</t>
  </si>
  <si>
    <t>778410704</t>
  </si>
  <si>
    <t>777796772</t>
  </si>
  <si>
    <t>781616451</t>
  </si>
  <si>
    <t>777981653</t>
  </si>
  <si>
    <t>777752950</t>
  </si>
  <si>
    <t>776981161</t>
  </si>
  <si>
    <t>776152107</t>
  </si>
  <si>
    <t>0776392939</t>
  </si>
  <si>
    <t>0795157165</t>
  </si>
  <si>
    <t>0778937416</t>
  </si>
  <si>
    <t>0792990581</t>
  </si>
  <si>
    <t>0774537218</t>
  </si>
  <si>
    <t>0772064675</t>
  </si>
  <si>
    <t>0776104270</t>
  </si>
  <si>
    <t>0778786597</t>
  </si>
  <si>
    <t>0796915011</t>
  </si>
  <si>
    <t>776849366</t>
  </si>
  <si>
    <t>776779756</t>
  </si>
  <si>
    <t>777202228</t>
  </si>
  <si>
    <t>770414454</t>
  </si>
  <si>
    <t>770532118</t>
  </si>
  <si>
    <t>777224531</t>
  </si>
  <si>
    <t>77555739</t>
  </si>
  <si>
    <t>779718132</t>
  </si>
  <si>
    <t>780034919</t>
  </si>
  <si>
    <t>770614875</t>
  </si>
  <si>
    <t>779270502</t>
  </si>
  <si>
    <t>779624471</t>
  </si>
  <si>
    <t>779487740</t>
  </si>
  <si>
    <t>799685257</t>
  </si>
  <si>
    <t>776725795</t>
  </si>
  <si>
    <t>779455340</t>
  </si>
  <si>
    <t>772384050</t>
  </si>
  <si>
    <t>798471572</t>
  </si>
  <si>
    <t>776077602</t>
  </si>
  <si>
    <t>772443324</t>
  </si>
  <si>
    <t>77572110</t>
  </si>
  <si>
    <t>772468501</t>
  </si>
  <si>
    <t>0797079650</t>
  </si>
  <si>
    <t>0777719861</t>
  </si>
  <si>
    <t xml:space="preserve"> 0790542460</t>
  </si>
  <si>
    <t>775787729</t>
  </si>
  <si>
    <t>776508764</t>
  </si>
  <si>
    <t>775004006</t>
  </si>
  <si>
    <t>779405260</t>
  </si>
  <si>
    <t>796067416</t>
  </si>
  <si>
    <t>0792852580</t>
  </si>
  <si>
    <t>787708080</t>
  </si>
  <si>
    <t>779353432</t>
  </si>
  <si>
    <t>777148080</t>
  </si>
  <si>
    <t>777761931</t>
  </si>
  <si>
    <t>777438346</t>
  </si>
  <si>
    <t>776044196</t>
  </si>
  <si>
    <t>77677776</t>
  </si>
  <si>
    <t>777370005</t>
  </si>
  <si>
    <t>776741560</t>
  </si>
  <si>
    <t>772430234</t>
  </si>
  <si>
    <t>788642555</t>
  </si>
  <si>
    <t>792572765</t>
  </si>
  <si>
    <t>795377394</t>
  </si>
  <si>
    <t>772158849</t>
  </si>
  <si>
    <t>777388558</t>
  </si>
  <si>
    <t>777774049</t>
  </si>
  <si>
    <t>770123871</t>
  </si>
  <si>
    <t>777202210</t>
  </si>
  <si>
    <t>0785197381</t>
  </si>
  <si>
    <t>779080436</t>
  </si>
  <si>
    <t>777471500</t>
  </si>
  <si>
    <t>77269853</t>
  </si>
  <si>
    <t>776059543</t>
  </si>
  <si>
    <t>799957198</t>
  </si>
  <si>
    <t>786065366</t>
  </si>
  <si>
    <t>798808303</t>
  </si>
  <si>
    <t>777583184</t>
  </si>
  <si>
    <t>777826944</t>
  </si>
  <si>
    <t>795070818</t>
  </si>
  <si>
    <t>795214663</t>
  </si>
  <si>
    <t>780130500</t>
  </si>
  <si>
    <t>792860241</t>
  </si>
  <si>
    <t>79529290</t>
  </si>
  <si>
    <t>0790600334</t>
  </si>
  <si>
    <t>0796367874</t>
  </si>
  <si>
    <t>0777006622</t>
  </si>
  <si>
    <t>0770509350</t>
  </si>
  <si>
    <t>0795990601</t>
  </si>
  <si>
    <t>0796979586</t>
  </si>
  <si>
    <t>0795930064</t>
  </si>
  <si>
    <t>0795705059</t>
  </si>
  <si>
    <t>0777502250</t>
  </si>
  <si>
    <t>777755504</t>
  </si>
  <si>
    <t>775626472</t>
  </si>
  <si>
    <t>792012413</t>
  </si>
  <si>
    <t>778030276</t>
  </si>
  <si>
    <t>791805750</t>
  </si>
  <si>
    <t>770366297</t>
  </si>
  <si>
    <t>775881902</t>
  </si>
  <si>
    <t>779696823</t>
  </si>
  <si>
    <t>772173851</t>
  </si>
  <si>
    <t>798309977</t>
  </si>
  <si>
    <t>781366597</t>
  </si>
  <si>
    <t>777390221</t>
  </si>
  <si>
    <t>777957637</t>
  </si>
  <si>
    <t>785786909</t>
  </si>
  <si>
    <t>779933133</t>
  </si>
  <si>
    <t>0781888200</t>
  </si>
  <si>
    <t>0775833341</t>
  </si>
  <si>
    <t>0798590056</t>
  </si>
  <si>
    <t>0770780706</t>
  </si>
  <si>
    <t>0777067183</t>
  </si>
  <si>
    <t>0772589778</t>
  </si>
  <si>
    <t>0788201986</t>
  </si>
  <si>
    <t>0786298059</t>
  </si>
  <si>
    <t>0770727193</t>
  </si>
  <si>
    <t>0785806233</t>
  </si>
  <si>
    <t>0788290025</t>
  </si>
  <si>
    <t>0798460435</t>
  </si>
  <si>
    <t>064720270</t>
  </si>
  <si>
    <t>0770579631</t>
  </si>
  <si>
    <t>0796760563</t>
  </si>
  <si>
    <t>0796416004</t>
  </si>
  <si>
    <t>0795858884</t>
  </si>
  <si>
    <t>0795943426</t>
  </si>
  <si>
    <t>0782322248</t>
  </si>
  <si>
    <t>079913113</t>
  </si>
  <si>
    <t>797565572</t>
  </si>
  <si>
    <t>798722426</t>
  </si>
  <si>
    <t>795194077</t>
  </si>
  <si>
    <t>77738507</t>
  </si>
  <si>
    <t>777778394</t>
  </si>
  <si>
    <t>779710846</t>
  </si>
  <si>
    <t>797284415</t>
  </si>
  <si>
    <t>777365045</t>
  </si>
  <si>
    <t>795590848</t>
  </si>
  <si>
    <t>778377061</t>
  </si>
  <si>
    <t>778481005</t>
  </si>
  <si>
    <t>797488566</t>
  </si>
  <si>
    <t>775550928</t>
  </si>
  <si>
    <t>776564021</t>
  </si>
  <si>
    <t>797243802</t>
  </si>
  <si>
    <t>799323148</t>
  </si>
  <si>
    <t>770454544</t>
  </si>
  <si>
    <t>777633114</t>
  </si>
  <si>
    <t>787935934</t>
  </si>
  <si>
    <t>791735284</t>
  </si>
  <si>
    <t>795455788</t>
  </si>
  <si>
    <t>791479747</t>
  </si>
  <si>
    <t>772155995</t>
  </si>
  <si>
    <t>777980273</t>
  </si>
  <si>
    <t>798306639</t>
  </si>
  <si>
    <t xml:space="preserve"> 0772082136</t>
  </si>
  <si>
    <t xml:space="preserve"> 0797006989</t>
  </si>
  <si>
    <t>799156023</t>
  </si>
  <si>
    <t>776661468</t>
  </si>
  <si>
    <t>777073850</t>
  </si>
  <si>
    <t>779791600</t>
  </si>
  <si>
    <t>777709600</t>
  </si>
  <si>
    <t>791320435</t>
  </si>
  <si>
    <t>775719419</t>
  </si>
  <si>
    <t>778202130</t>
  </si>
  <si>
    <t>777071007</t>
  </si>
  <si>
    <t>772257522</t>
  </si>
  <si>
    <t>797631214</t>
  </si>
  <si>
    <t>776056399</t>
  </si>
  <si>
    <t>779848404</t>
  </si>
  <si>
    <t>770756556</t>
  </si>
  <si>
    <t>791010405</t>
  </si>
  <si>
    <t>775175002</t>
  </si>
  <si>
    <t>771004314</t>
  </si>
  <si>
    <t>779107700</t>
  </si>
  <si>
    <t>777703517</t>
  </si>
  <si>
    <t>0781292129</t>
  </si>
  <si>
    <t xml:space="preserve"> 0772683624</t>
  </si>
  <si>
    <t>0795358484</t>
  </si>
  <si>
    <t>0791594076</t>
  </si>
  <si>
    <t>0798778111</t>
  </si>
  <si>
    <t>7768233060</t>
  </si>
  <si>
    <t>0772085911</t>
  </si>
  <si>
    <t>0770407395</t>
  </si>
  <si>
    <t/>
  </si>
  <si>
    <t>N/A</t>
  </si>
  <si>
    <t>Business Phone Number (If applicable)</t>
  </si>
  <si>
    <t>Current//Types of positions available:/Interns</t>
  </si>
  <si>
    <t>Current//Types of positions available:/Seasonal employees</t>
  </si>
  <si>
    <t>Current//Types of positions available:/Entry level</t>
  </si>
  <si>
    <t>Current//Types of positions available:/Mid-senior level</t>
  </si>
  <si>
    <t>Current//Types of positions available:/Senior management level</t>
  </si>
  <si>
    <t>Current//Areas of recruitment:/Customer Service Representatives</t>
  </si>
  <si>
    <t>Current//Areas of recruitment:/Sales</t>
  </si>
  <si>
    <t>Current//Priority areas of recruitment:/Information Technology (IT)</t>
  </si>
  <si>
    <t>Current//Priority areas of recruitment:/Marketing</t>
  </si>
  <si>
    <t>Current//Priority areas of recruitment:/Administrative Staff</t>
  </si>
  <si>
    <t>Current//Priority areas of recruitment:/Finance</t>
  </si>
  <si>
    <t>Current//Priority areas of recruitment:/Operational Staff (logistics and supply chain)</t>
  </si>
  <si>
    <t>Current//Priority areas of recruitment:/Technical Staff</t>
  </si>
  <si>
    <t>Current//Priority areas of recruitment:/Others</t>
  </si>
  <si>
    <t>Current//Please specify</t>
  </si>
  <si>
    <t>Future//Types of positions available:/Interns</t>
  </si>
  <si>
    <t>Future//Types of positions available:/Seasonal employees</t>
  </si>
  <si>
    <t>Future//Types of positions available:/Entry level</t>
  </si>
  <si>
    <t>Future//Types of positions available:/Mid-senior level</t>
  </si>
  <si>
    <t>Future//Types of positions available:/Senior management level</t>
  </si>
  <si>
    <t>Future//TOTAL</t>
  </si>
  <si>
    <t>Future//Areas of recruitment:/Customer Service Representatives</t>
  </si>
  <si>
    <t>Future//Areas of recruitment:/Sales</t>
  </si>
  <si>
    <t>Future//Priority areas of recruitment:/Information Technology (IT)</t>
  </si>
  <si>
    <t>Future//Priority areas of recruitment:/Marketing</t>
  </si>
  <si>
    <t>Future//Priority areas of recruitment:/Administrative Staff</t>
  </si>
  <si>
    <t>Future//Priority areas of recruitment:/Finance</t>
  </si>
  <si>
    <t>Future//Priority areas of recruitment:/Operational Staff (logistics and supply chain)</t>
  </si>
  <si>
    <t>Future//Priority areas of recruitment:/Technical Staff</t>
  </si>
  <si>
    <t>Future//Priority areas of recruitment:/Others</t>
  </si>
  <si>
    <t>Future//Please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</si>
</sst>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0" borderId="0" xfId="0" applyAlignment="1">
      <alignment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eiman Fakhri Khasawneh (Consultant)" refreshedDate="45558.387199999997" createdVersion="8" refreshedVersion="8" minRefreshableVersion="3" recordCount="1761" xr:uid="{FF9B4F32-D770-442B-91E1-9C9805BCF4D4}">
  <cacheSource type="worksheet">
    <worksheetSource ref="A1:BB1761" sheet="Data"/>
  </cacheSource>
  <cacheFields count="117">
    <cacheField name="ID" numFmtId="0">
      <sharedItems containsSemiMixedTypes="0" containsString="0" containsNumber="1" containsInteger="1" minValue="1" maxValue="1843"/>
    </cacheField>
    <cacheField name="start" numFmtId="164">
      <sharedItems containsSemiMixedTypes="0" containsNonDate="0" containsDate="1" containsString="0" minDate="2024-08-27T13:58:29" maxDate="2024-09-16T23:45:37"/>
    </cacheField>
    <cacheField name="end" numFmtId="164">
      <sharedItems containsSemiMixedTypes="0" containsNonDate="0" containsDate="1" containsString="0" minDate="2024-08-28T08:41:14" maxDate="2024-09-16T23:52:08"/>
    </cacheField>
    <cacheField name="today" numFmtId="164">
      <sharedItems containsSemiMixedTypes="0" containsNonDate="0" containsDate="1" containsString="0" minDate="2024-08-27T00:00:00" maxDate="2024-09-17T00:00:00"/>
    </cacheField>
    <cacheField name="logo" numFmtId="0">
      <sharedItems containsNonDate="0" containsString="0" containsBlank="1"/>
    </cacheField>
    <cacheField name="The form is available in Arabic and English languages; you can change the language from the top right of the page. Registration takes approximately 10 minutes to complete the form._x000a_النموذج متوفر باللغتين العربية والإنجليزية، ويمكنك تغيير اللغة من خلال اختيار اللغة في الجهة اليمنى من أعلى الصفحة. سوف يستغرق استكمال النموذج 10 دقيقة تقريبأ." numFmtId="0">
      <sharedItems containsNonDate="0" containsString="0" containsBlank="1"/>
    </cacheField>
    <cacheField name="Exact Location" numFmtId="0">
      <sharedItems/>
    </cacheField>
    <cacheField name="_Exact Location_latitude" numFmtId="0">
      <sharedItems containsSemiMixedTypes="0" containsString="0" containsNumber="1" minValue="29.531610300000001" maxValue="43.746395700000001"/>
    </cacheField>
    <cacheField name="_Exact Location_longitude" numFmtId="0">
      <sharedItems containsSemiMixedTypes="0" containsString="0" containsNumber="1" minValue="7.2935568000000002" maxValue="36.368584200000001"/>
    </cacheField>
    <cacheField name="_Exact Location_altitude" numFmtId="0">
      <sharedItems containsSemiMixedTypes="0" containsString="0" containsNumber="1" minValue="-48.843000000000004" maxValue="3549.7660000000001"/>
    </cacheField>
    <cacheField name="_Exact Location_precision" numFmtId="0">
      <sharedItems containsSemiMixedTypes="0" containsString="0" containsNumber="1" minValue="0.59199999999999997" maxValue="3799.9989999999998"/>
    </cacheField>
    <cacheField name="Governorat" numFmtId="0">
      <sharedItems/>
    </cacheField>
    <cacheField name="District" numFmtId="0">
      <sharedItems containsBlank="1"/>
    </cacheField>
    <cacheField name="The Youth Grow Activity (YGA) is a five-year (2023-2028) USAID-funded project implemented by Q2 Impact and partners, adopting Positive Youth Development (PYD) principles to empower Jordanian youth for the benefit of the youth and society at large. The YGA targets youth aged 10-29, prioritizing girls, women, people with disabilities, and isolated or economically disadvantaged communities. The YGA focuses on three core objectives:_x000a__x000a_1) preparing youth for economic opportunities by providing access to high-quality online career counseling and entrepreneurship and employability readiness services;_x000a_2) strengthening youth leadership, inclusion and social participation through targeted support of local youth-led organizations (YLOs) and youth-serving organizations (YSOs)._x000a_3) strengthening Jordan’s youth support systems to create youth inclusive and enabling economic and social environment, in partnership with the youth." numFmtId="0">
      <sharedItems containsNonDate="0" containsString="0" containsBlank="1"/>
    </cacheField>
    <cacheField name="**The Youth Grow Activity (YGA) aims to conduct a market analysis in the geographic This survey aims to conduct a youth-led labor market analysis in the geographic areas surrounding youth centers to strengthen the links between the private sector and youth centers and build the capacity of youth to effectively match the opportunities available in the region. The outputs of this survey will be used to serve the private sector and projects by increasing their ability to find youth suitable for the needs and requirements of the labor market.**" numFmtId="0">
      <sharedItems containsNonDate="0" containsString="0" containsBlank="1"/>
    </cacheField>
    <cacheField name="* I agree to provide information about the organization, including my personal information as an organization manager, and I understand that my data will be used specifically for the Youth Grow Activity (YGA), and its partners, and for reporting purposes to USAID._x000a__x000a_* I understand that my personal information will not be shared outside the Youth Grow Activity (YGA), USAID, and It's partners" numFmtId="0">
      <sharedItems containsNonDate="0" containsString="0" containsBlank="1"/>
    </cacheField>
    <cacheField name="I certify that I have read and understood the consent statement and agree to complete this form." numFmtId="0">
      <sharedItems/>
    </cacheField>
    <cacheField name="Name of enumerator" numFmtId="0">
      <sharedItems/>
    </cacheField>
    <cacheField name="Are you the general manager of the enterprise/business?" numFmtId="0">
      <sharedItems count="2">
        <s v="Yes"/>
        <s v="No"/>
      </sharedItems>
    </cacheField>
    <cacheField name="Sex" numFmtId="0">
      <sharedItems count="2">
        <s v="Male"/>
        <s v="Female"/>
      </sharedItems>
    </cacheField>
    <cacheField name="Age" numFmtId="0">
      <sharedItems containsSemiMixedTypes="0" containsString="0" containsNumber="1" containsInteger="1" minValue="16" maxValue="83"/>
    </cacheField>
    <cacheField name="Ownership age" numFmtId="0">
      <sharedItems count="2">
        <s v="Non-youth led"/>
        <s v="Youth led"/>
      </sharedItems>
    </cacheField>
    <cacheField name="Phone Number" numFmtId="0">
      <sharedItems/>
    </cacheField>
    <cacheField name="Email" numFmtId="0">
      <sharedItems containsBlank="1"/>
    </cacheField>
    <cacheField name="Do you have any form of disability?" numFmtId="0">
      <sharedItems count="4">
        <s v="No"/>
        <s v="I prefer not to answer"/>
        <s v="Yes"/>
        <s v="Formula1" f="1"/>
      </sharedItems>
    </cacheField>
    <cacheField name="What type of disability do you have?" numFmtId="0">
      <sharedItems containsBlank="1"/>
    </cacheField>
    <cacheField name="What type of disability do you have?/Physical Disability" numFmtId="0">
      <sharedItems containsString="0" containsBlank="1" containsNumber="1" containsInteger="1" minValue="0" maxValue="1"/>
    </cacheField>
    <cacheField name="What type of disability do you have?/Hearing Disability" numFmtId="0">
      <sharedItems containsString="0" containsBlank="1" containsNumber="1" containsInteger="1" minValue="0" maxValue="1"/>
    </cacheField>
    <cacheField name="What type of disability do you have?/Speech and Language Disorders" numFmtId="0">
      <sharedItems containsString="0" containsBlank="1" containsNumber="1" containsInteger="1" minValue="0" maxValue="0"/>
    </cacheField>
    <cacheField name="What type of disability do you have?/Visual Disability" numFmtId="0">
      <sharedItems containsString="0" containsBlank="1" containsNumber="1" containsInteger="1" minValue="0" maxValue="1"/>
    </cacheField>
    <cacheField name="What type of disability do you have?/Intellectual Disability" numFmtId="0">
      <sharedItems containsString="0" containsBlank="1" containsNumber="1" containsInteger="1" minValue="0" maxValue="0"/>
    </cacheField>
    <cacheField name="What type of disability do you have?/Psychosocial Disability" numFmtId="0">
      <sharedItems containsString="0" containsBlank="1" containsNumber="1" containsInteger="1" minValue="0" maxValue="0"/>
    </cacheField>
    <cacheField name="What type of disability do you have?/I prefer not to answer" numFmtId="0">
      <sharedItems containsString="0" containsBlank="1" containsNumber="1" containsInteger="1" minValue="0" maxValue="1"/>
    </cacheField>
    <cacheField name="General Manager Nationality" numFmtId="0">
      <sharedItems containsBlank="1" count="3">
        <s v="Jordanian"/>
        <s v="Non-Jordanian"/>
        <m u="1"/>
      </sharedItems>
    </cacheField>
    <cacheField name="Nationality:" numFmtId="0">
      <sharedItems containsBlank="1"/>
    </cacheField>
    <cacheField name="Is the company registered" numFmtId="0">
      <sharedItems count="2">
        <s v="Yes"/>
        <s v="No"/>
      </sharedItems>
    </cacheField>
    <cacheField name="What is the Type of registration?" numFmtId="0">
      <sharedItems containsBlank="1" count="13">
        <s v="Sole proprietorship"/>
        <s v="Cooperative"/>
        <m/>
        <s v="Public shareholding"/>
        <s v="Solidarity and recommendation"/>
        <s v="Non-profit organization"/>
        <s v="Private shareholding"/>
        <s v="Limited liability"/>
        <s v="Simple recommendation"/>
        <s v="Foreign"/>
        <s v="Share recommendation"/>
        <s v="Civil"/>
        <s v="Joint Arab"/>
      </sharedItems>
    </cacheField>
    <cacheField name="Business name:" numFmtId="0">
      <sharedItems/>
    </cacheField>
    <cacheField name="Economic sector:" numFmtId="0">
      <sharedItems count="19">
        <s v="Wholesale and Retail Trade"/>
        <s v="Manufacturing"/>
        <s v="Information and Communication"/>
        <s v="Accommodation and Food Services (Tourism("/>
        <s v="Service Activities"/>
        <s v="Arts, Entertainment, and Recreation"/>
        <s v="Construction"/>
        <s v="Consulting"/>
        <s v="Human Health and Social Work Activities"/>
        <s v="Administrative and Support Services"/>
        <s v="Utilities"/>
        <s v="Transportation and Storage"/>
        <s v="Education"/>
        <s v="Agriculture"/>
        <s v="Financial Services"/>
        <s v="Real Estate"/>
        <s v="Information Technology"/>
        <s v="Research and Development"/>
        <s v="Mining"/>
      </sharedItems>
    </cacheField>
    <cacheField name="Sub-sector:" numFmtId="0">
      <sharedItems count="80">
        <s v="Retail trade (automotive)"/>
        <s v="Metal fabrication"/>
        <s v="Retail trade (food)"/>
        <s v="Retail trade (general merchandise)"/>
        <s v="Internet service providers"/>
        <s v="Restaurants"/>
        <s v="Laundry services"/>
        <s v="Performing arts"/>
        <s v="Catering"/>
        <s v="Retail trade (furniture)"/>
        <s v="Residential construction"/>
        <s v="Management consulting"/>
        <s v="Clinics"/>
        <s v="Chemical manufacturing"/>
        <s v="Medical practices"/>
        <s v="Nursing homes"/>
        <s v="Office administration"/>
        <s v="Retail trade (electronics)"/>
        <s v="Retail trade (apparel)"/>
        <s v="Personal services"/>
        <s v="Bars"/>
        <s v="E-commerce"/>
        <s v="Water supply"/>
        <s v="Road transportation"/>
        <s v="Primary education"/>
        <s v="Infrastructure construction"/>
        <s v="Wholesale trading"/>
        <s v="Horticulture"/>
        <s v="Welfare services"/>
        <s v="Food processing"/>
        <s v="Textile manufacturing"/>
        <s v="Livestock farming"/>
        <s v="Telecommunications"/>
        <s v="Libraries"/>
        <s v="Commercial construction"/>
        <s v="Event planning"/>
        <s v="Research institutions"/>
        <s v="Visual arts"/>
        <s v="Secondary education"/>
        <s v="Banking"/>
        <s v="Recreation"/>
        <s v="Repair services"/>
        <s v="Museums"/>
        <s v="Vocational training"/>
        <s v="Business consulting"/>
        <s v="Real estate agencies"/>
        <s v="IT services"/>
        <s v="Technological development"/>
        <s v="Machinery manufacturing"/>
        <s v="Poultry farming"/>
        <s v="Crop production"/>
        <s v="Hotels"/>
        <s v="Sports"/>
        <s v="Universities"/>
        <s v="Software development"/>
        <s v="Information services"/>
        <s v="Specialized trade contracting"/>
        <s v="Financial markets"/>
        <s v="Cleaning services"/>
        <s v="Metal ore mining"/>
        <s v="Higher education"/>
        <s v="Social work"/>
        <s v="Real estate development"/>
        <s v="Water transportation"/>
        <s v="Motels"/>
        <s v="Hardware manufacturing"/>
        <s v="Publishing"/>
        <s v="Scientific research"/>
        <s v="Warehousing"/>
        <s v="Insurance"/>
        <s v="Property management"/>
        <s v="Appraisal services"/>
        <s v="Gas distribution"/>
        <s v="Facility management"/>
        <s v="Automotive manufacturing"/>
        <s v="Support activities for transportation"/>
        <s v="Financial consulting"/>
        <s v="Data processing"/>
        <s v="Heavy construction"/>
        <s v="Electronics manufacturing"/>
      </sharedItems>
    </cacheField>
    <cacheField name="Please specify the business products and services" numFmtId="0">
      <sharedItems/>
    </cacheField>
    <cacheField name="Business Phone Number" numFmtId="0">
      <sharedItems containsBlank="1"/>
    </cacheField>
    <cacheField name="Which of the following describes your enterprise/business's ownership status:" numFmtId="0">
      <sharedItems/>
    </cacheField>
    <cacheField name="Which of the following describes your enterprise/business's ownership status:/Owned by men." numFmtId="0">
      <sharedItems containsSemiMixedTypes="0" containsString="0" containsNumber="1" containsInteger="1" minValue="0" maxValue="1"/>
    </cacheField>
    <cacheField name="Which of the following describes your enterprise/business's ownership status:/Owned by women." numFmtId="0">
      <sharedItems containsSemiMixedTypes="0" containsString="0" containsNumber="1" containsInteger="1" minValue="0" maxValue="1"/>
    </cacheField>
    <cacheField name="Which of the following describes your enterprise/business's ownership status:/Women own at least 51% of the company shares." numFmtId="0">
      <sharedItems containsSemiMixedTypes="0" containsString="0" containsNumber="1" containsInteger="1" minValue="0" maxValue="1"/>
    </cacheField>
    <cacheField name="Which of the following describes your enterprise/business's ownership status:/Administrative positions include men and women." numFmtId="0">
      <sharedItems containsSemiMixedTypes="0" containsString="0" containsNumber="1" containsInteger="1" minValue="0" maxValue="1"/>
    </cacheField>
    <cacheField name="Which of the following describes your enterprise/business's ownership status:/Run/Managed by a man." numFmtId="0">
      <sharedItems containsSemiMixedTypes="0" containsString="0" containsNumber="1" containsInteger="1" minValue="0" maxValue="1"/>
    </cacheField>
    <cacheField name="Which of the following describes your enterprise/business's ownership status:/Run/Managed by a woman." numFmtId="0">
      <sharedItems containsSemiMixedTypes="0" containsString="0" containsNumber="1" containsInteger="1" minValue="0" maxValue="1"/>
    </cacheField>
    <cacheField name="Business's ownership status" numFmtId="0">
      <sharedItems count="2">
        <s v="Men led"/>
        <s v="Women Led"/>
      </sharedItems>
    </cacheField>
    <cacheField name="Has your company ever collaborated with the youth centers in your area?" numFmtId="0">
      <sharedItems count="2">
        <s v="No"/>
        <s v="Yes"/>
      </sharedItems>
    </cacheField>
    <cacheField name="The youth center name:" numFmtId="0">
      <sharedItems containsBlank="1"/>
    </cacheField>
    <cacheField name="Collaboration type" numFmtId="0">
      <sharedItems containsBlank="1"/>
    </cacheField>
    <cacheField name="Enterprise size in terms of number of employees:" numFmtId="0">
      <sharedItems/>
    </cacheField>
    <cacheField name="Enterprise size (Micro, Small, Medium, Large)" numFmtId="0">
      <sharedItems count="4">
        <s v="Micro"/>
        <s v="Medium"/>
        <s v="Small"/>
        <s v="Large"/>
      </sharedItems>
    </cacheField>
    <cacheField name="Are there female employees?" numFmtId="0">
      <sharedItems count="2">
        <s v="No"/>
        <s v="Yes"/>
      </sharedItems>
    </cacheField>
    <cacheField name="Are there employees with any type of disability?" numFmtId="0">
      <sharedItems count="3">
        <s v="No"/>
        <s v="Yes"/>
        <s v="I don't know"/>
      </sharedItems>
    </cacheField>
    <cacheField name="Are there youth employees (18-29 years old)?" numFmtId="0">
      <sharedItems count="2">
        <s v="No"/>
        <s v="Yes"/>
      </sharedItems>
    </cacheField>
    <cacheField name="Do you have any current available vacancies?" numFmtId="0">
      <sharedItems count="2">
        <s v="Yes"/>
        <s v="No"/>
      </sharedItems>
    </cacheField>
    <cacheField name="Number of job vacancies:" numFmtId="0">
      <sharedItems containsString="0" containsBlank="1" containsNumber="1" containsInteger="1" minValue="1" maxValue="20" count="7">
        <n v="2"/>
        <m/>
        <n v="1"/>
        <n v="3"/>
        <n v="20"/>
        <n v="5"/>
        <n v="4"/>
      </sharedItems>
    </cacheField>
    <cacheField name="Do you expect the need for employees in the next year?" numFmtId="0">
      <sharedItems count="2">
        <s v="Yes"/>
        <s v="No"/>
      </sharedItems>
    </cacheField>
    <cacheField name="Number of expected job vacancies:" numFmtId="0">
      <sharedItems containsString="0" containsBlank="1" containsNumber="1" containsInteger="1" minValue="0" maxValue="125" count="18">
        <n v="2"/>
        <n v="1"/>
        <n v="3"/>
        <m/>
        <n v="5"/>
        <n v="125"/>
        <n v="30"/>
        <n v="10"/>
        <n v="7"/>
        <n v="25"/>
        <n v="4"/>
        <n v="8"/>
        <n v="6"/>
        <n v="15"/>
        <n v="50"/>
        <n v="26"/>
        <n v="40"/>
        <n v="0"/>
      </sharedItems>
    </cacheField>
    <cacheField name="Do you consider youth (18-29 years) from the local community for employment?" numFmtId="0">
      <sharedItems count="2">
        <s v="Yes"/>
        <s v="No"/>
      </sharedItems>
    </cacheField>
    <cacheField name="Types of positions available:" numFmtId="0">
      <sharedItems containsBlank="1"/>
    </cacheField>
    <cacheField name="Types of positions available:/Interns" numFmtId="0">
      <sharedItems containsString="0" containsBlank="1" containsNumber="1" containsInteger="1" minValue="0" maxValue="1"/>
    </cacheField>
    <cacheField name="Types of positions available:/Seasonal employees" numFmtId="0">
      <sharedItems containsString="0" containsBlank="1" containsNumber="1" containsInteger="1" minValue="0" maxValue="1"/>
    </cacheField>
    <cacheField name="Types of positions available:/Entry level" numFmtId="0">
      <sharedItems containsString="0" containsBlank="1" containsNumber="1" containsInteger="1" minValue="0" maxValue="1"/>
    </cacheField>
    <cacheField name="Types of positions available:/Mid-senior level" numFmtId="0">
      <sharedItems containsString="0" containsBlank="1" containsNumber="1" containsInteger="1" minValue="0" maxValue="1"/>
    </cacheField>
    <cacheField name="Types of positions available:/Senior management level" numFmtId="0">
      <sharedItems containsString="0" containsBlank="1" containsNumber="1" containsInteger="1" minValue="0" maxValue="1"/>
    </cacheField>
    <cacheField name="Types of positions available:/Others" numFmtId="0">
      <sharedItems containsString="0" containsBlank="1" containsNumber="1" containsInteger="1" minValue="0" maxValue="0"/>
    </cacheField>
    <cacheField name="Types of positions available:/Others2" numFmtId="0">
      <sharedItems containsString="0" containsBlank="1" containsNumber="1" containsInteger="1" minValue="0" maxValue="1"/>
    </cacheField>
    <cacheField name="Please specify" numFmtId="0">
      <sharedItems containsBlank="1"/>
    </cacheField>
    <cacheField name="Priority areas of recruitment:" numFmtId="0">
      <sharedItems containsBlank="1"/>
    </cacheField>
    <cacheField name="Priority areas of recruitment:/Customer Service Representatives" numFmtId="0">
      <sharedItems containsString="0" containsBlank="1" containsNumber="1" containsInteger="1" minValue="0" maxValue="1"/>
    </cacheField>
    <cacheField name="Priority areas of recruitment:/Sales" numFmtId="0">
      <sharedItems containsString="0" containsBlank="1" containsNumber="1" containsInteger="1" minValue="0" maxValue="1"/>
    </cacheField>
    <cacheField name="Priority areas of recruitment:/Information Technology (IT)" numFmtId="0">
      <sharedItems containsString="0" containsBlank="1" containsNumber="1" containsInteger="1" minValue="0" maxValue="1"/>
    </cacheField>
    <cacheField name="Priority areas of recruitment:/Marketing" numFmtId="0">
      <sharedItems containsString="0" containsBlank="1" containsNumber="1" containsInteger="1" minValue="0" maxValue="1"/>
    </cacheField>
    <cacheField name="Priority areas of recruitment:/Administrative Staff" numFmtId="0">
      <sharedItems containsString="0" containsBlank="1" containsNumber="1" containsInteger="1" minValue="0" maxValue="1"/>
    </cacheField>
    <cacheField name="Priority areas of recruitment:/Finance" numFmtId="0">
      <sharedItems containsString="0" containsBlank="1" containsNumber="1" containsInteger="1" minValue="0" maxValue="1"/>
    </cacheField>
    <cacheField name="Priority areas of recruitment:/Operational Staff (logistics and supply chain)" numFmtId="0">
      <sharedItems containsString="0" containsBlank="1" containsNumber="1" containsInteger="1" minValue="0" maxValue="1"/>
    </cacheField>
    <cacheField name="Priority areas of recruitment:/Technical Staff" numFmtId="0">
      <sharedItems containsString="0" containsBlank="1" containsNumber="1" containsInteger="1" minValue="0" maxValue="1"/>
    </cacheField>
    <cacheField name="Priority areas of recruitment:/Others" numFmtId="0">
      <sharedItems containsString="0" containsBlank="1" containsNumber="1" containsInteger="1" minValue="0" maxValue="0"/>
    </cacheField>
    <cacheField name="Priority areas of recruitment:/Others2" numFmtId="0">
      <sharedItems containsString="0" containsBlank="1" containsNumber="1" containsInteger="1" minValue="0" maxValue="1"/>
    </cacheField>
    <cacheField name="Please specify2" numFmtId="0">
      <sharedItems containsBlank="1"/>
    </cacheField>
    <cacheField name="Please list the vacancies required" numFmtId="0">
      <sharedItems containsBlank="1"/>
    </cacheField>
    <cacheField name="Which of the following challenges do you face in employing individuals from the local community?" numFmtId="0">
      <sharedItems longText="1"/>
    </cacheField>
    <cacheField name="Which of the following challenges do you face in employing individuals from the local community?/Lack of relevant skills or qualifications" numFmtId="0">
      <sharedItems containsSemiMixedTypes="0" containsString="0" containsNumber="1" containsInteger="1" minValue="0" maxValue="1"/>
    </cacheField>
    <cacheField name="Which of the following challenges do you face in employing individuals from the local community?/Years of experience" numFmtId="0">
      <sharedItems containsSemiMixedTypes="0" containsString="0" containsNumber="1" containsInteger="1" minValue="0" maxValue="1"/>
    </cacheField>
    <cacheField name="Which of the following challenges do you face in employing individuals from the local community?/Inadequate soft skills (e.g., communication, teamwork)" numFmtId="0">
      <sharedItems containsSemiMixedTypes="0" containsString="0" containsNumber="1" containsInteger="1" minValue="0" maxValue="1"/>
    </cacheField>
    <cacheField name="Which of the following challenges do you face in employing individuals from the local community?/High employee turnover" numFmtId="0">
      <sharedItems containsSemiMixedTypes="0" containsString="0" containsNumber="1" containsInteger="1" minValue="0" maxValue="0"/>
    </cacheField>
    <cacheField name="Which of the following challenges do you face in employing individuals from the local community?/Lack of motivation" numFmtId="0">
      <sharedItems containsSemiMixedTypes="0" containsString="0" containsNumber="1" containsInteger="1" minValue="0" maxValue="1"/>
    </cacheField>
    <cacheField name="Which of the following challenges do you face in employing individuals from the local community?/Difficulty with employee retention" numFmtId="0">
      <sharedItems containsSemiMixedTypes="0" containsString="0" containsNumber="1" containsInteger="1" minValue="0" maxValue="1"/>
    </cacheField>
    <cacheField name="Which of the following challenges do you face in employing individuals from the local community?/Mismatch between job requirements and applicant profiles" numFmtId="0">
      <sharedItems containsSemiMixedTypes="0" containsString="0" containsNumber="1" containsInteger="1" minValue="0" maxValue="0"/>
    </cacheField>
    <cacheField name="Which of the following challenges do you face in employing individuals from the local community?/Limited availability of training and development resources" numFmtId="0">
      <sharedItems containsSemiMixedTypes="0" containsString="0" containsNumber="1" containsInteger="1" minValue="0" maxValue="1"/>
    </cacheField>
    <cacheField name="Which of the following challenges do you face in employing individuals from the local community?/Salary expectations too high" numFmtId="0">
      <sharedItems containsSemiMixedTypes="0" containsString="0" containsNumber="1" containsInteger="1" minValue="0" maxValue="1"/>
    </cacheField>
    <cacheField name="Which of the following challenges do you face in employing individuals from the local community?/Difficulty in finding candidates for specialized roles" numFmtId="0">
      <sharedItems containsSemiMixedTypes="0" containsString="0" containsNumber="1" containsInteger="1" minValue="0" maxValue="1"/>
    </cacheField>
    <cacheField name="Which of the following challenges do you face in employing individuals from the local community?/Limited awareness of job opportunities among the local community" numFmtId="0">
      <sharedItems containsSemiMixedTypes="0" containsString="0" containsNumber="1" containsInteger="1" minValue="0" maxValue="0"/>
    </cacheField>
    <cacheField name="Which of the following challenges do you face in employing individuals from the local community?/Transportation" numFmtId="0">
      <sharedItems containsSemiMixedTypes="0" containsString="0" containsNumber="1" containsInteger="1" minValue="0" maxValue="1"/>
    </cacheField>
    <cacheField name="Which of the following challenges do you face in employing individuals from the local community?/Cultural or social factors affecting employability" numFmtId="0">
      <sharedItems containsSemiMixedTypes="0" containsString="0" containsNumber="1" containsInteger="1" minValue="0" maxValue="1"/>
    </cacheField>
    <cacheField name="Which of the following challenges do you face in employing individuals from the local community?/Limited ability to use technology" numFmtId="0">
      <sharedItems containsSemiMixedTypes="0" containsString="0" containsNumber="1" containsInteger="1" minValue="0" maxValue="1"/>
    </cacheField>
    <cacheField name="Which of the following challenges do you face in employing individuals from the local community?/Language barriers" numFmtId="0">
      <sharedItems containsSemiMixedTypes="0" containsString="0" containsNumber="1" containsInteger="1" minValue="0" maxValue="1"/>
    </cacheField>
    <cacheField name="Which of the following challenges do you face in employing individuals from the local community?/Cultural differences in the workplace" numFmtId="0">
      <sharedItems containsSemiMixedTypes="0" containsString="0" containsNumber="1" containsInteger="1" minValue="0" maxValue="0"/>
    </cacheField>
    <cacheField name="Which of the following challenges do you face in employing individuals from the local community?/Difficulty in retaining employees" numFmtId="0">
      <sharedItems containsSemiMixedTypes="0" containsString="0" containsNumber="1" containsInteger="1" minValue="0" maxValue="0"/>
    </cacheField>
    <cacheField name="Which of the following challenges do you face in employing individuals from the local community?/Economic instability in the region" numFmtId="0">
      <sharedItems containsSemiMixedTypes="0" containsString="0" containsNumber="1" containsInteger="1" minValue="0" maxValue="1"/>
    </cacheField>
    <cacheField name="Which of the following challenges do you face in employing individuals from the local community?/Legal/regulatory constraints" numFmtId="0">
      <sharedItems containsSemiMixedTypes="0" containsString="0" containsNumber="1" containsInteger="1" minValue="0" maxValue="1"/>
    </cacheField>
    <cacheField name="Which of the following challenges do you face in employing individuals from the local community?/Other (please specify)" numFmtId="0">
      <sharedItems containsSemiMixedTypes="0" containsString="0" containsNumber="1" containsInteger="1" minValue="0" maxValue="0"/>
    </cacheField>
    <cacheField name="Which of the following challenges do you face in employing individuals from the local community?/Lack of work ethics" numFmtId="0">
      <sharedItems containsSemiMixedTypes="0" containsString="0" containsNumber="1" containsInteger="1" minValue="0" maxValue="1"/>
    </cacheField>
    <cacheField name="Which of the following challenges do you face in employing individuals from the local community?/Mixed culture worspace (male and female)" numFmtId="0">
      <sharedItems containsSemiMixedTypes="0" containsString="0" containsNumber="1" containsInteger="1" minValue="0" maxValue="1"/>
    </cacheField>
    <cacheField name="Which of the following challenges do you face in employing individuals from the local community?/Other (please specify)2" numFmtId="0">
      <sharedItems containsSemiMixedTypes="0" containsString="0" containsNumber="1" containsInteger="1" minValue="0" maxValue="1"/>
    </cacheField>
    <cacheField name="Please specify3" numFmtId="0">
      <sharedItems containsBlank="1"/>
    </cacheField>
    <cacheField name="_id" numFmtId="0">
      <sharedItems containsSemiMixedTypes="0" containsString="0" containsNumber="1" containsInteger="1" minValue="376583921" maxValue="384339660"/>
    </cacheField>
    <cacheField name="_uuid" numFmtId="0">
      <sharedItems/>
    </cacheField>
    <cacheField name="_submission_time" numFmtId="164">
      <sharedItems containsSemiMixedTypes="0" containsNonDate="0" containsDate="1" containsString="0" minDate="2024-08-28T10:08:53" maxDate="2024-09-16T20:52:15"/>
    </cacheField>
    <cacheField name="_validation_status" numFmtId="0">
      <sharedItems containsNonDate="0" containsString="0" containsBlank="1"/>
    </cacheField>
    <cacheField name="_notes" numFmtId="0">
      <sharedItems containsNonDate="0" containsString="0" containsBlank="1"/>
    </cacheField>
    <cacheField name="_status" numFmtId="0">
      <sharedItems/>
    </cacheField>
    <cacheField name="_submitted_by" numFmtId="0">
      <sharedItems/>
    </cacheField>
  </cacheFields>
  <calculatedItems count="1">
    <calculatedItem>
      <pivotArea cacheIndex="1" outline="0" fieldPosition="0">
        <references count="1">
          <reference field="24" count="1">
            <x v="3"/>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1">
  <r>
    <n v="1"/>
    <d v="2024-08-28T10:04:07"/>
    <d v="2024-08-28T10:15:21"/>
    <d v="2024-08-28T00:00:00"/>
    <m/>
    <m/>
    <s v="30.5185291 35.5705103 1322.8 5.169"/>
    <n v="30.518529099999999"/>
    <n v="35.570510300000002"/>
    <n v="1322.8"/>
    <n v="5.1689999999999996"/>
    <s v="Maan"/>
    <m/>
    <m/>
    <m/>
    <m/>
    <s v="Yes"/>
    <s v="يونس محمد الطورة "/>
    <x v="0"/>
    <x v="0"/>
    <n v="60"/>
    <x v="0"/>
    <s v="0776101410"/>
    <m/>
    <x v="0"/>
    <m/>
    <m/>
    <m/>
    <m/>
    <m/>
    <m/>
    <m/>
    <m/>
    <x v="0"/>
    <m/>
    <x v="0"/>
    <x v="0"/>
    <s v="محل الضياء لقطع السيارات "/>
    <x v="0"/>
    <x v="0"/>
    <s v="زينة سيارات/ بيع قطع سيارات جديدة و مستخدمة "/>
    <s v="776101410"/>
    <s v="Owned by men."/>
    <n v="1"/>
    <n v="0"/>
    <n v="0"/>
    <n v="0"/>
    <n v="0"/>
    <n v="0"/>
    <x v="0"/>
    <x v="0"/>
    <m/>
    <m/>
    <s v="Less than 10 employees"/>
    <x v="0"/>
    <x v="0"/>
    <x v="0"/>
    <x v="0"/>
    <x v="0"/>
    <x v="0"/>
    <x v="0"/>
    <x v="0"/>
    <x v="0"/>
    <s v="Mid-senior level"/>
    <n v="0"/>
    <n v="0"/>
    <n v="0"/>
    <n v="1"/>
    <n v="0"/>
    <n v="0"/>
    <n v="0"/>
    <m/>
    <s v="Others"/>
    <n v="0"/>
    <n v="0"/>
    <n v="0"/>
    <n v="0"/>
    <n v="0"/>
    <n v="0"/>
    <n v="0"/>
    <n v="0"/>
    <n v="0"/>
    <n v="1"/>
    <s v="ميكانيكي سيارات /عامل غيار زيوت "/>
    <s v="ميكانيكي سيارات /عامل غيار زيت "/>
    <s v="Lack of relevant skills or qualifications"/>
    <n v="1"/>
    <n v="0"/>
    <n v="0"/>
    <n v="0"/>
    <n v="0"/>
    <n v="0"/>
    <n v="0"/>
    <n v="0"/>
    <n v="0"/>
    <n v="0"/>
    <n v="0"/>
    <n v="0"/>
    <n v="0"/>
    <n v="0"/>
    <n v="0"/>
    <n v="0"/>
    <n v="0"/>
    <n v="0"/>
    <n v="0"/>
    <n v="0"/>
    <n v="0"/>
    <n v="0"/>
    <n v="0"/>
    <m/>
    <n v="376583921"/>
    <s v="d8d56702-4980-4218-ae86-53cde3147b0d"/>
    <d v="2024-08-28T10:08:53"/>
    <m/>
    <m/>
    <s v="submitted_via_web"/>
    <s v="ygaitservices"/>
  </r>
  <r>
    <n v="2"/>
    <d v="2024-08-28T10:17:09"/>
    <d v="2024-08-28T10:23:50"/>
    <d v="2024-08-28T00:00:00"/>
    <m/>
    <m/>
    <s v="30.5184715 35.5703857 1319.3 7.883"/>
    <n v="30.5184715"/>
    <n v="35.570385700000003"/>
    <n v="1319.3"/>
    <n v="7.883"/>
    <s v="Maan"/>
    <m/>
    <m/>
    <m/>
    <m/>
    <s v="Yes"/>
    <s v="خالد احمد ابراهيم جبارات "/>
    <x v="0"/>
    <x v="0"/>
    <n v="45"/>
    <x v="0"/>
    <s v="0772127484"/>
    <m/>
    <x v="0"/>
    <m/>
    <m/>
    <m/>
    <m/>
    <m/>
    <m/>
    <m/>
    <m/>
    <x v="0"/>
    <m/>
    <x v="0"/>
    <x v="0"/>
    <s v="محددة خالد الجبارات "/>
    <x v="1"/>
    <x v="1"/>
    <s v="تصنيع ابواب الحديد "/>
    <s v="772127484"/>
    <s v="Owned by men."/>
    <n v="1"/>
    <n v="0"/>
    <n v="0"/>
    <n v="0"/>
    <n v="0"/>
    <n v="0"/>
    <x v="0"/>
    <x v="0"/>
    <m/>
    <m/>
    <s v="Less than 10 employees"/>
    <x v="0"/>
    <x v="0"/>
    <x v="0"/>
    <x v="0"/>
    <x v="1"/>
    <x v="1"/>
    <x v="0"/>
    <x v="1"/>
    <x v="0"/>
    <s v="Others"/>
    <n v="0"/>
    <n v="0"/>
    <n v="0"/>
    <n v="0"/>
    <n v="0"/>
    <n v="0"/>
    <n v="1"/>
    <s v="عامل "/>
    <s v="Others"/>
    <n v="0"/>
    <n v="0"/>
    <n v="0"/>
    <n v="0"/>
    <n v="0"/>
    <n v="0"/>
    <n v="0"/>
    <n v="0"/>
    <n v="0"/>
    <n v="1"/>
    <s v="حداد "/>
    <m/>
    <s v="Lack of relevant skills or qualifications Years of experience Lack of work ethics"/>
    <n v="1"/>
    <n v="1"/>
    <n v="0"/>
    <n v="0"/>
    <n v="0"/>
    <n v="0"/>
    <n v="0"/>
    <n v="0"/>
    <n v="0"/>
    <n v="0"/>
    <n v="0"/>
    <n v="0"/>
    <n v="0"/>
    <n v="0"/>
    <n v="0"/>
    <n v="0"/>
    <n v="0"/>
    <n v="0"/>
    <n v="0"/>
    <n v="0"/>
    <n v="1"/>
    <n v="0"/>
    <n v="0"/>
    <m/>
    <n v="376583930"/>
    <s v="5e5ab63d-7891-4fa2-af70-d6101eeddaf6"/>
    <d v="2024-08-28T10:08:54"/>
    <m/>
    <m/>
    <s v="submitted_via_web"/>
    <s v="ygaitservices"/>
  </r>
  <r>
    <n v="3"/>
    <d v="2024-08-28T10:32:46"/>
    <d v="2024-08-28T10:40:39"/>
    <d v="2024-08-28T00:00:00"/>
    <m/>
    <m/>
    <s v="30.5189218 35.5736048 1344.0999755859375 5.72"/>
    <n v="30.518921800000001"/>
    <n v="35.573604799999998"/>
    <n v="1344.099975585938"/>
    <n v="5.72"/>
    <s v="Maan"/>
    <m/>
    <m/>
    <m/>
    <m/>
    <s v="Yes"/>
    <s v="محمد ابراهيم الدحيات"/>
    <x v="0"/>
    <x v="0"/>
    <n v="31"/>
    <x v="0"/>
    <s v="0777158851"/>
    <m/>
    <x v="0"/>
    <m/>
    <m/>
    <m/>
    <m/>
    <m/>
    <m/>
    <m/>
    <m/>
    <x v="0"/>
    <m/>
    <x v="0"/>
    <x v="0"/>
    <s v="سوبر ماركت جلاكسي "/>
    <x v="0"/>
    <x v="2"/>
    <s v="بيع مواد غذائية "/>
    <s v="777255078"/>
    <s v="Run/Managed by a man. Owned by men."/>
    <n v="1"/>
    <n v="0"/>
    <n v="0"/>
    <n v="0"/>
    <n v="1"/>
    <n v="0"/>
    <x v="0"/>
    <x v="0"/>
    <m/>
    <m/>
    <s v="Less than 10 employees"/>
    <x v="0"/>
    <x v="0"/>
    <x v="0"/>
    <x v="0"/>
    <x v="1"/>
    <x v="1"/>
    <x v="0"/>
    <x v="1"/>
    <x v="0"/>
    <s v="Entry level"/>
    <n v="0"/>
    <n v="0"/>
    <n v="1"/>
    <n v="0"/>
    <n v="0"/>
    <n v="0"/>
    <n v="0"/>
    <m/>
    <s v="Sales"/>
    <n v="0"/>
    <n v="1"/>
    <n v="0"/>
    <n v="0"/>
    <n v="0"/>
    <n v="0"/>
    <n v="0"/>
    <n v="0"/>
    <n v="0"/>
    <n v="0"/>
    <m/>
    <m/>
    <s v="Lack of work ethics"/>
    <n v="0"/>
    <n v="0"/>
    <n v="0"/>
    <n v="0"/>
    <n v="0"/>
    <n v="0"/>
    <n v="0"/>
    <n v="0"/>
    <n v="0"/>
    <n v="0"/>
    <n v="0"/>
    <n v="0"/>
    <n v="0"/>
    <n v="0"/>
    <n v="0"/>
    <n v="0"/>
    <n v="0"/>
    <n v="0"/>
    <n v="0"/>
    <n v="0"/>
    <n v="1"/>
    <n v="0"/>
    <n v="0"/>
    <m/>
    <n v="376583936"/>
    <s v="9923cfe8-d04e-4e68-8411-d23efa732c72"/>
    <d v="2024-08-28T10:08:54"/>
    <m/>
    <m/>
    <s v="submitted_via_web"/>
    <s v="ygaitservices"/>
  </r>
  <r>
    <n v="4"/>
    <d v="2024-08-28T10:42:38"/>
    <d v="2024-08-28T10:52:02"/>
    <d v="2024-08-28T00:00:00"/>
    <m/>
    <m/>
    <s v="30.5189883 35.5734545 1344.0999755859375 3.334"/>
    <n v="30.5189883"/>
    <n v="35.573454499999997"/>
    <n v="1344.099975585938"/>
    <n v="3.3340000000000001"/>
    <s v="Maan"/>
    <m/>
    <m/>
    <m/>
    <m/>
    <s v="Yes"/>
    <s v="نذير ياسين الرواشدة "/>
    <x v="0"/>
    <x v="0"/>
    <n v="28"/>
    <x v="1"/>
    <s v="0772643093"/>
    <s v="Natheryaseen@yahoo.com"/>
    <x v="0"/>
    <m/>
    <m/>
    <m/>
    <m/>
    <m/>
    <m/>
    <m/>
    <m/>
    <x v="0"/>
    <m/>
    <x v="0"/>
    <x v="0"/>
    <s v="مكتبة الما "/>
    <x v="0"/>
    <x v="3"/>
    <s v="طباعة/ تصوير/ حوالات إلكترونية /معاملات "/>
    <s v="772228389"/>
    <s v="Run/Managed by a man."/>
    <n v="0"/>
    <n v="0"/>
    <n v="0"/>
    <n v="0"/>
    <n v="1"/>
    <n v="0"/>
    <x v="0"/>
    <x v="1"/>
    <s v="مركز شباب وشابات الشوبك "/>
    <s v="مؤتمر وطني "/>
    <s v="Less than 10 employees"/>
    <x v="0"/>
    <x v="0"/>
    <x v="0"/>
    <x v="1"/>
    <x v="1"/>
    <x v="1"/>
    <x v="0"/>
    <x v="0"/>
    <x v="0"/>
    <s v="Seasonal employees"/>
    <n v="0"/>
    <n v="1"/>
    <n v="0"/>
    <n v="0"/>
    <n v="0"/>
    <n v="0"/>
    <n v="0"/>
    <m/>
    <s v="Information Technology (IT)"/>
    <n v="0"/>
    <n v="0"/>
    <n v="1"/>
    <n v="0"/>
    <n v="0"/>
    <n v="0"/>
    <n v="0"/>
    <n v="0"/>
    <n v="0"/>
    <n v="0"/>
    <m/>
    <m/>
    <s v="Inadequate soft skills (e.g., communication, teamwork) Lack of work ethics Transportation"/>
    <n v="0"/>
    <n v="0"/>
    <n v="1"/>
    <n v="0"/>
    <n v="0"/>
    <n v="0"/>
    <n v="0"/>
    <n v="0"/>
    <n v="0"/>
    <n v="0"/>
    <n v="0"/>
    <n v="1"/>
    <n v="0"/>
    <n v="0"/>
    <n v="0"/>
    <n v="0"/>
    <n v="0"/>
    <n v="0"/>
    <n v="0"/>
    <n v="0"/>
    <n v="1"/>
    <n v="0"/>
    <n v="0"/>
    <m/>
    <n v="376583943"/>
    <s v="50367d92-58c2-435f-988f-67bc6583708f"/>
    <d v="2024-08-28T10:08:54"/>
    <m/>
    <m/>
    <s v="submitted_via_web"/>
    <s v="ygaitservices"/>
  </r>
  <r>
    <n v="5"/>
    <d v="2024-08-28T10:55:30"/>
    <d v="2024-08-28T11:03:59"/>
    <d v="2024-08-28T00:00:00"/>
    <m/>
    <m/>
    <s v="30.5198554 35.5748596 1348.199951171875 6.933"/>
    <n v="30.519855400000001"/>
    <n v="35.574859600000003"/>
    <n v="1348.199951171875"/>
    <n v="6.9329999999999998"/>
    <s v="Maan"/>
    <m/>
    <m/>
    <m/>
    <m/>
    <s v="Yes"/>
    <s v="جلال عبد الوهاب شعبان "/>
    <x v="0"/>
    <x v="0"/>
    <n v="50"/>
    <x v="0"/>
    <s v="0791062727"/>
    <s v="لا يوجد "/>
    <x v="0"/>
    <m/>
    <m/>
    <m/>
    <m/>
    <m/>
    <m/>
    <m/>
    <m/>
    <x v="0"/>
    <m/>
    <x v="0"/>
    <x v="1"/>
    <s v="جمعية أبناء الشوبك للمتقاعدين العسكريين "/>
    <x v="0"/>
    <x v="2"/>
    <s v="تصنيع الخبز بأنواعه "/>
    <s v="791062727"/>
    <s v="Owned by men."/>
    <n v="1"/>
    <n v="0"/>
    <n v="0"/>
    <n v="0"/>
    <n v="0"/>
    <n v="0"/>
    <x v="0"/>
    <x v="0"/>
    <m/>
    <m/>
    <s v="Less than 10 employees"/>
    <x v="0"/>
    <x v="0"/>
    <x v="0"/>
    <x v="0"/>
    <x v="1"/>
    <x v="1"/>
    <x v="0"/>
    <x v="0"/>
    <x v="0"/>
    <s v="Entry level"/>
    <n v="0"/>
    <n v="0"/>
    <n v="1"/>
    <n v="0"/>
    <n v="0"/>
    <n v="0"/>
    <n v="0"/>
    <m/>
    <s v="Others"/>
    <n v="0"/>
    <n v="0"/>
    <n v="0"/>
    <n v="0"/>
    <n v="0"/>
    <n v="0"/>
    <n v="0"/>
    <n v="0"/>
    <n v="0"/>
    <n v="1"/>
    <s v="بائع كاشير /خباز "/>
    <m/>
    <s v="Lack of work ethics Lack of relevant skills or qualifications"/>
    <n v="1"/>
    <n v="0"/>
    <n v="0"/>
    <n v="0"/>
    <n v="0"/>
    <n v="0"/>
    <n v="0"/>
    <n v="0"/>
    <n v="0"/>
    <n v="0"/>
    <n v="0"/>
    <n v="0"/>
    <n v="0"/>
    <n v="0"/>
    <n v="0"/>
    <n v="0"/>
    <n v="0"/>
    <n v="0"/>
    <n v="0"/>
    <n v="0"/>
    <n v="1"/>
    <n v="0"/>
    <n v="0"/>
    <m/>
    <n v="376583950"/>
    <s v="8f67780f-9f10-4e07-8d90-93ebd6eacffe"/>
    <d v="2024-08-28T10:08:55"/>
    <m/>
    <m/>
    <s v="submitted_via_web"/>
    <s v="ygaitservices"/>
  </r>
  <r>
    <n v="6"/>
    <d v="2024-08-28T11:05:31"/>
    <d v="2024-08-28T11:14:38"/>
    <d v="2024-08-28T00:00:00"/>
    <m/>
    <m/>
    <s v="30.519967 35.5749043 1324.7 6.02"/>
    <n v="30.519967000000001"/>
    <n v="35.5749043"/>
    <n v="1324.7"/>
    <n v="6.02"/>
    <s v="Maan"/>
    <m/>
    <m/>
    <m/>
    <m/>
    <s v="Yes"/>
    <s v="سالم العبد الملاحيم "/>
    <x v="0"/>
    <x v="0"/>
    <n v="65"/>
    <x v="0"/>
    <s v="0772143642"/>
    <s v="لا يوجد "/>
    <x v="0"/>
    <m/>
    <m/>
    <m/>
    <m/>
    <m/>
    <m/>
    <m/>
    <m/>
    <x v="0"/>
    <m/>
    <x v="0"/>
    <x v="0"/>
    <s v="شوق للإتصالات "/>
    <x v="2"/>
    <x v="4"/>
    <s v="انتاج العطور / بيع بطاقات الأتصال "/>
    <s v="772143642"/>
    <s v="Run/Managed by a man."/>
    <n v="0"/>
    <n v="0"/>
    <n v="0"/>
    <n v="0"/>
    <n v="1"/>
    <n v="0"/>
    <x v="0"/>
    <x v="0"/>
    <m/>
    <m/>
    <s v="Less than 10 employees"/>
    <x v="0"/>
    <x v="0"/>
    <x v="0"/>
    <x v="0"/>
    <x v="1"/>
    <x v="1"/>
    <x v="0"/>
    <x v="1"/>
    <x v="0"/>
    <s v="Entry level"/>
    <n v="0"/>
    <n v="0"/>
    <n v="1"/>
    <n v="0"/>
    <n v="0"/>
    <n v="0"/>
    <n v="0"/>
    <m/>
    <s v="Sales"/>
    <n v="0"/>
    <n v="1"/>
    <n v="0"/>
    <n v="0"/>
    <n v="0"/>
    <n v="0"/>
    <n v="0"/>
    <n v="0"/>
    <n v="0"/>
    <n v="0"/>
    <m/>
    <m/>
    <s v="Lack of relevant skills or qualifications Years of experience Lack of work ethics Legal/regulatory constraints"/>
    <n v="1"/>
    <n v="1"/>
    <n v="0"/>
    <n v="0"/>
    <n v="0"/>
    <n v="0"/>
    <n v="0"/>
    <n v="0"/>
    <n v="0"/>
    <n v="0"/>
    <n v="0"/>
    <n v="0"/>
    <n v="0"/>
    <n v="0"/>
    <n v="0"/>
    <n v="0"/>
    <n v="0"/>
    <n v="0"/>
    <n v="1"/>
    <n v="0"/>
    <n v="1"/>
    <n v="0"/>
    <n v="0"/>
    <m/>
    <n v="376583956"/>
    <s v="c5b1b806-5353-4fd3-885e-bff6a9b8b352"/>
    <d v="2024-08-28T10:08:56"/>
    <m/>
    <m/>
    <s v="submitted_via_web"/>
    <s v="ygaitservices"/>
  </r>
  <r>
    <n v="7"/>
    <d v="2024-08-28T11:18:06"/>
    <d v="2024-08-28T11:31:56"/>
    <d v="2024-08-28T00:00:00"/>
    <m/>
    <m/>
    <s v="30.5202885 35.5753009 1330.0 7.3"/>
    <n v="30.520288499999999"/>
    <n v="35.575300900000002"/>
    <n v="1330"/>
    <n v="7.3"/>
    <s v="Maan"/>
    <m/>
    <m/>
    <m/>
    <m/>
    <s v="Yes"/>
    <s v="محمد سليمان علي الطورة "/>
    <x v="0"/>
    <x v="0"/>
    <n v="48"/>
    <x v="0"/>
    <s v="0777765980"/>
    <s v="لا يوجد "/>
    <x v="0"/>
    <m/>
    <m/>
    <m/>
    <m/>
    <m/>
    <m/>
    <m/>
    <m/>
    <x v="0"/>
    <m/>
    <x v="0"/>
    <x v="0"/>
    <s v="سوبر ماركت بلازا "/>
    <x v="0"/>
    <x v="2"/>
    <s v="بيع وتوصيل طلبات الأغذية "/>
    <s v="777765980"/>
    <s v="Run/Managed by a man."/>
    <n v="0"/>
    <n v="0"/>
    <n v="0"/>
    <n v="0"/>
    <n v="1"/>
    <n v="0"/>
    <x v="0"/>
    <x v="0"/>
    <m/>
    <m/>
    <s v="Less than 10 employees"/>
    <x v="0"/>
    <x v="0"/>
    <x v="0"/>
    <x v="0"/>
    <x v="1"/>
    <x v="1"/>
    <x v="0"/>
    <x v="0"/>
    <x v="0"/>
    <s v="Entry level"/>
    <n v="0"/>
    <n v="0"/>
    <n v="1"/>
    <n v="0"/>
    <n v="0"/>
    <n v="0"/>
    <n v="0"/>
    <m/>
    <s v="Finance Sales"/>
    <n v="0"/>
    <n v="1"/>
    <n v="0"/>
    <n v="0"/>
    <n v="0"/>
    <n v="1"/>
    <n v="0"/>
    <n v="0"/>
    <n v="0"/>
    <n v="0"/>
    <m/>
    <m/>
    <s v="Lack of work ethics Limited availability of training and development resources"/>
    <n v="0"/>
    <n v="0"/>
    <n v="0"/>
    <n v="0"/>
    <n v="0"/>
    <n v="0"/>
    <n v="0"/>
    <n v="1"/>
    <n v="0"/>
    <n v="0"/>
    <n v="0"/>
    <n v="0"/>
    <n v="0"/>
    <n v="0"/>
    <n v="0"/>
    <n v="0"/>
    <n v="0"/>
    <n v="0"/>
    <n v="0"/>
    <n v="0"/>
    <n v="1"/>
    <n v="0"/>
    <n v="0"/>
    <m/>
    <n v="376583963"/>
    <s v="3ce3332c-d9d4-4f4b-9410-7b83aca3bde9"/>
    <d v="2024-08-28T10:08:56"/>
    <m/>
    <m/>
    <s v="submitted_via_web"/>
    <s v="ygaitservices"/>
  </r>
  <r>
    <n v="8"/>
    <d v="2024-08-28T11:37:55"/>
    <d v="2024-08-28T11:50:49"/>
    <d v="2024-08-28T00:00:00"/>
    <m/>
    <m/>
    <s v="30.5205021 35.5756908 1348.5 4.82"/>
    <n v="30.520502100000002"/>
    <n v="35.575690799999997"/>
    <n v="1348.5"/>
    <n v="4.82"/>
    <s v="Maan"/>
    <m/>
    <m/>
    <m/>
    <m/>
    <s v="Yes"/>
    <s v="حسن محمود الشقيرات "/>
    <x v="0"/>
    <x v="0"/>
    <n v="55"/>
    <x v="0"/>
    <s v="0777313521"/>
    <s v="has1970@gmail.com "/>
    <x v="0"/>
    <m/>
    <m/>
    <m/>
    <m/>
    <m/>
    <m/>
    <m/>
    <m/>
    <x v="0"/>
    <m/>
    <x v="0"/>
    <x v="0"/>
    <s v="آنية للأدوات المنزلية "/>
    <x v="0"/>
    <x v="3"/>
    <s v="بيع الأدوات المنزلية "/>
    <s v="777313521"/>
    <s v="Run/Managed by a man."/>
    <n v="0"/>
    <n v="0"/>
    <n v="0"/>
    <n v="0"/>
    <n v="1"/>
    <n v="0"/>
    <x v="0"/>
    <x v="0"/>
    <m/>
    <m/>
    <s v="Less than 10 employees"/>
    <x v="0"/>
    <x v="0"/>
    <x v="0"/>
    <x v="0"/>
    <x v="1"/>
    <x v="1"/>
    <x v="0"/>
    <x v="1"/>
    <x v="1"/>
    <s v="Mid-senior level Entry level"/>
    <n v="0"/>
    <n v="0"/>
    <n v="1"/>
    <n v="1"/>
    <n v="0"/>
    <n v="0"/>
    <n v="0"/>
    <m/>
    <s v="Sales"/>
    <n v="0"/>
    <n v="1"/>
    <n v="0"/>
    <n v="0"/>
    <n v="0"/>
    <n v="0"/>
    <n v="0"/>
    <n v="0"/>
    <n v="0"/>
    <n v="0"/>
    <m/>
    <m/>
    <s v="Inadequate soft skills (e.g., communication, teamwork)"/>
    <n v="0"/>
    <n v="0"/>
    <n v="1"/>
    <n v="0"/>
    <n v="0"/>
    <n v="0"/>
    <n v="0"/>
    <n v="0"/>
    <n v="0"/>
    <n v="0"/>
    <n v="0"/>
    <n v="0"/>
    <n v="0"/>
    <n v="0"/>
    <n v="0"/>
    <n v="0"/>
    <n v="0"/>
    <n v="0"/>
    <n v="0"/>
    <n v="0"/>
    <n v="0"/>
    <n v="0"/>
    <n v="0"/>
    <m/>
    <n v="376583967"/>
    <s v="cc39138d-3471-4665-8ab2-b5f12fd60ff1"/>
    <d v="2024-08-28T10:08:57"/>
    <m/>
    <m/>
    <s v="submitted_via_web"/>
    <s v="ygaitservices"/>
  </r>
  <r>
    <n v="9"/>
    <d v="2024-08-28T12:03:18"/>
    <d v="2024-08-28T12:11:36"/>
    <d v="2024-08-28T00:00:00"/>
    <m/>
    <m/>
    <s v="30.5202951 35.5754985 1348.5 8.731"/>
    <n v="30.520295099999998"/>
    <n v="35.575498500000002"/>
    <n v="1348.5"/>
    <n v="8.7309999999999999"/>
    <s v="Maan"/>
    <m/>
    <m/>
    <m/>
    <m/>
    <s v="Yes"/>
    <s v="أويس ايوب الشريف "/>
    <x v="0"/>
    <x v="0"/>
    <n v="24"/>
    <x v="1"/>
    <s v="0795042348"/>
    <s v="Ouwies200@gmail.com"/>
    <x v="0"/>
    <m/>
    <m/>
    <m/>
    <m/>
    <m/>
    <m/>
    <m/>
    <m/>
    <x v="0"/>
    <m/>
    <x v="0"/>
    <x v="0"/>
    <s v="مطعم ابو ادم "/>
    <x v="3"/>
    <x v="5"/>
    <s v="وجبات سريعة /سناكات /مأكولات شعبية "/>
    <s v="770281928"/>
    <s v="Owned by men."/>
    <n v="1"/>
    <n v="0"/>
    <n v="0"/>
    <n v="0"/>
    <n v="0"/>
    <n v="0"/>
    <x v="0"/>
    <x v="0"/>
    <m/>
    <m/>
    <s v="Less than 10 employees"/>
    <x v="0"/>
    <x v="0"/>
    <x v="0"/>
    <x v="1"/>
    <x v="1"/>
    <x v="1"/>
    <x v="0"/>
    <x v="2"/>
    <x v="0"/>
    <s v="Entry level Mid-senior level"/>
    <n v="0"/>
    <n v="0"/>
    <n v="1"/>
    <n v="1"/>
    <n v="0"/>
    <n v="0"/>
    <n v="0"/>
    <m/>
    <s v="Others"/>
    <n v="0"/>
    <n v="0"/>
    <n v="0"/>
    <n v="0"/>
    <n v="0"/>
    <n v="0"/>
    <n v="0"/>
    <n v="0"/>
    <n v="0"/>
    <n v="1"/>
    <s v="طاهي "/>
    <m/>
    <s v="Years of experience Salary expectations too high"/>
    <n v="0"/>
    <n v="1"/>
    <n v="0"/>
    <n v="0"/>
    <n v="0"/>
    <n v="0"/>
    <n v="0"/>
    <n v="0"/>
    <n v="1"/>
    <n v="0"/>
    <n v="0"/>
    <n v="0"/>
    <n v="0"/>
    <n v="0"/>
    <n v="0"/>
    <n v="0"/>
    <n v="0"/>
    <n v="0"/>
    <n v="0"/>
    <n v="0"/>
    <n v="0"/>
    <n v="0"/>
    <n v="0"/>
    <m/>
    <n v="376583977"/>
    <s v="46f2d118-399c-46db-a25f-3869cd53fbf7"/>
    <d v="2024-08-28T10:08:57"/>
    <m/>
    <m/>
    <s v="submitted_via_web"/>
    <s v="ygaitservices"/>
  </r>
  <r>
    <n v="10"/>
    <d v="2024-08-28T12:28:39"/>
    <d v="2024-08-28T12:35:44"/>
    <d v="2024-08-28T00:00:00"/>
    <m/>
    <m/>
    <s v="30.5194817 35.5742267 1262.9 8.66"/>
    <n v="30.5194817"/>
    <n v="35.574226699999997"/>
    <n v="1262.9000000000001"/>
    <n v="8.66"/>
    <s v="Maan"/>
    <m/>
    <m/>
    <m/>
    <m/>
    <s v="Yes"/>
    <s v="جمال محمد عبد الجواد "/>
    <x v="0"/>
    <x v="0"/>
    <n v="43"/>
    <x v="0"/>
    <s v="0779792976"/>
    <s v="لا يوجد "/>
    <x v="0"/>
    <m/>
    <m/>
    <m/>
    <m/>
    <m/>
    <m/>
    <m/>
    <m/>
    <x v="1"/>
    <s v="المصرية "/>
    <x v="0"/>
    <x v="0"/>
    <s v="محددة الهباهبة "/>
    <x v="1"/>
    <x v="1"/>
    <s v="تصنيع ابواب وحمايات "/>
    <s v="779792976"/>
    <s v="Run/Managed by a man."/>
    <n v="0"/>
    <n v="0"/>
    <n v="0"/>
    <n v="0"/>
    <n v="1"/>
    <n v="0"/>
    <x v="0"/>
    <x v="0"/>
    <m/>
    <m/>
    <s v="Less than 10 employees"/>
    <x v="0"/>
    <x v="0"/>
    <x v="0"/>
    <x v="0"/>
    <x v="1"/>
    <x v="1"/>
    <x v="0"/>
    <x v="1"/>
    <x v="0"/>
    <s v="Mid-senior level Entry level"/>
    <n v="0"/>
    <n v="0"/>
    <n v="1"/>
    <n v="1"/>
    <n v="0"/>
    <n v="0"/>
    <n v="0"/>
    <m/>
    <s v="Others"/>
    <n v="0"/>
    <n v="0"/>
    <n v="0"/>
    <n v="0"/>
    <n v="0"/>
    <n v="0"/>
    <n v="0"/>
    <n v="0"/>
    <n v="0"/>
    <n v="1"/>
    <s v="حداد "/>
    <m/>
    <s v="Lack of relevant skills or qualifications Years of experience"/>
    <n v="1"/>
    <n v="1"/>
    <n v="0"/>
    <n v="0"/>
    <n v="0"/>
    <n v="0"/>
    <n v="0"/>
    <n v="0"/>
    <n v="0"/>
    <n v="0"/>
    <n v="0"/>
    <n v="0"/>
    <n v="0"/>
    <n v="0"/>
    <n v="0"/>
    <n v="0"/>
    <n v="0"/>
    <n v="0"/>
    <n v="0"/>
    <n v="0"/>
    <n v="0"/>
    <n v="0"/>
    <n v="0"/>
    <m/>
    <n v="376583983"/>
    <s v="0734d94a-65c1-4af1-8f11-b86c01ba60cd"/>
    <d v="2024-08-28T10:08:58"/>
    <m/>
    <m/>
    <s v="submitted_via_web"/>
    <s v="ygaitservices"/>
  </r>
  <r>
    <n v="11"/>
    <d v="2024-08-28T12:41:22"/>
    <d v="2024-08-28T12:51:42"/>
    <d v="2024-08-28T00:00:00"/>
    <m/>
    <m/>
    <s v="30.518655 35.5730174 1344.0999755859375 8.166"/>
    <n v="30.518654999999999"/>
    <n v="35.573017399999998"/>
    <n v="1344.099975585938"/>
    <n v="8.1660000000000004"/>
    <s v="Maan"/>
    <m/>
    <m/>
    <m/>
    <m/>
    <s v="Yes"/>
    <s v="أسامة احمد صلاح "/>
    <x v="0"/>
    <x v="0"/>
    <n v="52"/>
    <x v="0"/>
    <s v="0775424811"/>
    <s v="لا يوجد "/>
    <x v="0"/>
    <m/>
    <m/>
    <m/>
    <m/>
    <m/>
    <m/>
    <m/>
    <m/>
    <x v="0"/>
    <m/>
    <x v="0"/>
    <x v="0"/>
    <s v="مثلث الشوبك لأعمال الحدادة "/>
    <x v="1"/>
    <x v="1"/>
    <s v="تصنيع الأبواب /الصناعات المعدنية "/>
    <s v="775424811"/>
    <s v="Run/Managed by a man."/>
    <n v="0"/>
    <n v="0"/>
    <n v="0"/>
    <n v="0"/>
    <n v="1"/>
    <n v="0"/>
    <x v="0"/>
    <x v="1"/>
    <s v="مركز شباب وشابات الشوبك "/>
    <s v="تصوير للمحل "/>
    <s v="Less than 10 employees"/>
    <x v="0"/>
    <x v="0"/>
    <x v="0"/>
    <x v="0"/>
    <x v="1"/>
    <x v="1"/>
    <x v="0"/>
    <x v="0"/>
    <x v="0"/>
    <s v="Mid-senior level Entry level"/>
    <n v="0"/>
    <n v="0"/>
    <n v="1"/>
    <n v="1"/>
    <n v="0"/>
    <n v="0"/>
    <n v="0"/>
    <m/>
    <s v="Others"/>
    <n v="0"/>
    <n v="0"/>
    <n v="0"/>
    <n v="0"/>
    <n v="0"/>
    <n v="0"/>
    <n v="0"/>
    <n v="0"/>
    <n v="0"/>
    <n v="1"/>
    <s v="حداد /فني مساعد "/>
    <m/>
    <s v="Lack of relevant skills or qualifications Years of experience Salary expectations too high"/>
    <n v="1"/>
    <n v="1"/>
    <n v="0"/>
    <n v="0"/>
    <n v="0"/>
    <n v="0"/>
    <n v="0"/>
    <n v="0"/>
    <n v="1"/>
    <n v="0"/>
    <n v="0"/>
    <n v="0"/>
    <n v="0"/>
    <n v="0"/>
    <n v="0"/>
    <n v="0"/>
    <n v="0"/>
    <n v="0"/>
    <n v="0"/>
    <n v="0"/>
    <n v="0"/>
    <n v="0"/>
    <n v="0"/>
    <m/>
    <n v="376583994"/>
    <s v="5c084061-cfc6-45c0-953c-f7e94c3cbf5c"/>
    <d v="2024-08-28T10:08:58"/>
    <m/>
    <m/>
    <s v="submitted_via_web"/>
    <s v="ygaitservices"/>
  </r>
  <r>
    <n v="12"/>
    <d v="2024-08-28T12:54:18"/>
    <d v="2024-08-28T13:05:22"/>
    <d v="2024-08-28T00:00:00"/>
    <m/>
    <m/>
    <s v="30.5192468 35.5724441 1344.0999755859375 8.0"/>
    <n v="30.519246800000001"/>
    <n v="35.572444099999998"/>
    <n v="1344.099975585938"/>
    <n v="8"/>
    <s v="Maan"/>
    <m/>
    <m/>
    <m/>
    <m/>
    <s v="Yes"/>
    <s v="منذر محمد الطورة "/>
    <x v="0"/>
    <x v="0"/>
    <n v="43"/>
    <x v="0"/>
    <s v="0777510935"/>
    <s v="لا يوجد "/>
    <x v="0"/>
    <m/>
    <m/>
    <m/>
    <m/>
    <m/>
    <m/>
    <m/>
    <m/>
    <x v="0"/>
    <m/>
    <x v="0"/>
    <x v="0"/>
    <s v="محطة منذر محمد الطورة "/>
    <x v="4"/>
    <x v="6"/>
    <s v="تزيين السيارات الأعراس /غيار زيت /تركيب أكسسوارات سيارات "/>
    <s v="777910119"/>
    <s v="Owned by men."/>
    <n v="1"/>
    <n v="0"/>
    <n v="0"/>
    <n v="0"/>
    <n v="0"/>
    <n v="0"/>
    <x v="0"/>
    <x v="0"/>
    <m/>
    <m/>
    <s v="Less than 10 employees"/>
    <x v="0"/>
    <x v="0"/>
    <x v="0"/>
    <x v="1"/>
    <x v="0"/>
    <x v="2"/>
    <x v="0"/>
    <x v="0"/>
    <x v="0"/>
    <s v="Seasonal employees"/>
    <n v="0"/>
    <n v="1"/>
    <n v="0"/>
    <n v="0"/>
    <n v="0"/>
    <n v="0"/>
    <n v="0"/>
    <m/>
    <s v="Others"/>
    <n v="0"/>
    <n v="0"/>
    <n v="0"/>
    <n v="0"/>
    <n v="0"/>
    <n v="0"/>
    <n v="0"/>
    <n v="0"/>
    <n v="0"/>
    <n v="1"/>
    <s v="موظف تشغيل وتشحيم السيارات "/>
    <s v="وجود شاغر تشحيم للسيارات "/>
    <s v="Lack of relevant skills or qualifications Years of experience"/>
    <n v="1"/>
    <n v="1"/>
    <n v="0"/>
    <n v="0"/>
    <n v="0"/>
    <n v="0"/>
    <n v="0"/>
    <n v="0"/>
    <n v="0"/>
    <n v="0"/>
    <n v="0"/>
    <n v="0"/>
    <n v="0"/>
    <n v="0"/>
    <n v="0"/>
    <n v="0"/>
    <n v="0"/>
    <n v="0"/>
    <n v="0"/>
    <n v="0"/>
    <n v="0"/>
    <n v="0"/>
    <n v="0"/>
    <m/>
    <n v="376583999"/>
    <s v="94ae5c5d-9043-470e-b7fa-c19c6699dafc"/>
    <d v="2024-08-28T10:08:59"/>
    <m/>
    <m/>
    <s v="submitted_via_web"/>
    <s v="ygaitservices"/>
  </r>
  <r>
    <n v="13"/>
    <d v="2024-08-28T13:11:27"/>
    <d v="2024-08-28T13:19:19"/>
    <d v="2024-08-28T00:00:00"/>
    <m/>
    <m/>
    <s v="30.5232534 35.5726683 1352.699951171875 4.926"/>
    <n v="30.523253400000002"/>
    <n v="35.572668299999997"/>
    <n v="1352.699951171875"/>
    <n v="4.9260000000000002"/>
    <s v="Maan"/>
    <m/>
    <m/>
    <m/>
    <m/>
    <s v="Yes"/>
    <s v="راشد محمد الملاحيم "/>
    <x v="0"/>
    <x v="0"/>
    <n v="20"/>
    <x v="1"/>
    <s v="0799672377"/>
    <s v="لا يوجد "/>
    <x v="0"/>
    <m/>
    <m/>
    <m/>
    <m/>
    <m/>
    <m/>
    <m/>
    <m/>
    <x v="0"/>
    <m/>
    <x v="0"/>
    <x v="0"/>
    <s v="كافتيريا ومحمص "/>
    <x v="0"/>
    <x v="2"/>
    <s v="موزع أغذية "/>
    <s v="799672377"/>
    <s v="Run/Managed by a man."/>
    <n v="0"/>
    <n v="0"/>
    <n v="0"/>
    <n v="0"/>
    <n v="1"/>
    <n v="0"/>
    <x v="0"/>
    <x v="0"/>
    <m/>
    <m/>
    <s v="Less than 10 employees"/>
    <x v="0"/>
    <x v="0"/>
    <x v="0"/>
    <x v="1"/>
    <x v="1"/>
    <x v="1"/>
    <x v="0"/>
    <x v="0"/>
    <x v="0"/>
    <s v="Entry level Mid-senior level"/>
    <n v="0"/>
    <n v="0"/>
    <n v="1"/>
    <n v="1"/>
    <n v="0"/>
    <n v="0"/>
    <n v="0"/>
    <m/>
    <s v="Sales Others"/>
    <n v="0"/>
    <n v="1"/>
    <n v="0"/>
    <n v="0"/>
    <n v="0"/>
    <n v="0"/>
    <n v="0"/>
    <n v="0"/>
    <n v="0"/>
    <n v="1"/>
    <s v="تحميل وتنزيل بضائع "/>
    <m/>
    <s v="Lack of relevant skills or qualifications Limited availability of training and development resources Salary expectations too high"/>
    <n v="1"/>
    <n v="0"/>
    <n v="0"/>
    <n v="0"/>
    <n v="0"/>
    <n v="0"/>
    <n v="0"/>
    <n v="1"/>
    <n v="1"/>
    <n v="0"/>
    <n v="0"/>
    <n v="0"/>
    <n v="0"/>
    <n v="0"/>
    <n v="0"/>
    <n v="0"/>
    <n v="0"/>
    <n v="0"/>
    <n v="0"/>
    <n v="0"/>
    <n v="0"/>
    <n v="0"/>
    <n v="0"/>
    <m/>
    <n v="376588847"/>
    <s v="23c0d55e-ceaa-4380-8303-00a67be70b12"/>
    <d v="2024-08-28T10:19:06"/>
    <m/>
    <m/>
    <s v="submitted_via_web"/>
    <s v="ygaitservices"/>
  </r>
  <r>
    <n v="14"/>
    <d v="2024-08-28T08:33:52"/>
    <d v="2024-08-28T08:41:14"/>
    <d v="2024-08-28T00:00:00"/>
    <m/>
    <m/>
    <s v="32.5062652 35.6832193 341.1000061035156 12.465"/>
    <n v="32.506265200000001"/>
    <n v="35.683219299999998"/>
    <n v="341.10000610351563"/>
    <n v="12.465"/>
    <s v="Irbid"/>
    <m/>
    <m/>
    <m/>
    <m/>
    <s v="Yes"/>
    <s v="محمد خالد البارون"/>
    <x v="0"/>
    <x v="0"/>
    <n v="36"/>
    <x v="0"/>
    <s v="0777272636"/>
    <s v="."/>
    <x v="0"/>
    <m/>
    <m/>
    <m/>
    <m/>
    <m/>
    <m/>
    <m/>
    <m/>
    <x v="0"/>
    <m/>
    <x v="0"/>
    <x v="0"/>
    <s v="صالون البارون"/>
    <x v="5"/>
    <x v="7"/>
    <s v="صالون حلاقه رجالي"/>
    <s v="777272636"/>
    <s v="Owned by men."/>
    <n v="1"/>
    <n v="0"/>
    <n v="0"/>
    <n v="0"/>
    <n v="0"/>
    <n v="0"/>
    <x v="0"/>
    <x v="0"/>
    <m/>
    <m/>
    <s v="Less than 10 employees"/>
    <x v="0"/>
    <x v="0"/>
    <x v="0"/>
    <x v="1"/>
    <x v="1"/>
    <x v="1"/>
    <x v="1"/>
    <x v="3"/>
    <x v="0"/>
    <s v="Interns"/>
    <n v="1"/>
    <n v="0"/>
    <n v="0"/>
    <n v="0"/>
    <n v="0"/>
    <n v="0"/>
    <n v="0"/>
    <m/>
    <s v="Technical Staff"/>
    <n v="0"/>
    <n v="0"/>
    <n v="0"/>
    <n v="0"/>
    <n v="0"/>
    <n v="0"/>
    <n v="0"/>
    <n v="1"/>
    <n v="0"/>
    <n v="0"/>
    <m/>
    <m/>
    <s v="Lack of relevant skills or qualifications Years of experience Cultural or social factors affecting employability"/>
    <n v="1"/>
    <n v="1"/>
    <n v="0"/>
    <n v="0"/>
    <n v="0"/>
    <n v="0"/>
    <n v="0"/>
    <n v="0"/>
    <n v="0"/>
    <n v="0"/>
    <n v="0"/>
    <n v="0"/>
    <n v="1"/>
    <n v="0"/>
    <n v="0"/>
    <n v="0"/>
    <n v="0"/>
    <n v="0"/>
    <n v="0"/>
    <n v="0"/>
    <n v="0"/>
    <n v="0"/>
    <n v="0"/>
    <m/>
    <n v="376617234"/>
    <s v="cec6c3ec-ca80-4f9c-905d-0b2920d0b693"/>
    <d v="2024-08-28T11:16:43"/>
    <m/>
    <m/>
    <s v="submitted_via_web"/>
    <s v="ygaitservices"/>
  </r>
  <r>
    <n v="15"/>
    <d v="2024-08-28T08:41:18"/>
    <d v="2024-08-28T08:46:13"/>
    <d v="2024-08-28T00:00:00"/>
    <m/>
    <m/>
    <s v="32.506241 35.683276 341.1000061035156 0.865"/>
    <n v="32.506241000000003"/>
    <n v="35.683275999999999"/>
    <n v="341.10000610351563"/>
    <n v="0.86499999999999999"/>
    <s v="Irbid"/>
    <m/>
    <m/>
    <m/>
    <m/>
    <s v="Yes"/>
    <s v="عبدالرحمن بني بكر "/>
    <x v="0"/>
    <x v="0"/>
    <n v="34"/>
    <x v="0"/>
    <s v="0790834648"/>
    <s v="."/>
    <x v="0"/>
    <m/>
    <m/>
    <m/>
    <m/>
    <m/>
    <m/>
    <m/>
    <m/>
    <x v="0"/>
    <m/>
    <x v="0"/>
    <x v="0"/>
    <s v="محل حلويات "/>
    <x v="3"/>
    <x v="5"/>
    <s v="محل لإنتاج و عمل الحلويات"/>
    <s v="790834648"/>
    <s v="Administrative positions include men and women."/>
    <n v="0"/>
    <n v="0"/>
    <n v="0"/>
    <n v="1"/>
    <n v="0"/>
    <n v="0"/>
    <x v="0"/>
    <x v="1"/>
    <s v="مركز شابات دير ابي سعيد"/>
    <s v="توفير طلبيات حلو للانشطه التي تقام لديهم"/>
    <s v="Less than 10 employees"/>
    <x v="0"/>
    <x v="0"/>
    <x v="0"/>
    <x v="1"/>
    <x v="1"/>
    <x v="1"/>
    <x v="0"/>
    <x v="1"/>
    <x v="0"/>
    <s v="Interns Seasonal employees"/>
    <n v="1"/>
    <n v="1"/>
    <n v="0"/>
    <n v="0"/>
    <n v="0"/>
    <n v="0"/>
    <n v="0"/>
    <m/>
    <s v="Sales"/>
    <n v="0"/>
    <n v="1"/>
    <n v="0"/>
    <n v="0"/>
    <n v="0"/>
    <n v="0"/>
    <n v="0"/>
    <n v="0"/>
    <n v="0"/>
    <n v="0"/>
    <m/>
    <m/>
    <s v="Years of experience Lack of relevant skills or qualifications Cultural or social factors affecting employability"/>
    <n v="1"/>
    <n v="1"/>
    <n v="0"/>
    <n v="0"/>
    <n v="0"/>
    <n v="0"/>
    <n v="0"/>
    <n v="0"/>
    <n v="0"/>
    <n v="0"/>
    <n v="0"/>
    <n v="0"/>
    <n v="1"/>
    <n v="0"/>
    <n v="0"/>
    <n v="0"/>
    <n v="0"/>
    <n v="0"/>
    <n v="0"/>
    <n v="0"/>
    <n v="0"/>
    <n v="0"/>
    <n v="0"/>
    <m/>
    <n v="376617241"/>
    <s v="a111c556-f28d-4f3b-9bbd-995af56362ed"/>
    <d v="2024-08-28T11:16:44"/>
    <m/>
    <m/>
    <s v="submitted_via_web"/>
    <s v="ygaitservices"/>
  </r>
  <r>
    <n v="16"/>
    <d v="2024-08-28T08:46:17"/>
    <d v="2024-08-28T08:55:58"/>
    <d v="2024-08-28T00:00:00"/>
    <m/>
    <m/>
    <s v="32.5061166 35.6838271 341.1000061035156 12.32"/>
    <n v="32.506116599999999"/>
    <n v="35.683827100000002"/>
    <n v="341.10000610351563"/>
    <n v="12.32"/>
    <s v="Irbid"/>
    <m/>
    <m/>
    <m/>
    <m/>
    <s v="Yes"/>
    <s v="خالد محمد الجمل"/>
    <x v="0"/>
    <x v="0"/>
    <n v="40"/>
    <x v="0"/>
    <s v="0776875904"/>
    <s v="."/>
    <x v="0"/>
    <m/>
    <m/>
    <m/>
    <m/>
    <m/>
    <m/>
    <m/>
    <m/>
    <x v="0"/>
    <m/>
    <x v="0"/>
    <x v="0"/>
    <s v="دراي كلين و مخيطه الملاح"/>
    <x v="4"/>
    <x v="6"/>
    <s v="مخيطه و غسل  ملابس"/>
    <s v="776875904"/>
    <s v="Owned by men."/>
    <n v="1"/>
    <n v="0"/>
    <n v="0"/>
    <n v="0"/>
    <n v="0"/>
    <n v="0"/>
    <x v="0"/>
    <x v="0"/>
    <m/>
    <m/>
    <s v="Less than 10 employees"/>
    <x v="0"/>
    <x v="0"/>
    <x v="0"/>
    <x v="0"/>
    <x v="1"/>
    <x v="1"/>
    <x v="0"/>
    <x v="0"/>
    <x v="0"/>
    <s v="Interns Entry level"/>
    <n v="1"/>
    <n v="0"/>
    <n v="1"/>
    <n v="0"/>
    <n v="0"/>
    <n v="0"/>
    <n v="0"/>
    <m/>
    <s v="Sales Technical Staff"/>
    <n v="0"/>
    <n v="1"/>
    <n v="0"/>
    <n v="0"/>
    <n v="0"/>
    <n v="0"/>
    <n v="0"/>
    <n v="1"/>
    <n v="0"/>
    <n v="0"/>
    <m/>
    <m/>
    <s v="Years of experience Salary expectations too high Difficulty in finding candidates for specialized roles"/>
    <n v="0"/>
    <n v="1"/>
    <n v="0"/>
    <n v="0"/>
    <n v="0"/>
    <n v="0"/>
    <n v="0"/>
    <n v="0"/>
    <n v="1"/>
    <n v="1"/>
    <n v="0"/>
    <n v="0"/>
    <n v="0"/>
    <n v="0"/>
    <n v="0"/>
    <n v="0"/>
    <n v="0"/>
    <n v="0"/>
    <n v="0"/>
    <n v="0"/>
    <n v="0"/>
    <n v="0"/>
    <n v="0"/>
    <m/>
    <n v="376617245"/>
    <s v="b7aa4776-12c5-4940-98a1-6e1b9827b066"/>
    <d v="2024-08-28T11:16:44"/>
    <m/>
    <m/>
    <s v="submitted_via_web"/>
    <s v="ygaitservices"/>
  </r>
  <r>
    <n v="17"/>
    <d v="2024-08-28T08:56:19"/>
    <d v="2024-08-28T09:01:47"/>
    <d v="2024-08-28T00:00:00"/>
    <m/>
    <m/>
    <s v="32.5063416 35.6833908 341.3999938964844 0.775"/>
    <n v="32.506341599999999"/>
    <n v="35.683390799999998"/>
    <n v="341.39999389648438"/>
    <n v="0.77500000000000002"/>
    <s v="Irbid"/>
    <m/>
    <m/>
    <m/>
    <m/>
    <s v="Yes"/>
    <s v="محمد عبدالمجيد بني عيسى"/>
    <x v="0"/>
    <x v="0"/>
    <n v="36"/>
    <x v="0"/>
    <s v="077754533"/>
    <s v="."/>
    <x v="0"/>
    <m/>
    <m/>
    <m/>
    <m/>
    <m/>
    <m/>
    <m/>
    <m/>
    <x v="0"/>
    <m/>
    <x v="0"/>
    <x v="0"/>
    <s v="سوبر ماركت زهره الولاء "/>
    <x v="3"/>
    <x v="8"/>
    <s v="سوبر ماركت "/>
    <s v="777754533"/>
    <s v="Owned by men."/>
    <n v="1"/>
    <n v="0"/>
    <n v="0"/>
    <n v="0"/>
    <n v="0"/>
    <n v="0"/>
    <x v="0"/>
    <x v="1"/>
    <s v="مركز شباب و شابات دير ابي سعيد"/>
    <s v="شراء مشروبات و أغراض تموينيه"/>
    <s v="Less than 10 employees"/>
    <x v="0"/>
    <x v="0"/>
    <x v="0"/>
    <x v="1"/>
    <x v="1"/>
    <x v="1"/>
    <x v="0"/>
    <x v="0"/>
    <x v="0"/>
    <s v="Senior management level Entry level"/>
    <n v="0"/>
    <n v="0"/>
    <n v="1"/>
    <n v="0"/>
    <n v="1"/>
    <n v="0"/>
    <n v="0"/>
    <m/>
    <s v="Sales"/>
    <n v="0"/>
    <n v="1"/>
    <n v="0"/>
    <n v="0"/>
    <n v="0"/>
    <n v="0"/>
    <n v="0"/>
    <n v="0"/>
    <n v="0"/>
    <n v="0"/>
    <m/>
    <m/>
    <s v="Inadequate soft skills (e.g., communication, teamwork) Salary expectations too high"/>
    <n v="0"/>
    <n v="0"/>
    <n v="1"/>
    <n v="0"/>
    <n v="0"/>
    <n v="0"/>
    <n v="0"/>
    <n v="0"/>
    <n v="1"/>
    <n v="0"/>
    <n v="0"/>
    <n v="0"/>
    <n v="0"/>
    <n v="0"/>
    <n v="0"/>
    <n v="0"/>
    <n v="0"/>
    <n v="0"/>
    <n v="0"/>
    <n v="0"/>
    <n v="0"/>
    <n v="0"/>
    <n v="0"/>
    <m/>
    <n v="376617248"/>
    <s v="308ba9c4-5511-4d9b-8a1b-70583b2012f5"/>
    <d v="2024-08-28T11:16:45"/>
    <m/>
    <m/>
    <s v="submitted_via_web"/>
    <s v="ygaitservices"/>
  </r>
  <r>
    <n v="18"/>
    <d v="2024-08-28T09:03:37"/>
    <d v="2024-08-28T09:09:17"/>
    <d v="2024-08-28T00:00:00"/>
    <m/>
    <m/>
    <s v="32.5054757 35.6846923 343.20001220703125 3.076"/>
    <n v="32.505475699999998"/>
    <n v="35.684692300000002"/>
    <n v="343.20001220703119"/>
    <n v="3.0760000000000001"/>
    <s v="Irbid"/>
    <m/>
    <m/>
    <m/>
    <m/>
    <s v="Yes"/>
    <s v="حمزه عبد الكريم رشدان "/>
    <x v="0"/>
    <x v="0"/>
    <n v="25"/>
    <x v="1"/>
    <s v="0777438879"/>
    <s v="."/>
    <x v="0"/>
    <m/>
    <m/>
    <m/>
    <m/>
    <m/>
    <m/>
    <m/>
    <m/>
    <x v="0"/>
    <m/>
    <x v="0"/>
    <x v="0"/>
    <s v="حمزه سنتر"/>
    <x v="0"/>
    <x v="9"/>
    <s v="محل لبيع النثريات و الأدوات المنزليه"/>
    <s v="777438877"/>
    <s v="Owned by men."/>
    <n v="1"/>
    <n v="0"/>
    <n v="0"/>
    <n v="0"/>
    <n v="0"/>
    <n v="0"/>
    <x v="0"/>
    <x v="0"/>
    <m/>
    <m/>
    <s v="Less than 10 employees"/>
    <x v="0"/>
    <x v="0"/>
    <x v="0"/>
    <x v="1"/>
    <x v="1"/>
    <x v="1"/>
    <x v="1"/>
    <x v="3"/>
    <x v="0"/>
    <s v="Seasonal employees"/>
    <n v="0"/>
    <n v="1"/>
    <n v="0"/>
    <n v="0"/>
    <n v="0"/>
    <n v="0"/>
    <n v="0"/>
    <m/>
    <s v="Sales Administrative Staff"/>
    <n v="0"/>
    <n v="1"/>
    <n v="0"/>
    <n v="0"/>
    <n v="1"/>
    <n v="0"/>
    <n v="0"/>
    <n v="0"/>
    <n v="0"/>
    <n v="0"/>
    <m/>
    <m/>
    <s v="Lack of relevant skills or qualifications Inadequate soft skills (e.g., communication, teamwork) Salary expectations too high"/>
    <n v="1"/>
    <n v="0"/>
    <n v="1"/>
    <n v="0"/>
    <n v="0"/>
    <n v="0"/>
    <n v="0"/>
    <n v="0"/>
    <n v="1"/>
    <n v="0"/>
    <n v="0"/>
    <n v="0"/>
    <n v="0"/>
    <n v="0"/>
    <n v="0"/>
    <n v="0"/>
    <n v="0"/>
    <n v="0"/>
    <n v="0"/>
    <n v="0"/>
    <n v="0"/>
    <n v="0"/>
    <n v="0"/>
    <m/>
    <n v="376617251"/>
    <s v="d49d28ec-1b7a-48d3-b62d-cbe79b7f4cfc"/>
    <d v="2024-08-28T11:16:46"/>
    <m/>
    <m/>
    <s v="submitted_via_web"/>
    <s v="ygaitservices"/>
  </r>
  <r>
    <n v="19"/>
    <d v="2024-08-28T09:09:21"/>
    <d v="2024-08-28T09:13:55"/>
    <d v="2024-08-28T00:00:00"/>
    <m/>
    <m/>
    <s v="32.5052542 35.6845832 343.70001220703125 4.557"/>
    <n v="32.505254200000003"/>
    <n v="35.684583199999999"/>
    <n v="343.70001220703119"/>
    <n v="4.5570000000000004"/>
    <s v="Irbid"/>
    <m/>
    <m/>
    <m/>
    <m/>
    <s v="Yes"/>
    <s v="شهم بني عيسى"/>
    <x v="0"/>
    <x v="0"/>
    <n v="39"/>
    <x v="0"/>
    <s v="77896963"/>
    <s v="."/>
    <x v="0"/>
    <m/>
    <m/>
    <m/>
    <m/>
    <m/>
    <m/>
    <m/>
    <m/>
    <x v="0"/>
    <m/>
    <x v="0"/>
    <x v="0"/>
    <s v="البان الشهم"/>
    <x v="3"/>
    <x v="8"/>
    <s v="محل البان و اجبان"/>
    <s v="778969637"/>
    <s v="Owned by men."/>
    <n v="1"/>
    <n v="0"/>
    <n v="0"/>
    <n v="0"/>
    <n v="0"/>
    <n v="0"/>
    <x v="0"/>
    <x v="0"/>
    <m/>
    <m/>
    <s v="Less than 10 employees"/>
    <x v="0"/>
    <x v="0"/>
    <x v="0"/>
    <x v="1"/>
    <x v="1"/>
    <x v="1"/>
    <x v="0"/>
    <x v="1"/>
    <x v="0"/>
    <s v="Mid-senior level"/>
    <n v="0"/>
    <n v="0"/>
    <n v="0"/>
    <n v="1"/>
    <n v="0"/>
    <n v="0"/>
    <n v="0"/>
    <m/>
    <s v="Sales Technical Staff"/>
    <n v="0"/>
    <n v="1"/>
    <n v="0"/>
    <n v="0"/>
    <n v="0"/>
    <n v="0"/>
    <n v="0"/>
    <n v="1"/>
    <n v="0"/>
    <n v="0"/>
    <m/>
    <m/>
    <s v="Years of experience Inadequate soft skills (e.g., communication, teamwork) Lack of relevant skills or qualifications"/>
    <n v="1"/>
    <n v="1"/>
    <n v="1"/>
    <n v="0"/>
    <n v="0"/>
    <n v="0"/>
    <n v="0"/>
    <n v="0"/>
    <n v="0"/>
    <n v="0"/>
    <n v="0"/>
    <n v="0"/>
    <n v="0"/>
    <n v="0"/>
    <n v="0"/>
    <n v="0"/>
    <n v="0"/>
    <n v="0"/>
    <n v="0"/>
    <n v="0"/>
    <n v="0"/>
    <n v="0"/>
    <n v="0"/>
    <m/>
    <n v="376617252"/>
    <s v="cf595a3c-d61b-4c96-bf65-474d69738b80"/>
    <d v="2024-08-28T11:16:46"/>
    <m/>
    <m/>
    <s v="submitted_via_web"/>
    <s v="ygaitservices"/>
  </r>
  <r>
    <n v="20"/>
    <d v="2024-08-28T09:13:58"/>
    <d v="2024-08-28T09:18:34"/>
    <d v="2024-08-28T00:00:00"/>
    <m/>
    <m/>
    <s v="32.5052233 35.6845311 343.8999938964844 9.374"/>
    <n v="32.505223299999997"/>
    <n v="35.684531100000001"/>
    <n v="343.89999389648438"/>
    <n v="9.3740000000000006"/>
    <s v="Irbid"/>
    <m/>
    <m/>
    <m/>
    <m/>
    <s v="Yes"/>
    <s v="عمر ابو شريعه بني عيسى"/>
    <x v="0"/>
    <x v="0"/>
    <n v="42"/>
    <x v="0"/>
    <s v="775613905"/>
    <s v="."/>
    <x v="0"/>
    <m/>
    <m/>
    <m/>
    <m/>
    <m/>
    <m/>
    <m/>
    <m/>
    <x v="0"/>
    <m/>
    <x v="0"/>
    <x v="0"/>
    <s v="محلات ابو شريعه لمواد البناء "/>
    <x v="6"/>
    <x v="10"/>
    <s v="محلات لمواد البناء و بيع أغراض التمديد الصحي"/>
    <s v="775613905"/>
    <s v="Owned by men."/>
    <n v="1"/>
    <n v="0"/>
    <n v="0"/>
    <n v="0"/>
    <n v="0"/>
    <n v="0"/>
    <x v="0"/>
    <x v="1"/>
    <s v="شباب و شابات دير ابي سعيد"/>
    <s v="بيع أغراض لتمديد الصحي"/>
    <s v="Less than 10 employees"/>
    <x v="0"/>
    <x v="0"/>
    <x v="0"/>
    <x v="0"/>
    <x v="1"/>
    <x v="1"/>
    <x v="0"/>
    <x v="0"/>
    <x v="0"/>
    <s v="Mid-senior level"/>
    <n v="0"/>
    <n v="0"/>
    <n v="0"/>
    <n v="1"/>
    <n v="0"/>
    <n v="0"/>
    <n v="0"/>
    <m/>
    <s v="Operational Staff (logistics and supply chain) Sales"/>
    <n v="0"/>
    <n v="1"/>
    <n v="0"/>
    <n v="0"/>
    <n v="0"/>
    <n v="0"/>
    <n v="1"/>
    <n v="0"/>
    <n v="0"/>
    <n v="0"/>
    <m/>
    <m/>
    <s v="Inadequate soft skills (e.g., communication, teamwork) Lack of motivation"/>
    <n v="0"/>
    <n v="0"/>
    <n v="1"/>
    <n v="0"/>
    <n v="1"/>
    <n v="0"/>
    <n v="0"/>
    <n v="0"/>
    <n v="0"/>
    <n v="0"/>
    <n v="0"/>
    <n v="0"/>
    <n v="0"/>
    <n v="0"/>
    <n v="0"/>
    <n v="0"/>
    <n v="0"/>
    <n v="0"/>
    <n v="0"/>
    <n v="0"/>
    <n v="0"/>
    <n v="0"/>
    <n v="0"/>
    <m/>
    <n v="376617257"/>
    <s v="27357517-54d4-4ff6-a4c4-9af22b272110"/>
    <d v="2024-08-28T11:16:47"/>
    <m/>
    <m/>
    <s v="submitted_via_web"/>
    <s v="ygaitservices"/>
  </r>
  <r>
    <n v="21"/>
    <d v="2024-08-28T09:18:37"/>
    <d v="2024-08-28T09:23:21"/>
    <d v="2024-08-28T00:00:00"/>
    <m/>
    <m/>
    <s v="32.5052099 35.6845312 343.8999938964844 7.892"/>
    <n v="32.505209899999997"/>
    <n v="35.684531200000002"/>
    <n v="343.89999389648438"/>
    <n v="7.8920000000000003"/>
    <s v="Irbid"/>
    <m/>
    <m/>
    <m/>
    <m/>
    <s v="Yes"/>
    <s v="رائد بني عيسى"/>
    <x v="0"/>
    <x v="0"/>
    <n v="37"/>
    <x v="0"/>
    <s v="0777417022"/>
    <s v="."/>
    <x v="0"/>
    <m/>
    <m/>
    <m/>
    <m/>
    <m/>
    <m/>
    <m/>
    <m/>
    <x v="0"/>
    <m/>
    <x v="0"/>
    <x v="0"/>
    <s v="الطقه"/>
    <x v="6"/>
    <x v="10"/>
    <s v="محل لبيع الدهان و مستلزمات البناء "/>
    <s v="777417022"/>
    <s v="Owned by men."/>
    <n v="1"/>
    <n v="0"/>
    <n v="0"/>
    <n v="0"/>
    <n v="0"/>
    <n v="0"/>
    <x v="0"/>
    <x v="0"/>
    <m/>
    <m/>
    <s v="Less than 10 employees"/>
    <x v="0"/>
    <x v="0"/>
    <x v="0"/>
    <x v="0"/>
    <x v="1"/>
    <x v="1"/>
    <x v="0"/>
    <x v="1"/>
    <x v="0"/>
    <s v="Entry level"/>
    <n v="0"/>
    <n v="0"/>
    <n v="1"/>
    <n v="0"/>
    <n v="0"/>
    <n v="0"/>
    <n v="0"/>
    <m/>
    <s v="Sales"/>
    <n v="0"/>
    <n v="1"/>
    <n v="0"/>
    <n v="0"/>
    <n v="0"/>
    <n v="0"/>
    <n v="0"/>
    <n v="0"/>
    <n v="0"/>
    <n v="0"/>
    <m/>
    <m/>
    <s v="Salary expectations too high Cultural or social factors affecting employability"/>
    <n v="0"/>
    <n v="0"/>
    <n v="0"/>
    <n v="0"/>
    <n v="0"/>
    <n v="0"/>
    <n v="0"/>
    <n v="0"/>
    <n v="1"/>
    <n v="0"/>
    <n v="0"/>
    <n v="0"/>
    <n v="1"/>
    <n v="0"/>
    <n v="0"/>
    <n v="0"/>
    <n v="0"/>
    <n v="0"/>
    <n v="0"/>
    <n v="0"/>
    <n v="0"/>
    <n v="0"/>
    <n v="0"/>
    <m/>
    <n v="376617258"/>
    <s v="4f623b66-4ad8-42ce-8c21-72571d6e2574"/>
    <d v="2024-08-28T11:16:48"/>
    <m/>
    <m/>
    <s v="submitted_via_web"/>
    <s v="ygaitservices"/>
  </r>
  <r>
    <n v="22"/>
    <d v="2024-08-28T09:23:24"/>
    <d v="2024-08-28T09:32:37"/>
    <d v="2024-08-28T00:00:00"/>
    <m/>
    <m/>
    <s v="32.5049002 35.6843922 345.1000061035156 11.13"/>
    <n v="32.504900200000002"/>
    <n v="35.684392199999998"/>
    <n v="345.10000610351563"/>
    <n v="11.13"/>
    <s v="Irbid"/>
    <m/>
    <m/>
    <m/>
    <m/>
    <s v="Yes"/>
    <s v="هذال مفضي بني حمود"/>
    <x v="0"/>
    <x v="0"/>
    <n v="52"/>
    <x v="0"/>
    <s v="0799176871"/>
    <s v="."/>
    <x v="0"/>
    <m/>
    <m/>
    <m/>
    <m/>
    <m/>
    <m/>
    <m/>
    <m/>
    <x v="0"/>
    <m/>
    <x v="0"/>
    <x v="0"/>
    <s v="مكتب المحامي هذال بني حمود "/>
    <x v="7"/>
    <x v="11"/>
    <s v="مكتب محاماه"/>
    <s v="799176871"/>
    <s v="Owned by men."/>
    <n v="1"/>
    <n v="0"/>
    <n v="0"/>
    <n v="0"/>
    <n v="0"/>
    <n v="0"/>
    <x v="0"/>
    <x v="0"/>
    <m/>
    <m/>
    <s v="Less than 10 employees"/>
    <x v="0"/>
    <x v="1"/>
    <x v="0"/>
    <x v="1"/>
    <x v="1"/>
    <x v="1"/>
    <x v="0"/>
    <x v="1"/>
    <x v="0"/>
    <s v="Interns"/>
    <n v="1"/>
    <n v="0"/>
    <n v="0"/>
    <n v="0"/>
    <n v="0"/>
    <n v="0"/>
    <n v="0"/>
    <m/>
    <s v="Administrative Staff"/>
    <n v="0"/>
    <n v="0"/>
    <n v="0"/>
    <n v="0"/>
    <n v="1"/>
    <n v="0"/>
    <n v="0"/>
    <n v="0"/>
    <n v="0"/>
    <n v="0"/>
    <m/>
    <m/>
    <s v="Years of experience Salary expectations too high"/>
    <n v="0"/>
    <n v="1"/>
    <n v="0"/>
    <n v="0"/>
    <n v="0"/>
    <n v="0"/>
    <n v="0"/>
    <n v="0"/>
    <n v="1"/>
    <n v="0"/>
    <n v="0"/>
    <n v="0"/>
    <n v="0"/>
    <n v="0"/>
    <n v="0"/>
    <n v="0"/>
    <n v="0"/>
    <n v="0"/>
    <n v="0"/>
    <n v="0"/>
    <n v="0"/>
    <n v="0"/>
    <n v="0"/>
    <m/>
    <n v="376617263"/>
    <s v="4248aeb6-5a25-4b02-92d8-81a75ed73e74"/>
    <d v="2024-08-28T11:16:48"/>
    <m/>
    <m/>
    <s v="submitted_via_web"/>
    <s v="ygaitservices"/>
  </r>
  <r>
    <n v="23"/>
    <d v="2024-08-28T09:33:12"/>
    <d v="2024-08-28T09:37:39"/>
    <d v="2024-08-28T00:00:00"/>
    <m/>
    <m/>
    <s v="32.5043921 35.6841868 342.5 2.838"/>
    <n v="32.504392099999997"/>
    <n v="35.684186799999999"/>
    <n v="342.5"/>
    <n v="2.8380000000000001"/>
    <s v="Irbid"/>
    <m/>
    <m/>
    <m/>
    <m/>
    <s v="Yes"/>
    <s v="سهى بني ملحم"/>
    <x v="0"/>
    <x v="1"/>
    <n v="35"/>
    <x v="0"/>
    <s v="0797114234"/>
    <s v="."/>
    <x v="0"/>
    <m/>
    <m/>
    <m/>
    <m/>
    <m/>
    <m/>
    <m/>
    <m/>
    <x v="0"/>
    <m/>
    <x v="0"/>
    <x v="0"/>
    <s v="EVA Clinic"/>
    <x v="8"/>
    <x v="12"/>
    <s v="عيادات تجميل "/>
    <s v="797114234"/>
    <s v="Women own at least 51% of the company shares."/>
    <n v="0"/>
    <n v="0"/>
    <n v="1"/>
    <n v="0"/>
    <n v="0"/>
    <n v="0"/>
    <x v="1"/>
    <x v="0"/>
    <m/>
    <m/>
    <s v="Less than 10 employees"/>
    <x v="0"/>
    <x v="1"/>
    <x v="0"/>
    <x v="1"/>
    <x v="1"/>
    <x v="1"/>
    <x v="0"/>
    <x v="2"/>
    <x v="0"/>
    <s v="Interns Senior management level"/>
    <n v="1"/>
    <n v="0"/>
    <n v="0"/>
    <n v="0"/>
    <n v="1"/>
    <n v="0"/>
    <n v="0"/>
    <m/>
    <s v="Customer Service Representatives Administrative Staff Finance"/>
    <n v="1"/>
    <n v="0"/>
    <n v="0"/>
    <n v="0"/>
    <n v="1"/>
    <n v="1"/>
    <n v="0"/>
    <n v="0"/>
    <n v="0"/>
    <n v="0"/>
    <m/>
    <m/>
    <s v="Lack of relevant skills or qualifications Years of experience Salary expectations too high Difficulty in finding candidates for specialized roles"/>
    <n v="1"/>
    <n v="1"/>
    <n v="0"/>
    <n v="0"/>
    <n v="0"/>
    <n v="0"/>
    <n v="0"/>
    <n v="0"/>
    <n v="1"/>
    <n v="1"/>
    <n v="0"/>
    <n v="0"/>
    <n v="0"/>
    <n v="0"/>
    <n v="0"/>
    <n v="0"/>
    <n v="0"/>
    <n v="0"/>
    <n v="0"/>
    <n v="0"/>
    <n v="0"/>
    <n v="0"/>
    <n v="0"/>
    <m/>
    <n v="376617271"/>
    <s v="6ce66ed7-2b32-456f-8538-8f175052dc46"/>
    <d v="2024-08-28T11:16:49"/>
    <m/>
    <m/>
    <s v="submitted_via_web"/>
    <s v="ygaitservices"/>
  </r>
  <r>
    <n v="24"/>
    <d v="2024-08-28T09:37:48"/>
    <d v="2024-08-28T09:42:25"/>
    <d v="2024-08-28T00:00:00"/>
    <m/>
    <m/>
    <s v="32.5045525 35.6842302 345.1000061035156 8.38"/>
    <n v="32.504552500000003"/>
    <n v="35.684230200000002"/>
    <n v="345.10000610351563"/>
    <n v="8.3800000000000008"/>
    <s v="Irbid"/>
    <m/>
    <m/>
    <m/>
    <m/>
    <s v="Yes"/>
    <s v="خلدون عواد بني سلامه"/>
    <x v="0"/>
    <x v="0"/>
    <n v="54"/>
    <x v="0"/>
    <s v="0795488619"/>
    <s v="."/>
    <x v="0"/>
    <m/>
    <m/>
    <m/>
    <m/>
    <m/>
    <m/>
    <m/>
    <m/>
    <x v="0"/>
    <m/>
    <x v="0"/>
    <x v="0"/>
    <s v="معرض حموده و يمان للمفروشات و الاجهزه الكهربائيه"/>
    <x v="0"/>
    <x v="9"/>
    <s v="بيع الأثاث و الأدوات الكهربائيه"/>
    <s v="795488619"/>
    <s v="Owned by men."/>
    <n v="1"/>
    <n v="0"/>
    <n v="0"/>
    <n v="0"/>
    <n v="0"/>
    <n v="0"/>
    <x v="0"/>
    <x v="0"/>
    <m/>
    <m/>
    <s v="Less than 10 employees"/>
    <x v="0"/>
    <x v="0"/>
    <x v="0"/>
    <x v="1"/>
    <x v="1"/>
    <x v="1"/>
    <x v="0"/>
    <x v="1"/>
    <x v="0"/>
    <s v="Seasonal employees"/>
    <n v="0"/>
    <n v="1"/>
    <n v="0"/>
    <n v="0"/>
    <n v="0"/>
    <n v="0"/>
    <n v="0"/>
    <m/>
    <s v="Technical Staff"/>
    <n v="0"/>
    <n v="0"/>
    <n v="0"/>
    <n v="0"/>
    <n v="0"/>
    <n v="0"/>
    <n v="0"/>
    <n v="1"/>
    <n v="0"/>
    <n v="0"/>
    <m/>
    <m/>
    <s v="Lack of relevant skills or qualifications Years of experience"/>
    <n v="1"/>
    <n v="1"/>
    <n v="0"/>
    <n v="0"/>
    <n v="0"/>
    <n v="0"/>
    <n v="0"/>
    <n v="0"/>
    <n v="0"/>
    <n v="0"/>
    <n v="0"/>
    <n v="0"/>
    <n v="0"/>
    <n v="0"/>
    <n v="0"/>
    <n v="0"/>
    <n v="0"/>
    <n v="0"/>
    <n v="0"/>
    <n v="0"/>
    <n v="0"/>
    <n v="0"/>
    <n v="0"/>
    <m/>
    <n v="376617273"/>
    <s v="8da10e22-c67c-4ca0-a494-f15dedc9ba49"/>
    <d v="2024-08-28T11:16:50"/>
    <m/>
    <m/>
    <s v="submitted_via_web"/>
    <s v="ygaitservices"/>
  </r>
  <r>
    <n v="25"/>
    <d v="2024-08-28T09:42:29"/>
    <d v="2024-08-28T09:46:22"/>
    <d v="2024-08-28T00:00:00"/>
    <m/>
    <m/>
    <s v="32.5045416 35.6842965 345.8999938964844 2.166"/>
    <n v="32.504541600000003"/>
    <n v="35.684296500000002"/>
    <n v="345.89999389648438"/>
    <n v="2.1659999999999999"/>
    <s v="Irbid"/>
    <m/>
    <m/>
    <m/>
    <m/>
    <s v="Yes"/>
    <s v="عبدالجليل مقدادي"/>
    <x v="0"/>
    <x v="0"/>
    <n v="55"/>
    <x v="0"/>
    <s v="0797550909"/>
    <s v="."/>
    <x v="0"/>
    <m/>
    <m/>
    <m/>
    <m/>
    <m/>
    <m/>
    <m/>
    <m/>
    <x v="0"/>
    <m/>
    <x v="0"/>
    <x v="0"/>
    <s v="عياده اطفال"/>
    <x v="8"/>
    <x v="12"/>
    <s v="عياده أطفال و حديثي الولاده"/>
    <s v="797550909"/>
    <s v="Owned by men."/>
    <n v="1"/>
    <n v="0"/>
    <n v="0"/>
    <n v="0"/>
    <n v="0"/>
    <n v="0"/>
    <x v="0"/>
    <x v="0"/>
    <m/>
    <m/>
    <s v="Less than 10 employees"/>
    <x v="0"/>
    <x v="1"/>
    <x v="0"/>
    <x v="0"/>
    <x v="1"/>
    <x v="1"/>
    <x v="0"/>
    <x v="1"/>
    <x v="0"/>
    <s v="Mid-senior level"/>
    <n v="0"/>
    <n v="0"/>
    <n v="0"/>
    <n v="1"/>
    <n v="0"/>
    <n v="0"/>
    <n v="0"/>
    <m/>
    <s v="Administrative Staff"/>
    <n v="0"/>
    <n v="0"/>
    <n v="0"/>
    <n v="0"/>
    <n v="1"/>
    <n v="0"/>
    <n v="0"/>
    <n v="0"/>
    <n v="0"/>
    <n v="0"/>
    <m/>
    <m/>
    <s v="Lack of relevant skills or qualifications Inadequate soft skills (e.g., communication, teamwork) Salary expectations too high"/>
    <n v="1"/>
    <n v="0"/>
    <n v="1"/>
    <n v="0"/>
    <n v="0"/>
    <n v="0"/>
    <n v="0"/>
    <n v="0"/>
    <n v="1"/>
    <n v="0"/>
    <n v="0"/>
    <n v="0"/>
    <n v="0"/>
    <n v="0"/>
    <n v="0"/>
    <n v="0"/>
    <n v="0"/>
    <n v="0"/>
    <n v="0"/>
    <n v="0"/>
    <n v="0"/>
    <n v="0"/>
    <n v="0"/>
    <m/>
    <n v="376617274"/>
    <s v="add6f1c1-7ce1-416d-a6c4-67b59a001b10"/>
    <d v="2024-08-28T11:16:50"/>
    <m/>
    <m/>
    <s v="submitted_via_web"/>
    <s v="ygaitservices"/>
  </r>
  <r>
    <n v="26"/>
    <d v="2024-08-28T08:36:50"/>
    <d v="2024-08-28T08:43:30"/>
    <d v="2024-08-28T00:00:00"/>
    <m/>
    <m/>
    <s v="32.3294624 36.3677697 686.6 7.825"/>
    <n v="32.329462399999997"/>
    <n v="36.367769699999997"/>
    <n v="686.6"/>
    <n v="7.8250000000000002"/>
    <s v="Mafraq"/>
    <m/>
    <m/>
    <m/>
    <m/>
    <s v="Yes"/>
    <s v="حمدان وارد المساعيد "/>
    <x v="0"/>
    <x v="0"/>
    <n v="47"/>
    <x v="0"/>
    <s v="٠٧٧٢٠٨٦٢١٩"/>
    <m/>
    <x v="0"/>
    <m/>
    <m/>
    <m/>
    <m/>
    <m/>
    <m/>
    <m/>
    <m/>
    <x v="0"/>
    <m/>
    <x v="1"/>
    <x v="2"/>
    <s v="سوبر ماركت ابو قصي "/>
    <x v="0"/>
    <x v="3"/>
    <s v="بقوليات ومواد تموينيه"/>
    <m/>
    <s v="Owned by men."/>
    <n v="1"/>
    <n v="0"/>
    <n v="0"/>
    <n v="0"/>
    <n v="0"/>
    <n v="0"/>
    <x v="0"/>
    <x v="0"/>
    <m/>
    <m/>
    <s v="Less than 10 employees"/>
    <x v="0"/>
    <x v="0"/>
    <x v="0"/>
    <x v="0"/>
    <x v="1"/>
    <x v="1"/>
    <x v="0"/>
    <x v="1"/>
    <x v="0"/>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6622139"/>
    <s v="d2da8a55-8286-47d3-97cf-4e446e1010b6"/>
    <d v="2024-08-28T11:27:52"/>
    <m/>
    <m/>
    <s v="submitted_via_web"/>
    <s v="motasem_waleed"/>
  </r>
  <r>
    <n v="27"/>
    <d v="2024-08-28T08:44:01"/>
    <d v="2024-08-28T08:47:45"/>
    <d v="2024-08-28T00:00:00"/>
    <m/>
    <m/>
    <s v="32.3298779 36.3678791 701.199951171875 3.4"/>
    <n v="32.3298779"/>
    <n v="36.367879100000003"/>
    <n v="701.199951171875"/>
    <n v="3.4"/>
    <s v="Mafraq"/>
    <m/>
    <m/>
    <m/>
    <m/>
    <s v="Yes"/>
    <s v="احمد قاسم الحريري "/>
    <x v="0"/>
    <x v="0"/>
    <n v="26"/>
    <x v="1"/>
    <s v="لا يوجد"/>
    <m/>
    <x v="0"/>
    <m/>
    <m/>
    <m/>
    <m/>
    <m/>
    <m/>
    <m/>
    <m/>
    <x v="0"/>
    <m/>
    <x v="1"/>
    <x v="2"/>
    <s v="البان ام جمال "/>
    <x v="0"/>
    <x v="2"/>
    <s v="البان واجبان"/>
    <m/>
    <s v="Owned by men."/>
    <n v="1"/>
    <n v="0"/>
    <n v="0"/>
    <n v="0"/>
    <n v="0"/>
    <n v="0"/>
    <x v="0"/>
    <x v="0"/>
    <m/>
    <m/>
    <s v="Less than 10 employees"/>
    <x v="0"/>
    <x v="0"/>
    <x v="0"/>
    <x v="1"/>
    <x v="1"/>
    <x v="1"/>
    <x v="1"/>
    <x v="3"/>
    <x v="0"/>
    <s v="Seasonal employees"/>
    <n v="0"/>
    <n v="1"/>
    <n v="0"/>
    <n v="0"/>
    <n v="0"/>
    <n v="0"/>
    <n v="0"/>
    <m/>
    <s v="Sales"/>
    <n v="0"/>
    <n v="1"/>
    <n v="0"/>
    <n v="0"/>
    <n v="0"/>
    <n v="0"/>
    <n v="0"/>
    <n v="0"/>
    <n v="0"/>
    <n v="0"/>
    <m/>
    <m/>
    <s v="Lack of motivation"/>
    <n v="0"/>
    <n v="0"/>
    <n v="0"/>
    <n v="0"/>
    <n v="1"/>
    <n v="0"/>
    <n v="0"/>
    <n v="0"/>
    <n v="0"/>
    <n v="0"/>
    <n v="0"/>
    <n v="0"/>
    <n v="0"/>
    <n v="0"/>
    <n v="0"/>
    <n v="0"/>
    <n v="0"/>
    <n v="0"/>
    <n v="0"/>
    <n v="0"/>
    <n v="0"/>
    <n v="0"/>
    <n v="0"/>
    <m/>
    <n v="376622141"/>
    <s v="15ee4168-cbe7-45fa-a10d-3e6e98cb9b70"/>
    <d v="2024-08-28T11:27:53"/>
    <m/>
    <m/>
    <s v="submitted_via_web"/>
    <s v="motasem_waleed"/>
  </r>
  <r>
    <n v="28"/>
    <d v="2024-08-28T08:52:16"/>
    <d v="2024-08-28T09:00:21"/>
    <d v="2024-08-28T00:00:00"/>
    <m/>
    <m/>
    <s v="32.3326402 36.3633933 701.199951171875 3.5"/>
    <n v="32.3326402"/>
    <n v="36.363393299999998"/>
    <n v="701.199951171875"/>
    <n v="3.5"/>
    <s v="Mafraq"/>
    <m/>
    <m/>
    <m/>
    <m/>
    <s v="Yes"/>
    <s v="نايل عايد العظمات"/>
    <x v="0"/>
    <x v="0"/>
    <n v="50"/>
    <x v="0"/>
    <s v="٠٧٨٩١٧١٤٠٠"/>
    <m/>
    <x v="0"/>
    <m/>
    <m/>
    <m/>
    <m/>
    <m/>
    <m/>
    <m/>
    <m/>
    <x v="0"/>
    <m/>
    <x v="1"/>
    <x v="2"/>
    <s v="السندس لمواد البناء"/>
    <x v="6"/>
    <x v="10"/>
    <s v="مستلزمات اولية للبناء صرف صحي "/>
    <m/>
    <s v="Owned by men."/>
    <n v="1"/>
    <n v="0"/>
    <n v="0"/>
    <n v="0"/>
    <n v="0"/>
    <n v="0"/>
    <x v="0"/>
    <x v="0"/>
    <m/>
    <m/>
    <s v="Less than 10 employees"/>
    <x v="0"/>
    <x v="0"/>
    <x v="0"/>
    <x v="0"/>
    <x v="1"/>
    <x v="1"/>
    <x v="1"/>
    <x v="3"/>
    <x v="1"/>
    <s v="Others"/>
    <n v="0"/>
    <n v="0"/>
    <n v="0"/>
    <n v="0"/>
    <n v="0"/>
    <n v="0"/>
    <n v="1"/>
    <s v="لا يوجد بسبب قلة رأس المال لصاحب الشركة"/>
    <s v="Others"/>
    <n v="0"/>
    <n v="0"/>
    <n v="0"/>
    <n v="0"/>
    <n v="0"/>
    <n v="0"/>
    <n v="0"/>
    <n v="0"/>
    <n v="0"/>
    <n v="1"/>
    <s v="ليس بحاجه"/>
    <m/>
    <s v="Other (please specify)"/>
    <n v="0"/>
    <n v="0"/>
    <n v="0"/>
    <n v="0"/>
    <n v="0"/>
    <n v="0"/>
    <n v="0"/>
    <n v="0"/>
    <n v="0"/>
    <n v="0"/>
    <n v="0"/>
    <n v="0"/>
    <n v="0"/>
    <n v="0"/>
    <n v="0"/>
    <n v="0"/>
    <n v="0"/>
    <n v="0"/>
    <n v="0"/>
    <n v="0"/>
    <n v="0"/>
    <n v="0"/>
    <n v="1"/>
    <s v="عدم كفايته لرأس المال ولا يسمح للتوظيف "/>
    <n v="376622144"/>
    <s v="5c4c202f-5b97-47a3-abbc-80e544291561"/>
    <d v="2024-08-28T11:27:54"/>
    <m/>
    <m/>
    <s v="submitted_via_web"/>
    <s v="motasem_waleed"/>
  </r>
  <r>
    <n v="29"/>
    <d v="2024-08-28T09:09:35"/>
    <d v="2024-08-28T09:24:27"/>
    <d v="2024-08-28T00:00:00"/>
    <m/>
    <m/>
    <s v="32.3136053 36.3473099 701.199951171875 4.0"/>
    <n v="32.313605299999999"/>
    <n v="36.347309899999999"/>
    <n v="701.199951171875"/>
    <n v="4"/>
    <s v="Mafraq"/>
    <m/>
    <m/>
    <m/>
    <m/>
    <s v="Yes"/>
    <s v="جعفر محمد العدوان "/>
    <x v="1"/>
    <x v="0"/>
    <n v="42"/>
    <x v="0"/>
    <s v="٠٧٩٧٥١٤٠٠٠"/>
    <s v="Jafar@almimari.net"/>
    <x v="0"/>
    <m/>
    <m/>
    <m/>
    <m/>
    <m/>
    <m/>
    <m/>
    <m/>
    <x v="0"/>
    <m/>
    <x v="0"/>
    <x v="3"/>
    <s v="المعماري للبتروكيماويات"/>
    <x v="1"/>
    <x v="13"/>
    <s v="ابواب وشبابيك من مادة upvc"/>
    <m/>
    <s v="Administrative positions include men and women."/>
    <n v="0"/>
    <n v="0"/>
    <n v="0"/>
    <n v="1"/>
    <n v="0"/>
    <n v="0"/>
    <x v="0"/>
    <x v="0"/>
    <m/>
    <m/>
    <s v="50 to 250"/>
    <x v="1"/>
    <x v="1"/>
    <x v="1"/>
    <x v="1"/>
    <x v="1"/>
    <x v="1"/>
    <x v="0"/>
    <x v="4"/>
    <x v="0"/>
    <s v="Senior management level Mid-senior level Entry level"/>
    <n v="0"/>
    <n v="0"/>
    <n v="1"/>
    <n v="1"/>
    <n v="1"/>
    <n v="0"/>
    <n v="0"/>
    <m/>
    <s v="Information Technology (IT) Administrative Staff Finance Operational Staff (logistics and supply chain) Technical Staff"/>
    <n v="0"/>
    <n v="0"/>
    <n v="1"/>
    <n v="0"/>
    <n v="1"/>
    <n v="1"/>
    <n v="1"/>
    <n v="1"/>
    <n v="0"/>
    <n v="0"/>
    <m/>
    <m/>
    <s v="Other (please specify)"/>
    <n v="0"/>
    <n v="0"/>
    <n v="0"/>
    <n v="0"/>
    <n v="0"/>
    <n v="0"/>
    <n v="0"/>
    <n v="0"/>
    <n v="0"/>
    <n v="0"/>
    <n v="0"/>
    <n v="0"/>
    <n v="0"/>
    <n v="0"/>
    <n v="0"/>
    <n v="0"/>
    <n v="0"/>
    <n v="0"/>
    <n v="0"/>
    <n v="0"/>
    <n v="0"/>
    <n v="0"/>
    <n v="1"/>
    <s v="المصنع في المنطقة جديد عدم القدرة على تحديد صعوبات من المجتمع المحلي "/>
    <n v="376622147"/>
    <s v="1d236ddb-5a79-490b-b91b-d8125e745962"/>
    <d v="2024-08-28T11:27:54"/>
    <m/>
    <m/>
    <s v="submitted_via_web"/>
    <s v="motasem_waleed"/>
  </r>
  <r>
    <n v="30"/>
    <d v="2024-08-28T09:41:07"/>
    <d v="2024-08-28T09:52:35"/>
    <d v="2024-08-28T00:00:00"/>
    <m/>
    <m/>
    <s v="32.3297235 36.3685842 701.199951171875 3.037"/>
    <n v="32.3297235"/>
    <n v="36.368584200000001"/>
    <n v="701.199951171875"/>
    <n v="3.0369999999999999"/>
    <s v="Mafraq"/>
    <m/>
    <m/>
    <m/>
    <m/>
    <s v="Yes"/>
    <s v="دعاء علي المساعيد"/>
    <x v="0"/>
    <x v="1"/>
    <n v="23"/>
    <x v="1"/>
    <s v="0795340930"/>
    <s v="doaamasaeed14@gimel.com"/>
    <x v="0"/>
    <m/>
    <m/>
    <m/>
    <m/>
    <m/>
    <m/>
    <m/>
    <m/>
    <x v="0"/>
    <m/>
    <x v="0"/>
    <x v="0"/>
    <s v="صيدلية احمد السعدي "/>
    <x v="8"/>
    <x v="14"/>
    <s v="ادوية طبية (صيدلية ) "/>
    <m/>
    <s v="Owned by men."/>
    <n v="1"/>
    <n v="0"/>
    <n v="0"/>
    <n v="0"/>
    <n v="0"/>
    <n v="0"/>
    <x v="0"/>
    <x v="0"/>
    <m/>
    <m/>
    <s v="Less than 10 employees"/>
    <x v="0"/>
    <x v="1"/>
    <x v="0"/>
    <x v="1"/>
    <x v="1"/>
    <x v="1"/>
    <x v="0"/>
    <x v="1"/>
    <x v="0"/>
    <s v="Entry level"/>
    <n v="0"/>
    <n v="0"/>
    <n v="1"/>
    <n v="0"/>
    <n v="0"/>
    <n v="0"/>
    <n v="0"/>
    <m/>
    <s v="Others"/>
    <n v="0"/>
    <n v="0"/>
    <n v="0"/>
    <n v="0"/>
    <n v="0"/>
    <n v="0"/>
    <n v="0"/>
    <n v="0"/>
    <n v="0"/>
    <n v="1"/>
    <s v=" صيدلاني بالاضافه موظف خدمة "/>
    <m/>
    <s v="Lack of relevant skills or qualifications"/>
    <n v="1"/>
    <n v="0"/>
    <n v="0"/>
    <n v="0"/>
    <n v="0"/>
    <n v="0"/>
    <n v="0"/>
    <n v="0"/>
    <n v="0"/>
    <n v="0"/>
    <n v="0"/>
    <n v="0"/>
    <n v="0"/>
    <n v="0"/>
    <n v="0"/>
    <n v="0"/>
    <n v="0"/>
    <n v="0"/>
    <n v="0"/>
    <n v="0"/>
    <n v="0"/>
    <n v="0"/>
    <n v="0"/>
    <m/>
    <n v="376622151"/>
    <s v="98d157ef-d965-481f-b20a-5de03d9dbdb4"/>
    <d v="2024-08-28T11:27:55"/>
    <m/>
    <m/>
    <s v="submitted_via_web"/>
    <s v="motasem_waleed"/>
  </r>
  <r>
    <n v="31"/>
    <d v="2024-08-28T10:03:46"/>
    <d v="2024-08-28T10:18:50"/>
    <d v="2024-08-28T00:00:00"/>
    <m/>
    <m/>
    <s v="31.4986536 35.7794539 741.5 17.196"/>
    <n v="31.498653600000001"/>
    <n v="35.7794539"/>
    <n v="741.5"/>
    <n v="17.196000000000002"/>
    <s v="Madaba"/>
    <m/>
    <m/>
    <m/>
    <m/>
    <s v="Yes"/>
    <s v="ادم الرواحنة"/>
    <x v="0"/>
    <x v="0"/>
    <n v="16"/>
    <x v="1"/>
    <s v="٧٧٦٩٩٣٩٤٣"/>
    <m/>
    <x v="0"/>
    <m/>
    <m/>
    <m/>
    <m/>
    <m/>
    <m/>
    <m/>
    <m/>
    <x v="0"/>
    <m/>
    <x v="0"/>
    <x v="0"/>
    <s v="قناديل ذيبان"/>
    <x v="0"/>
    <x v="3"/>
    <s v="مواد بناء"/>
    <s v="777103225"/>
    <s v="Owned by men. Run/Managed by a man."/>
    <n v="1"/>
    <n v="0"/>
    <n v="0"/>
    <n v="0"/>
    <n v="1"/>
    <n v="0"/>
    <x v="0"/>
    <x v="0"/>
    <m/>
    <m/>
    <s v="Less than 10 employees"/>
    <x v="0"/>
    <x v="0"/>
    <x v="0"/>
    <x v="1"/>
    <x v="1"/>
    <x v="1"/>
    <x v="1"/>
    <x v="3"/>
    <x v="0"/>
    <s v="Mid-senior level"/>
    <n v="0"/>
    <n v="0"/>
    <n v="0"/>
    <n v="1"/>
    <n v="0"/>
    <n v="0"/>
    <n v="0"/>
    <m/>
    <s v="Others"/>
    <n v="0"/>
    <n v="0"/>
    <n v="0"/>
    <n v="0"/>
    <n v="0"/>
    <n v="0"/>
    <n v="0"/>
    <n v="0"/>
    <n v="0"/>
    <n v="1"/>
    <s v="يجب أن يكون لديه خبرة"/>
    <m/>
    <s v="Lack of work ethics Lack of relevant skills or qualifications Years of experience Inadequate soft skills (e.g., communication, teamwork)"/>
    <n v="1"/>
    <n v="1"/>
    <n v="1"/>
    <n v="0"/>
    <n v="0"/>
    <n v="0"/>
    <n v="0"/>
    <n v="0"/>
    <n v="0"/>
    <n v="0"/>
    <n v="0"/>
    <n v="0"/>
    <n v="0"/>
    <n v="0"/>
    <n v="0"/>
    <n v="0"/>
    <n v="0"/>
    <n v="0"/>
    <n v="0"/>
    <n v="0"/>
    <n v="1"/>
    <n v="0"/>
    <n v="0"/>
    <m/>
    <n v="376631161"/>
    <s v="eed81a70-73d6-4a4e-95bf-80f5b9de8b7f"/>
    <d v="2024-08-28T11:46:49"/>
    <m/>
    <m/>
    <s v="submitted_via_web"/>
    <s v="ygaitservices"/>
  </r>
  <r>
    <n v="32"/>
    <d v="2024-08-28T10:25:47"/>
    <d v="2024-08-28T10:32:17"/>
    <d v="2024-08-28T00:00:00"/>
    <m/>
    <m/>
    <s v="31.4986624 35.7794754 742.7999877929688 14.48"/>
    <n v="31.498662400000001"/>
    <n v="35.779475400000003"/>
    <n v="742.79998779296875"/>
    <n v="14.48"/>
    <s v="Madaba"/>
    <m/>
    <m/>
    <m/>
    <m/>
    <s v="Yes"/>
    <s v="محمود نعيم الرواحنة"/>
    <x v="0"/>
    <x v="0"/>
    <n v="39"/>
    <x v="0"/>
    <s v="٧٧٢٢٢٩٩١٢"/>
    <m/>
    <x v="0"/>
    <m/>
    <m/>
    <m/>
    <m/>
    <m/>
    <m/>
    <m/>
    <m/>
    <x v="0"/>
    <m/>
    <x v="0"/>
    <x v="0"/>
    <s v="مؤسسة الفاروق"/>
    <x v="0"/>
    <x v="2"/>
    <s v="مواد تموينية "/>
    <s v="772229912"/>
    <s v="Owned by men. Run/Managed by a man."/>
    <n v="1"/>
    <n v="0"/>
    <n v="0"/>
    <n v="0"/>
    <n v="1"/>
    <n v="0"/>
    <x v="0"/>
    <x v="0"/>
    <m/>
    <m/>
    <s v="Less than 10 employees"/>
    <x v="0"/>
    <x v="0"/>
    <x v="1"/>
    <x v="0"/>
    <x v="1"/>
    <x v="1"/>
    <x v="1"/>
    <x v="3"/>
    <x v="0"/>
    <s v="Entry level"/>
    <n v="0"/>
    <n v="0"/>
    <n v="1"/>
    <n v="0"/>
    <n v="0"/>
    <n v="0"/>
    <n v="0"/>
    <m/>
    <s v="Sales"/>
    <n v="0"/>
    <n v="1"/>
    <n v="0"/>
    <n v="0"/>
    <n v="0"/>
    <n v="0"/>
    <n v="0"/>
    <n v="0"/>
    <n v="0"/>
    <n v="0"/>
    <m/>
    <m/>
    <s v="Inadequate soft skills (e.g., communication, teamwork) Difficulty with employee retention"/>
    <n v="0"/>
    <n v="0"/>
    <n v="1"/>
    <n v="0"/>
    <n v="0"/>
    <n v="1"/>
    <n v="0"/>
    <n v="0"/>
    <n v="0"/>
    <n v="0"/>
    <n v="0"/>
    <n v="0"/>
    <n v="0"/>
    <n v="0"/>
    <n v="0"/>
    <n v="0"/>
    <n v="0"/>
    <n v="0"/>
    <n v="0"/>
    <n v="0"/>
    <n v="0"/>
    <n v="0"/>
    <n v="0"/>
    <m/>
    <n v="376631167"/>
    <s v="97a7d020-006b-4490-8c33-189292228b76"/>
    <d v="2024-08-28T11:46:50"/>
    <m/>
    <m/>
    <s v="submitted_via_web"/>
    <s v="ygaitservices"/>
  </r>
  <r>
    <n v="33"/>
    <d v="2024-08-28T10:32:43"/>
    <d v="2024-08-28T10:38:54"/>
    <d v="2024-08-28T00:00:00"/>
    <m/>
    <m/>
    <s v="31.4986399 35.7792504 741.5 18.131"/>
    <n v="31.498639900000001"/>
    <n v="35.779250400000002"/>
    <n v="741.5"/>
    <n v="18.131"/>
    <s v="Madaba"/>
    <m/>
    <m/>
    <m/>
    <m/>
    <s v="Yes"/>
    <s v="علي الرواحنة"/>
    <x v="0"/>
    <x v="0"/>
    <n v="38"/>
    <x v="0"/>
    <s v="٧٧٨٩٩٠٥١٤"/>
    <m/>
    <x v="0"/>
    <m/>
    <m/>
    <m/>
    <m/>
    <m/>
    <m/>
    <m/>
    <m/>
    <x v="0"/>
    <m/>
    <x v="0"/>
    <x v="0"/>
    <s v="عمر هوم"/>
    <x v="0"/>
    <x v="3"/>
    <s v="ادوات منزلية، مكياجات"/>
    <s v="778990514"/>
    <s v="Owned by men. Run/Managed by a man."/>
    <n v="1"/>
    <n v="0"/>
    <n v="0"/>
    <n v="0"/>
    <n v="1"/>
    <n v="0"/>
    <x v="0"/>
    <x v="1"/>
    <s v="مركز شابات ذيبان"/>
    <s v="شراء بعض المستلزمات"/>
    <s v="Less than 10 employees"/>
    <x v="0"/>
    <x v="0"/>
    <x v="0"/>
    <x v="0"/>
    <x v="1"/>
    <x v="1"/>
    <x v="1"/>
    <x v="3"/>
    <x v="0"/>
    <s v="Interns"/>
    <n v="1"/>
    <n v="0"/>
    <n v="0"/>
    <n v="0"/>
    <n v="0"/>
    <n v="0"/>
    <n v="0"/>
    <m/>
    <s v="Sales"/>
    <n v="0"/>
    <n v="1"/>
    <n v="0"/>
    <n v="0"/>
    <n v="0"/>
    <n v="0"/>
    <n v="0"/>
    <n v="0"/>
    <n v="0"/>
    <n v="0"/>
    <m/>
    <m/>
    <s v="Difficulty with employee retention Lack of relevant skills or qualifications Salary expectations too high Inadequate soft skills (e.g., communication, teamwork)"/>
    <n v="1"/>
    <n v="0"/>
    <n v="1"/>
    <n v="0"/>
    <n v="0"/>
    <n v="1"/>
    <n v="0"/>
    <n v="0"/>
    <n v="1"/>
    <n v="0"/>
    <n v="0"/>
    <n v="0"/>
    <n v="0"/>
    <n v="0"/>
    <n v="0"/>
    <n v="0"/>
    <n v="0"/>
    <n v="0"/>
    <n v="0"/>
    <n v="0"/>
    <n v="0"/>
    <n v="0"/>
    <n v="0"/>
    <m/>
    <n v="376631173"/>
    <s v="ca62afcc-2d3a-49f9-91ce-07a90681e781"/>
    <d v="2024-08-28T11:46:51"/>
    <m/>
    <m/>
    <s v="submitted_via_web"/>
    <s v="ygaitservices"/>
  </r>
  <r>
    <n v="34"/>
    <d v="2024-08-28T10:39:18"/>
    <d v="2024-08-28T11:00:42"/>
    <d v="2024-08-28T00:00:00"/>
    <m/>
    <m/>
    <s v="31.4986681 35.7794021 741.5 19.268"/>
    <n v="31.4986681"/>
    <n v="35.779402099999999"/>
    <n v="741.5"/>
    <n v="19.268000000000001"/>
    <s v="Madaba"/>
    <m/>
    <m/>
    <m/>
    <m/>
    <s v="Yes"/>
    <s v="تسنيم فايز الجنادبة "/>
    <x v="0"/>
    <x v="1"/>
    <n v="24"/>
    <x v="1"/>
    <s v="٧٧٥٦٨٤٥٩٦"/>
    <m/>
    <x v="0"/>
    <m/>
    <m/>
    <m/>
    <m/>
    <m/>
    <m/>
    <m/>
    <m/>
    <x v="0"/>
    <m/>
    <x v="0"/>
    <x v="0"/>
    <s v="صيدلية ربوع ذيبان"/>
    <x v="8"/>
    <x v="15"/>
    <s v="صيدلية"/>
    <s v="776692544"/>
    <s v="Run/Managed by a woman. Owned by women."/>
    <n v="0"/>
    <n v="1"/>
    <n v="0"/>
    <n v="0"/>
    <n v="0"/>
    <n v="1"/>
    <x v="1"/>
    <x v="0"/>
    <m/>
    <m/>
    <s v="Less than 10 employees"/>
    <x v="0"/>
    <x v="1"/>
    <x v="0"/>
    <x v="1"/>
    <x v="1"/>
    <x v="1"/>
    <x v="1"/>
    <x v="3"/>
    <x v="0"/>
    <s v="Interns"/>
    <n v="1"/>
    <n v="0"/>
    <n v="0"/>
    <n v="0"/>
    <n v="0"/>
    <n v="0"/>
    <n v="0"/>
    <m/>
    <s v="Sales"/>
    <n v="0"/>
    <n v="1"/>
    <n v="0"/>
    <n v="0"/>
    <n v="0"/>
    <n v="0"/>
    <n v="0"/>
    <n v="0"/>
    <n v="0"/>
    <n v="0"/>
    <m/>
    <m/>
    <s v="Salary expectations too high Lack of motivation Cultural or social factors affecting employability"/>
    <n v="0"/>
    <n v="0"/>
    <n v="0"/>
    <n v="0"/>
    <n v="1"/>
    <n v="0"/>
    <n v="0"/>
    <n v="0"/>
    <n v="1"/>
    <n v="0"/>
    <n v="0"/>
    <n v="0"/>
    <n v="1"/>
    <n v="0"/>
    <n v="0"/>
    <n v="0"/>
    <n v="0"/>
    <n v="0"/>
    <n v="0"/>
    <n v="0"/>
    <n v="0"/>
    <n v="0"/>
    <n v="0"/>
    <m/>
    <n v="376631180"/>
    <s v="e0898f42-9258-4318-88f6-eed5dc404b92"/>
    <d v="2024-08-28T11:46:52"/>
    <m/>
    <m/>
    <s v="submitted_via_web"/>
    <s v="ygaitservices"/>
  </r>
  <r>
    <n v="35"/>
    <d v="2024-08-28T11:00:59"/>
    <d v="2024-08-28T11:11:17"/>
    <d v="2024-08-28T00:00:00"/>
    <m/>
    <m/>
    <s v="31.4987442 35.7796979 742.5 14.973"/>
    <n v="31.498744200000001"/>
    <n v="35.779697900000002"/>
    <n v="742.5"/>
    <n v="14.973000000000001"/>
    <s v="Madaba"/>
    <m/>
    <m/>
    <m/>
    <m/>
    <s v="Yes"/>
    <s v="نصر محمد الرواحنة"/>
    <x v="0"/>
    <x v="0"/>
    <n v="20"/>
    <x v="1"/>
    <s v="٧٩٦٣٩١٦٤٧"/>
    <m/>
    <x v="0"/>
    <m/>
    <m/>
    <m/>
    <m/>
    <m/>
    <m/>
    <m/>
    <m/>
    <x v="0"/>
    <m/>
    <x v="0"/>
    <x v="0"/>
    <s v="مطعم مهند "/>
    <x v="3"/>
    <x v="5"/>
    <s v="مطعم شعبؤ"/>
    <s v="772810912"/>
    <s v="Owned by men. Run/Managed by a man."/>
    <n v="1"/>
    <n v="0"/>
    <n v="0"/>
    <n v="0"/>
    <n v="1"/>
    <n v="0"/>
    <x v="0"/>
    <x v="0"/>
    <m/>
    <m/>
    <s v="Less than 10 employees"/>
    <x v="0"/>
    <x v="0"/>
    <x v="0"/>
    <x v="0"/>
    <x v="1"/>
    <x v="1"/>
    <x v="1"/>
    <x v="3"/>
    <x v="0"/>
    <s v="Interns"/>
    <n v="1"/>
    <n v="0"/>
    <n v="0"/>
    <n v="0"/>
    <n v="0"/>
    <n v="0"/>
    <n v="0"/>
    <m/>
    <s v="Others"/>
    <n v="0"/>
    <n v="0"/>
    <n v="0"/>
    <n v="0"/>
    <n v="0"/>
    <n v="0"/>
    <n v="0"/>
    <n v="0"/>
    <n v="0"/>
    <n v="1"/>
    <s v="طاهي"/>
    <m/>
    <s v="Lack of relevant skills or qualifications Years of experience Lack of work ethics"/>
    <n v="1"/>
    <n v="1"/>
    <n v="0"/>
    <n v="0"/>
    <n v="0"/>
    <n v="0"/>
    <n v="0"/>
    <n v="0"/>
    <n v="0"/>
    <n v="0"/>
    <n v="0"/>
    <n v="0"/>
    <n v="0"/>
    <n v="0"/>
    <n v="0"/>
    <n v="0"/>
    <n v="0"/>
    <n v="0"/>
    <n v="0"/>
    <n v="0"/>
    <n v="1"/>
    <n v="0"/>
    <n v="0"/>
    <m/>
    <n v="376631185"/>
    <s v="55158a17-5bb5-4d2c-9612-0e31c9219f6f"/>
    <d v="2024-08-28T11:46:52"/>
    <m/>
    <m/>
    <s v="submitted_via_web"/>
    <s v="ygaitservices"/>
  </r>
  <r>
    <n v="36"/>
    <d v="2024-08-28T11:14:39"/>
    <d v="2024-08-28T11:25:51"/>
    <d v="2024-08-28T00:00:00"/>
    <m/>
    <m/>
    <s v="31.4989772 35.7798238 741.0999755859375 20.0"/>
    <n v="31.498977199999999"/>
    <n v="35.779823800000003"/>
    <n v="741.0999755859375"/>
    <n v="20"/>
    <s v="Madaba"/>
    <m/>
    <m/>
    <m/>
    <m/>
    <s v="Yes"/>
    <s v="عوض عايد اللوانسة"/>
    <x v="0"/>
    <x v="0"/>
    <n v="65"/>
    <x v="0"/>
    <s v="٧٧٢٣٧٤١٢٠"/>
    <m/>
    <x v="0"/>
    <m/>
    <m/>
    <m/>
    <m/>
    <m/>
    <m/>
    <m/>
    <m/>
    <x v="0"/>
    <m/>
    <x v="1"/>
    <x v="2"/>
    <s v="مكتبة شباب ذيبان"/>
    <x v="9"/>
    <x v="16"/>
    <s v="مكتبة "/>
    <s v="772374120"/>
    <s v="Owned by men. Run/Managed by a man."/>
    <n v="1"/>
    <n v="0"/>
    <n v="0"/>
    <n v="0"/>
    <n v="1"/>
    <n v="0"/>
    <x v="0"/>
    <x v="1"/>
    <s v="مركز شابات ذيبان"/>
    <s v="خدمات مدفوعة"/>
    <s v="Less than 10 employees"/>
    <x v="0"/>
    <x v="0"/>
    <x v="0"/>
    <x v="0"/>
    <x v="1"/>
    <x v="1"/>
    <x v="1"/>
    <x v="3"/>
    <x v="1"/>
    <s v="Interns"/>
    <n v="1"/>
    <n v="0"/>
    <n v="0"/>
    <n v="0"/>
    <n v="0"/>
    <n v="0"/>
    <n v="0"/>
    <m/>
    <s v="Sales"/>
    <n v="0"/>
    <n v="1"/>
    <n v="0"/>
    <n v="0"/>
    <n v="0"/>
    <n v="0"/>
    <n v="0"/>
    <n v="0"/>
    <n v="0"/>
    <n v="0"/>
    <m/>
    <m/>
    <s v="Economic instability in the region"/>
    <n v="0"/>
    <n v="0"/>
    <n v="0"/>
    <n v="0"/>
    <n v="0"/>
    <n v="0"/>
    <n v="0"/>
    <n v="0"/>
    <n v="0"/>
    <n v="0"/>
    <n v="0"/>
    <n v="0"/>
    <n v="0"/>
    <n v="0"/>
    <n v="0"/>
    <n v="0"/>
    <n v="0"/>
    <n v="1"/>
    <n v="0"/>
    <n v="0"/>
    <n v="0"/>
    <n v="0"/>
    <n v="0"/>
    <m/>
    <n v="376631191"/>
    <s v="b74fae08-7a66-46d2-bcb8-ddc540371dbe"/>
    <d v="2024-08-28T11:46:53"/>
    <m/>
    <m/>
    <s v="submitted_via_web"/>
    <s v="ygaitservices"/>
  </r>
  <r>
    <n v="37"/>
    <d v="2024-08-28T11:29:18"/>
    <d v="2024-08-28T11:36:22"/>
    <d v="2024-08-28T00:00:00"/>
    <m/>
    <m/>
    <s v="31.4990368 35.7797105 741.699951171875 14.824"/>
    <n v="31.499036799999999"/>
    <n v="35.7797105"/>
    <n v="741.699951171875"/>
    <n v="14.824"/>
    <s v="Madaba"/>
    <m/>
    <m/>
    <m/>
    <m/>
    <s v="Yes"/>
    <s v="ماهر علي سالم  ملحان "/>
    <x v="0"/>
    <x v="0"/>
    <n v="22"/>
    <x v="1"/>
    <s v="٧٧٥١٥٦٥٣١"/>
    <m/>
    <x v="0"/>
    <m/>
    <m/>
    <m/>
    <m/>
    <m/>
    <m/>
    <m/>
    <m/>
    <x v="0"/>
    <m/>
    <x v="1"/>
    <x v="2"/>
    <s v="تعاليل للمعسل والاراجيل"/>
    <x v="0"/>
    <x v="3"/>
    <s v="بيع مستلزمات التدخين"/>
    <s v="775156531"/>
    <s v="Owned by men. Run/Managed by a man."/>
    <n v="1"/>
    <n v="0"/>
    <n v="0"/>
    <n v="0"/>
    <n v="1"/>
    <n v="0"/>
    <x v="0"/>
    <x v="0"/>
    <m/>
    <m/>
    <s v="Less than 10 employees"/>
    <x v="0"/>
    <x v="0"/>
    <x v="0"/>
    <x v="1"/>
    <x v="1"/>
    <x v="1"/>
    <x v="1"/>
    <x v="3"/>
    <x v="0"/>
    <s v="Interns"/>
    <n v="1"/>
    <n v="0"/>
    <n v="0"/>
    <n v="0"/>
    <n v="0"/>
    <n v="0"/>
    <n v="0"/>
    <m/>
    <s v="Sales"/>
    <n v="0"/>
    <n v="1"/>
    <n v="0"/>
    <n v="0"/>
    <n v="0"/>
    <n v="0"/>
    <n v="0"/>
    <n v="0"/>
    <n v="0"/>
    <n v="0"/>
    <m/>
    <m/>
    <s v="Lack of relevant skills or qualifications"/>
    <n v="1"/>
    <n v="0"/>
    <n v="0"/>
    <n v="0"/>
    <n v="0"/>
    <n v="0"/>
    <n v="0"/>
    <n v="0"/>
    <n v="0"/>
    <n v="0"/>
    <n v="0"/>
    <n v="0"/>
    <n v="0"/>
    <n v="0"/>
    <n v="0"/>
    <n v="0"/>
    <n v="0"/>
    <n v="0"/>
    <n v="0"/>
    <n v="0"/>
    <n v="0"/>
    <n v="0"/>
    <n v="0"/>
    <m/>
    <n v="376631197"/>
    <s v="2c4b28c5-4da9-4789-8e1d-cf6f4cdf7478"/>
    <d v="2024-08-28T11:46:54"/>
    <m/>
    <m/>
    <s v="submitted_via_web"/>
    <s v="ygaitservices"/>
  </r>
  <r>
    <n v="38"/>
    <d v="2024-08-28T11:37:39"/>
    <d v="2024-08-28T11:44:21"/>
    <d v="2024-08-28T00:00:00"/>
    <m/>
    <m/>
    <s v="31.499279 35.7800935 742.699951171875 15.0"/>
    <n v="31.499279000000001"/>
    <n v="35.7800935"/>
    <n v="742.699951171875"/>
    <n v="15"/>
    <s v="Madaba"/>
    <m/>
    <m/>
    <m/>
    <m/>
    <s v="Yes"/>
    <s v="محمد احمد الرواحنة"/>
    <x v="0"/>
    <x v="0"/>
    <n v="40"/>
    <x v="0"/>
    <s v="٧٧٥٧٦٦٨١٢"/>
    <m/>
    <x v="0"/>
    <m/>
    <m/>
    <m/>
    <m/>
    <m/>
    <m/>
    <m/>
    <m/>
    <x v="0"/>
    <m/>
    <x v="0"/>
    <x v="0"/>
    <s v="ديلر موبايل"/>
    <x v="0"/>
    <x v="17"/>
    <s v="بيع اجهزة خلوية ومستلزماتها"/>
    <s v="798721233"/>
    <s v="Owned by men. Run/Managed by a man."/>
    <n v="1"/>
    <n v="0"/>
    <n v="0"/>
    <n v="0"/>
    <n v="1"/>
    <n v="0"/>
    <x v="0"/>
    <x v="1"/>
    <s v="مركز شباب ذيبان"/>
    <s v="اعطاء دورة صيانة اجهزة الخلويات "/>
    <s v="Less than 10 employees"/>
    <x v="0"/>
    <x v="0"/>
    <x v="0"/>
    <x v="0"/>
    <x v="1"/>
    <x v="1"/>
    <x v="1"/>
    <x v="3"/>
    <x v="0"/>
    <s v="Interns"/>
    <n v="1"/>
    <n v="0"/>
    <n v="0"/>
    <n v="0"/>
    <n v="0"/>
    <n v="0"/>
    <n v="0"/>
    <m/>
    <s v="Sales"/>
    <n v="0"/>
    <n v="1"/>
    <n v="0"/>
    <n v="0"/>
    <n v="0"/>
    <n v="0"/>
    <n v="0"/>
    <n v="0"/>
    <n v="0"/>
    <n v="0"/>
    <m/>
    <m/>
    <s v="Lack of relevant skills or qualifications Inadequate soft skills (e.g., communication, teamwork)"/>
    <n v="1"/>
    <n v="0"/>
    <n v="1"/>
    <n v="0"/>
    <n v="0"/>
    <n v="0"/>
    <n v="0"/>
    <n v="0"/>
    <n v="0"/>
    <n v="0"/>
    <n v="0"/>
    <n v="0"/>
    <n v="0"/>
    <n v="0"/>
    <n v="0"/>
    <n v="0"/>
    <n v="0"/>
    <n v="0"/>
    <n v="0"/>
    <n v="0"/>
    <n v="0"/>
    <n v="0"/>
    <n v="0"/>
    <m/>
    <n v="376631203"/>
    <s v="60f2cd09-5e29-4191-a20c-56e4c1c707cc"/>
    <d v="2024-08-28T11:46:54"/>
    <m/>
    <m/>
    <s v="submitted_via_web"/>
    <s v="ygaitservices"/>
  </r>
  <r>
    <n v="39"/>
    <d v="2024-08-28T11:45:53"/>
    <d v="2024-08-28T11:53:05"/>
    <d v="2024-08-28T00:00:00"/>
    <m/>
    <m/>
    <s v="31.5000708 35.7811954 872.945 4.609"/>
    <n v="31.5000708"/>
    <n v="35.781195400000001"/>
    <n v="872.94500000000005"/>
    <n v="4.609"/>
    <s v="Madaba"/>
    <m/>
    <m/>
    <m/>
    <m/>
    <s v="Yes"/>
    <s v="انور فلاح الرواحنة"/>
    <x v="0"/>
    <x v="0"/>
    <n v="48"/>
    <x v="0"/>
    <s v="٧٨٥٣٧٢٧١٧"/>
    <m/>
    <x v="0"/>
    <m/>
    <m/>
    <m/>
    <m/>
    <m/>
    <m/>
    <m/>
    <m/>
    <x v="0"/>
    <m/>
    <x v="0"/>
    <x v="0"/>
    <s v="بيتك "/>
    <x v="0"/>
    <x v="3"/>
    <s v="محل لبيع مواد التنظيف "/>
    <s v="785372717"/>
    <s v="Owned by men. Run/Managed by a man."/>
    <n v="1"/>
    <n v="0"/>
    <n v="0"/>
    <n v="0"/>
    <n v="1"/>
    <n v="0"/>
    <x v="0"/>
    <x v="0"/>
    <m/>
    <m/>
    <s v="Less than 10 employees"/>
    <x v="0"/>
    <x v="0"/>
    <x v="0"/>
    <x v="0"/>
    <x v="1"/>
    <x v="1"/>
    <x v="1"/>
    <x v="3"/>
    <x v="0"/>
    <s v="Interns"/>
    <n v="1"/>
    <n v="0"/>
    <n v="0"/>
    <n v="0"/>
    <n v="0"/>
    <n v="0"/>
    <n v="0"/>
    <m/>
    <s v="Sales"/>
    <n v="0"/>
    <n v="1"/>
    <n v="0"/>
    <n v="0"/>
    <n v="0"/>
    <n v="0"/>
    <n v="0"/>
    <n v="0"/>
    <n v="0"/>
    <n v="0"/>
    <m/>
    <m/>
    <s v="Economic instability in the region Salary expectations too high"/>
    <n v="0"/>
    <n v="0"/>
    <n v="0"/>
    <n v="0"/>
    <n v="0"/>
    <n v="0"/>
    <n v="0"/>
    <n v="0"/>
    <n v="1"/>
    <n v="0"/>
    <n v="0"/>
    <n v="0"/>
    <n v="0"/>
    <n v="0"/>
    <n v="0"/>
    <n v="0"/>
    <n v="0"/>
    <n v="1"/>
    <n v="0"/>
    <n v="0"/>
    <n v="0"/>
    <n v="0"/>
    <n v="0"/>
    <m/>
    <n v="376631209"/>
    <s v="ebb07a2c-f045-489c-abd5-ab2914434ec8"/>
    <d v="2024-08-28T11:46:55"/>
    <m/>
    <m/>
    <s v="submitted_via_web"/>
    <s v="ygaitservices"/>
  </r>
  <r>
    <n v="40"/>
    <d v="2024-08-28T11:54:40"/>
    <d v="2024-08-28T12:01:08"/>
    <d v="2024-08-28T00:00:00"/>
    <m/>
    <m/>
    <s v="31.4986049 35.7797769 738.699951171875 2.385"/>
    <n v="31.4986049"/>
    <n v="35.779776900000002"/>
    <n v="738.699951171875"/>
    <n v="2.3849999999999998"/>
    <s v="Madaba"/>
    <m/>
    <m/>
    <m/>
    <m/>
    <s v="Yes"/>
    <s v="جمعة طيفور"/>
    <x v="0"/>
    <x v="0"/>
    <n v="28"/>
    <x v="1"/>
    <s v="٧٨٥٩٩٥٠٠٩"/>
    <m/>
    <x v="0"/>
    <m/>
    <m/>
    <m/>
    <m/>
    <m/>
    <m/>
    <m/>
    <m/>
    <x v="1"/>
    <s v="سورية"/>
    <x v="0"/>
    <x v="0"/>
    <s v="محامص جوز ولوز"/>
    <x v="3"/>
    <x v="8"/>
    <s v="بيع المكسرات والبهارات"/>
    <s v="785995009"/>
    <s v="Run/Managed by a man. Owned by women."/>
    <n v="0"/>
    <n v="1"/>
    <n v="0"/>
    <n v="0"/>
    <n v="1"/>
    <n v="0"/>
    <x v="1"/>
    <x v="0"/>
    <m/>
    <m/>
    <s v="Less than 10 employees"/>
    <x v="0"/>
    <x v="0"/>
    <x v="0"/>
    <x v="1"/>
    <x v="1"/>
    <x v="1"/>
    <x v="1"/>
    <x v="3"/>
    <x v="0"/>
    <s v="Interns"/>
    <n v="1"/>
    <n v="0"/>
    <n v="0"/>
    <n v="0"/>
    <n v="0"/>
    <n v="0"/>
    <n v="0"/>
    <m/>
    <s v="Sales"/>
    <n v="0"/>
    <n v="1"/>
    <n v="0"/>
    <n v="0"/>
    <n v="0"/>
    <n v="0"/>
    <n v="0"/>
    <n v="0"/>
    <n v="0"/>
    <n v="0"/>
    <m/>
    <m/>
    <s v="Other (please specify) Lack of work ethics"/>
    <n v="0"/>
    <n v="0"/>
    <n v="0"/>
    <n v="0"/>
    <n v="0"/>
    <n v="0"/>
    <n v="0"/>
    <n v="0"/>
    <n v="0"/>
    <n v="0"/>
    <n v="0"/>
    <n v="0"/>
    <n v="0"/>
    <n v="0"/>
    <n v="0"/>
    <n v="0"/>
    <n v="0"/>
    <n v="0"/>
    <n v="0"/>
    <n v="0"/>
    <n v="1"/>
    <n v="0"/>
    <n v="1"/>
    <s v="عدم احترام قوانين العمل وخصوصيته "/>
    <n v="376631212"/>
    <s v="beec7d1d-9c69-4200-b51f-a8793ebf1beb"/>
    <d v="2024-08-28T11:46:55"/>
    <m/>
    <m/>
    <s v="submitted_via_web"/>
    <s v="ygaitservices"/>
  </r>
  <r>
    <n v="41"/>
    <d v="2024-08-28T12:03:31"/>
    <d v="2024-08-28T12:10:14"/>
    <d v="2024-08-28T00:00:00"/>
    <m/>
    <m/>
    <s v="31.500422 35.780384 588.973 3.078"/>
    <n v="31.500422"/>
    <n v="35.780383999999998"/>
    <n v="588.97299999999996"/>
    <n v="3.0779999999999998"/>
    <s v="Madaba"/>
    <m/>
    <m/>
    <m/>
    <m/>
    <s v="Yes"/>
    <s v="ميسون محمد العبيدات"/>
    <x v="0"/>
    <x v="1"/>
    <n v="50"/>
    <x v="0"/>
    <s v="٧٧١٠٦٣٢٢٠"/>
    <m/>
    <x v="0"/>
    <m/>
    <m/>
    <m/>
    <m/>
    <m/>
    <m/>
    <m/>
    <m/>
    <x v="0"/>
    <m/>
    <x v="0"/>
    <x v="0"/>
    <s v="بوتيك رامز "/>
    <x v="0"/>
    <x v="18"/>
    <s v="بيع الملابس والعطور "/>
    <s v="771063220"/>
    <s v="Owned by men. Run/Managed by a woman."/>
    <n v="1"/>
    <n v="0"/>
    <n v="0"/>
    <n v="0"/>
    <n v="0"/>
    <n v="1"/>
    <x v="1"/>
    <x v="0"/>
    <m/>
    <m/>
    <s v="Less than 10 employees"/>
    <x v="0"/>
    <x v="1"/>
    <x v="0"/>
    <x v="0"/>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76631217"/>
    <s v="49934a78-fc98-4d96-a0bc-e533d0966eb4"/>
    <d v="2024-08-28T11:46:56"/>
    <m/>
    <m/>
    <s v="submitted_via_web"/>
    <s v="ygaitservices"/>
  </r>
  <r>
    <n v="42"/>
    <d v="2024-08-28T12:12:22"/>
    <d v="2024-08-28T12:18:03"/>
    <d v="2024-08-28T00:00:00"/>
    <m/>
    <m/>
    <s v="31.5002227 35.7803091 734.5999755859375 12.453"/>
    <n v="31.500222699999998"/>
    <n v="35.780309099999997"/>
    <n v="734.5999755859375"/>
    <n v="12.452999999999999"/>
    <s v="Madaba"/>
    <m/>
    <m/>
    <m/>
    <m/>
    <s v="Yes"/>
    <s v="يونس جمال السلايطة"/>
    <x v="0"/>
    <x v="0"/>
    <n v="45"/>
    <x v="0"/>
    <s v="٧٧٢٠٠٤٧٣٤"/>
    <m/>
    <x v="0"/>
    <m/>
    <m/>
    <m/>
    <m/>
    <m/>
    <m/>
    <m/>
    <m/>
    <x v="0"/>
    <m/>
    <x v="1"/>
    <x v="2"/>
    <s v="ذيبان للفواكه والخضار"/>
    <x v="0"/>
    <x v="2"/>
    <s v="بيع الخضار والفواكه"/>
    <s v="772004734"/>
    <s v="Owned by men. Run/Managed by a man."/>
    <n v="1"/>
    <n v="0"/>
    <n v="0"/>
    <n v="0"/>
    <n v="1"/>
    <n v="0"/>
    <x v="0"/>
    <x v="0"/>
    <m/>
    <m/>
    <s v="Less than 10 employees"/>
    <x v="0"/>
    <x v="0"/>
    <x v="0"/>
    <x v="0"/>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76631222"/>
    <s v="04ced141-e83f-46b5-84e1-0db1011e19a4"/>
    <d v="2024-08-28T11:46:56"/>
    <m/>
    <m/>
    <s v="submitted_via_web"/>
    <s v="ygaitservices"/>
  </r>
  <r>
    <n v="43"/>
    <d v="2024-08-28T12:18:35"/>
    <d v="2024-08-28T12:26:23"/>
    <d v="2024-08-28T00:00:00"/>
    <m/>
    <m/>
    <s v="31.5001531 35.7803266 734.0999755859375 15.0"/>
    <n v="31.500153099999999"/>
    <n v="35.780326600000002"/>
    <n v="734.0999755859375"/>
    <n v="15"/>
    <s v="Madaba"/>
    <m/>
    <m/>
    <m/>
    <m/>
    <s v="Yes"/>
    <s v="مالك جمال الهنيدي"/>
    <x v="0"/>
    <x v="0"/>
    <n v="32"/>
    <x v="0"/>
    <s v="٧٧٦٦٠٣٠٤٨"/>
    <m/>
    <x v="0"/>
    <m/>
    <m/>
    <m/>
    <m/>
    <m/>
    <m/>
    <m/>
    <m/>
    <x v="0"/>
    <m/>
    <x v="0"/>
    <x v="0"/>
    <s v="محطو مياه الهنيدي"/>
    <x v="4"/>
    <x v="19"/>
    <s v="بيع المياه المعلبة "/>
    <s v="776603048"/>
    <s v="Owned by men. Run/Managed by a woman."/>
    <n v="1"/>
    <n v="0"/>
    <n v="0"/>
    <n v="0"/>
    <n v="0"/>
    <n v="1"/>
    <x v="1"/>
    <x v="0"/>
    <m/>
    <m/>
    <s v="Less than 10 employees"/>
    <x v="0"/>
    <x v="0"/>
    <x v="0"/>
    <x v="1"/>
    <x v="1"/>
    <x v="1"/>
    <x v="1"/>
    <x v="3"/>
    <x v="0"/>
    <s v="Interns"/>
    <n v="1"/>
    <n v="0"/>
    <n v="0"/>
    <n v="0"/>
    <n v="0"/>
    <n v="0"/>
    <n v="0"/>
    <m/>
    <s v="Others"/>
    <n v="0"/>
    <n v="0"/>
    <n v="0"/>
    <n v="0"/>
    <n v="0"/>
    <n v="0"/>
    <n v="0"/>
    <n v="0"/>
    <n v="0"/>
    <n v="1"/>
    <s v="سائق ، عامل تعبئة"/>
    <m/>
    <s v="Inadequate soft skills (e.g., communication, teamwork)"/>
    <n v="0"/>
    <n v="0"/>
    <n v="1"/>
    <n v="0"/>
    <n v="0"/>
    <n v="0"/>
    <n v="0"/>
    <n v="0"/>
    <n v="0"/>
    <n v="0"/>
    <n v="0"/>
    <n v="0"/>
    <n v="0"/>
    <n v="0"/>
    <n v="0"/>
    <n v="0"/>
    <n v="0"/>
    <n v="0"/>
    <n v="0"/>
    <n v="0"/>
    <n v="0"/>
    <n v="0"/>
    <n v="0"/>
    <m/>
    <n v="376631230"/>
    <s v="12127947-cfec-4032-ae09-54cb8d16033a"/>
    <d v="2024-08-28T11:46:57"/>
    <m/>
    <m/>
    <s v="submitted_via_web"/>
    <s v="ygaitservices"/>
  </r>
  <r>
    <n v="44"/>
    <d v="2024-08-28T12:27:29"/>
    <d v="2024-08-28T12:40:39"/>
    <d v="2024-08-28T00:00:00"/>
    <m/>
    <m/>
    <s v="31.5001703 35.7802903 739.7999877929688 4.229"/>
    <n v="31.500170300000001"/>
    <n v="35.780290299999997"/>
    <n v="739.79998779296875"/>
    <n v="4.2290000000000001"/>
    <s v="Madaba"/>
    <m/>
    <m/>
    <m/>
    <m/>
    <s v="Yes"/>
    <s v="فايز احمد"/>
    <x v="0"/>
    <x v="0"/>
    <n v="45"/>
    <x v="0"/>
    <s v="٧٧٦٦١٥٣٤٤"/>
    <m/>
    <x v="0"/>
    <m/>
    <m/>
    <m/>
    <m/>
    <m/>
    <m/>
    <m/>
    <m/>
    <x v="1"/>
    <s v="مصرية"/>
    <x v="0"/>
    <x v="0"/>
    <s v="دواجن الجنوب"/>
    <x v="0"/>
    <x v="2"/>
    <s v="بيع الدواجن"/>
    <s v="776615344"/>
    <s v="Owned by men. Run/Managed by a man."/>
    <n v="1"/>
    <n v="0"/>
    <n v="0"/>
    <n v="0"/>
    <n v="1"/>
    <n v="0"/>
    <x v="0"/>
    <x v="0"/>
    <m/>
    <m/>
    <s v="Less than 10 employees"/>
    <x v="0"/>
    <x v="0"/>
    <x v="0"/>
    <x v="0"/>
    <x v="1"/>
    <x v="1"/>
    <x v="1"/>
    <x v="3"/>
    <x v="0"/>
    <s v="Interns"/>
    <n v="1"/>
    <n v="0"/>
    <n v="0"/>
    <n v="0"/>
    <n v="0"/>
    <n v="0"/>
    <n v="0"/>
    <m/>
    <s v="Others"/>
    <n v="0"/>
    <n v="0"/>
    <n v="0"/>
    <n v="0"/>
    <n v="0"/>
    <n v="0"/>
    <n v="0"/>
    <n v="0"/>
    <n v="0"/>
    <n v="1"/>
    <s v="عامل تنظيف الدواجن "/>
    <m/>
    <s v="Economic instability in the region"/>
    <n v="0"/>
    <n v="0"/>
    <n v="0"/>
    <n v="0"/>
    <n v="0"/>
    <n v="0"/>
    <n v="0"/>
    <n v="0"/>
    <n v="0"/>
    <n v="0"/>
    <n v="0"/>
    <n v="0"/>
    <n v="0"/>
    <n v="0"/>
    <n v="0"/>
    <n v="0"/>
    <n v="0"/>
    <n v="1"/>
    <n v="0"/>
    <n v="0"/>
    <n v="0"/>
    <n v="0"/>
    <n v="0"/>
    <m/>
    <n v="376631236"/>
    <s v="52cc578e-3298-4954-8813-8077fc36c2fd"/>
    <d v="2024-08-28T11:46:58"/>
    <m/>
    <m/>
    <s v="submitted_via_web"/>
    <s v="ygaitservices"/>
  </r>
  <r>
    <n v="45"/>
    <d v="2024-08-28T12:41:59"/>
    <d v="2024-08-28T12:55:03"/>
    <d v="2024-08-28T00:00:00"/>
    <m/>
    <m/>
    <s v="31.5002088 35.7803795 731.5999755859375 11.535"/>
    <n v="31.500208799999999"/>
    <n v="35.780379500000002"/>
    <n v="731.5999755859375"/>
    <n v="11.535"/>
    <s v="Madaba"/>
    <m/>
    <m/>
    <m/>
    <m/>
    <s v="Yes"/>
    <s v="موفق نايف الهواوشة "/>
    <x v="0"/>
    <x v="0"/>
    <n v="38"/>
    <x v="0"/>
    <s v="٧٧٧٩٨٩٥٩٦"/>
    <m/>
    <x v="0"/>
    <m/>
    <m/>
    <m/>
    <m/>
    <m/>
    <m/>
    <m/>
    <m/>
    <x v="0"/>
    <m/>
    <x v="0"/>
    <x v="1"/>
    <s v="معرض النايف"/>
    <x v="0"/>
    <x v="17"/>
    <s v="محل كهربائيات _x000a_سجاد "/>
    <s v="777989596"/>
    <s v="Owned by men. Run/Managed by a man."/>
    <n v="1"/>
    <n v="0"/>
    <n v="0"/>
    <n v="0"/>
    <n v="1"/>
    <n v="0"/>
    <x v="0"/>
    <x v="0"/>
    <m/>
    <m/>
    <s v="Less than 10 employees"/>
    <x v="0"/>
    <x v="0"/>
    <x v="0"/>
    <x v="0"/>
    <x v="1"/>
    <x v="1"/>
    <x v="1"/>
    <x v="3"/>
    <x v="1"/>
    <s v="Interns"/>
    <n v="1"/>
    <n v="0"/>
    <n v="0"/>
    <n v="0"/>
    <n v="0"/>
    <n v="0"/>
    <n v="0"/>
    <m/>
    <s v="Sales"/>
    <n v="0"/>
    <n v="1"/>
    <n v="0"/>
    <n v="0"/>
    <n v="0"/>
    <n v="0"/>
    <n v="0"/>
    <n v="0"/>
    <n v="0"/>
    <n v="0"/>
    <m/>
    <m/>
    <s v="Difficulty with employee retention Inadequate soft skills (e.g., communication, teamwork) Economic instability in the region"/>
    <n v="0"/>
    <n v="0"/>
    <n v="1"/>
    <n v="0"/>
    <n v="0"/>
    <n v="1"/>
    <n v="0"/>
    <n v="0"/>
    <n v="0"/>
    <n v="0"/>
    <n v="0"/>
    <n v="0"/>
    <n v="0"/>
    <n v="0"/>
    <n v="0"/>
    <n v="0"/>
    <n v="0"/>
    <n v="1"/>
    <n v="0"/>
    <n v="0"/>
    <n v="0"/>
    <n v="0"/>
    <n v="0"/>
    <m/>
    <n v="376631242"/>
    <s v="64c38b46-e83f-43ed-89ce-46a844be6ef9"/>
    <d v="2024-08-28T11:46:59"/>
    <m/>
    <m/>
    <s v="submitted_via_web"/>
    <s v="ygaitservices"/>
  </r>
  <r>
    <n v="46"/>
    <d v="2024-08-28T13:00:39"/>
    <d v="2024-08-28T13:12:12"/>
    <d v="2024-08-28T00:00:00"/>
    <m/>
    <m/>
    <s v="31.8684259 35.8134532 890.2999877929688 2.986"/>
    <n v="31.868425899999998"/>
    <n v="35.813453199999998"/>
    <n v="890.29998779296875"/>
    <n v="2.9860000000000002"/>
    <s v="Amman"/>
    <s v="Naour"/>
    <m/>
    <m/>
    <m/>
    <s v="Yes"/>
    <s v="محمد جمالبكار"/>
    <x v="0"/>
    <x v="0"/>
    <n v="21"/>
    <x v="1"/>
    <s v="0777586200"/>
    <m/>
    <x v="0"/>
    <m/>
    <m/>
    <m/>
    <m/>
    <m/>
    <m/>
    <m/>
    <m/>
    <x v="0"/>
    <m/>
    <x v="0"/>
    <x v="0"/>
    <s v="مياه ربوع ناعور"/>
    <x v="3"/>
    <x v="8"/>
    <s v=" خدمات تزويد أهالي المنطقة بالماء وقوارير الماء "/>
    <s v="0772214514"/>
    <s v="Owned by men."/>
    <n v="1"/>
    <n v="0"/>
    <n v="0"/>
    <n v="0"/>
    <n v="0"/>
    <n v="0"/>
    <x v="0"/>
    <x v="0"/>
    <m/>
    <m/>
    <s v="Less than 10 employees"/>
    <x v="0"/>
    <x v="0"/>
    <x v="0"/>
    <x v="1"/>
    <x v="1"/>
    <x v="1"/>
    <x v="0"/>
    <x v="1"/>
    <x v="0"/>
    <s v="Seasonal employees"/>
    <n v="0"/>
    <n v="1"/>
    <n v="0"/>
    <n v="0"/>
    <n v="0"/>
    <n v="0"/>
    <n v="0"/>
    <m/>
    <s v="Customer Service Representatives"/>
    <n v="1"/>
    <n v="0"/>
    <n v="0"/>
    <n v="0"/>
    <n v="0"/>
    <n v="0"/>
    <n v="0"/>
    <n v="0"/>
    <n v="0"/>
    <n v="0"/>
    <m/>
    <m/>
    <s v="Lack of relevant skills or qualifications"/>
    <n v="1"/>
    <n v="0"/>
    <n v="0"/>
    <n v="0"/>
    <n v="0"/>
    <n v="0"/>
    <n v="0"/>
    <n v="0"/>
    <n v="0"/>
    <n v="0"/>
    <n v="0"/>
    <n v="0"/>
    <n v="0"/>
    <n v="0"/>
    <n v="0"/>
    <n v="0"/>
    <n v="0"/>
    <n v="0"/>
    <n v="0"/>
    <n v="0"/>
    <n v="0"/>
    <n v="0"/>
    <n v="0"/>
    <m/>
    <n v="376675016"/>
    <s v="234f992f-be3f-4a51-9314-2a6167771d68"/>
    <d v="2024-08-28T13:13:56"/>
    <m/>
    <m/>
    <s v="submitted_via_web"/>
    <s v="ygaitservices"/>
  </r>
  <r>
    <n v="47"/>
    <d v="2024-08-28T13:12:54"/>
    <d v="2024-08-28T13:19:58"/>
    <d v="2024-08-28T00:00:00"/>
    <m/>
    <m/>
    <s v="31.8684969 35.8133997 865.974 1.438"/>
    <n v="31.8684969"/>
    <n v="35.813399699999998"/>
    <n v="865.97400000000005"/>
    <n v="1.4379999999999999"/>
    <s v="Amman"/>
    <s v="Naour"/>
    <m/>
    <m/>
    <m/>
    <s v="Yes"/>
    <s v="بشار خالد البكار"/>
    <x v="1"/>
    <x v="0"/>
    <n v="20"/>
    <x v="1"/>
    <s v="0772815857"/>
    <m/>
    <x v="0"/>
    <m/>
    <m/>
    <m/>
    <m/>
    <m/>
    <m/>
    <m/>
    <m/>
    <x v="0"/>
    <m/>
    <x v="0"/>
    <x v="0"/>
    <s v="محطة مياه أبراج طيبة"/>
    <x v="3"/>
    <x v="20"/>
    <s v="محل لتعبئة المياه وتصنع قوارير وكاسات المياه "/>
    <m/>
    <s v="Owned by men."/>
    <n v="1"/>
    <n v="0"/>
    <n v="0"/>
    <n v="0"/>
    <n v="0"/>
    <n v="0"/>
    <x v="0"/>
    <x v="0"/>
    <m/>
    <m/>
    <s v="10 to 49"/>
    <x v="2"/>
    <x v="0"/>
    <x v="0"/>
    <x v="1"/>
    <x v="1"/>
    <x v="1"/>
    <x v="0"/>
    <x v="1"/>
    <x v="0"/>
    <s v="Seasonal employees"/>
    <n v="0"/>
    <n v="1"/>
    <n v="0"/>
    <n v="0"/>
    <n v="0"/>
    <n v="0"/>
    <n v="0"/>
    <m/>
    <s v="Customer Service Representatives"/>
    <n v="1"/>
    <n v="0"/>
    <n v="0"/>
    <n v="0"/>
    <n v="0"/>
    <n v="0"/>
    <n v="0"/>
    <n v="0"/>
    <n v="0"/>
    <n v="0"/>
    <m/>
    <m/>
    <s v="Lack of relevant skills or qualifications Years of experience"/>
    <n v="1"/>
    <n v="1"/>
    <n v="0"/>
    <n v="0"/>
    <n v="0"/>
    <n v="0"/>
    <n v="0"/>
    <n v="0"/>
    <n v="0"/>
    <n v="0"/>
    <n v="0"/>
    <n v="0"/>
    <n v="0"/>
    <n v="0"/>
    <n v="0"/>
    <n v="0"/>
    <n v="0"/>
    <n v="0"/>
    <n v="0"/>
    <n v="0"/>
    <n v="0"/>
    <n v="0"/>
    <n v="0"/>
    <m/>
    <n v="376675024"/>
    <s v="c6222bc8-bd80-4c06-8add-804831219bc0"/>
    <d v="2024-08-28T13:13:57"/>
    <m/>
    <m/>
    <s v="submitted_via_web"/>
    <s v="ygaitservices"/>
  </r>
  <r>
    <n v="48"/>
    <d v="2024-08-28T13:24:18"/>
    <d v="2024-08-28T13:33:06"/>
    <d v="2024-08-28T00:00:00"/>
    <m/>
    <m/>
    <s v="31.8687149 35.8140654 877.618 2.9"/>
    <n v="31.868714900000001"/>
    <n v="35.814065399999997"/>
    <n v="877.61800000000005"/>
    <n v="2.9"/>
    <s v="Amman"/>
    <s v="Naour"/>
    <m/>
    <m/>
    <m/>
    <s v="Yes"/>
    <s v="علاء القيسي "/>
    <x v="0"/>
    <x v="0"/>
    <n v="29"/>
    <x v="1"/>
    <s v="0789996662_x000a_"/>
    <m/>
    <x v="0"/>
    <m/>
    <m/>
    <m/>
    <m/>
    <m/>
    <m/>
    <m/>
    <m/>
    <x v="0"/>
    <m/>
    <x v="0"/>
    <x v="4"/>
    <s v="شركة القيسي "/>
    <x v="1"/>
    <x v="1"/>
    <s v="تصنيع المطابخ والاباجور واعمال الزجاج والحداد "/>
    <s v="0791551518"/>
    <s v="Owned by men."/>
    <n v="1"/>
    <n v="0"/>
    <n v="0"/>
    <n v="0"/>
    <n v="0"/>
    <n v="0"/>
    <x v="0"/>
    <x v="0"/>
    <m/>
    <m/>
    <s v="Less than 10 employees"/>
    <x v="0"/>
    <x v="0"/>
    <x v="0"/>
    <x v="1"/>
    <x v="0"/>
    <x v="2"/>
    <x v="0"/>
    <x v="1"/>
    <x v="0"/>
    <s v="Mid-senior level"/>
    <n v="0"/>
    <n v="0"/>
    <n v="0"/>
    <n v="1"/>
    <n v="0"/>
    <n v="0"/>
    <n v="0"/>
    <m/>
    <s v="Others"/>
    <n v="0"/>
    <n v="0"/>
    <n v="0"/>
    <n v="0"/>
    <n v="0"/>
    <n v="0"/>
    <n v="0"/>
    <n v="0"/>
    <n v="0"/>
    <n v="1"/>
    <s v="التصميم ومجال الالمنيوم"/>
    <s v="مجال التصميم  "/>
    <s v="Lack of relevant skills or qualifications"/>
    <n v="1"/>
    <n v="0"/>
    <n v="0"/>
    <n v="0"/>
    <n v="0"/>
    <n v="0"/>
    <n v="0"/>
    <n v="0"/>
    <n v="0"/>
    <n v="0"/>
    <n v="0"/>
    <n v="0"/>
    <n v="0"/>
    <n v="0"/>
    <n v="0"/>
    <n v="0"/>
    <n v="0"/>
    <n v="0"/>
    <n v="0"/>
    <n v="0"/>
    <n v="0"/>
    <n v="0"/>
    <n v="0"/>
    <m/>
    <n v="376675031"/>
    <s v="474fffaf-399c-478c-b931-72480d02de58"/>
    <d v="2024-08-28T13:13:57"/>
    <m/>
    <m/>
    <s v="submitted_via_web"/>
    <s v="ygaitservices"/>
  </r>
  <r>
    <n v="49"/>
    <d v="2024-08-28T13:35:42"/>
    <d v="2024-08-28T13:41:12"/>
    <d v="2024-08-28T00:00:00"/>
    <m/>
    <m/>
    <s v="31.8684291 35.8134789 884.0999755859375 2.616"/>
    <n v="31.8684291"/>
    <n v="35.8134789"/>
    <n v="884.0999755859375"/>
    <n v="2.6160000000000001"/>
    <s v="Amman"/>
    <s v="Naour"/>
    <m/>
    <m/>
    <m/>
    <s v="Yes"/>
    <s v="زين طارق"/>
    <x v="0"/>
    <x v="1"/>
    <n v="39"/>
    <x v="0"/>
    <s v="0782043383"/>
    <m/>
    <x v="0"/>
    <m/>
    <m/>
    <m/>
    <m/>
    <m/>
    <m/>
    <m/>
    <m/>
    <x v="0"/>
    <m/>
    <x v="0"/>
    <x v="0"/>
    <s v="زهرة نيسان"/>
    <x v="0"/>
    <x v="3"/>
    <s v="بيع وتجارة النثريات "/>
    <s v="0782043383"/>
    <s v="Owned by women."/>
    <n v="0"/>
    <n v="1"/>
    <n v="0"/>
    <n v="0"/>
    <n v="0"/>
    <n v="0"/>
    <x v="1"/>
    <x v="0"/>
    <m/>
    <m/>
    <s v="Less than 10 employees"/>
    <x v="0"/>
    <x v="1"/>
    <x v="0"/>
    <x v="0"/>
    <x v="1"/>
    <x v="1"/>
    <x v="1"/>
    <x v="3"/>
    <x v="0"/>
    <s v="Seasonal employees"/>
    <n v="0"/>
    <n v="1"/>
    <n v="0"/>
    <n v="0"/>
    <n v="0"/>
    <n v="0"/>
    <n v="0"/>
    <m/>
    <s v="Sales"/>
    <n v="0"/>
    <n v="1"/>
    <n v="0"/>
    <n v="0"/>
    <n v="0"/>
    <n v="0"/>
    <n v="0"/>
    <n v="0"/>
    <n v="0"/>
    <n v="0"/>
    <m/>
    <m/>
    <s v="Lack of relevant skills or qualifications"/>
    <n v="1"/>
    <n v="0"/>
    <n v="0"/>
    <n v="0"/>
    <n v="0"/>
    <n v="0"/>
    <n v="0"/>
    <n v="0"/>
    <n v="0"/>
    <n v="0"/>
    <n v="0"/>
    <n v="0"/>
    <n v="0"/>
    <n v="0"/>
    <n v="0"/>
    <n v="0"/>
    <n v="0"/>
    <n v="0"/>
    <n v="0"/>
    <n v="0"/>
    <n v="0"/>
    <n v="0"/>
    <n v="0"/>
    <m/>
    <n v="376675042"/>
    <s v="5f9aca3c-a138-48a4-9715-963d3679d291"/>
    <d v="2024-08-28T13:13:58"/>
    <m/>
    <m/>
    <s v="submitted_via_web"/>
    <s v="ygaitservices"/>
  </r>
  <r>
    <n v="50"/>
    <d v="2024-08-28T13:44:22"/>
    <d v="2024-08-28T13:50:11"/>
    <d v="2024-08-28T00:00:00"/>
    <m/>
    <m/>
    <s v="31.8685907 35.8137672 882.2999877929688 2.803"/>
    <n v="31.868590699999999"/>
    <n v="35.813767200000001"/>
    <n v="882.29998779296875"/>
    <n v="2.8029999999999999"/>
    <s v="Amman"/>
    <s v="Naour"/>
    <m/>
    <m/>
    <m/>
    <s v="Yes"/>
    <s v="هلال مبروك"/>
    <x v="0"/>
    <x v="0"/>
    <n v="22"/>
    <x v="1"/>
    <s v="0770716738"/>
    <m/>
    <x v="0"/>
    <m/>
    <m/>
    <m/>
    <m/>
    <m/>
    <m/>
    <m/>
    <m/>
    <x v="1"/>
    <s v="يمني"/>
    <x v="0"/>
    <x v="0"/>
    <s v="911 coffe"/>
    <x v="3"/>
    <x v="5"/>
    <s v="كافتيريا لتقديم المشروبات "/>
    <m/>
    <s v="Owned by men."/>
    <n v="1"/>
    <n v="0"/>
    <n v="0"/>
    <n v="0"/>
    <n v="0"/>
    <n v="0"/>
    <x v="0"/>
    <x v="0"/>
    <m/>
    <m/>
    <s v="Less than 10 employees"/>
    <x v="0"/>
    <x v="0"/>
    <x v="0"/>
    <x v="1"/>
    <x v="1"/>
    <x v="1"/>
    <x v="0"/>
    <x v="1"/>
    <x v="0"/>
    <s v="Mid-senior level"/>
    <n v="0"/>
    <n v="0"/>
    <n v="0"/>
    <n v="1"/>
    <n v="0"/>
    <n v="0"/>
    <n v="0"/>
    <m/>
    <s v="Customer Service Representatives Sales"/>
    <n v="1"/>
    <n v="1"/>
    <n v="0"/>
    <n v="0"/>
    <n v="0"/>
    <n v="0"/>
    <n v="0"/>
    <n v="0"/>
    <n v="0"/>
    <n v="0"/>
    <m/>
    <m/>
    <s v="Inadequate soft skills (e.g., communication, teamwork)"/>
    <n v="0"/>
    <n v="0"/>
    <n v="1"/>
    <n v="0"/>
    <n v="0"/>
    <n v="0"/>
    <n v="0"/>
    <n v="0"/>
    <n v="0"/>
    <n v="0"/>
    <n v="0"/>
    <n v="0"/>
    <n v="0"/>
    <n v="0"/>
    <n v="0"/>
    <n v="0"/>
    <n v="0"/>
    <n v="0"/>
    <n v="0"/>
    <n v="0"/>
    <n v="0"/>
    <n v="0"/>
    <n v="0"/>
    <m/>
    <n v="376675050"/>
    <s v="737a4f7c-82c3-4b9a-952a-966fd9825f2b"/>
    <d v="2024-08-28T13:13:59"/>
    <m/>
    <m/>
    <s v="submitted_via_web"/>
    <s v="ygaitservices"/>
  </r>
  <r>
    <n v="51"/>
    <d v="2024-08-28T13:54:22"/>
    <d v="2024-08-28T14:02:48"/>
    <d v="2024-08-28T00:00:00"/>
    <m/>
    <m/>
    <s v="31.8684428 35.8137072 878.477 6.255"/>
    <n v="31.8684428"/>
    <n v="35.813707200000003"/>
    <n v="878.47699999999998"/>
    <n v="6.2549999999999999"/>
    <s v="Amman"/>
    <s v="Naour"/>
    <m/>
    <m/>
    <m/>
    <s v="Yes"/>
    <s v="رولا الفحماوي "/>
    <x v="0"/>
    <x v="1"/>
    <n v="29"/>
    <x v="1"/>
    <s v="0795041627"/>
    <m/>
    <x v="0"/>
    <m/>
    <m/>
    <m/>
    <m/>
    <m/>
    <m/>
    <m/>
    <m/>
    <x v="0"/>
    <m/>
    <x v="1"/>
    <x v="2"/>
    <s v="صيدلية كبسولة الشفاء"/>
    <x v="8"/>
    <x v="15"/>
    <s v="صيدلية لتقديم جميع الأدوية والخدمات التي يحتاجها المريض "/>
    <m/>
    <s v="Owned by men."/>
    <n v="1"/>
    <n v="0"/>
    <n v="0"/>
    <n v="0"/>
    <n v="0"/>
    <n v="0"/>
    <x v="0"/>
    <x v="0"/>
    <m/>
    <m/>
    <s v="Less than 10 employees"/>
    <x v="0"/>
    <x v="1"/>
    <x v="0"/>
    <x v="1"/>
    <x v="1"/>
    <x v="1"/>
    <x v="0"/>
    <x v="1"/>
    <x v="0"/>
    <s v="Interns Mid-senior level"/>
    <n v="1"/>
    <n v="0"/>
    <n v="0"/>
    <n v="1"/>
    <n v="0"/>
    <n v="0"/>
    <n v="0"/>
    <m/>
    <s v="Others"/>
    <n v="0"/>
    <n v="0"/>
    <n v="0"/>
    <n v="0"/>
    <n v="0"/>
    <n v="0"/>
    <n v="0"/>
    <n v="0"/>
    <n v="0"/>
    <n v="1"/>
    <s v="صيادلة"/>
    <m/>
    <s v="Other (please specify)"/>
    <n v="0"/>
    <n v="0"/>
    <n v="0"/>
    <n v="0"/>
    <n v="0"/>
    <n v="0"/>
    <n v="0"/>
    <n v="0"/>
    <n v="0"/>
    <n v="0"/>
    <n v="0"/>
    <n v="0"/>
    <n v="0"/>
    <n v="0"/>
    <n v="0"/>
    <n v="0"/>
    <n v="0"/>
    <n v="0"/>
    <n v="0"/>
    <n v="0"/>
    <n v="0"/>
    <n v="0"/>
    <n v="1"/>
    <s v="ضروف شخصية تجبره على ترك العمل"/>
    <n v="376675058"/>
    <s v="b84285cd-4cbf-4729-9224-4c2af93e7b3a"/>
    <d v="2024-08-28T13:14:00"/>
    <m/>
    <m/>
    <s v="submitted_via_web"/>
    <s v="ygaitservices"/>
  </r>
  <r>
    <n v="52"/>
    <d v="2024-08-28T14:06:42"/>
    <d v="2024-08-28T14:15:51"/>
    <d v="2024-08-28T00:00:00"/>
    <m/>
    <m/>
    <s v="31.8692969 35.8142824 884.0999755859375 15.0"/>
    <n v="31.869296899999998"/>
    <n v="35.814282400000003"/>
    <n v="884.0999755859375"/>
    <n v="15"/>
    <s v="Amman"/>
    <s v="Naour"/>
    <m/>
    <m/>
    <m/>
    <s v="Yes"/>
    <s v="ليث عمر سعد الدين "/>
    <x v="1"/>
    <x v="0"/>
    <n v="19"/>
    <x v="1"/>
    <s v="0770140513"/>
    <m/>
    <x v="0"/>
    <m/>
    <m/>
    <m/>
    <m/>
    <m/>
    <m/>
    <m/>
    <m/>
    <x v="0"/>
    <m/>
    <x v="0"/>
    <x v="0"/>
    <s v="مشغل النخبة"/>
    <x v="1"/>
    <x v="1"/>
    <s v="تصنيع المطابخ والشبابيك بالإضافة إلى منجرة لصناعة كافة الاثاث"/>
    <m/>
    <s v="Owned by men."/>
    <n v="1"/>
    <n v="0"/>
    <n v="0"/>
    <n v="0"/>
    <n v="0"/>
    <n v="0"/>
    <x v="0"/>
    <x v="0"/>
    <m/>
    <m/>
    <s v="Less than 10 employees"/>
    <x v="0"/>
    <x v="0"/>
    <x v="0"/>
    <x v="1"/>
    <x v="1"/>
    <x v="1"/>
    <x v="1"/>
    <x v="3"/>
    <x v="0"/>
    <s v="Entry level Mid-senior level"/>
    <n v="0"/>
    <n v="0"/>
    <n v="1"/>
    <n v="1"/>
    <n v="0"/>
    <n v="0"/>
    <n v="0"/>
    <m/>
    <s v="Others"/>
    <n v="0"/>
    <n v="0"/>
    <n v="0"/>
    <n v="0"/>
    <n v="0"/>
    <n v="0"/>
    <n v="0"/>
    <n v="0"/>
    <n v="0"/>
    <n v="1"/>
    <s v="التصنيعوالنجارة"/>
    <m/>
    <s v="Lack of work ethics Other (please specify)"/>
    <n v="0"/>
    <n v="0"/>
    <n v="0"/>
    <n v="0"/>
    <n v="0"/>
    <n v="0"/>
    <n v="0"/>
    <n v="0"/>
    <n v="0"/>
    <n v="0"/>
    <n v="0"/>
    <n v="0"/>
    <n v="0"/>
    <n v="0"/>
    <n v="0"/>
    <n v="0"/>
    <n v="0"/>
    <n v="0"/>
    <n v="0"/>
    <n v="0"/>
    <n v="1"/>
    <n v="0"/>
    <n v="1"/>
    <s v="احتياج الموظفين فقط في اوقات الضغط"/>
    <n v="376675066"/>
    <s v="e99050fc-9362-42fb-bd19-caeb1ee22138"/>
    <d v="2024-08-28T13:14:00"/>
    <m/>
    <m/>
    <s v="submitted_via_web"/>
    <s v="ygaitservices"/>
  </r>
  <r>
    <n v="53"/>
    <d v="2024-08-28T14:27:52"/>
    <d v="2024-08-28T14:37:42"/>
    <d v="2024-08-28T00:00:00"/>
    <m/>
    <m/>
    <s v="31.8708091 35.8165179 898.7999877929688 7.22"/>
    <n v="31.870809099999999"/>
    <n v="35.816517900000001"/>
    <n v="898.79998779296875"/>
    <n v="7.22"/>
    <s v="Amman"/>
    <s v="Naour"/>
    <m/>
    <m/>
    <m/>
    <s v="Yes"/>
    <s v="ناصر عطالله"/>
    <x v="0"/>
    <x v="0"/>
    <n v="51"/>
    <x v="0"/>
    <s v="0799589614"/>
    <m/>
    <x v="0"/>
    <m/>
    <m/>
    <m/>
    <m/>
    <m/>
    <m/>
    <m/>
    <m/>
    <x v="0"/>
    <m/>
    <x v="0"/>
    <x v="5"/>
    <s v="ناصر عاطالله"/>
    <x v="0"/>
    <x v="2"/>
    <s v="بيع الأغذية والمشروبات"/>
    <m/>
    <s v="Owned by women."/>
    <n v="0"/>
    <n v="1"/>
    <n v="0"/>
    <n v="0"/>
    <n v="0"/>
    <n v="0"/>
    <x v="1"/>
    <x v="0"/>
    <m/>
    <m/>
    <s v="Less than 10 employees"/>
    <x v="0"/>
    <x v="0"/>
    <x v="0"/>
    <x v="1"/>
    <x v="1"/>
    <x v="1"/>
    <x v="0"/>
    <x v="1"/>
    <x v="0"/>
    <s v="Mid-senior level"/>
    <n v="0"/>
    <n v="0"/>
    <n v="0"/>
    <n v="1"/>
    <n v="0"/>
    <n v="0"/>
    <n v="0"/>
    <m/>
    <s v="Sales"/>
    <n v="0"/>
    <n v="1"/>
    <n v="0"/>
    <n v="0"/>
    <n v="0"/>
    <n v="0"/>
    <n v="0"/>
    <n v="0"/>
    <n v="0"/>
    <n v="0"/>
    <m/>
    <m/>
    <s v="Lack of relevant skills or qualifications Inadequate soft skills (e.g., communication, teamwork) Other (please specify) Salary expectations too high"/>
    <n v="1"/>
    <n v="0"/>
    <n v="1"/>
    <n v="0"/>
    <n v="0"/>
    <n v="0"/>
    <n v="0"/>
    <n v="0"/>
    <n v="1"/>
    <n v="0"/>
    <n v="0"/>
    <n v="0"/>
    <n v="0"/>
    <n v="0"/>
    <n v="0"/>
    <n v="0"/>
    <n v="0"/>
    <n v="0"/>
    <n v="0"/>
    <n v="0"/>
    <n v="0"/>
    <n v="0"/>
    <n v="1"/>
    <s v="الإهمال في مكان العمل / التاخر عن ساعات العمل وترك العمل بشكل مفاجئ  / وجود سرقة داخل المحل "/>
    <n v="376675094"/>
    <s v="6e8b66c9-9775-45ce-96bd-9978334a9458"/>
    <d v="2024-08-28T13:14:03"/>
    <m/>
    <m/>
    <s v="submitted_via_web"/>
    <s v="ygaitservices"/>
  </r>
  <r>
    <n v="54"/>
    <d v="2024-08-28T14:43:43"/>
    <d v="2024-08-28T14:49:53"/>
    <d v="2024-08-28T00:00:00"/>
    <m/>
    <m/>
    <s v="31.8714009 35.8169224 898.0999755859375 6.683"/>
    <n v="31.871400900000001"/>
    <n v="35.816922400000003"/>
    <n v="898.0999755859375"/>
    <n v="6.6829999999999998"/>
    <s v="Amman"/>
    <s v="Naour"/>
    <m/>
    <m/>
    <m/>
    <s v="Yes"/>
    <s v="مدحت نبيل رياض حسن "/>
    <x v="1"/>
    <x v="0"/>
    <n v="42"/>
    <x v="0"/>
    <s v="077904170"/>
    <m/>
    <x v="0"/>
    <m/>
    <m/>
    <m/>
    <m/>
    <m/>
    <m/>
    <m/>
    <m/>
    <x v="1"/>
    <s v="مصري"/>
    <x v="0"/>
    <x v="0"/>
    <s v="باب جهاد الدبيسي "/>
    <x v="3"/>
    <x v="5"/>
    <s v="صناعة الخبز وبعض المخبوزات "/>
    <m/>
    <s v="Owned by men."/>
    <n v="1"/>
    <n v="0"/>
    <n v="0"/>
    <n v="0"/>
    <n v="0"/>
    <n v="0"/>
    <x v="0"/>
    <x v="0"/>
    <m/>
    <m/>
    <s v="Less than 10 employees"/>
    <x v="0"/>
    <x v="0"/>
    <x v="0"/>
    <x v="1"/>
    <x v="1"/>
    <x v="1"/>
    <x v="1"/>
    <x v="3"/>
    <x v="0"/>
    <s v="Seasonal employees"/>
    <n v="0"/>
    <n v="1"/>
    <n v="0"/>
    <n v="0"/>
    <n v="0"/>
    <n v="0"/>
    <n v="0"/>
    <m/>
    <s v="Sales"/>
    <n v="0"/>
    <n v="1"/>
    <n v="0"/>
    <n v="0"/>
    <n v="0"/>
    <n v="0"/>
    <n v="0"/>
    <n v="0"/>
    <n v="0"/>
    <n v="0"/>
    <m/>
    <m/>
    <s v="Lack of relevant skills or qualifications"/>
    <n v="1"/>
    <n v="0"/>
    <n v="0"/>
    <n v="0"/>
    <n v="0"/>
    <n v="0"/>
    <n v="0"/>
    <n v="0"/>
    <n v="0"/>
    <n v="0"/>
    <n v="0"/>
    <n v="0"/>
    <n v="0"/>
    <n v="0"/>
    <n v="0"/>
    <n v="0"/>
    <n v="0"/>
    <n v="0"/>
    <n v="0"/>
    <n v="0"/>
    <n v="0"/>
    <n v="0"/>
    <n v="0"/>
    <m/>
    <n v="376675104"/>
    <s v="276ab79a-032a-4145-8464-667f52e61754"/>
    <d v="2024-08-28T13:14:04"/>
    <m/>
    <m/>
    <s v="submitted_via_web"/>
    <s v="ygaitservices"/>
  </r>
  <r>
    <n v="55"/>
    <d v="2024-08-28T17:32:01"/>
    <d v="2024-08-28T17:37:22"/>
    <d v="2024-08-28T00:00:00"/>
    <m/>
    <m/>
    <s v="30.8082752 35.5902338 0.0 2799.999"/>
    <n v="30.808275200000001"/>
    <n v="35.5902338"/>
    <n v="0"/>
    <n v="2799.9989999999998"/>
    <s v="Tafilah"/>
    <s v="Tafeleh Al-Qasabeh"/>
    <m/>
    <m/>
    <m/>
    <s v="Yes"/>
    <s v="احمد خلف القرارعة "/>
    <x v="0"/>
    <x v="0"/>
    <n v="42"/>
    <x v="0"/>
    <s v="0776159332"/>
    <s v="."/>
    <x v="0"/>
    <m/>
    <m/>
    <m/>
    <m/>
    <m/>
    <m/>
    <m/>
    <m/>
    <x v="0"/>
    <m/>
    <x v="1"/>
    <x v="2"/>
    <s v="سيف المعرفة"/>
    <x v="0"/>
    <x v="3"/>
    <s v="قرطاسية"/>
    <m/>
    <s v="Run/Managed by a man."/>
    <n v="0"/>
    <n v="0"/>
    <n v="0"/>
    <n v="0"/>
    <n v="1"/>
    <n v="0"/>
    <x v="0"/>
    <x v="0"/>
    <m/>
    <m/>
    <s v="Less than 10 employees"/>
    <x v="0"/>
    <x v="0"/>
    <x v="0"/>
    <x v="0"/>
    <x v="1"/>
    <x v="1"/>
    <x v="1"/>
    <x v="3"/>
    <x v="0"/>
    <s v="Interns"/>
    <n v="1"/>
    <n v="0"/>
    <n v="0"/>
    <n v="0"/>
    <n v="0"/>
    <n v="0"/>
    <n v="0"/>
    <m/>
    <s v="Sales Technical Staff Finance Marketing"/>
    <n v="0"/>
    <n v="1"/>
    <n v="0"/>
    <n v="1"/>
    <n v="0"/>
    <n v="1"/>
    <n v="0"/>
    <n v="1"/>
    <n v="0"/>
    <n v="0"/>
    <m/>
    <m/>
    <s v="Lack of relevant skills or qualifications Economic instability in the region Mixed culture worspace (male and female)"/>
    <n v="1"/>
    <n v="0"/>
    <n v="0"/>
    <n v="0"/>
    <n v="0"/>
    <n v="0"/>
    <n v="0"/>
    <n v="0"/>
    <n v="0"/>
    <n v="0"/>
    <n v="0"/>
    <n v="0"/>
    <n v="0"/>
    <n v="0"/>
    <n v="0"/>
    <n v="0"/>
    <n v="0"/>
    <n v="1"/>
    <n v="0"/>
    <n v="0"/>
    <n v="0"/>
    <n v="1"/>
    <n v="0"/>
    <m/>
    <n v="376720921"/>
    <s v="35d973ae-da07-47da-8a57-18f605bb49d8"/>
    <d v="2024-08-28T14:38:50"/>
    <m/>
    <m/>
    <s v="submitted_via_web"/>
    <s v="ygaitservices"/>
  </r>
  <r>
    <n v="56"/>
    <d v="2024-08-28T09:11:09"/>
    <d v="2024-08-28T09:25:28"/>
    <d v="2024-08-28T00:00:00"/>
    <m/>
    <m/>
    <s v="31.2582878 36.0487163 795.578 716.49"/>
    <n v="31.258287800000002"/>
    <n v="36.048716300000002"/>
    <n v="795.57799999999997"/>
    <n v="716.49"/>
    <s v="Karak"/>
    <m/>
    <m/>
    <m/>
    <m/>
    <s v="Yes"/>
    <s v="سليمان سالم بني عطية "/>
    <x v="1"/>
    <x v="0"/>
    <n v="37"/>
    <x v="0"/>
    <s v="٠٧٩١٤٧٣٢٧٠"/>
    <m/>
    <x v="0"/>
    <m/>
    <m/>
    <m/>
    <m/>
    <m/>
    <m/>
    <m/>
    <m/>
    <x v="0"/>
    <m/>
    <x v="0"/>
    <x v="6"/>
    <s v="مؤسسة العمرين "/>
    <x v="0"/>
    <x v="21"/>
    <s v="بيع أجهزة كهربائية "/>
    <s v="770828283"/>
    <s v="Owned by men."/>
    <n v="1"/>
    <n v="0"/>
    <n v="0"/>
    <n v="0"/>
    <n v="0"/>
    <n v="0"/>
    <x v="0"/>
    <x v="0"/>
    <m/>
    <m/>
    <s v="Less than 10 employees"/>
    <x v="0"/>
    <x v="0"/>
    <x v="0"/>
    <x v="1"/>
    <x v="0"/>
    <x v="2"/>
    <x v="0"/>
    <x v="0"/>
    <x v="0"/>
    <s v="Interns"/>
    <n v="1"/>
    <n v="0"/>
    <n v="0"/>
    <n v="0"/>
    <n v="0"/>
    <n v="0"/>
    <n v="0"/>
    <m/>
    <s v="Others"/>
    <n v="0"/>
    <n v="0"/>
    <n v="0"/>
    <n v="0"/>
    <n v="0"/>
    <n v="0"/>
    <n v="0"/>
    <n v="0"/>
    <n v="0"/>
    <n v="1"/>
    <s v="مندوب "/>
    <s v="مندوب مبيعات"/>
    <s v="Lack of relevant skills or qualifications"/>
    <n v="1"/>
    <n v="0"/>
    <n v="0"/>
    <n v="0"/>
    <n v="0"/>
    <n v="0"/>
    <n v="0"/>
    <n v="0"/>
    <n v="0"/>
    <n v="0"/>
    <n v="0"/>
    <n v="0"/>
    <n v="0"/>
    <n v="0"/>
    <n v="0"/>
    <n v="0"/>
    <n v="0"/>
    <n v="0"/>
    <n v="0"/>
    <n v="0"/>
    <n v="0"/>
    <n v="0"/>
    <n v="0"/>
    <m/>
    <n v="376816484"/>
    <s v="fab62c99-2ca8-4447-b9fa-62102f8238ab"/>
    <d v="2024-08-28T18:16:43"/>
    <m/>
    <m/>
    <s v="submitted_via_web"/>
    <s v="ygaitservices"/>
  </r>
  <r>
    <n v="57"/>
    <d v="2024-08-28T09:26:29"/>
    <d v="2024-08-28T09:39:16"/>
    <d v="2024-08-28T00:00:00"/>
    <m/>
    <m/>
    <s v="31.2582878 36.0487163 795.578 1829.958"/>
    <n v="31.258287800000002"/>
    <n v="36.048716300000002"/>
    <n v="795.57799999999997"/>
    <n v="1829.9580000000001"/>
    <s v="Karak"/>
    <m/>
    <m/>
    <m/>
    <m/>
    <s v="Yes"/>
    <s v="مؤيد محمود النعيمات"/>
    <x v="1"/>
    <x v="0"/>
    <n v="20"/>
    <x v="1"/>
    <s v="0795183784"/>
    <s v="mood.alnamit@gmail.com"/>
    <x v="0"/>
    <m/>
    <m/>
    <m/>
    <m/>
    <m/>
    <m/>
    <m/>
    <m/>
    <x v="0"/>
    <m/>
    <x v="1"/>
    <x v="2"/>
    <s v="قهوة ود"/>
    <x v="3"/>
    <x v="8"/>
    <s v="قهوة "/>
    <s v="795183784"/>
    <s v="Owned by men."/>
    <n v="1"/>
    <n v="0"/>
    <n v="0"/>
    <n v="0"/>
    <n v="0"/>
    <n v="0"/>
    <x v="0"/>
    <x v="0"/>
    <m/>
    <m/>
    <s v="Less than 10 employees"/>
    <x v="0"/>
    <x v="0"/>
    <x v="0"/>
    <x v="1"/>
    <x v="1"/>
    <x v="1"/>
    <x v="1"/>
    <x v="3"/>
    <x v="0"/>
    <s v="Entry level"/>
    <n v="0"/>
    <n v="0"/>
    <n v="1"/>
    <n v="0"/>
    <n v="0"/>
    <n v="0"/>
    <n v="0"/>
    <m/>
    <s v="Sales"/>
    <n v="0"/>
    <n v="1"/>
    <n v="0"/>
    <n v="0"/>
    <n v="0"/>
    <n v="0"/>
    <n v="0"/>
    <n v="0"/>
    <n v="0"/>
    <n v="0"/>
    <m/>
    <m/>
    <s v="Years of experience"/>
    <n v="0"/>
    <n v="1"/>
    <n v="0"/>
    <n v="0"/>
    <n v="0"/>
    <n v="0"/>
    <n v="0"/>
    <n v="0"/>
    <n v="0"/>
    <n v="0"/>
    <n v="0"/>
    <n v="0"/>
    <n v="0"/>
    <n v="0"/>
    <n v="0"/>
    <n v="0"/>
    <n v="0"/>
    <n v="0"/>
    <n v="0"/>
    <n v="0"/>
    <n v="0"/>
    <n v="0"/>
    <n v="0"/>
    <m/>
    <n v="376816487"/>
    <s v="6a176b16-7db5-49ad-a005-f704affcb8bf"/>
    <d v="2024-08-28T18:16:44"/>
    <m/>
    <m/>
    <s v="submitted_via_web"/>
    <s v="ygaitservices"/>
  </r>
  <r>
    <n v="58"/>
    <d v="2024-08-28T09:40:23"/>
    <d v="2024-08-28T09:47:47"/>
    <d v="2024-08-28T00:00:00"/>
    <m/>
    <m/>
    <s v="31.2585579 36.0486131 808.646 9.061"/>
    <n v="31.2585579"/>
    <n v="36.048613099999997"/>
    <n v="808.64599999999996"/>
    <n v="9.0609999999999999"/>
    <s v="Karak"/>
    <m/>
    <m/>
    <m/>
    <m/>
    <s v="Yes"/>
    <s v="عبدالله سليمان المراعية "/>
    <x v="0"/>
    <x v="0"/>
    <n v="54"/>
    <x v="0"/>
    <s v="0776787229"/>
    <m/>
    <x v="0"/>
    <m/>
    <m/>
    <m/>
    <m/>
    <m/>
    <m/>
    <m/>
    <m/>
    <x v="0"/>
    <m/>
    <x v="1"/>
    <x v="2"/>
    <s v="البركة "/>
    <x v="3"/>
    <x v="8"/>
    <s v="بيع خضرة "/>
    <s v="776787229"/>
    <s v="Owned by men."/>
    <n v="1"/>
    <n v="0"/>
    <n v="0"/>
    <n v="0"/>
    <n v="0"/>
    <n v="0"/>
    <x v="0"/>
    <x v="0"/>
    <m/>
    <m/>
    <s v="Less than 10 employees"/>
    <x v="0"/>
    <x v="0"/>
    <x v="0"/>
    <x v="0"/>
    <x v="1"/>
    <x v="1"/>
    <x v="0"/>
    <x v="1"/>
    <x v="0"/>
    <s v="Interns"/>
    <n v="1"/>
    <n v="0"/>
    <n v="0"/>
    <n v="0"/>
    <n v="0"/>
    <n v="0"/>
    <n v="0"/>
    <m/>
    <s v="Sales"/>
    <n v="0"/>
    <n v="1"/>
    <n v="0"/>
    <n v="0"/>
    <n v="0"/>
    <n v="0"/>
    <n v="0"/>
    <n v="0"/>
    <n v="0"/>
    <n v="0"/>
    <m/>
    <m/>
    <s v="Economic instability in the region"/>
    <n v="0"/>
    <n v="0"/>
    <n v="0"/>
    <n v="0"/>
    <n v="0"/>
    <n v="0"/>
    <n v="0"/>
    <n v="0"/>
    <n v="0"/>
    <n v="0"/>
    <n v="0"/>
    <n v="0"/>
    <n v="0"/>
    <n v="0"/>
    <n v="0"/>
    <n v="0"/>
    <n v="0"/>
    <n v="1"/>
    <n v="0"/>
    <n v="0"/>
    <n v="0"/>
    <n v="0"/>
    <n v="0"/>
    <m/>
    <n v="376816492"/>
    <s v="e9402d6e-a672-41e0-b582-b15599fd7f8f"/>
    <d v="2024-08-28T18:16:44"/>
    <m/>
    <m/>
    <s v="submitted_via_web"/>
    <s v="ygaitservices"/>
  </r>
  <r>
    <n v="59"/>
    <d v="2024-08-28T09:48:58"/>
    <d v="2024-08-28T09:57:09"/>
    <d v="2024-08-28T00:00:00"/>
    <m/>
    <m/>
    <s v="31.2585131 36.0496636 783.202 15.0"/>
    <n v="31.258513099999998"/>
    <n v="36.049663600000002"/>
    <n v="783.202"/>
    <n v="15"/>
    <s v="Karak"/>
    <m/>
    <m/>
    <m/>
    <m/>
    <s v="Yes"/>
    <s v="محمد فراس المغايرة "/>
    <x v="1"/>
    <x v="0"/>
    <n v="20"/>
    <x v="1"/>
    <s v="0772935597"/>
    <m/>
    <x v="0"/>
    <m/>
    <m/>
    <m/>
    <m/>
    <m/>
    <m/>
    <m/>
    <m/>
    <x v="0"/>
    <m/>
    <x v="0"/>
    <x v="0"/>
    <s v="محلات زمزم "/>
    <x v="0"/>
    <x v="2"/>
    <s v="بيع بضائع مختلفة(قهوة/وعطور )"/>
    <s v="777574212"/>
    <s v="Owned by men."/>
    <n v="1"/>
    <n v="0"/>
    <n v="0"/>
    <n v="0"/>
    <n v="0"/>
    <n v="0"/>
    <x v="0"/>
    <x v="0"/>
    <m/>
    <m/>
    <s v="Less than 10 employees"/>
    <x v="0"/>
    <x v="0"/>
    <x v="0"/>
    <x v="1"/>
    <x v="1"/>
    <x v="1"/>
    <x v="1"/>
    <x v="3"/>
    <x v="1"/>
    <s v="Interns"/>
    <n v="1"/>
    <n v="0"/>
    <n v="0"/>
    <n v="0"/>
    <n v="0"/>
    <n v="0"/>
    <n v="0"/>
    <m/>
    <s v="Sales"/>
    <n v="0"/>
    <n v="1"/>
    <n v="0"/>
    <n v="0"/>
    <n v="0"/>
    <n v="0"/>
    <n v="0"/>
    <n v="0"/>
    <n v="0"/>
    <n v="0"/>
    <m/>
    <m/>
    <s v="Lack of relevant skills or qualifications"/>
    <n v="1"/>
    <n v="0"/>
    <n v="0"/>
    <n v="0"/>
    <n v="0"/>
    <n v="0"/>
    <n v="0"/>
    <n v="0"/>
    <n v="0"/>
    <n v="0"/>
    <n v="0"/>
    <n v="0"/>
    <n v="0"/>
    <n v="0"/>
    <n v="0"/>
    <n v="0"/>
    <n v="0"/>
    <n v="0"/>
    <n v="0"/>
    <n v="0"/>
    <n v="0"/>
    <n v="0"/>
    <n v="0"/>
    <m/>
    <n v="376816493"/>
    <s v="48c6b748-e6aa-488d-90e0-519eca4c4d89"/>
    <d v="2024-08-28T18:16:45"/>
    <m/>
    <m/>
    <s v="submitted_via_web"/>
    <s v="ygaitservices"/>
  </r>
  <r>
    <n v="60"/>
    <d v="2024-08-28T12:41:54"/>
    <d v="2024-08-28T12:48:29"/>
    <d v="2024-08-28T00:00:00"/>
    <m/>
    <m/>
    <s v="31.2585392 36.0487549 796.2999877929688 21.6"/>
    <n v="31.258539200000001"/>
    <n v="36.048754899999999"/>
    <n v="796.29998779296875"/>
    <n v="21.6"/>
    <s v="Karak"/>
    <m/>
    <m/>
    <m/>
    <m/>
    <s v="Yes"/>
    <s v="علاء شاهر المجالي"/>
    <x v="0"/>
    <x v="0"/>
    <n v="48"/>
    <x v="0"/>
    <s v="0795324933"/>
    <s v="Almajali_a@yahoo.com"/>
    <x v="0"/>
    <m/>
    <m/>
    <m/>
    <m/>
    <m/>
    <m/>
    <m/>
    <m/>
    <x v="0"/>
    <m/>
    <x v="0"/>
    <x v="0"/>
    <s v=" صيدلية القطرانه"/>
    <x v="8"/>
    <x v="14"/>
    <s v="صيدلية"/>
    <m/>
    <s v="Owned by men."/>
    <n v="1"/>
    <n v="0"/>
    <n v="0"/>
    <n v="0"/>
    <n v="0"/>
    <n v="0"/>
    <x v="0"/>
    <x v="0"/>
    <m/>
    <m/>
    <s v="Less than 10 employees"/>
    <x v="0"/>
    <x v="1"/>
    <x v="0"/>
    <x v="1"/>
    <x v="1"/>
    <x v="1"/>
    <x v="1"/>
    <x v="3"/>
    <x v="0"/>
    <s v="Interns"/>
    <n v="1"/>
    <n v="0"/>
    <n v="0"/>
    <n v="0"/>
    <n v="0"/>
    <n v="0"/>
    <n v="0"/>
    <m/>
    <s v="Others"/>
    <n v="0"/>
    <n v="0"/>
    <n v="0"/>
    <n v="0"/>
    <n v="0"/>
    <n v="0"/>
    <n v="0"/>
    <n v="0"/>
    <n v="0"/>
    <n v="1"/>
    <s v="متدربين صيدلة ومساع"/>
    <m/>
    <s v="Lack of relevant skills or qualifications"/>
    <n v="1"/>
    <n v="0"/>
    <n v="0"/>
    <n v="0"/>
    <n v="0"/>
    <n v="0"/>
    <n v="0"/>
    <n v="0"/>
    <n v="0"/>
    <n v="0"/>
    <n v="0"/>
    <n v="0"/>
    <n v="0"/>
    <n v="0"/>
    <n v="0"/>
    <n v="0"/>
    <n v="0"/>
    <n v="0"/>
    <n v="0"/>
    <n v="0"/>
    <n v="0"/>
    <n v="0"/>
    <n v="0"/>
    <m/>
    <n v="376816495"/>
    <s v="2f5195d4-7365-4144-afb7-f9c78f1cf2fe"/>
    <d v="2024-08-28T18:16:46"/>
    <m/>
    <m/>
    <s v="submitted_via_web"/>
    <s v="ygaitservices"/>
  </r>
  <r>
    <n v="61"/>
    <d v="2024-08-28T12:49:01"/>
    <d v="2024-08-28T12:58:01"/>
    <d v="2024-08-28T00:00:00"/>
    <m/>
    <m/>
    <s v="31.2587709 36.0487532 795.3999633789062 111.934"/>
    <n v="31.258770899999998"/>
    <n v="36.0487532"/>
    <n v="795.39996337890625"/>
    <n v="111.934"/>
    <s v="Karak"/>
    <m/>
    <m/>
    <m/>
    <m/>
    <s v="Yes"/>
    <s v="زكريا فارع الوجيه "/>
    <x v="0"/>
    <x v="0"/>
    <n v="30"/>
    <x v="0"/>
    <s v="077609382"/>
    <m/>
    <x v="0"/>
    <m/>
    <m/>
    <m/>
    <m/>
    <m/>
    <m/>
    <m/>
    <m/>
    <x v="1"/>
    <s v="يمني "/>
    <x v="0"/>
    <x v="7"/>
    <s v="مطعم سبأ"/>
    <x v="3"/>
    <x v="5"/>
    <s v="مأكولات يمنية "/>
    <s v="791697888"/>
    <s v="Owned by men."/>
    <n v="1"/>
    <n v="0"/>
    <n v="0"/>
    <n v="0"/>
    <n v="0"/>
    <n v="0"/>
    <x v="0"/>
    <x v="0"/>
    <m/>
    <m/>
    <s v="Less than 10 employees"/>
    <x v="0"/>
    <x v="0"/>
    <x v="0"/>
    <x v="1"/>
    <x v="1"/>
    <x v="1"/>
    <x v="1"/>
    <x v="3"/>
    <x v="0"/>
    <s v="Entry level"/>
    <n v="0"/>
    <n v="0"/>
    <n v="1"/>
    <n v="0"/>
    <n v="0"/>
    <n v="0"/>
    <n v="0"/>
    <m/>
    <s v="Customer Service Representatives"/>
    <n v="1"/>
    <n v="0"/>
    <n v="0"/>
    <n v="0"/>
    <n v="0"/>
    <n v="0"/>
    <n v="0"/>
    <n v="0"/>
    <n v="0"/>
    <n v="0"/>
    <m/>
    <m/>
    <s v="Years of experience"/>
    <n v="0"/>
    <n v="1"/>
    <n v="0"/>
    <n v="0"/>
    <n v="0"/>
    <n v="0"/>
    <n v="0"/>
    <n v="0"/>
    <n v="0"/>
    <n v="0"/>
    <n v="0"/>
    <n v="0"/>
    <n v="0"/>
    <n v="0"/>
    <n v="0"/>
    <n v="0"/>
    <n v="0"/>
    <n v="0"/>
    <n v="0"/>
    <n v="0"/>
    <n v="0"/>
    <n v="0"/>
    <n v="0"/>
    <m/>
    <n v="376816498"/>
    <s v="5f09128a-2a2c-4c09-887b-7ad29d6a3bc4"/>
    <d v="2024-08-28T18:16:46"/>
    <m/>
    <m/>
    <s v="submitted_via_web"/>
    <s v="ygaitservices"/>
  </r>
  <r>
    <n v="62"/>
    <d v="2024-08-28T13:57:55"/>
    <d v="2024-08-28T14:28:47"/>
    <d v="2024-08-28T00:00:00"/>
    <m/>
    <m/>
    <s v="31.2583484 36.0508601 831.643 3.192"/>
    <n v="31.258348399999999"/>
    <n v="36.050860100000001"/>
    <n v="831.64300000000003"/>
    <n v="3.1920000000000002"/>
    <s v="Karak"/>
    <s v="Al-Qatraneh"/>
    <m/>
    <m/>
    <m/>
    <s v="Yes"/>
    <s v="_x000a_نجاح صالح النعيمات "/>
    <x v="0"/>
    <x v="1"/>
    <n v="62"/>
    <x v="0"/>
    <s v="0775445110"/>
    <m/>
    <x v="0"/>
    <m/>
    <m/>
    <m/>
    <m/>
    <m/>
    <m/>
    <m/>
    <m/>
    <x v="0"/>
    <m/>
    <x v="1"/>
    <x v="2"/>
    <s v="دكانة ام فهد "/>
    <x v="0"/>
    <x v="2"/>
    <s v="معلبات "/>
    <m/>
    <s v="Owned by women. Run/Managed by a woman."/>
    <n v="0"/>
    <n v="1"/>
    <n v="0"/>
    <n v="0"/>
    <n v="0"/>
    <n v="1"/>
    <x v="1"/>
    <x v="0"/>
    <m/>
    <m/>
    <s v="Less than 10 employees"/>
    <x v="0"/>
    <x v="1"/>
    <x v="0"/>
    <x v="0"/>
    <x v="1"/>
    <x v="1"/>
    <x v="1"/>
    <x v="3"/>
    <x v="0"/>
    <s v="Seasonal employees"/>
    <n v="0"/>
    <n v="1"/>
    <n v="0"/>
    <n v="0"/>
    <n v="0"/>
    <n v="0"/>
    <n v="0"/>
    <m/>
    <s v="Sales"/>
    <n v="0"/>
    <n v="1"/>
    <n v="0"/>
    <n v="0"/>
    <n v="0"/>
    <n v="0"/>
    <n v="0"/>
    <n v="0"/>
    <n v="0"/>
    <n v="0"/>
    <m/>
    <m/>
    <s v="Mixed culture worspace (male and female)"/>
    <n v="0"/>
    <n v="0"/>
    <n v="0"/>
    <n v="0"/>
    <n v="0"/>
    <n v="0"/>
    <n v="0"/>
    <n v="0"/>
    <n v="0"/>
    <n v="0"/>
    <n v="0"/>
    <n v="0"/>
    <n v="0"/>
    <n v="0"/>
    <n v="0"/>
    <n v="0"/>
    <n v="0"/>
    <n v="0"/>
    <n v="0"/>
    <n v="0"/>
    <n v="0"/>
    <n v="1"/>
    <n v="0"/>
    <m/>
    <n v="376816502"/>
    <s v="526ee9ed-5af1-45ad-a39f-250ef87f6637"/>
    <d v="2024-08-28T18:16:47"/>
    <m/>
    <m/>
    <s v="submitted_via_web"/>
    <s v="ygaitservices"/>
  </r>
  <r>
    <n v="63"/>
    <d v="2024-08-28T14:50:13"/>
    <d v="2024-08-28T15:07:33"/>
    <d v="2024-08-28T00:00:00"/>
    <m/>
    <m/>
    <s v="31.2736081 36.0558705 0.0 3799.999"/>
    <n v="31.273608100000001"/>
    <n v="36.055870499999997"/>
    <n v="0"/>
    <n v="3799.9989999999998"/>
    <s v="Karak"/>
    <s v="Al-Qatraneh"/>
    <m/>
    <m/>
    <m/>
    <s v="Yes"/>
    <s v="نعايم سالم العراقدة "/>
    <x v="0"/>
    <x v="1"/>
    <n v="46"/>
    <x v="0"/>
    <s v="0772318656"/>
    <m/>
    <x v="0"/>
    <m/>
    <m/>
    <m/>
    <m/>
    <m/>
    <m/>
    <m/>
    <m/>
    <x v="0"/>
    <m/>
    <x v="1"/>
    <x v="2"/>
    <s v="خبز شراك "/>
    <x v="3"/>
    <x v="8"/>
    <s v="خبز شراك "/>
    <m/>
    <s v="Run/Managed by a woman."/>
    <n v="0"/>
    <n v="0"/>
    <n v="0"/>
    <n v="0"/>
    <n v="0"/>
    <n v="1"/>
    <x v="1"/>
    <x v="0"/>
    <m/>
    <m/>
    <s v="Less than 10 employees"/>
    <x v="0"/>
    <x v="0"/>
    <x v="0"/>
    <x v="0"/>
    <x v="1"/>
    <x v="1"/>
    <x v="1"/>
    <x v="3"/>
    <x v="1"/>
    <s v="Interns"/>
    <n v="1"/>
    <n v="0"/>
    <n v="0"/>
    <n v="0"/>
    <n v="0"/>
    <n v="0"/>
    <n v="0"/>
    <m/>
    <s v="Marketing Customer Service Representatives"/>
    <n v="1"/>
    <n v="0"/>
    <n v="0"/>
    <n v="1"/>
    <n v="0"/>
    <n v="0"/>
    <n v="0"/>
    <n v="0"/>
    <n v="0"/>
    <n v="0"/>
    <m/>
    <m/>
    <s v="Lack of relevant skills or qualifications"/>
    <n v="1"/>
    <n v="0"/>
    <n v="0"/>
    <n v="0"/>
    <n v="0"/>
    <n v="0"/>
    <n v="0"/>
    <n v="0"/>
    <n v="0"/>
    <n v="0"/>
    <n v="0"/>
    <n v="0"/>
    <n v="0"/>
    <n v="0"/>
    <n v="0"/>
    <n v="0"/>
    <n v="0"/>
    <n v="0"/>
    <n v="0"/>
    <n v="0"/>
    <n v="0"/>
    <n v="0"/>
    <n v="0"/>
    <m/>
    <n v="376816505"/>
    <s v="47b4dfaa-61cf-41fe-a903-838a4652d9be"/>
    <d v="2024-08-28T18:16:47"/>
    <m/>
    <m/>
    <s v="submitted_via_web"/>
    <s v="ygaitservices"/>
  </r>
  <r>
    <n v="64"/>
    <d v="2024-08-28T15:20:29"/>
    <d v="2024-08-28T15:26:33"/>
    <d v="2024-08-28T00:00:00"/>
    <m/>
    <m/>
    <s v="31.2574261 36.0536407 0.0 20.0"/>
    <n v="31.2574261"/>
    <n v="36.053640700000003"/>
    <n v="0"/>
    <n v="20"/>
    <s v="Karak"/>
    <s v="Al-Qatraneh"/>
    <m/>
    <m/>
    <m/>
    <s v="Yes"/>
    <s v="فراس سليمان القرينات "/>
    <x v="0"/>
    <x v="0"/>
    <n v="48"/>
    <x v="0"/>
    <s v="0790929602"/>
    <m/>
    <x v="0"/>
    <m/>
    <m/>
    <m/>
    <m/>
    <m/>
    <m/>
    <m/>
    <m/>
    <x v="0"/>
    <m/>
    <x v="1"/>
    <x v="2"/>
    <s v="سوبر ماركت الجنوبي "/>
    <x v="3"/>
    <x v="8"/>
    <s v="معلبات"/>
    <s v="790929602"/>
    <s v="Run/Managed by a man."/>
    <n v="0"/>
    <n v="0"/>
    <n v="0"/>
    <n v="0"/>
    <n v="1"/>
    <n v="0"/>
    <x v="0"/>
    <x v="0"/>
    <m/>
    <m/>
    <s v="Less than 10 employees"/>
    <x v="0"/>
    <x v="0"/>
    <x v="0"/>
    <x v="1"/>
    <x v="1"/>
    <x v="1"/>
    <x v="1"/>
    <x v="3"/>
    <x v="0"/>
    <s v="Interns"/>
    <n v="1"/>
    <n v="0"/>
    <n v="0"/>
    <n v="0"/>
    <n v="0"/>
    <n v="0"/>
    <n v="0"/>
    <m/>
    <s v="Finance"/>
    <n v="0"/>
    <n v="0"/>
    <n v="0"/>
    <n v="0"/>
    <n v="0"/>
    <n v="1"/>
    <n v="0"/>
    <n v="0"/>
    <n v="0"/>
    <n v="0"/>
    <m/>
    <m/>
    <s v="Lack of motivation"/>
    <n v="0"/>
    <n v="0"/>
    <n v="0"/>
    <n v="0"/>
    <n v="1"/>
    <n v="0"/>
    <n v="0"/>
    <n v="0"/>
    <n v="0"/>
    <n v="0"/>
    <n v="0"/>
    <n v="0"/>
    <n v="0"/>
    <n v="0"/>
    <n v="0"/>
    <n v="0"/>
    <n v="0"/>
    <n v="0"/>
    <n v="0"/>
    <n v="0"/>
    <n v="0"/>
    <n v="0"/>
    <n v="0"/>
    <m/>
    <n v="376816511"/>
    <s v="ca6aa849-d270-4964-a26c-74e135e967f5"/>
    <d v="2024-08-28T18:16:48"/>
    <m/>
    <m/>
    <s v="submitted_via_web"/>
    <s v="ygaitservices"/>
  </r>
  <r>
    <n v="65"/>
    <d v="2024-08-28T19:17:53"/>
    <d v="2024-08-28T21:16:10"/>
    <d v="2024-08-28T00:00:00"/>
    <m/>
    <m/>
    <s v="31.2468089 36.0447422 795.961 97.077"/>
    <n v="31.246808900000001"/>
    <n v="36.044742200000002"/>
    <n v="795.96100000000001"/>
    <n v="97.076999999999998"/>
    <s v="Karak"/>
    <s v="Al-Qatraneh"/>
    <m/>
    <m/>
    <m/>
    <s v="Yes"/>
    <s v="محمد السيد عيسى "/>
    <x v="0"/>
    <x v="0"/>
    <n v="30"/>
    <x v="0"/>
    <s v="0776744186"/>
    <m/>
    <x v="0"/>
    <m/>
    <m/>
    <m/>
    <m/>
    <m/>
    <m/>
    <m/>
    <m/>
    <x v="1"/>
    <s v="مصري"/>
    <x v="0"/>
    <x v="6"/>
    <s v="حلاق"/>
    <x v="4"/>
    <x v="19"/>
    <s v="حلاقة"/>
    <s v="776744186"/>
    <s v="Run/Managed by a man."/>
    <n v="0"/>
    <n v="0"/>
    <n v="0"/>
    <n v="0"/>
    <n v="1"/>
    <n v="0"/>
    <x v="0"/>
    <x v="0"/>
    <m/>
    <m/>
    <s v="Less than 10 employees"/>
    <x v="0"/>
    <x v="0"/>
    <x v="0"/>
    <x v="1"/>
    <x v="1"/>
    <x v="1"/>
    <x v="0"/>
    <x v="1"/>
    <x v="0"/>
    <s v="Interns"/>
    <n v="1"/>
    <n v="0"/>
    <n v="0"/>
    <n v="0"/>
    <n v="0"/>
    <n v="0"/>
    <n v="0"/>
    <m/>
    <s v="Administrative Staff"/>
    <n v="0"/>
    <n v="0"/>
    <n v="0"/>
    <n v="0"/>
    <n v="1"/>
    <n v="0"/>
    <n v="0"/>
    <n v="0"/>
    <n v="0"/>
    <n v="0"/>
    <m/>
    <m/>
    <s v="Years of experience"/>
    <n v="0"/>
    <n v="1"/>
    <n v="0"/>
    <n v="0"/>
    <n v="0"/>
    <n v="0"/>
    <n v="0"/>
    <n v="0"/>
    <n v="0"/>
    <n v="0"/>
    <n v="0"/>
    <n v="0"/>
    <n v="0"/>
    <n v="0"/>
    <n v="0"/>
    <n v="0"/>
    <n v="0"/>
    <n v="0"/>
    <n v="0"/>
    <n v="0"/>
    <n v="0"/>
    <n v="0"/>
    <n v="0"/>
    <m/>
    <n v="376816517"/>
    <s v="4d46536d-7f45-468b-a840-d9940a69b880"/>
    <d v="2024-08-28T18:16:49"/>
    <m/>
    <m/>
    <s v="submitted_via_web"/>
    <s v="ygaitservices"/>
  </r>
  <r>
    <n v="66"/>
    <d v="2024-08-28T21:18:05"/>
    <d v="2024-08-28T21:31:10"/>
    <d v="2024-08-28T00:00:00"/>
    <m/>
    <m/>
    <s v="31.2485238 36.0453669 789.098 1.239"/>
    <n v="31.248523800000001"/>
    <n v="36.045366899999998"/>
    <n v="789.09799999999996"/>
    <n v="1.2390000000000001"/>
    <s v="Karak"/>
    <s v="Al-Qatraneh"/>
    <m/>
    <m/>
    <m/>
    <s v="Yes"/>
    <s v="عمرو عبيد القراله"/>
    <x v="0"/>
    <x v="0"/>
    <n v="35"/>
    <x v="0"/>
    <s v="0792895411"/>
    <m/>
    <x v="0"/>
    <m/>
    <m/>
    <m/>
    <m/>
    <m/>
    <m/>
    <m/>
    <m/>
    <x v="0"/>
    <m/>
    <x v="0"/>
    <x v="0"/>
    <s v="مول المدينة المنورة "/>
    <x v="0"/>
    <x v="3"/>
    <s v="تموين "/>
    <m/>
    <s v="Owned by men."/>
    <n v="1"/>
    <n v="0"/>
    <n v="0"/>
    <n v="0"/>
    <n v="0"/>
    <n v="0"/>
    <x v="0"/>
    <x v="0"/>
    <m/>
    <m/>
    <s v="Less than 10 employees"/>
    <x v="0"/>
    <x v="0"/>
    <x v="0"/>
    <x v="1"/>
    <x v="0"/>
    <x v="0"/>
    <x v="0"/>
    <x v="0"/>
    <x v="0"/>
    <s v="Seasonal employees"/>
    <n v="0"/>
    <n v="1"/>
    <n v="0"/>
    <n v="0"/>
    <n v="0"/>
    <n v="0"/>
    <n v="0"/>
    <m/>
    <s v="Finance"/>
    <n v="0"/>
    <n v="0"/>
    <n v="0"/>
    <n v="0"/>
    <n v="0"/>
    <n v="1"/>
    <n v="0"/>
    <n v="0"/>
    <n v="0"/>
    <n v="0"/>
    <m/>
    <s v="محاسب"/>
    <s v="Mixed culture worspace (male and female)"/>
    <n v="0"/>
    <n v="0"/>
    <n v="0"/>
    <n v="0"/>
    <n v="0"/>
    <n v="0"/>
    <n v="0"/>
    <n v="0"/>
    <n v="0"/>
    <n v="0"/>
    <n v="0"/>
    <n v="0"/>
    <n v="0"/>
    <n v="0"/>
    <n v="0"/>
    <n v="0"/>
    <n v="0"/>
    <n v="0"/>
    <n v="0"/>
    <n v="0"/>
    <n v="0"/>
    <n v="1"/>
    <n v="0"/>
    <m/>
    <n v="376846329"/>
    <s v="4c3e5dd4-0f0e-405a-8f63-c217ee68bef0"/>
    <d v="2024-08-28T19:51:30"/>
    <m/>
    <m/>
    <s v="submitted_via_web"/>
    <s v="ygaitservices"/>
  </r>
  <r>
    <n v="67"/>
    <d v="2024-08-28T21:32:36"/>
    <d v="2024-08-28T21:43:51"/>
    <d v="2024-08-28T00:00:00"/>
    <m/>
    <m/>
    <s v="31.2432206 36.0437282 769.539 3.242"/>
    <n v="31.243220600000001"/>
    <n v="36.043728199999997"/>
    <n v="769.53899999999999"/>
    <n v="3.242"/>
    <s v="Karak"/>
    <s v="Al-Qatraneh"/>
    <m/>
    <m/>
    <m/>
    <s v="Yes"/>
    <s v="خالد عمر مهني "/>
    <x v="1"/>
    <x v="0"/>
    <n v="25"/>
    <x v="1"/>
    <s v="0777380531"/>
    <m/>
    <x v="0"/>
    <m/>
    <m/>
    <m/>
    <m/>
    <m/>
    <m/>
    <m/>
    <m/>
    <x v="1"/>
    <s v="مصري "/>
    <x v="0"/>
    <x v="0"/>
    <s v="مياه هيلانا"/>
    <x v="10"/>
    <x v="22"/>
    <s v="تحلية مياه"/>
    <m/>
    <s v="Owned by men."/>
    <n v="1"/>
    <n v="0"/>
    <n v="0"/>
    <n v="0"/>
    <n v="0"/>
    <n v="0"/>
    <x v="0"/>
    <x v="0"/>
    <m/>
    <m/>
    <s v="Less than 10 employees"/>
    <x v="0"/>
    <x v="0"/>
    <x v="0"/>
    <x v="1"/>
    <x v="1"/>
    <x v="1"/>
    <x v="0"/>
    <x v="1"/>
    <x v="0"/>
    <s v="Entry level"/>
    <n v="0"/>
    <n v="0"/>
    <n v="1"/>
    <n v="0"/>
    <n v="0"/>
    <n v="0"/>
    <n v="0"/>
    <m/>
    <s v="Customer Service Representatives"/>
    <n v="1"/>
    <n v="0"/>
    <n v="0"/>
    <n v="0"/>
    <n v="0"/>
    <n v="0"/>
    <n v="0"/>
    <n v="0"/>
    <n v="0"/>
    <n v="0"/>
    <m/>
    <m/>
    <s v="Transportation"/>
    <n v="0"/>
    <n v="0"/>
    <n v="0"/>
    <n v="0"/>
    <n v="0"/>
    <n v="0"/>
    <n v="0"/>
    <n v="0"/>
    <n v="0"/>
    <n v="0"/>
    <n v="0"/>
    <n v="1"/>
    <n v="0"/>
    <n v="0"/>
    <n v="0"/>
    <n v="0"/>
    <n v="0"/>
    <n v="0"/>
    <n v="0"/>
    <n v="0"/>
    <n v="0"/>
    <n v="0"/>
    <n v="0"/>
    <m/>
    <n v="376846331"/>
    <s v="c373d956-33bc-4002-86be-61ec80818cae"/>
    <d v="2024-08-28T19:51:31"/>
    <m/>
    <m/>
    <s v="submitted_via_web"/>
    <s v="ygaitservices"/>
  </r>
  <r>
    <n v="68"/>
    <d v="2024-08-28T21:44:16"/>
    <d v="2024-08-28T22:12:36"/>
    <d v="2024-08-28T00:00:00"/>
    <m/>
    <m/>
    <s v="31.2570654 36.0501482 783.136 1.252"/>
    <n v="31.257065399999998"/>
    <n v="36.050148200000002"/>
    <n v="783.13599999999997"/>
    <n v="1.252"/>
    <s v="Karak"/>
    <s v="Al-Qatraneh"/>
    <m/>
    <m/>
    <m/>
    <s v="Yes"/>
    <s v="فاطمة ضيف الله النعيمات"/>
    <x v="0"/>
    <x v="1"/>
    <n v="45"/>
    <x v="0"/>
    <s v="0772258484"/>
    <m/>
    <x v="0"/>
    <m/>
    <m/>
    <m/>
    <m/>
    <m/>
    <m/>
    <m/>
    <m/>
    <x v="0"/>
    <m/>
    <x v="1"/>
    <x v="2"/>
    <s v="مطعم انتاجي "/>
    <x v="3"/>
    <x v="5"/>
    <s v="طبخ ومعجنات "/>
    <m/>
    <s v="Run/Managed by a woman."/>
    <n v="0"/>
    <n v="0"/>
    <n v="0"/>
    <n v="0"/>
    <n v="0"/>
    <n v="1"/>
    <x v="1"/>
    <x v="0"/>
    <m/>
    <m/>
    <s v="Less than 10 employees"/>
    <x v="0"/>
    <x v="0"/>
    <x v="0"/>
    <x v="0"/>
    <x v="1"/>
    <x v="1"/>
    <x v="1"/>
    <x v="3"/>
    <x v="1"/>
    <s v="Interns"/>
    <n v="1"/>
    <n v="0"/>
    <n v="0"/>
    <n v="0"/>
    <n v="0"/>
    <n v="0"/>
    <n v="0"/>
    <m/>
    <s v="Sales"/>
    <n v="0"/>
    <n v="1"/>
    <n v="0"/>
    <n v="0"/>
    <n v="0"/>
    <n v="0"/>
    <n v="0"/>
    <n v="0"/>
    <n v="0"/>
    <n v="0"/>
    <m/>
    <m/>
    <s v="Limited availability of training and development resources"/>
    <n v="0"/>
    <n v="0"/>
    <n v="0"/>
    <n v="0"/>
    <n v="0"/>
    <n v="0"/>
    <n v="0"/>
    <n v="1"/>
    <n v="0"/>
    <n v="0"/>
    <n v="0"/>
    <n v="0"/>
    <n v="0"/>
    <n v="0"/>
    <n v="0"/>
    <n v="0"/>
    <n v="0"/>
    <n v="0"/>
    <n v="0"/>
    <n v="0"/>
    <n v="0"/>
    <n v="0"/>
    <n v="0"/>
    <m/>
    <n v="376846334"/>
    <s v="3974bbe8-6fc8-4ac0-8c7b-c62625f2b7f8"/>
    <d v="2024-08-28T19:51:31"/>
    <m/>
    <m/>
    <s v="submitted_via_web"/>
    <s v="ygaitservices"/>
  </r>
  <r>
    <n v="69"/>
    <d v="2024-08-28T22:12:43"/>
    <d v="2024-08-28T22:19:48"/>
    <d v="2024-08-28T00:00:00"/>
    <m/>
    <m/>
    <s v="31.2566411 36.0515849 833.697 2.688"/>
    <n v="31.2566411"/>
    <n v="36.051584900000002"/>
    <n v="833.697"/>
    <n v="2.6880000000000002"/>
    <s v="Karak"/>
    <s v="Al-Qatraneh"/>
    <m/>
    <m/>
    <m/>
    <s v="Yes"/>
    <s v="سليمان سالم النعيمات"/>
    <x v="0"/>
    <x v="0"/>
    <n v="42"/>
    <x v="0"/>
    <s v="0790351191"/>
    <m/>
    <x v="0"/>
    <m/>
    <m/>
    <m/>
    <m/>
    <m/>
    <m/>
    <m/>
    <m/>
    <x v="0"/>
    <m/>
    <x v="1"/>
    <x v="2"/>
    <s v="باص "/>
    <x v="11"/>
    <x v="23"/>
    <s v="نقل وتوصيل طلبات "/>
    <m/>
    <s v="Run/Managed by a man."/>
    <n v="0"/>
    <n v="0"/>
    <n v="0"/>
    <n v="0"/>
    <n v="1"/>
    <n v="0"/>
    <x v="0"/>
    <x v="0"/>
    <m/>
    <m/>
    <s v="Less than 10 employees"/>
    <x v="0"/>
    <x v="0"/>
    <x v="0"/>
    <x v="0"/>
    <x v="1"/>
    <x v="1"/>
    <x v="1"/>
    <x v="3"/>
    <x v="0"/>
    <s v="Senior management level"/>
    <n v="0"/>
    <n v="0"/>
    <n v="0"/>
    <n v="0"/>
    <n v="1"/>
    <n v="0"/>
    <n v="0"/>
    <m/>
    <s v="Others"/>
    <n v="0"/>
    <n v="0"/>
    <n v="0"/>
    <n v="0"/>
    <n v="0"/>
    <n v="0"/>
    <n v="0"/>
    <n v="0"/>
    <n v="0"/>
    <n v="1"/>
    <s v="سائق"/>
    <m/>
    <s v="Limited availability of training and development resources"/>
    <n v="0"/>
    <n v="0"/>
    <n v="0"/>
    <n v="0"/>
    <n v="0"/>
    <n v="0"/>
    <n v="0"/>
    <n v="1"/>
    <n v="0"/>
    <n v="0"/>
    <n v="0"/>
    <n v="0"/>
    <n v="0"/>
    <n v="0"/>
    <n v="0"/>
    <n v="0"/>
    <n v="0"/>
    <n v="0"/>
    <n v="0"/>
    <n v="0"/>
    <n v="0"/>
    <n v="0"/>
    <n v="0"/>
    <m/>
    <n v="376846338"/>
    <s v="464810aa-80b8-4408-8684-0c9da80405d3"/>
    <d v="2024-08-28T19:51:32"/>
    <m/>
    <m/>
    <s v="submitted_via_web"/>
    <s v="ygaitservices"/>
  </r>
  <r>
    <n v="70"/>
    <d v="2024-08-28T22:33:31"/>
    <d v="2024-08-28T22:51:18"/>
    <d v="2024-08-28T00:00:00"/>
    <m/>
    <m/>
    <s v="31.2563532 36.0507014 0.0 82.5"/>
    <n v="31.2563532"/>
    <n v="36.050701400000001"/>
    <n v="0"/>
    <n v="82.5"/>
    <s v="Karak"/>
    <s v="Al-Qatraneh"/>
    <m/>
    <m/>
    <m/>
    <s v="Yes"/>
    <s v="فاديا احمد الجنيد "/>
    <x v="0"/>
    <x v="1"/>
    <n v="41"/>
    <x v="0"/>
    <s v="0790768937"/>
    <m/>
    <x v="0"/>
    <m/>
    <m/>
    <m/>
    <m/>
    <m/>
    <m/>
    <m/>
    <m/>
    <x v="1"/>
    <s v="سورية"/>
    <x v="1"/>
    <x v="2"/>
    <s v="مخيطة فاديا "/>
    <x v="0"/>
    <x v="18"/>
    <s v="تصميم ملابس "/>
    <m/>
    <s v="Run/Managed by a woman."/>
    <n v="0"/>
    <n v="0"/>
    <n v="0"/>
    <n v="0"/>
    <n v="0"/>
    <n v="1"/>
    <x v="1"/>
    <x v="0"/>
    <m/>
    <m/>
    <s v="Less than 10 employees"/>
    <x v="0"/>
    <x v="0"/>
    <x v="0"/>
    <x v="0"/>
    <x v="1"/>
    <x v="1"/>
    <x v="1"/>
    <x v="3"/>
    <x v="1"/>
    <s v="Interns Entry level"/>
    <n v="1"/>
    <n v="0"/>
    <n v="1"/>
    <n v="0"/>
    <n v="0"/>
    <n v="0"/>
    <n v="0"/>
    <m/>
    <s v="Marketing"/>
    <n v="0"/>
    <n v="0"/>
    <n v="0"/>
    <n v="1"/>
    <n v="0"/>
    <n v="0"/>
    <n v="0"/>
    <n v="0"/>
    <n v="0"/>
    <n v="0"/>
    <m/>
    <m/>
    <s v="Lack of relevant skills or qualifications"/>
    <n v="1"/>
    <n v="0"/>
    <n v="0"/>
    <n v="0"/>
    <n v="0"/>
    <n v="0"/>
    <n v="0"/>
    <n v="0"/>
    <n v="0"/>
    <n v="0"/>
    <n v="0"/>
    <n v="0"/>
    <n v="0"/>
    <n v="0"/>
    <n v="0"/>
    <n v="0"/>
    <n v="0"/>
    <n v="0"/>
    <n v="0"/>
    <n v="0"/>
    <n v="0"/>
    <n v="0"/>
    <n v="0"/>
    <m/>
    <n v="376846340"/>
    <s v="29db844b-4589-42e6-8424-923f80069807"/>
    <d v="2024-08-28T19:51:32"/>
    <m/>
    <m/>
    <s v="submitted_via_web"/>
    <s v="ygaitservices"/>
  </r>
  <r>
    <n v="71"/>
    <d v="2024-08-29T10:47:23"/>
    <d v="2024-08-29T11:03:09"/>
    <d v="2024-08-29T00:00:00"/>
    <m/>
    <m/>
    <s v="30.5217499 35.5408909 1401.1 6.3"/>
    <n v="30.5217499"/>
    <n v="35.540890900000001"/>
    <n v="1401.1"/>
    <n v="6.3"/>
    <s v="Maan"/>
    <s v="Ash-Shobek"/>
    <m/>
    <m/>
    <m/>
    <s v="Yes"/>
    <s v="فاطمة حماد الشقارين "/>
    <x v="0"/>
    <x v="1"/>
    <n v="37"/>
    <x v="0"/>
    <s v="0772364519"/>
    <s v="fatimahammad8686@gmail.com"/>
    <x v="0"/>
    <m/>
    <m/>
    <m/>
    <m/>
    <m/>
    <m/>
    <m/>
    <m/>
    <x v="0"/>
    <m/>
    <x v="0"/>
    <x v="0"/>
    <s v="حضانة الهادي الصغير "/>
    <x v="12"/>
    <x v="24"/>
    <s v="رعاية أطفال ما دون الخمس سنوات / تعليم الأطفال من عمر 3-5سنوات "/>
    <s v="0772181170"/>
    <s v="Owned by women."/>
    <n v="0"/>
    <n v="1"/>
    <n v="0"/>
    <n v="0"/>
    <n v="0"/>
    <n v="0"/>
    <x v="1"/>
    <x v="0"/>
    <m/>
    <m/>
    <s v="Less than 10 employees"/>
    <x v="0"/>
    <x v="1"/>
    <x v="0"/>
    <x v="1"/>
    <x v="1"/>
    <x v="1"/>
    <x v="0"/>
    <x v="0"/>
    <x v="0"/>
    <s v="Interns Seasonal employees Senior management level"/>
    <n v="1"/>
    <n v="1"/>
    <n v="0"/>
    <n v="0"/>
    <n v="1"/>
    <n v="0"/>
    <n v="0"/>
    <m/>
    <s v="Others"/>
    <n v="0"/>
    <n v="0"/>
    <n v="0"/>
    <n v="0"/>
    <n v="0"/>
    <n v="0"/>
    <n v="0"/>
    <n v="0"/>
    <n v="0"/>
    <n v="1"/>
    <s v="مربية مؤهلة /عاملة "/>
    <m/>
    <s v="Inadequate soft skills (e.g., communication, teamwork) Lack of work ethics Salary expectations too high Transportation"/>
    <n v="0"/>
    <n v="0"/>
    <n v="1"/>
    <n v="0"/>
    <n v="0"/>
    <n v="0"/>
    <n v="0"/>
    <n v="0"/>
    <n v="1"/>
    <n v="0"/>
    <n v="0"/>
    <n v="1"/>
    <n v="0"/>
    <n v="0"/>
    <n v="0"/>
    <n v="0"/>
    <n v="0"/>
    <n v="0"/>
    <n v="0"/>
    <n v="0"/>
    <n v="1"/>
    <n v="0"/>
    <n v="0"/>
    <m/>
    <n v="377056425"/>
    <s v="9bcf4b87-751d-4774-bdff-cd1c7e784e10"/>
    <d v="2024-08-29T10:27:22"/>
    <m/>
    <m/>
    <s v="submitted_via_web"/>
    <s v="ygaitservices"/>
  </r>
  <r>
    <n v="72"/>
    <d v="2024-08-29T11:20:53"/>
    <d v="2024-08-29T11:32:57"/>
    <d v="2024-08-29T00:00:00"/>
    <m/>
    <m/>
    <s v="30.5195108 35.5435229 1416.0 6.606"/>
    <n v="30.519510799999999"/>
    <n v="35.543522899999999"/>
    <n v="1416"/>
    <n v="6.6059999999999999"/>
    <s v="Maan"/>
    <s v="Ash-Shobek"/>
    <m/>
    <m/>
    <m/>
    <s v="Yes"/>
    <s v="نبيل محمد صقر "/>
    <x v="0"/>
    <x v="0"/>
    <n v="45"/>
    <x v="0"/>
    <s v="0775520381"/>
    <s v="لا يوجد "/>
    <x v="0"/>
    <m/>
    <m/>
    <m/>
    <m/>
    <m/>
    <m/>
    <m/>
    <m/>
    <x v="1"/>
    <s v="مصري "/>
    <x v="0"/>
    <x v="0"/>
    <s v="معرض صبايا للألبسة الجاهزة "/>
    <x v="0"/>
    <x v="18"/>
    <s v="بيع ملابس وأحذية "/>
    <s v="775520381"/>
    <s v="Owned by women."/>
    <n v="0"/>
    <n v="1"/>
    <n v="0"/>
    <n v="0"/>
    <n v="0"/>
    <n v="0"/>
    <x v="1"/>
    <x v="0"/>
    <m/>
    <m/>
    <s v="Less than 10 employees"/>
    <x v="0"/>
    <x v="1"/>
    <x v="0"/>
    <x v="1"/>
    <x v="0"/>
    <x v="0"/>
    <x v="0"/>
    <x v="0"/>
    <x v="0"/>
    <s v="Seasonal employees Mid-senior level Entry level"/>
    <n v="0"/>
    <n v="1"/>
    <n v="1"/>
    <n v="1"/>
    <n v="0"/>
    <n v="0"/>
    <n v="0"/>
    <m/>
    <s v="Sales"/>
    <n v="0"/>
    <n v="1"/>
    <n v="0"/>
    <n v="0"/>
    <n v="0"/>
    <n v="0"/>
    <n v="0"/>
    <n v="0"/>
    <n v="0"/>
    <n v="0"/>
    <m/>
    <s v="بائعة ملابس وأحذية "/>
    <s v="Salary expectations too high Transportation Cultural or social factors affecting employability Mixed culture worspace (male and female)"/>
    <n v="0"/>
    <n v="0"/>
    <n v="0"/>
    <n v="0"/>
    <n v="0"/>
    <n v="0"/>
    <n v="0"/>
    <n v="0"/>
    <n v="1"/>
    <n v="0"/>
    <n v="0"/>
    <n v="1"/>
    <n v="1"/>
    <n v="0"/>
    <n v="0"/>
    <n v="0"/>
    <n v="0"/>
    <n v="0"/>
    <n v="0"/>
    <n v="0"/>
    <n v="0"/>
    <n v="1"/>
    <n v="0"/>
    <m/>
    <n v="377056430"/>
    <s v="09e0f4c3-5f01-40fa-8ee6-2d4d35a76fa7"/>
    <d v="2024-08-29T10:27:23"/>
    <m/>
    <m/>
    <s v="submitted_via_web"/>
    <s v="ygaitservices"/>
  </r>
  <r>
    <n v="73"/>
    <d v="2024-08-29T11:44:34"/>
    <d v="2024-08-29T11:54:29"/>
    <d v="2024-08-29T00:00:00"/>
    <m/>
    <m/>
    <s v="30.5192406 35.542594 1414.4000244140625 5.4"/>
    <n v="30.5192406"/>
    <n v="35.542594000000001"/>
    <n v="1414.400024414062"/>
    <n v="5.4"/>
    <s v="Maan"/>
    <s v="Ash-Shobek"/>
    <m/>
    <m/>
    <m/>
    <s v="Yes"/>
    <s v="هاني محمد الهباهبة "/>
    <x v="0"/>
    <x v="0"/>
    <n v="59"/>
    <x v="0"/>
    <s v="0776312159"/>
    <s v="لا يوجد "/>
    <x v="0"/>
    <m/>
    <m/>
    <m/>
    <m/>
    <m/>
    <m/>
    <m/>
    <m/>
    <x v="0"/>
    <m/>
    <x v="0"/>
    <x v="0"/>
    <s v="ملحمة هاني الهباهبة "/>
    <x v="0"/>
    <x v="2"/>
    <s v="بيع اللحوم البلدية ومنتجاتها "/>
    <s v="776312159"/>
    <s v="Owned by men."/>
    <n v="1"/>
    <n v="0"/>
    <n v="0"/>
    <n v="0"/>
    <n v="0"/>
    <n v="0"/>
    <x v="0"/>
    <x v="0"/>
    <m/>
    <m/>
    <s v="Less than 10 employees"/>
    <x v="0"/>
    <x v="0"/>
    <x v="0"/>
    <x v="0"/>
    <x v="1"/>
    <x v="1"/>
    <x v="0"/>
    <x v="1"/>
    <x v="1"/>
    <s v="Seasonal employees Entry level"/>
    <n v="0"/>
    <n v="1"/>
    <n v="1"/>
    <n v="0"/>
    <n v="0"/>
    <n v="0"/>
    <n v="0"/>
    <m/>
    <s v="Others"/>
    <n v="0"/>
    <n v="0"/>
    <n v="0"/>
    <n v="0"/>
    <n v="0"/>
    <n v="0"/>
    <n v="0"/>
    <n v="0"/>
    <n v="0"/>
    <n v="1"/>
    <s v="جزار "/>
    <m/>
    <s v="Lack of relevant skills or qualifications Years of experience Lack of work ethics Salary expectations too high Difficulty with employee retention"/>
    <n v="1"/>
    <n v="1"/>
    <n v="0"/>
    <n v="0"/>
    <n v="0"/>
    <n v="1"/>
    <n v="0"/>
    <n v="0"/>
    <n v="1"/>
    <n v="0"/>
    <n v="0"/>
    <n v="0"/>
    <n v="0"/>
    <n v="0"/>
    <n v="0"/>
    <n v="0"/>
    <n v="0"/>
    <n v="0"/>
    <n v="0"/>
    <n v="0"/>
    <n v="1"/>
    <n v="0"/>
    <n v="0"/>
    <m/>
    <n v="377056432"/>
    <s v="ca10bddc-46d6-4157-93c2-7179daee114e"/>
    <d v="2024-08-29T10:27:23"/>
    <m/>
    <m/>
    <s v="submitted_via_web"/>
    <s v="ygaitservices"/>
  </r>
  <r>
    <n v="74"/>
    <d v="2024-08-29T11:58:10"/>
    <d v="2024-08-29T12:07:36"/>
    <d v="2024-08-29T00:00:00"/>
    <m/>
    <m/>
    <s v="30.5195891 35.5425188 1415.5999755859375 6.8"/>
    <n v="30.519589100000001"/>
    <n v="35.542518800000003"/>
    <n v="1415.599975585938"/>
    <n v="6.8"/>
    <s v="Maan"/>
    <s v="Ash-Shobek"/>
    <m/>
    <m/>
    <m/>
    <s v="Yes"/>
    <s v="محمود عبد الستار ابو عيشه "/>
    <x v="0"/>
    <x v="0"/>
    <n v="57"/>
    <x v="0"/>
    <s v="0777063137"/>
    <s v="لا يوجد "/>
    <x v="0"/>
    <m/>
    <m/>
    <m/>
    <m/>
    <m/>
    <m/>
    <m/>
    <m/>
    <x v="1"/>
    <s v="مصري "/>
    <x v="0"/>
    <x v="1"/>
    <s v="شركة مخابز روابي الشوبك "/>
    <x v="0"/>
    <x v="2"/>
    <s v="انتاج الخبز المشروح والبلدي "/>
    <s v="777063137"/>
    <s v="Owned by men."/>
    <n v="1"/>
    <n v="0"/>
    <n v="0"/>
    <n v="0"/>
    <n v="0"/>
    <n v="0"/>
    <x v="0"/>
    <x v="0"/>
    <m/>
    <m/>
    <s v="Less than 10 employees"/>
    <x v="0"/>
    <x v="0"/>
    <x v="0"/>
    <x v="0"/>
    <x v="1"/>
    <x v="1"/>
    <x v="0"/>
    <x v="0"/>
    <x v="0"/>
    <s v="Entry level"/>
    <n v="0"/>
    <n v="0"/>
    <n v="1"/>
    <n v="0"/>
    <n v="0"/>
    <n v="0"/>
    <n v="0"/>
    <m/>
    <s v="Others"/>
    <n v="0"/>
    <n v="0"/>
    <n v="0"/>
    <n v="0"/>
    <n v="0"/>
    <n v="0"/>
    <n v="0"/>
    <n v="0"/>
    <n v="0"/>
    <n v="1"/>
    <s v="خباز وبشكار "/>
    <m/>
    <s v="Lack of relevant skills or qualifications Years of experience"/>
    <n v="1"/>
    <n v="1"/>
    <n v="0"/>
    <n v="0"/>
    <n v="0"/>
    <n v="0"/>
    <n v="0"/>
    <n v="0"/>
    <n v="0"/>
    <n v="0"/>
    <n v="0"/>
    <n v="0"/>
    <n v="0"/>
    <n v="0"/>
    <n v="0"/>
    <n v="0"/>
    <n v="0"/>
    <n v="0"/>
    <n v="0"/>
    <n v="0"/>
    <n v="0"/>
    <n v="0"/>
    <n v="0"/>
    <m/>
    <n v="377056437"/>
    <s v="84d170f0-b9c8-484f-8d0d-6a4cf4119f84"/>
    <d v="2024-08-29T10:27:24"/>
    <m/>
    <m/>
    <s v="submitted_via_web"/>
    <s v="ygaitservices"/>
  </r>
  <r>
    <n v="75"/>
    <d v="2024-08-29T12:31:55"/>
    <d v="2024-08-29T12:43:55"/>
    <d v="2024-08-29T00:00:00"/>
    <m/>
    <m/>
    <s v="30.5182734 35.540256 1418.7999267578125 6.25"/>
    <n v="30.518273400000002"/>
    <n v="35.540255999999999"/>
    <n v="1418.799926757812"/>
    <n v="6.25"/>
    <s v="Maan"/>
    <s v="Ash-Shobek"/>
    <m/>
    <m/>
    <m/>
    <s v="Yes"/>
    <s v="احمد محمود الطورة "/>
    <x v="0"/>
    <x v="0"/>
    <n v="58"/>
    <x v="0"/>
    <s v="0772129340"/>
    <s v="لا يوجد "/>
    <x v="0"/>
    <m/>
    <m/>
    <m/>
    <m/>
    <m/>
    <m/>
    <m/>
    <m/>
    <x v="0"/>
    <m/>
    <x v="0"/>
    <x v="0"/>
    <s v="مؤسسة الصياد لمواد البناء "/>
    <x v="6"/>
    <x v="25"/>
    <s v="توصيل طلبات الرمل والحديد /بيع عدد صناعية وكهربائية "/>
    <s v="0799007420"/>
    <s v="Owned by men."/>
    <n v="1"/>
    <n v="0"/>
    <n v="0"/>
    <n v="0"/>
    <n v="0"/>
    <n v="0"/>
    <x v="0"/>
    <x v="0"/>
    <m/>
    <m/>
    <s v="Less than 10 employees"/>
    <x v="0"/>
    <x v="0"/>
    <x v="0"/>
    <x v="1"/>
    <x v="1"/>
    <x v="1"/>
    <x v="0"/>
    <x v="0"/>
    <x v="0"/>
    <s v="Entry level Mid-senior level Senior management level"/>
    <n v="0"/>
    <n v="0"/>
    <n v="1"/>
    <n v="1"/>
    <n v="1"/>
    <n v="0"/>
    <n v="0"/>
    <m/>
    <s v="Customer Service Representatives Others"/>
    <n v="1"/>
    <n v="0"/>
    <n v="0"/>
    <n v="0"/>
    <n v="0"/>
    <n v="0"/>
    <n v="0"/>
    <n v="0"/>
    <n v="0"/>
    <n v="1"/>
    <s v="سائق / عامل تحميل "/>
    <m/>
    <s v="Lack of relevant skills or qualifications Years of experience Lack of work ethics Lack of motivation"/>
    <n v="1"/>
    <n v="1"/>
    <n v="0"/>
    <n v="0"/>
    <n v="1"/>
    <n v="0"/>
    <n v="0"/>
    <n v="0"/>
    <n v="0"/>
    <n v="0"/>
    <n v="0"/>
    <n v="0"/>
    <n v="0"/>
    <n v="0"/>
    <n v="0"/>
    <n v="0"/>
    <n v="0"/>
    <n v="0"/>
    <n v="0"/>
    <n v="0"/>
    <n v="1"/>
    <n v="0"/>
    <n v="0"/>
    <m/>
    <n v="377056446"/>
    <s v="b476dc2f-8b6d-4458-b127-950fba4135f2"/>
    <d v="2024-08-29T10:27:25"/>
    <m/>
    <m/>
    <s v="submitted_via_web"/>
    <s v="ygaitservices"/>
  </r>
  <r>
    <n v="76"/>
    <d v="2024-08-29T13:04:30"/>
    <d v="2024-08-29T13:15:17"/>
    <d v="2024-08-29T00:00:00"/>
    <m/>
    <m/>
    <s v="30.5184248 35.5400708 1419.5 6.4"/>
    <n v="30.518424799999998"/>
    <n v="35.540070800000002"/>
    <n v="1419.5"/>
    <n v="6.4"/>
    <s v="Maan"/>
    <s v="Ash-Shobek"/>
    <m/>
    <m/>
    <m/>
    <s v="Yes"/>
    <s v="محمد سليمان الشحيدات "/>
    <x v="0"/>
    <x v="0"/>
    <n v="58"/>
    <x v="0"/>
    <s v="0777047256"/>
    <s v="لا يوجد "/>
    <x v="0"/>
    <m/>
    <m/>
    <m/>
    <m/>
    <m/>
    <m/>
    <m/>
    <m/>
    <x v="0"/>
    <m/>
    <x v="0"/>
    <x v="0"/>
    <s v="مكس درايڤ "/>
    <x v="0"/>
    <x v="3"/>
    <s v="عمل باقات ورد طبيعي وصناعي /عمل باقات شوكولاته /بيع العطور والهدايا  بأنواعها "/>
    <s v="777047256"/>
    <s v="Owned by women."/>
    <n v="0"/>
    <n v="1"/>
    <n v="0"/>
    <n v="0"/>
    <n v="0"/>
    <n v="0"/>
    <x v="1"/>
    <x v="0"/>
    <m/>
    <m/>
    <s v="Less than 10 employees"/>
    <x v="0"/>
    <x v="1"/>
    <x v="0"/>
    <x v="1"/>
    <x v="1"/>
    <x v="1"/>
    <x v="0"/>
    <x v="0"/>
    <x v="0"/>
    <s v="Mid-senior level Entry level"/>
    <n v="0"/>
    <n v="0"/>
    <n v="1"/>
    <n v="1"/>
    <n v="0"/>
    <n v="0"/>
    <n v="0"/>
    <m/>
    <s v="Sales Others"/>
    <n v="0"/>
    <n v="1"/>
    <n v="0"/>
    <n v="0"/>
    <n v="0"/>
    <n v="0"/>
    <n v="0"/>
    <n v="0"/>
    <n v="0"/>
    <n v="1"/>
    <s v="تنسيق الأزهار وتغليف الهدايا"/>
    <m/>
    <s v="Lack of relevant skills or qualifications Years of experience Inadequate soft skills (e.g., communication, teamwork) Transportation Cultural or social factors affecting employability"/>
    <n v="1"/>
    <n v="1"/>
    <n v="1"/>
    <n v="0"/>
    <n v="0"/>
    <n v="0"/>
    <n v="0"/>
    <n v="0"/>
    <n v="0"/>
    <n v="0"/>
    <n v="0"/>
    <n v="1"/>
    <n v="1"/>
    <n v="0"/>
    <n v="0"/>
    <n v="0"/>
    <n v="0"/>
    <n v="0"/>
    <n v="0"/>
    <n v="0"/>
    <n v="0"/>
    <n v="0"/>
    <n v="0"/>
    <m/>
    <n v="377056457"/>
    <s v="b9981baa-6b42-4c6a-846c-ec952073c026"/>
    <d v="2024-08-29T10:27:26"/>
    <m/>
    <m/>
    <s v="submitted_via_web"/>
    <s v="ygaitservices"/>
  </r>
  <r>
    <n v="77"/>
    <d v="2024-08-29T13:45:16"/>
    <d v="2024-08-29T13:50:17"/>
    <d v="2024-08-29T00:00:00"/>
    <m/>
    <m/>
    <s v="30.5188663 35.5365477 1427.0999755859375 5.36"/>
    <n v="30.518866299999999"/>
    <n v="35.5365477"/>
    <n v="1427.099975585938"/>
    <n v="5.36"/>
    <s v="Maan"/>
    <s v="Ash-Shobek"/>
    <m/>
    <m/>
    <m/>
    <s v="Yes"/>
    <s v="عبدالله محمد الغنميين "/>
    <x v="0"/>
    <x v="0"/>
    <n v="30"/>
    <x v="0"/>
    <s v="0770257148"/>
    <s v="لا يوجد "/>
    <x v="0"/>
    <m/>
    <m/>
    <m/>
    <m/>
    <m/>
    <m/>
    <m/>
    <m/>
    <x v="0"/>
    <m/>
    <x v="0"/>
    <x v="0"/>
    <s v="سوق الشوبك الشعبي للخضار والفواكه "/>
    <x v="0"/>
    <x v="2"/>
    <s v="بيع الخضار والفواكه بأنواعها "/>
    <s v="0772233445"/>
    <s v="Run/Managed by a man."/>
    <n v="0"/>
    <n v="0"/>
    <n v="0"/>
    <n v="0"/>
    <n v="1"/>
    <n v="0"/>
    <x v="0"/>
    <x v="0"/>
    <m/>
    <m/>
    <s v="Less than 10 employees"/>
    <x v="0"/>
    <x v="0"/>
    <x v="0"/>
    <x v="0"/>
    <x v="1"/>
    <x v="1"/>
    <x v="0"/>
    <x v="1"/>
    <x v="0"/>
    <s v="Seasonal employees Entry level"/>
    <n v="0"/>
    <n v="1"/>
    <n v="1"/>
    <n v="0"/>
    <n v="0"/>
    <n v="0"/>
    <n v="0"/>
    <m/>
    <s v="Sales Finance"/>
    <n v="0"/>
    <n v="1"/>
    <n v="0"/>
    <n v="0"/>
    <n v="0"/>
    <n v="1"/>
    <n v="0"/>
    <n v="0"/>
    <n v="0"/>
    <n v="0"/>
    <m/>
    <m/>
    <s v="Lack of relevant skills or qualifications Lack of work ethics Salary expectations too high Transportation"/>
    <n v="1"/>
    <n v="0"/>
    <n v="0"/>
    <n v="0"/>
    <n v="0"/>
    <n v="0"/>
    <n v="0"/>
    <n v="0"/>
    <n v="1"/>
    <n v="0"/>
    <n v="0"/>
    <n v="1"/>
    <n v="0"/>
    <n v="0"/>
    <n v="0"/>
    <n v="0"/>
    <n v="0"/>
    <n v="0"/>
    <n v="0"/>
    <n v="0"/>
    <n v="1"/>
    <n v="0"/>
    <n v="0"/>
    <m/>
    <n v="377068646"/>
    <s v="a59341e2-9e4f-4397-835f-09206ca1a0d6"/>
    <d v="2024-08-29T10:53:35"/>
    <m/>
    <m/>
    <s v="submitted_via_web"/>
    <s v="ygaitservices"/>
  </r>
  <r>
    <n v="78"/>
    <d v="2024-08-29T14:01:16"/>
    <d v="2024-08-29T14:07:46"/>
    <d v="2024-08-29T00:00:00"/>
    <m/>
    <m/>
    <s v="30.5206912 35.5688575 1416.0 6.283"/>
    <n v="30.520691200000002"/>
    <n v="35.5688575"/>
    <n v="1416"/>
    <n v="6.2830000000000004"/>
    <s v="Maan"/>
    <s v="Ash-Shobek"/>
    <m/>
    <m/>
    <m/>
    <s v="Yes"/>
    <s v="محمد احمد الغنميين "/>
    <x v="0"/>
    <x v="0"/>
    <n v="57"/>
    <x v="0"/>
    <s v="0772035013"/>
    <s v="لا يوجد "/>
    <x v="0"/>
    <m/>
    <m/>
    <m/>
    <m/>
    <m/>
    <m/>
    <m/>
    <m/>
    <x v="0"/>
    <m/>
    <x v="0"/>
    <x v="0"/>
    <s v="مؤسسة محمد احمد الغنميين وأولاده "/>
    <x v="11"/>
    <x v="23"/>
    <s v="توصيل الركاب من الشوبك إلى معان "/>
    <s v="0772035013"/>
    <s v="Run/Managed by a man."/>
    <n v="0"/>
    <n v="0"/>
    <n v="0"/>
    <n v="0"/>
    <n v="1"/>
    <n v="0"/>
    <x v="0"/>
    <x v="1"/>
    <s v="مركز شباب وشابات الشوبك "/>
    <s v="توصيل "/>
    <s v="Less than 10 employees"/>
    <x v="0"/>
    <x v="0"/>
    <x v="0"/>
    <x v="0"/>
    <x v="1"/>
    <x v="1"/>
    <x v="0"/>
    <x v="1"/>
    <x v="0"/>
    <s v="Interns Seasonal employees Mid-senior level"/>
    <n v="1"/>
    <n v="1"/>
    <n v="0"/>
    <n v="1"/>
    <n v="0"/>
    <n v="0"/>
    <n v="0"/>
    <m/>
    <s v="Others"/>
    <n v="0"/>
    <n v="0"/>
    <n v="0"/>
    <n v="0"/>
    <n v="0"/>
    <n v="0"/>
    <n v="0"/>
    <n v="0"/>
    <n v="0"/>
    <n v="1"/>
    <s v="سائق باص "/>
    <m/>
    <s v="Years of experience Inadequate soft skills (e.g., communication, teamwork) Salary expectations too high"/>
    <n v="0"/>
    <n v="1"/>
    <n v="1"/>
    <n v="0"/>
    <n v="0"/>
    <n v="0"/>
    <n v="0"/>
    <n v="0"/>
    <n v="1"/>
    <n v="0"/>
    <n v="0"/>
    <n v="0"/>
    <n v="0"/>
    <n v="0"/>
    <n v="0"/>
    <n v="0"/>
    <n v="0"/>
    <n v="0"/>
    <n v="0"/>
    <n v="0"/>
    <n v="0"/>
    <n v="0"/>
    <n v="0"/>
    <m/>
    <n v="377075292"/>
    <s v="2812b54a-f711-43cd-b082-5d35e2e00b77"/>
    <d v="2024-08-29T11:07:16"/>
    <m/>
    <m/>
    <s v="submitted_via_web"/>
    <s v="ygaitservices"/>
  </r>
  <r>
    <n v="79"/>
    <d v="2024-08-29T11:00:06"/>
    <d v="2024-08-29T11:08:04"/>
    <d v="2024-08-29T00:00:00"/>
    <m/>
    <m/>
    <s v="32.3386625 36.2106787 725.5 5.1"/>
    <n v="32.338662499999998"/>
    <n v="36.210678700000003"/>
    <n v="725.5"/>
    <n v="5.0999999999999996"/>
    <s v="Mafraq"/>
    <s v="Mafraq Al-qasabeh"/>
    <m/>
    <m/>
    <m/>
    <s v="Yes"/>
    <s v="مصطفى سليمان ابو شعر "/>
    <x v="0"/>
    <x v="0"/>
    <n v="53"/>
    <x v="0"/>
    <s v="٠٧٩٨٧٢٥٤٩٤"/>
    <m/>
    <x v="0"/>
    <m/>
    <m/>
    <m/>
    <m/>
    <m/>
    <m/>
    <m/>
    <m/>
    <x v="0"/>
    <m/>
    <x v="1"/>
    <x v="2"/>
    <s v="مطعم ومطبخ ابو قاسم الغزاوي "/>
    <x v="3"/>
    <x v="5"/>
    <s v="منسف كبسة واوزي "/>
    <s v="0798725494"/>
    <s v="Owned by men."/>
    <n v="1"/>
    <n v="0"/>
    <n v="0"/>
    <n v="0"/>
    <n v="0"/>
    <n v="0"/>
    <x v="0"/>
    <x v="0"/>
    <m/>
    <m/>
    <s v="Less than 10 employees"/>
    <x v="0"/>
    <x v="0"/>
    <x v="0"/>
    <x v="0"/>
    <x v="0"/>
    <x v="2"/>
    <x v="0"/>
    <x v="0"/>
    <x v="0"/>
    <s v="Seasonal employees"/>
    <n v="0"/>
    <n v="1"/>
    <n v="0"/>
    <n v="0"/>
    <n v="0"/>
    <n v="0"/>
    <n v="0"/>
    <m/>
    <s v="Sales Marketing"/>
    <n v="0"/>
    <n v="1"/>
    <n v="0"/>
    <n v="1"/>
    <n v="0"/>
    <n v="0"/>
    <n v="0"/>
    <n v="0"/>
    <n v="0"/>
    <n v="0"/>
    <m/>
    <s v="تقديم الوجبات والتسويق لها والطبخ اعداد الطعام "/>
    <s v="Other (please specify)"/>
    <n v="0"/>
    <n v="0"/>
    <n v="0"/>
    <n v="0"/>
    <n v="0"/>
    <n v="0"/>
    <n v="0"/>
    <n v="0"/>
    <n v="0"/>
    <n v="0"/>
    <n v="0"/>
    <n v="0"/>
    <n v="0"/>
    <n v="0"/>
    <n v="0"/>
    <n v="0"/>
    <n v="0"/>
    <n v="0"/>
    <n v="0"/>
    <n v="0"/>
    <n v="0"/>
    <n v="0"/>
    <n v="1"/>
    <s v="لا توجد حركة في السوق "/>
    <n v="377096238"/>
    <s v="bedf6beb-0241-4541-945d-11062975bf4e"/>
    <d v="2024-08-29T11:50:20"/>
    <m/>
    <m/>
    <s v="submitted_via_web"/>
    <s v="motasem_waleed"/>
  </r>
  <r>
    <n v="80"/>
    <d v="2024-08-29T11:11:51"/>
    <d v="2024-08-29T11:26:22"/>
    <d v="2024-08-29T00:00:00"/>
    <m/>
    <m/>
    <s v="32.3397977 36.2101784 727.199951171875 4.471"/>
    <n v="32.339797699999998"/>
    <n v="36.210178399999997"/>
    <n v="727.199951171875"/>
    <n v="4.4710000000000001"/>
    <s v="Mafraq"/>
    <s v="Mafraq Al-qasabeh"/>
    <m/>
    <m/>
    <m/>
    <s v="Yes"/>
    <s v="عامر يوسف عسكر"/>
    <x v="0"/>
    <x v="0"/>
    <n v="44"/>
    <x v="0"/>
    <s v="٠٧٨٢٤٠٨٢٦٢"/>
    <m/>
    <x v="0"/>
    <m/>
    <m/>
    <m/>
    <m/>
    <m/>
    <m/>
    <m/>
    <m/>
    <x v="1"/>
    <s v="سورية "/>
    <x v="0"/>
    <x v="7"/>
    <s v="المبدعون موبايل"/>
    <x v="0"/>
    <x v="17"/>
    <s v="هواتف خلوية وتوابعها "/>
    <s v="0782408262"/>
    <s v="Owned by men."/>
    <n v="1"/>
    <n v="0"/>
    <n v="0"/>
    <n v="0"/>
    <n v="0"/>
    <n v="0"/>
    <x v="0"/>
    <x v="0"/>
    <m/>
    <m/>
    <s v="Less than 10 employees"/>
    <x v="0"/>
    <x v="0"/>
    <x v="0"/>
    <x v="0"/>
    <x v="1"/>
    <x v="1"/>
    <x v="0"/>
    <x v="1"/>
    <x v="1"/>
    <s v="Mid-senior level"/>
    <n v="0"/>
    <n v="0"/>
    <n v="0"/>
    <n v="1"/>
    <n v="0"/>
    <n v="0"/>
    <n v="0"/>
    <m/>
    <s v="Sales Marketing"/>
    <n v="0"/>
    <n v="1"/>
    <n v="0"/>
    <n v="1"/>
    <n v="0"/>
    <n v="0"/>
    <n v="0"/>
    <n v="0"/>
    <n v="0"/>
    <n v="0"/>
    <m/>
    <m/>
    <s v="Lack of relevant skills or qualifications"/>
    <n v="1"/>
    <n v="0"/>
    <n v="0"/>
    <n v="0"/>
    <n v="0"/>
    <n v="0"/>
    <n v="0"/>
    <n v="0"/>
    <n v="0"/>
    <n v="0"/>
    <n v="0"/>
    <n v="0"/>
    <n v="0"/>
    <n v="0"/>
    <n v="0"/>
    <n v="0"/>
    <n v="0"/>
    <n v="0"/>
    <n v="0"/>
    <n v="0"/>
    <n v="0"/>
    <n v="0"/>
    <n v="0"/>
    <m/>
    <n v="377096242"/>
    <s v="e0237b81-56de-4677-9614-5864bac348b4"/>
    <d v="2024-08-29T11:50:21"/>
    <m/>
    <m/>
    <s v="submitted_via_web"/>
    <s v="motasem_waleed"/>
  </r>
  <r>
    <n v="81"/>
    <d v="2024-08-29T11:28:55"/>
    <d v="2024-08-29T11:37:42"/>
    <d v="2024-08-29T00:00:00"/>
    <m/>
    <m/>
    <s v="32.3395541 36.2099296 727.0999755859375 5.85"/>
    <n v="32.339554100000001"/>
    <n v="36.209929600000002"/>
    <n v="727.0999755859375"/>
    <n v="5.85"/>
    <s v="Mafraq"/>
    <s v="Mafraq Al-qasabeh"/>
    <m/>
    <m/>
    <m/>
    <s v="Yes"/>
    <s v="انوار عبدالله الشرفات"/>
    <x v="1"/>
    <x v="1"/>
    <n v="27"/>
    <x v="1"/>
    <s v="0785142555"/>
    <m/>
    <x v="0"/>
    <m/>
    <m/>
    <m/>
    <m/>
    <m/>
    <m/>
    <m/>
    <m/>
    <x v="0"/>
    <m/>
    <x v="0"/>
    <x v="0"/>
    <s v="عيادة الدكتور يزن "/>
    <x v="8"/>
    <x v="12"/>
    <s v="عيادة رعاية الاسنان"/>
    <s v="0777765129"/>
    <s v="Owned by men."/>
    <n v="1"/>
    <n v="0"/>
    <n v="0"/>
    <n v="0"/>
    <n v="0"/>
    <n v="0"/>
    <x v="0"/>
    <x v="0"/>
    <m/>
    <m/>
    <s v="Less than 10 employees"/>
    <x v="0"/>
    <x v="1"/>
    <x v="0"/>
    <x v="1"/>
    <x v="1"/>
    <x v="1"/>
    <x v="0"/>
    <x v="1"/>
    <x v="1"/>
    <s v="Others"/>
    <n v="0"/>
    <n v="0"/>
    <n v="0"/>
    <n v="0"/>
    <n v="0"/>
    <n v="0"/>
    <n v="1"/>
    <s v="طبيب اسنان "/>
    <s v="Administrative Staff Technical Staff"/>
    <n v="0"/>
    <n v="0"/>
    <n v="0"/>
    <n v="0"/>
    <n v="1"/>
    <n v="0"/>
    <n v="0"/>
    <n v="1"/>
    <n v="0"/>
    <n v="0"/>
    <m/>
    <m/>
    <s v="Years of experience"/>
    <n v="0"/>
    <n v="1"/>
    <n v="0"/>
    <n v="0"/>
    <n v="0"/>
    <n v="0"/>
    <n v="0"/>
    <n v="0"/>
    <n v="0"/>
    <n v="0"/>
    <n v="0"/>
    <n v="0"/>
    <n v="0"/>
    <n v="0"/>
    <n v="0"/>
    <n v="0"/>
    <n v="0"/>
    <n v="0"/>
    <n v="0"/>
    <n v="0"/>
    <n v="0"/>
    <n v="0"/>
    <n v="0"/>
    <m/>
    <n v="377096245"/>
    <s v="4ff85ba6-4ae9-4d58-bc5e-d46d8f5bc0f6"/>
    <d v="2024-08-29T11:50:21"/>
    <m/>
    <m/>
    <s v="submitted_via_web"/>
    <s v="motasem_waleed"/>
  </r>
  <r>
    <n v="82"/>
    <d v="2024-08-29T11:50:11"/>
    <d v="2024-08-29T12:00:36"/>
    <d v="2024-08-29T00:00:00"/>
    <m/>
    <m/>
    <s v="32.3397933 36.2099374 727.5 4.857"/>
    <n v="32.339793299999997"/>
    <n v="36.209937400000001"/>
    <n v="727.5"/>
    <n v="4.8570000000000002"/>
    <s v="Mafraq"/>
    <s v="Mafraq Al-qasabeh"/>
    <m/>
    <m/>
    <m/>
    <s v="Yes"/>
    <s v="نجوى نايف العزازمه"/>
    <x v="1"/>
    <x v="1"/>
    <n v="28"/>
    <x v="1"/>
    <s v="٠٧٨٠٠٩٧٣٧١"/>
    <m/>
    <x v="0"/>
    <m/>
    <m/>
    <m/>
    <m/>
    <m/>
    <m/>
    <m/>
    <m/>
    <x v="0"/>
    <m/>
    <x v="0"/>
    <x v="0"/>
    <s v="دبي ماجيك"/>
    <x v="0"/>
    <x v="3"/>
    <s v="مستحضرات تجميل"/>
    <s v="٠٧٧٠٠١٠٠٠٤"/>
    <s v="Owned by men."/>
    <n v="1"/>
    <n v="0"/>
    <n v="0"/>
    <n v="0"/>
    <n v="0"/>
    <n v="0"/>
    <x v="0"/>
    <x v="0"/>
    <m/>
    <m/>
    <s v="10 to 49"/>
    <x v="2"/>
    <x v="1"/>
    <x v="0"/>
    <x v="1"/>
    <x v="1"/>
    <x v="1"/>
    <x v="0"/>
    <x v="1"/>
    <x v="0"/>
    <s v="Mid-senior level Interns"/>
    <n v="1"/>
    <n v="0"/>
    <n v="0"/>
    <n v="1"/>
    <n v="0"/>
    <n v="0"/>
    <n v="0"/>
    <m/>
    <s v="Sales Marketing Finance"/>
    <n v="0"/>
    <n v="1"/>
    <n v="0"/>
    <n v="1"/>
    <n v="0"/>
    <n v="1"/>
    <n v="0"/>
    <n v="0"/>
    <n v="0"/>
    <n v="0"/>
    <m/>
    <m/>
    <s v="Lack of relevant skills or qualifications Inadequate soft skills (e.g., communication, teamwork) Lack of motivation Limited availability of training and development resources Transportation Mixed culture worspace (male and female)"/>
    <n v="1"/>
    <n v="0"/>
    <n v="1"/>
    <n v="0"/>
    <n v="1"/>
    <n v="0"/>
    <n v="0"/>
    <n v="1"/>
    <n v="0"/>
    <n v="0"/>
    <n v="0"/>
    <n v="1"/>
    <n v="0"/>
    <n v="0"/>
    <n v="0"/>
    <n v="0"/>
    <n v="0"/>
    <n v="0"/>
    <n v="0"/>
    <n v="0"/>
    <n v="0"/>
    <n v="1"/>
    <n v="0"/>
    <m/>
    <n v="377096254"/>
    <s v="d9a898fd-dda7-48aa-824c-85b9a720b626"/>
    <d v="2024-08-29T11:50:22"/>
    <m/>
    <m/>
    <s v="submitted_via_web"/>
    <s v="motasem_waleed"/>
  </r>
  <r>
    <n v="83"/>
    <d v="2024-08-29T12:12:44"/>
    <d v="2024-08-29T12:22:14"/>
    <d v="2024-08-29T00:00:00"/>
    <m/>
    <m/>
    <s v="32.3401158 36.2095947 728.699951171875 8.099"/>
    <n v="32.3401158"/>
    <n v="36.209594699999997"/>
    <n v="728.699951171875"/>
    <n v="8.0990000000000002"/>
    <s v="Mafraq"/>
    <s v="Mafraq Al-qasabeh"/>
    <m/>
    <m/>
    <m/>
    <s v="Yes"/>
    <s v="ريم احمد النعيمات "/>
    <x v="1"/>
    <x v="1"/>
    <n v="25"/>
    <x v="1"/>
    <s v="0776489806"/>
    <m/>
    <x v="0"/>
    <m/>
    <m/>
    <m/>
    <m/>
    <m/>
    <m/>
    <m/>
    <m/>
    <x v="0"/>
    <m/>
    <x v="0"/>
    <x v="8"/>
    <s v="مختبر احمد النعيمات"/>
    <x v="8"/>
    <x v="14"/>
    <s v="تحاليل طبية "/>
    <s v="026232660"/>
    <s v="Administrative positions include men and women."/>
    <n v="0"/>
    <n v="0"/>
    <n v="0"/>
    <n v="1"/>
    <n v="0"/>
    <n v="0"/>
    <x v="0"/>
    <x v="0"/>
    <m/>
    <m/>
    <s v="Less than 10 employees"/>
    <x v="0"/>
    <x v="1"/>
    <x v="0"/>
    <x v="1"/>
    <x v="1"/>
    <x v="1"/>
    <x v="0"/>
    <x v="1"/>
    <x v="0"/>
    <s v="Interns Others"/>
    <n v="1"/>
    <n v="0"/>
    <n v="0"/>
    <n v="0"/>
    <n v="0"/>
    <n v="0"/>
    <n v="1"/>
    <s v="  فني مختبر "/>
    <s v="Others"/>
    <n v="0"/>
    <n v="0"/>
    <n v="0"/>
    <n v="0"/>
    <n v="0"/>
    <n v="0"/>
    <n v="0"/>
    <n v="0"/>
    <n v="0"/>
    <n v="1"/>
    <s v="فني مختبر "/>
    <m/>
    <s v="Lack of relevant skills or qualifications Years of experience Inadequate soft skills (e.g., communication, teamwork) Salary expectations too high"/>
    <n v="1"/>
    <n v="1"/>
    <n v="1"/>
    <n v="0"/>
    <n v="0"/>
    <n v="0"/>
    <n v="0"/>
    <n v="0"/>
    <n v="1"/>
    <n v="0"/>
    <n v="0"/>
    <n v="0"/>
    <n v="0"/>
    <n v="0"/>
    <n v="0"/>
    <n v="0"/>
    <n v="0"/>
    <n v="0"/>
    <n v="0"/>
    <n v="0"/>
    <n v="0"/>
    <n v="0"/>
    <n v="0"/>
    <m/>
    <n v="377096259"/>
    <s v="5807e124-a903-43df-bf8f-d19d14b9dfb9"/>
    <d v="2024-08-29T11:50:23"/>
    <m/>
    <m/>
    <s v="submitted_via_web"/>
    <s v="motasem_waleed"/>
  </r>
  <r>
    <n v="84"/>
    <d v="2024-08-29T12:29:39"/>
    <d v="2024-08-29T12:45:30"/>
    <d v="2024-08-29T00:00:00"/>
    <m/>
    <m/>
    <s v="31.717027 35.999374 727.0999755859375 4.62"/>
    <n v="31.717027000000002"/>
    <n v="35.999374000000003"/>
    <n v="727.0999755859375"/>
    <n v="4.62"/>
    <s v="Mafraq"/>
    <s v="Mafraq Al-qasabeh"/>
    <m/>
    <m/>
    <m/>
    <s v="Yes"/>
    <s v="نجد بادي السالم"/>
    <x v="0"/>
    <x v="1"/>
    <n v="24"/>
    <x v="1"/>
    <s v="0772818710"/>
    <m/>
    <x v="0"/>
    <m/>
    <m/>
    <m/>
    <m/>
    <m/>
    <m/>
    <m/>
    <m/>
    <x v="0"/>
    <m/>
    <x v="0"/>
    <x v="0"/>
    <s v="صالون نوفمبر للسيدات"/>
    <x v="4"/>
    <x v="19"/>
    <s v="ميك اب وتصفيف شعر وصبغ شعر "/>
    <s v="077281818710"/>
    <s v="Owned by women."/>
    <n v="0"/>
    <n v="1"/>
    <n v="0"/>
    <n v="0"/>
    <n v="0"/>
    <n v="0"/>
    <x v="1"/>
    <x v="0"/>
    <m/>
    <m/>
    <s v="Less than 10 employees"/>
    <x v="0"/>
    <x v="1"/>
    <x v="1"/>
    <x v="1"/>
    <x v="0"/>
    <x v="0"/>
    <x v="0"/>
    <x v="1"/>
    <x v="0"/>
    <s v="Seasonal employees Mid-senior level Others"/>
    <n v="0"/>
    <n v="1"/>
    <n v="0"/>
    <n v="1"/>
    <n v="0"/>
    <n v="0"/>
    <n v="1"/>
    <s v="مصصفت شعر "/>
    <s v="Technical Staff"/>
    <n v="0"/>
    <n v="0"/>
    <n v="0"/>
    <n v="0"/>
    <n v="0"/>
    <n v="0"/>
    <n v="0"/>
    <n v="1"/>
    <n v="0"/>
    <n v="0"/>
    <m/>
    <s v="&quot;Makeup Artist&quot;"/>
    <s v="Difficulty with employee retention Economic instability in the region Transportation"/>
    <n v="0"/>
    <n v="0"/>
    <n v="0"/>
    <n v="0"/>
    <n v="0"/>
    <n v="1"/>
    <n v="0"/>
    <n v="0"/>
    <n v="0"/>
    <n v="0"/>
    <n v="0"/>
    <n v="1"/>
    <n v="0"/>
    <n v="0"/>
    <n v="0"/>
    <n v="0"/>
    <n v="0"/>
    <n v="1"/>
    <n v="0"/>
    <n v="0"/>
    <n v="0"/>
    <n v="0"/>
    <n v="0"/>
    <m/>
    <n v="377096268"/>
    <s v="84a9d660-1e64-44d6-8c5c-54e554de31d2"/>
    <d v="2024-08-29T11:50:24"/>
    <m/>
    <m/>
    <s v="submitted_via_web"/>
    <s v="motasem_waleed"/>
  </r>
  <r>
    <n v="85"/>
    <d v="2024-08-29T12:48:27"/>
    <d v="2024-08-29T13:07:20"/>
    <d v="2024-08-29T00:00:00"/>
    <m/>
    <m/>
    <s v="32.3412155 36.2084063 727.0 11.367"/>
    <n v="32.341215499999997"/>
    <n v="36.2084063"/>
    <n v="727"/>
    <n v="11.367000000000001"/>
    <s v="Mafraq"/>
    <s v="Mafraq Al-qasabeh"/>
    <m/>
    <m/>
    <m/>
    <s v="Yes"/>
    <s v="باسل راشد العرقان "/>
    <x v="0"/>
    <x v="0"/>
    <n v="51"/>
    <x v="0"/>
    <s v="0790623191"/>
    <m/>
    <x v="0"/>
    <m/>
    <m/>
    <m/>
    <m/>
    <m/>
    <m/>
    <m/>
    <m/>
    <x v="0"/>
    <m/>
    <x v="0"/>
    <x v="3"/>
    <s v="البان الريان الجرشيه "/>
    <x v="0"/>
    <x v="2"/>
    <s v="البان واجبان"/>
    <s v="0786498249"/>
    <s v="Women own at least 51% of the company shares. Run/Managed by a woman."/>
    <n v="0"/>
    <n v="0"/>
    <n v="1"/>
    <n v="0"/>
    <n v="0"/>
    <n v="1"/>
    <x v="1"/>
    <x v="0"/>
    <m/>
    <m/>
    <s v="Less than 10 employees"/>
    <x v="0"/>
    <x v="0"/>
    <x v="0"/>
    <x v="0"/>
    <x v="1"/>
    <x v="1"/>
    <x v="0"/>
    <x v="1"/>
    <x v="0"/>
    <s v="Seasonal employees"/>
    <n v="0"/>
    <n v="1"/>
    <n v="0"/>
    <n v="0"/>
    <n v="0"/>
    <n v="0"/>
    <n v="0"/>
    <m/>
    <s v="Sales"/>
    <n v="0"/>
    <n v="1"/>
    <n v="0"/>
    <n v="0"/>
    <n v="0"/>
    <n v="0"/>
    <n v="0"/>
    <n v="0"/>
    <n v="0"/>
    <n v="0"/>
    <m/>
    <m/>
    <s v="Years of experience"/>
    <n v="0"/>
    <n v="1"/>
    <n v="0"/>
    <n v="0"/>
    <n v="0"/>
    <n v="0"/>
    <n v="0"/>
    <n v="0"/>
    <n v="0"/>
    <n v="0"/>
    <n v="0"/>
    <n v="0"/>
    <n v="0"/>
    <n v="0"/>
    <n v="0"/>
    <n v="0"/>
    <n v="0"/>
    <n v="0"/>
    <n v="0"/>
    <n v="0"/>
    <n v="0"/>
    <n v="0"/>
    <n v="0"/>
    <m/>
    <n v="377096271"/>
    <s v="b526545f-9a45-424a-a636-bf5b7c83be21"/>
    <d v="2024-08-29T11:50:24"/>
    <m/>
    <m/>
    <s v="submitted_via_web"/>
    <s v="motasem_waleed"/>
  </r>
  <r>
    <n v="86"/>
    <d v="2024-08-29T13:09:22"/>
    <d v="2024-08-29T13:20:01"/>
    <d v="2024-08-29T00:00:00"/>
    <m/>
    <m/>
    <s v="32.3416034 36.208326 726.699951171875 8.56"/>
    <n v="32.341603399999997"/>
    <n v="36.208326"/>
    <n v="726.699951171875"/>
    <n v="8.56"/>
    <s v="Mafraq"/>
    <s v="Mafraq Al-qasabeh"/>
    <m/>
    <m/>
    <m/>
    <s v="Yes"/>
    <s v="عثمان محمد الحطاب "/>
    <x v="0"/>
    <x v="0"/>
    <n v="53"/>
    <x v="0"/>
    <s v="0772315178"/>
    <m/>
    <x v="0"/>
    <m/>
    <m/>
    <m/>
    <m/>
    <m/>
    <m/>
    <m/>
    <m/>
    <x v="0"/>
    <m/>
    <x v="0"/>
    <x v="0"/>
    <s v="الحطاب لوازم الخياطه"/>
    <x v="0"/>
    <x v="3"/>
    <s v="لوازم خياطة"/>
    <s v="077231517"/>
    <s v="Owned by men."/>
    <n v="1"/>
    <n v="0"/>
    <n v="0"/>
    <n v="0"/>
    <n v="0"/>
    <n v="0"/>
    <x v="0"/>
    <x v="1"/>
    <s v="المفرق ذكور واناث وفروعهم"/>
    <s v="بيع مستلزمات المشاريع"/>
    <s v="Less than 10 employees"/>
    <x v="0"/>
    <x v="0"/>
    <x v="0"/>
    <x v="0"/>
    <x v="1"/>
    <x v="1"/>
    <x v="1"/>
    <x v="3"/>
    <x v="1"/>
    <s v="Others"/>
    <n v="0"/>
    <n v="0"/>
    <n v="0"/>
    <n v="0"/>
    <n v="0"/>
    <n v="0"/>
    <n v="1"/>
    <s v="لا يوجد"/>
    <s v="Others"/>
    <n v="0"/>
    <n v="0"/>
    <n v="0"/>
    <n v="0"/>
    <n v="0"/>
    <n v="0"/>
    <n v="0"/>
    <n v="0"/>
    <n v="0"/>
    <n v="1"/>
    <s v="لا يوجد"/>
    <m/>
    <s v="Other (please specify)"/>
    <n v="0"/>
    <n v="0"/>
    <n v="0"/>
    <n v="0"/>
    <n v="0"/>
    <n v="0"/>
    <n v="0"/>
    <n v="0"/>
    <n v="0"/>
    <n v="0"/>
    <n v="0"/>
    <n v="0"/>
    <n v="0"/>
    <n v="0"/>
    <n v="0"/>
    <n v="0"/>
    <n v="0"/>
    <n v="0"/>
    <n v="0"/>
    <n v="0"/>
    <n v="0"/>
    <n v="0"/>
    <n v="1"/>
    <s v="لا يوجد شاغر"/>
    <n v="377096275"/>
    <s v="afa545a1-1012-428f-8d19-1d64aa3108c2"/>
    <d v="2024-08-29T11:50:24"/>
    <m/>
    <m/>
    <s v="submitted_via_web"/>
    <s v="motasem_waleed"/>
  </r>
  <r>
    <n v="87"/>
    <d v="2024-08-29T13:20:54"/>
    <d v="2024-08-29T13:26:03"/>
    <d v="2024-08-29T00:00:00"/>
    <m/>
    <m/>
    <s v="32.3417512 36.2085185 726.199951171875 6.982"/>
    <n v="32.341751199999997"/>
    <n v="36.208518499999997"/>
    <n v="726.199951171875"/>
    <n v="6.9820000000000002"/>
    <s v="Mafraq"/>
    <s v="Mafraq Al-qasabeh"/>
    <m/>
    <m/>
    <m/>
    <s v="Yes"/>
    <s v="عماد نايف الصائغ"/>
    <x v="0"/>
    <x v="0"/>
    <n v="30"/>
    <x v="0"/>
    <s v="079625/1027"/>
    <m/>
    <x v="0"/>
    <m/>
    <m/>
    <m/>
    <m/>
    <m/>
    <m/>
    <m/>
    <m/>
    <x v="0"/>
    <m/>
    <x v="0"/>
    <x v="0"/>
    <s v="محل ايلا للملابس النسائية "/>
    <x v="0"/>
    <x v="26"/>
    <s v="ملابس نسائية "/>
    <s v=" 0796251027"/>
    <s v="Owned by men."/>
    <n v="1"/>
    <n v="0"/>
    <n v="0"/>
    <n v="0"/>
    <n v="0"/>
    <n v="0"/>
    <x v="0"/>
    <x v="0"/>
    <m/>
    <m/>
    <s v="Less than 10 employees"/>
    <x v="0"/>
    <x v="0"/>
    <x v="0"/>
    <x v="0"/>
    <x v="1"/>
    <x v="1"/>
    <x v="0"/>
    <x v="1"/>
    <x v="0"/>
    <s v="Seasonal employees"/>
    <n v="0"/>
    <n v="1"/>
    <n v="0"/>
    <n v="0"/>
    <n v="0"/>
    <n v="0"/>
    <n v="0"/>
    <m/>
    <s v="Sales Marketing"/>
    <n v="0"/>
    <n v="1"/>
    <n v="0"/>
    <n v="1"/>
    <n v="0"/>
    <n v="0"/>
    <n v="0"/>
    <n v="0"/>
    <n v="0"/>
    <n v="0"/>
    <m/>
    <m/>
    <s v="Inadequate soft skills (e.g., communication, teamwork) Lack of work ethics"/>
    <n v="0"/>
    <n v="0"/>
    <n v="1"/>
    <n v="0"/>
    <n v="0"/>
    <n v="0"/>
    <n v="0"/>
    <n v="0"/>
    <n v="0"/>
    <n v="0"/>
    <n v="0"/>
    <n v="0"/>
    <n v="0"/>
    <n v="0"/>
    <n v="0"/>
    <n v="0"/>
    <n v="0"/>
    <n v="0"/>
    <n v="0"/>
    <n v="0"/>
    <n v="1"/>
    <n v="0"/>
    <n v="0"/>
    <m/>
    <n v="377096279"/>
    <s v="9daa22ec-f078-4118-ae19-09c6222db068"/>
    <d v="2024-08-29T11:50:25"/>
    <m/>
    <m/>
    <s v="submitted_via_web"/>
    <s v="motasem_waleed"/>
  </r>
  <r>
    <n v="88"/>
    <d v="2024-08-29T13:28:13"/>
    <d v="2024-08-29T13:35:21"/>
    <d v="2024-08-29T00:00:00"/>
    <m/>
    <m/>
    <s v="32.3418375 36.2085236 726.2999877929688 7.7"/>
    <n v="32.341837499999997"/>
    <n v="36.208523599999999"/>
    <n v="726.29998779296875"/>
    <n v="7.7"/>
    <s v="Mafraq"/>
    <s v="Mafraq Al-qasabeh"/>
    <m/>
    <m/>
    <m/>
    <s v="Yes"/>
    <s v="وليد محمود جبر "/>
    <x v="0"/>
    <x v="0"/>
    <n v="40"/>
    <x v="0"/>
    <s v="0778466660"/>
    <m/>
    <x v="0"/>
    <m/>
    <m/>
    <m/>
    <m/>
    <m/>
    <m/>
    <m/>
    <m/>
    <x v="1"/>
    <s v=" فلسطيني "/>
    <x v="0"/>
    <x v="0"/>
    <s v="المستقبل "/>
    <x v="0"/>
    <x v="26"/>
    <s v="قرطاسية"/>
    <s v="0778466660"/>
    <s v="Owned by men."/>
    <n v="1"/>
    <n v="0"/>
    <n v="0"/>
    <n v="0"/>
    <n v="0"/>
    <n v="0"/>
    <x v="0"/>
    <x v="1"/>
    <s v="مركز شباب المفرق "/>
    <s v="بيع قرطاسيه"/>
    <s v="Less than 10 employees"/>
    <x v="0"/>
    <x v="0"/>
    <x v="0"/>
    <x v="0"/>
    <x v="1"/>
    <x v="1"/>
    <x v="0"/>
    <x v="1"/>
    <x v="0"/>
    <s v="Mid-senior level Others"/>
    <n v="0"/>
    <n v="0"/>
    <n v="0"/>
    <n v="1"/>
    <n v="0"/>
    <n v="0"/>
    <n v="1"/>
    <s v="حسب الحاجه"/>
    <s v="Sales Marketing"/>
    <n v="0"/>
    <n v="1"/>
    <n v="0"/>
    <n v="1"/>
    <n v="0"/>
    <n v="0"/>
    <n v="0"/>
    <n v="0"/>
    <n v="0"/>
    <n v="0"/>
    <m/>
    <m/>
    <s v="Lack of relevant skills or qualifications Lack of work ethics"/>
    <n v="1"/>
    <n v="0"/>
    <n v="0"/>
    <n v="0"/>
    <n v="0"/>
    <n v="0"/>
    <n v="0"/>
    <n v="0"/>
    <n v="0"/>
    <n v="0"/>
    <n v="0"/>
    <n v="0"/>
    <n v="0"/>
    <n v="0"/>
    <n v="0"/>
    <n v="0"/>
    <n v="0"/>
    <n v="0"/>
    <n v="0"/>
    <n v="0"/>
    <n v="1"/>
    <n v="0"/>
    <n v="0"/>
    <m/>
    <n v="377096284"/>
    <s v="6d934ae2-947a-4b97-a2e8-5e8e0edef09d"/>
    <d v="2024-08-29T11:50:25"/>
    <m/>
    <m/>
    <s v="submitted_via_web"/>
    <s v="motasem_waleed"/>
  </r>
  <r>
    <n v="89"/>
    <d v="2024-08-29T13:35:58"/>
    <d v="2024-08-29T13:39:53"/>
    <d v="2024-08-29T00:00:00"/>
    <m/>
    <m/>
    <s v="32.3417669 36.2086651 725.8999633789062 7.54"/>
    <n v="32.341766900000003"/>
    <n v="36.208665099999997"/>
    <n v="725.89996337890625"/>
    <n v="7.54"/>
    <s v="Mafraq"/>
    <s v="Mafraq Al-qasabeh"/>
    <m/>
    <m/>
    <m/>
    <s v="Yes"/>
    <s v="سامر فايق صبحي "/>
    <x v="0"/>
    <x v="0"/>
    <n v="16"/>
    <x v="1"/>
    <s v="0772467892"/>
    <m/>
    <x v="0"/>
    <m/>
    <m/>
    <m/>
    <m/>
    <m/>
    <m/>
    <m/>
    <m/>
    <x v="0"/>
    <m/>
    <x v="0"/>
    <x v="0"/>
    <s v="مشتل "/>
    <x v="13"/>
    <x v="27"/>
    <s v="بيع شجيرات منزليه"/>
    <m/>
    <s v="Run/Managed by a man."/>
    <n v="0"/>
    <n v="0"/>
    <n v="0"/>
    <n v="0"/>
    <n v="1"/>
    <n v="0"/>
    <x v="0"/>
    <x v="0"/>
    <m/>
    <m/>
    <s v="Less than 10 employees"/>
    <x v="0"/>
    <x v="0"/>
    <x v="0"/>
    <x v="0"/>
    <x v="1"/>
    <x v="1"/>
    <x v="1"/>
    <x v="3"/>
    <x v="1"/>
    <s v="Others"/>
    <n v="0"/>
    <n v="0"/>
    <n v="0"/>
    <n v="0"/>
    <n v="0"/>
    <n v="0"/>
    <n v="1"/>
    <s v="ليس بحاجة موظفين يدار من قبل الاسرة"/>
    <s v="Others"/>
    <n v="0"/>
    <n v="0"/>
    <n v="0"/>
    <n v="0"/>
    <n v="0"/>
    <n v="0"/>
    <n v="0"/>
    <n v="0"/>
    <n v="0"/>
    <n v="1"/>
    <s v="لا يوجد شاغر "/>
    <m/>
    <s v="Other (please specify)"/>
    <n v="0"/>
    <n v="0"/>
    <n v="0"/>
    <n v="0"/>
    <n v="0"/>
    <n v="0"/>
    <n v="0"/>
    <n v="0"/>
    <n v="0"/>
    <n v="0"/>
    <n v="0"/>
    <n v="0"/>
    <n v="0"/>
    <n v="0"/>
    <n v="0"/>
    <n v="0"/>
    <n v="0"/>
    <n v="0"/>
    <n v="0"/>
    <n v="0"/>
    <n v="0"/>
    <n v="0"/>
    <n v="1"/>
    <s v="لا يوجد شاغر"/>
    <n v="377096293"/>
    <s v="c1d9600e-aa91-40c5-9a24-d3472c5af663"/>
    <d v="2024-08-29T11:50:26"/>
    <m/>
    <m/>
    <s v="submitted_via_web"/>
    <s v="motasem_waleed"/>
  </r>
  <r>
    <n v="90"/>
    <d v="2024-08-29T13:40:37"/>
    <d v="2024-08-29T13:48:14"/>
    <d v="2024-08-29T00:00:00"/>
    <m/>
    <m/>
    <s v="32.3418377 36.2087101 725.8999633789062 6.0"/>
    <n v="32.341837699999999"/>
    <n v="36.208710099999998"/>
    <n v="725.89996337890625"/>
    <n v="6"/>
    <s v="Mafraq"/>
    <s v="Mafraq Al-qasabeh"/>
    <m/>
    <m/>
    <m/>
    <s v="Yes"/>
    <s v="عبدالله محمد الشروقي "/>
    <x v="0"/>
    <x v="0"/>
    <n v="36"/>
    <x v="0"/>
    <s v="٠٧٨٥٣٣٧٢٧١"/>
    <m/>
    <x v="0"/>
    <m/>
    <m/>
    <m/>
    <m/>
    <m/>
    <m/>
    <m/>
    <m/>
    <x v="0"/>
    <m/>
    <x v="0"/>
    <x v="0"/>
    <s v="مكتبة الشروقي "/>
    <x v="0"/>
    <x v="3"/>
    <s v="قرطاسيات "/>
    <s v="079755409"/>
    <s v="Owned by men."/>
    <n v="1"/>
    <n v="0"/>
    <n v="0"/>
    <n v="0"/>
    <n v="0"/>
    <n v="0"/>
    <x v="0"/>
    <x v="0"/>
    <m/>
    <m/>
    <s v="Less than 10 employees"/>
    <x v="0"/>
    <x v="0"/>
    <x v="0"/>
    <x v="0"/>
    <x v="1"/>
    <x v="1"/>
    <x v="0"/>
    <x v="1"/>
    <x v="1"/>
    <s v="Others"/>
    <n v="0"/>
    <n v="0"/>
    <n v="0"/>
    <n v="0"/>
    <n v="0"/>
    <n v="0"/>
    <n v="1"/>
    <s v="لا يوجد شاغر"/>
    <s v="Others"/>
    <n v="0"/>
    <n v="0"/>
    <n v="0"/>
    <n v="0"/>
    <n v="0"/>
    <n v="0"/>
    <n v="0"/>
    <n v="0"/>
    <n v="0"/>
    <n v="1"/>
    <s v="لا يوجد شاغر "/>
    <m/>
    <s v="Other (please specify)"/>
    <n v="0"/>
    <n v="0"/>
    <n v="0"/>
    <n v="0"/>
    <n v="0"/>
    <n v="0"/>
    <n v="0"/>
    <n v="0"/>
    <n v="0"/>
    <n v="0"/>
    <n v="0"/>
    <n v="0"/>
    <n v="0"/>
    <n v="0"/>
    <n v="0"/>
    <n v="0"/>
    <n v="0"/>
    <n v="0"/>
    <n v="0"/>
    <n v="0"/>
    <n v="0"/>
    <n v="0"/>
    <n v="1"/>
    <s v="وضع السوق والمبيعات ليست كافيه لتوفير فرص عمل "/>
    <n v="377096295"/>
    <s v="24466490-98bd-4ea3-ba7c-8507528073f4"/>
    <d v="2024-08-29T11:50:27"/>
    <m/>
    <m/>
    <s v="submitted_via_web"/>
    <s v="motasem_waleed"/>
  </r>
  <r>
    <n v="91"/>
    <d v="2024-08-29T13:51:13"/>
    <d v="2024-08-29T13:56:01"/>
    <d v="2024-08-29T00:00:00"/>
    <m/>
    <m/>
    <s v="32.3423235 36.2079235 726.0 8.166"/>
    <n v="32.342323499999999"/>
    <n v="36.2079235"/>
    <n v="726"/>
    <n v="8.1660000000000004"/>
    <s v="Mafraq"/>
    <s v="Mafraq Al-qasabeh"/>
    <m/>
    <m/>
    <m/>
    <s v="Yes"/>
    <s v="خليل محمد محمد"/>
    <x v="0"/>
    <x v="0"/>
    <n v="34"/>
    <x v="0"/>
    <s v="0776793062"/>
    <m/>
    <x v="0"/>
    <m/>
    <m/>
    <m/>
    <m/>
    <m/>
    <m/>
    <m/>
    <m/>
    <x v="1"/>
    <s v="سوري "/>
    <x v="0"/>
    <x v="0"/>
    <s v="محل سالم للملابس "/>
    <x v="0"/>
    <x v="26"/>
    <s v="ملابس "/>
    <s v=" ٠٧٧٦٧٩٣٠٦٢"/>
    <s v="Owned by men."/>
    <n v="1"/>
    <n v="0"/>
    <n v="0"/>
    <n v="0"/>
    <n v="0"/>
    <n v="0"/>
    <x v="0"/>
    <x v="0"/>
    <m/>
    <m/>
    <s v="Less than 10 employees"/>
    <x v="0"/>
    <x v="0"/>
    <x v="0"/>
    <x v="0"/>
    <x v="0"/>
    <x v="2"/>
    <x v="0"/>
    <x v="1"/>
    <x v="0"/>
    <s v="Seasonal employees"/>
    <n v="0"/>
    <n v="1"/>
    <n v="0"/>
    <n v="0"/>
    <n v="0"/>
    <n v="0"/>
    <n v="0"/>
    <m/>
    <s v="Customer Service Representatives Marketing"/>
    <n v="1"/>
    <n v="0"/>
    <n v="0"/>
    <n v="1"/>
    <n v="0"/>
    <n v="0"/>
    <n v="0"/>
    <n v="0"/>
    <n v="0"/>
    <n v="0"/>
    <m/>
    <s v="بائعه"/>
    <s v="Years of experience Lack of motivation Limited availability of training and development resources"/>
    <n v="0"/>
    <n v="1"/>
    <n v="0"/>
    <n v="0"/>
    <n v="1"/>
    <n v="0"/>
    <n v="0"/>
    <n v="1"/>
    <n v="0"/>
    <n v="0"/>
    <n v="0"/>
    <n v="0"/>
    <n v="0"/>
    <n v="0"/>
    <n v="0"/>
    <n v="0"/>
    <n v="0"/>
    <n v="0"/>
    <n v="0"/>
    <n v="0"/>
    <n v="0"/>
    <n v="0"/>
    <n v="0"/>
    <m/>
    <n v="377096299"/>
    <s v="f7606153-e7ff-4c66-bb2e-e1f8b88874ab"/>
    <d v="2024-08-29T11:50:27"/>
    <m/>
    <m/>
    <s v="submitted_via_web"/>
    <s v="motasem_waleed"/>
  </r>
  <r>
    <n v="92"/>
    <d v="2024-08-29T13:56:24"/>
    <d v="2024-08-29T14:00:54"/>
    <d v="2024-08-29T00:00:00"/>
    <m/>
    <m/>
    <s v="32.3420049 36.2074107 726.0 8.183"/>
    <n v="32.342004899999999"/>
    <n v="36.207410699999997"/>
    <n v="726"/>
    <n v="8.1829999999999998"/>
    <s v="Mafraq"/>
    <s v="Mafraq Al-qasabeh"/>
    <m/>
    <m/>
    <m/>
    <s v="Yes"/>
    <s v="عايد رئيف محمد "/>
    <x v="0"/>
    <x v="0"/>
    <n v="47"/>
    <x v="0"/>
    <s v=" 0796900262"/>
    <m/>
    <x v="0"/>
    <m/>
    <m/>
    <m/>
    <m/>
    <m/>
    <m/>
    <m/>
    <m/>
    <x v="0"/>
    <m/>
    <x v="0"/>
    <x v="0"/>
    <s v="ريم محفوظ"/>
    <x v="0"/>
    <x v="9"/>
    <s v="اقمشة برادي "/>
    <s v="0796900262"/>
    <s v="Run/Managed by a woman."/>
    <n v="0"/>
    <n v="0"/>
    <n v="0"/>
    <n v="0"/>
    <n v="0"/>
    <n v="1"/>
    <x v="1"/>
    <x v="0"/>
    <m/>
    <m/>
    <s v="Less than 10 employees"/>
    <x v="0"/>
    <x v="0"/>
    <x v="0"/>
    <x v="0"/>
    <x v="1"/>
    <x v="1"/>
    <x v="1"/>
    <x v="3"/>
    <x v="0"/>
    <s v="Seasonal employees"/>
    <n v="0"/>
    <n v="1"/>
    <n v="0"/>
    <n v="0"/>
    <n v="0"/>
    <n v="0"/>
    <n v="0"/>
    <m/>
    <s v="Marketing Sales Customer Service Representatives"/>
    <n v="1"/>
    <n v="1"/>
    <n v="0"/>
    <n v="1"/>
    <n v="0"/>
    <n v="0"/>
    <n v="0"/>
    <n v="0"/>
    <n v="0"/>
    <n v="0"/>
    <m/>
    <m/>
    <s v="Other (please specify)"/>
    <n v="0"/>
    <n v="0"/>
    <n v="0"/>
    <n v="0"/>
    <n v="0"/>
    <n v="0"/>
    <n v="0"/>
    <n v="0"/>
    <n v="0"/>
    <n v="0"/>
    <n v="0"/>
    <n v="0"/>
    <n v="0"/>
    <n v="0"/>
    <n v="0"/>
    <n v="0"/>
    <n v="0"/>
    <n v="0"/>
    <n v="0"/>
    <n v="0"/>
    <n v="0"/>
    <n v="0"/>
    <n v="1"/>
    <s v="الوضع المالي للسوق "/>
    <n v="377096305"/>
    <s v="3c4c0556-59a6-4985-a24e-11be1a4c7770"/>
    <d v="2024-08-29T11:50:28"/>
    <m/>
    <m/>
    <s v="submitted_via_web"/>
    <s v="motasem_waleed"/>
  </r>
  <r>
    <n v="93"/>
    <d v="2024-08-29T14:01:39"/>
    <d v="2024-08-29T14:07:13"/>
    <d v="2024-08-29T00:00:00"/>
    <m/>
    <m/>
    <s v="32.3424126 36.208177 725.2999877929688 5.512"/>
    <n v="32.342412600000003"/>
    <n v="36.208176999999999"/>
    <n v="725.29998779296875"/>
    <n v="5.5119999999999996"/>
    <s v="Mafraq"/>
    <s v="Mafraq Al-qasabeh"/>
    <m/>
    <m/>
    <m/>
    <s v="Yes"/>
    <s v="محمد السخني"/>
    <x v="0"/>
    <x v="0"/>
    <n v="50"/>
    <x v="0"/>
    <s v="0795981625"/>
    <m/>
    <x v="0"/>
    <m/>
    <m/>
    <m/>
    <m/>
    <m/>
    <m/>
    <m/>
    <m/>
    <x v="0"/>
    <m/>
    <x v="0"/>
    <x v="0"/>
    <s v="معرض السخني"/>
    <x v="0"/>
    <x v="26"/>
    <s v="ادوات كهربائية "/>
    <s v="0795981625"/>
    <s v="Owned by men."/>
    <n v="1"/>
    <n v="0"/>
    <n v="0"/>
    <n v="0"/>
    <n v="0"/>
    <n v="0"/>
    <x v="0"/>
    <x v="0"/>
    <m/>
    <m/>
    <s v="Less than 10 employees"/>
    <x v="0"/>
    <x v="0"/>
    <x v="0"/>
    <x v="0"/>
    <x v="1"/>
    <x v="1"/>
    <x v="1"/>
    <x v="3"/>
    <x v="0"/>
    <s v="Seasonal employees"/>
    <n v="0"/>
    <n v="1"/>
    <n v="0"/>
    <n v="0"/>
    <n v="0"/>
    <n v="0"/>
    <n v="0"/>
    <m/>
    <s v="Sales"/>
    <n v="0"/>
    <n v="1"/>
    <n v="0"/>
    <n v="0"/>
    <n v="0"/>
    <n v="0"/>
    <n v="0"/>
    <n v="0"/>
    <n v="0"/>
    <n v="0"/>
    <m/>
    <m/>
    <s v="Lack of relevant skills or qualifications Years of experience Lack of motivation"/>
    <n v="1"/>
    <n v="1"/>
    <n v="0"/>
    <n v="0"/>
    <n v="1"/>
    <n v="0"/>
    <n v="0"/>
    <n v="0"/>
    <n v="0"/>
    <n v="0"/>
    <n v="0"/>
    <n v="0"/>
    <n v="0"/>
    <n v="0"/>
    <n v="0"/>
    <n v="0"/>
    <n v="0"/>
    <n v="0"/>
    <n v="0"/>
    <n v="0"/>
    <n v="0"/>
    <n v="0"/>
    <n v="0"/>
    <m/>
    <n v="377096312"/>
    <s v="35f83722-b587-4f9e-8c75-7edf71af7fd6"/>
    <d v="2024-08-29T11:50:29"/>
    <m/>
    <m/>
    <s v="submitted_via_web"/>
    <s v="motasem_waleed"/>
  </r>
  <r>
    <n v="94"/>
    <d v="2024-08-29T14:07:43"/>
    <d v="2024-08-29T14:12:54"/>
    <d v="2024-08-29T00:00:00"/>
    <m/>
    <m/>
    <s v="32.3425641 36.2082811 725.2999877929688 5.123"/>
    <n v="32.342564099999997"/>
    <n v="36.208281100000001"/>
    <n v="725.29998779296875"/>
    <n v="5.1230000000000002"/>
    <s v="Mafraq"/>
    <s v="Mafraq Al-qasabeh"/>
    <m/>
    <m/>
    <m/>
    <s v="Yes"/>
    <s v="مهند يوسف اسماعيل "/>
    <x v="1"/>
    <x v="0"/>
    <n v="30"/>
    <x v="0"/>
    <s v="0787135556"/>
    <m/>
    <x v="0"/>
    <m/>
    <m/>
    <m/>
    <m/>
    <m/>
    <m/>
    <m/>
    <m/>
    <x v="0"/>
    <m/>
    <x v="0"/>
    <x v="0"/>
    <s v="ازياء الطاحونه"/>
    <x v="0"/>
    <x v="18"/>
    <s v="ملابس نسائية "/>
    <s v="0787135556"/>
    <s v="Owned by women."/>
    <n v="0"/>
    <n v="1"/>
    <n v="0"/>
    <n v="0"/>
    <n v="0"/>
    <n v="0"/>
    <x v="1"/>
    <x v="0"/>
    <m/>
    <m/>
    <s v="Less than 10 employees"/>
    <x v="0"/>
    <x v="0"/>
    <x v="0"/>
    <x v="1"/>
    <x v="1"/>
    <x v="1"/>
    <x v="1"/>
    <x v="3"/>
    <x v="1"/>
    <s v="Others"/>
    <n v="0"/>
    <n v="0"/>
    <n v="0"/>
    <n v="0"/>
    <n v="0"/>
    <n v="0"/>
    <n v="1"/>
    <s v="لا يوجد "/>
    <s v="Others"/>
    <n v="0"/>
    <n v="0"/>
    <n v="0"/>
    <n v="0"/>
    <n v="0"/>
    <n v="0"/>
    <n v="0"/>
    <n v="0"/>
    <n v="0"/>
    <n v="1"/>
    <s v="لا يوجد "/>
    <m/>
    <s v="Other (please specify)"/>
    <n v="0"/>
    <n v="0"/>
    <n v="0"/>
    <n v="0"/>
    <n v="0"/>
    <n v="0"/>
    <n v="0"/>
    <n v="0"/>
    <n v="0"/>
    <n v="0"/>
    <n v="0"/>
    <n v="0"/>
    <n v="0"/>
    <n v="0"/>
    <n v="0"/>
    <n v="0"/>
    <n v="0"/>
    <n v="0"/>
    <n v="0"/>
    <n v="0"/>
    <n v="0"/>
    <n v="0"/>
    <n v="1"/>
    <s v="لا يوجد شاغر "/>
    <n v="377096315"/>
    <s v="ae619b67-890e-4f9f-9397-78f7baacd767"/>
    <d v="2024-08-29T11:50:30"/>
    <m/>
    <m/>
    <s v="submitted_via_web"/>
    <s v="motasem_waleed"/>
  </r>
  <r>
    <n v="95"/>
    <d v="2024-08-29T14:13:24"/>
    <d v="2024-08-29T14:18:02"/>
    <d v="2024-08-29T00:00:00"/>
    <m/>
    <m/>
    <s v="32.3424436 36.2082008 725.2999877929688 9.569"/>
    <n v="32.342443600000003"/>
    <n v="36.2082008"/>
    <n v="725.29998779296875"/>
    <n v="9.5690000000000008"/>
    <s v="Mafraq"/>
    <s v="Mafraq Al-qasabeh"/>
    <m/>
    <m/>
    <m/>
    <s v="Yes"/>
    <s v="مرح عبدالحكيم الصالح"/>
    <x v="0"/>
    <x v="1"/>
    <n v="27"/>
    <x v="1"/>
    <s v="0772539100"/>
    <m/>
    <x v="0"/>
    <m/>
    <m/>
    <m/>
    <m/>
    <m/>
    <m/>
    <m/>
    <m/>
    <x v="0"/>
    <m/>
    <x v="0"/>
    <x v="0"/>
    <s v="صيدلية لين وليان"/>
    <x v="8"/>
    <x v="28"/>
    <s v="بيع ادوية طبية "/>
    <m/>
    <s v="Run/Managed by a woman."/>
    <n v="0"/>
    <n v="0"/>
    <n v="0"/>
    <n v="0"/>
    <n v="0"/>
    <n v="1"/>
    <x v="1"/>
    <x v="0"/>
    <m/>
    <m/>
    <s v="Less than 10 employees"/>
    <x v="0"/>
    <x v="1"/>
    <x v="0"/>
    <x v="1"/>
    <x v="1"/>
    <x v="1"/>
    <x v="1"/>
    <x v="3"/>
    <x v="0"/>
    <s v="Others"/>
    <n v="0"/>
    <n v="0"/>
    <n v="0"/>
    <n v="0"/>
    <n v="0"/>
    <n v="0"/>
    <n v="1"/>
    <s v="صيدلاني مسؤول "/>
    <s v="Others"/>
    <n v="0"/>
    <n v="0"/>
    <n v="0"/>
    <n v="0"/>
    <n v="0"/>
    <n v="0"/>
    <n v="0"/>
    <n v="0"/>
    <n v="0"/>
    <n v="1"/>
    <s v="صيدلاني مسؤول "/>
    <m/>
    <s v="Years of experience"/>
    <n v="0"/>
    <n v="1"/>
    <n v="0"/>
    <n v="0"/>
    <n v="0"/>
    <n v="0"/>
    <n v="0"/>
    <n v="0"/>
    <n v="0"/>
    <n v="0"/>
    <n v="0"/>
    <n v="0"/>
    <n v="0"/>
    <n v="0"/>
    <n v="0"/>
    <n v="0"/>
    <n v="0"/>
    <n v="0"/>
    <n v="0"/>
    <n v="0"/>
    <n v="0"/>
    <n v="0"/>
    <n v="0"/>
    <m/>
    <n v="377096321"/>
    <s v="606f2c0d-1055-47a3-a778-f39267c53fd0"/>
    <d v="2024-08-29T11:50:30"/>
    <m/>
    <m/>
    <s v="submitted_via_web"/>
    <s v="motasem_waleed"/>
  </r>
  <r>
    <n v="96"/>
    <d v="2024-08-29T14:18:51"/>
    <d v="2024-08-29T14:25:40"/>
    <d v="2024-08-29T00:00:00"/>
    <m/>
    <m/>
    <s v="32.3426042 36.2080986 725.5999755859375 7.133"/>
    <n v="32.342604199999997"/>
    <n v="36.2080986"/>
    <n v="725.5999755859375"/>
    <n v="7.133"/>
    <s v="Mafraq"/>
    <s v="Mafraq Al-qasabeh"/>
    <m/>
    <m/>
    <m/>
    <s v="Yes"/>
    <s v="امجد عبد اللطيف سعادة"/>
    <x v="0"/>
    <x v="0"/>
    <n v="44"/>
    <x v="0"/>
    <s v="0776663171"/>
    <m/>
    <x v="0"/>
    <m/>
    <m/>
    <m/>
    <m/>
    <m/>
    <m/>
    <m/>
    <m/>
    <x v="0"/>
    <m/>
    <x v="0"/>
    <x v="0"/>
    <s v=" استديو بيروتي "/>
    <x v="4"/>
    <x v="19"/>
    <s v="تصوير "/>
    <s v="0776661371"/>
    <s v="Owned by men."/>
    <n v="1"/>
    <n v="0"/>
    <n v="0"/>
    <n v="0"/>
    <n v="0"/>
    <n v="0"/>
    <x v="0"/>
    <x v="0"/>
    <m/>
    <m/>
    <s v="Less than 10 employees"/>
    <x v="0"/>
    <x v="1"/>
    <x v="0"/>
    <x v="1"/>
    <x v="1"/>
    <x v="1"/>
    <x v="1"/>
    <x v="3"/>
    <x v="1"/>
    <s v="Others"/>
    <n v="0"/>
    <n v="0"/>
    <n v="0"/>
    <n v="0"/>
    <n v="0"/>
    <n v="0"/>
    <n v="1"/>
    <s v="لا يوجد شاغر "/>
    <s v="Others"/>
    <n v="0"/>
    <n v="0"/>
    <n v="0"/>
    <n v="0"/>
    <n v="0"/>
    <n v="0"/>
    <n v="0"/>
    <n v="0"/>
    <n v="0"/>
    <n v="1"/>
    <s v="لا يوجد شاغر "/>
    <m/>
    <s v="Other (please specify)"/>
    <n v="0"/>
    <n v="0"/>
    <n v="0"/>
    <n v="0"/>
    <n v="0"/>
    <n v="0"/>
    <n v="0"/>
    <n v="0"/>
    <n v="0"/>
    <n v="0"/>
    <n v="0"/>
    <n v="0"/>
    <n v="0"/>
    <n v="0"/>
    <n v="0"/>
    <n v="0"/>
    <n v="0"/>
    <n v="0"/>
    <n v="0"/>
    <n v="0"/>
    <n v="0"/>
    <n v="0"/>
    <n v="1"/>
    <s v="وزارة العمل لا يوجد تصاريح عمل كافيه "/>
    <n v="377096323"/>
    <s v="125d1508-7798-4f73-9944-10015754b80e"/>
    <d v="2024-08-29T11:50:31"/>
    <m/>
    <m/>
    <s v="submitted_via_web"/>
    <s v="motasem_waleed"/>
  </r>
  <r>
    <n v="97"/>
    <d v="2024-08-29T14:30:15"/>
    <d v="2024-08-29T14:35:46"/>
    <d v="2024-08-29T00:00:00"/>
    <m/>
    <m/>
    <s v="32.3433114 36.2080227 724.7999877929688 8.793"/>
    <n v="32.343311399999997"/>
    <n v="36.208022700000001"/>
    <n v="724.79998779296875"/>
    <n v="8.7929999999999993"/>
    <s v="Mafraq"/>
    <s v="Mafraq Al-qasabeh"/>
    <m/>
    <m/>
    <m/>
    <s v="Yes"/>
    <s v="سيف احمد بني صخر "/>
    <x v="0"/>
    <x v="0"/>
    <n v="26"/>
    <x v="1"/>
    <s v="077721282"/>
    <m/>
    <x v="0"/>
    <m/>
    <m/>
    <m/>
    <m/>
    <m/>
    <m/>
    <m/>
    <m/>
    <x v="0"/>
    <m/>
    <x v="0"/>
    <x v="0"/>
    <s v="محل نادر "/>
    <x v="0"/>
    <x v="18"/>
    <s v="ميك اب "/>
    <m/>
    <s v="Owned by men."/>
    <n v="1"/>
    <n v="0"/>
    <n v="0"/>
    <n v="0"/>
    <n v="0"/>
    <n v="0"/>
    <x v="0"/>
    <x v="0"/>
    <m/>
    <m/>
    <s v="Less than 10 employees"/>
    <x v="0"/>
    <x v="0"/>
    <x v="0"/>
    <x v="1"/>
    <x v="1"/>
    <x v="1"/>
    <x v="0"/>
    <x v="1"/>
    <x v="0"/>
    <s v="Mid-senior level"/>
    <n v="0"/>
    <n v="0"/>
    <n v="0"/>
    <n v="1"/>
    <n v="0"/>
    <n v="0"/>
    <n v="0"/>
    <m/>
    <s v="Customer Service Representatives Sales"/>
    <n v="1"/>
    <n v="1"/>
    <n v="0"/>
    <n v="0"/>
    <n v="0"/>
    <n v="0"/>
    <n v="0"/>
    <n v="0"/>
    <n v="0"/>
    <n v="0"/>
    <m/>
    <m/>
    <s v="Years of experience Salary expectations too high"/>
    <n v="0"/>
    <n v="1"/>
    <n v="0"/>
    <n v="0"/>
    <n v="0"/>
    <n v="0"/>
    <n v="0"/>
    <n v="0"/>
    <n v="1"/>
    <n v="0"/>
    <n v="0"/>
    <n v="0"/>
    <n v="0"/>
    <n v="0"/>
    <n v="0"/>
    <n v="0"/>
    <n v="0"/>
    <n v="0"/>
    <n v="0"/>
    <n v="0"/>
    <n v="0"/>
    <n v="0"/>
    <n v="0"/>
    <m/>
    <n v="377096326"/>
    <s v="1b4ddfe4-d67a-4fd6-85b1-1f6234f16510"/>
    <d v="2024-08-29T11:50:31"/>
    <m/>
    <m/>
    <s v="submitted_via_web"/>
    <s v="motasem_waleed"/>
  </r>
  <r>
    <n v="98"/>
    <d v="2024-08-29T14:38:32"/>
    <d v="2024-08-29T14:42:57"/>
    <d v="2024-08-29T00:00:00"/>
    <m/>
    <m/>
    <s v="32.3434039 36.2075913 723.2999877929688 9.7"/>
    <n v="32.343403899999998"/>
    <n v="36.207591299999997"/>
    <n v="723.29998779296875"/>
    <n v="9.6999999999999993"/>
    <s v="Mafraq"/>
    <s v="Mafraq Al-qasabeh"/>
    <m/>
    <m/>
    <m/>
    <s v="Yes"/>
    <s v="رامي فوزي النوافلة"/>
    <x v="0"/>
    <x v="0"/>
    <n v="42"/>
    <x v="0"/>
    <s v="0776042767"/>
    <m/>
    <x v="0"/>
    <m/>
    <m/>
    <m/>
    <m/>
    <m/>
    <m/>
    <m/>
    <m/>
    <x v="0"/>
    <m/>
    <x v="0"/>
    <x v="0"/>
    <s v="محلات النوافلة"/>
    <x v="0"/>
    <x v="9"/>
    <s v="اقمشة اثاث "/>
    <s v="0776042767"/>
    <s v="Owned by men."/>
    <n v="1"/>
    <n v="0"/>
    <n v="0"/>
    <n v="0"/>
    <n v="0"/>
    <n v="0"/>
    <x v="0"/>
    <x v="0"/>
    <m/>
    <m/>
    <s v="Less than 10 employees"/>
    <x v="0"/>
    <x v="0"/>
    <x v="0"/>
    <x v="0"/>
    <x v="1"/>
    <x v="1"/>
    <x v="0"/>
    <x v="1"/>
    <x v="0"/>
    <s v="Seasonal employees"/>
    <n v="0"/>
    <n v="1"/>
    <n v="0"/>
    <n v="0"/>
    <n v="0"/>
    <n v="0"/>
    <n v="0"/>
    <m/>
    <s v="Sales Marketing"/>
    <n v="0"/>
    <n v="1"/>
    <n v="0"/>
    <n v="1"/>
    <n v="0"/>
    <n v="0"/>
    <n v="0"/>
    <n v="0"/>
    <n v="0"/>
    <n v="0"/>
    <m/>
    <m/>
    <s v="Years of experience"/>
    <n v="0"/>
    <n v="1"/>
    <n v="0"/>
    <n v="0"/>
    <n v="0"/>
    <n v="0"/>
    <n v="0"/>
    <n v="0"/>
    <n v="0"/>
    <n v="0"/>
    <n v="0"/>
    <n v="0"/>
    <n v="0"/>
    <n v="0"/>
    <n v="0"/>
    <n v="0"/>
    <n v="0"/>
    <n v="0"/>
    <n v="0"/>
    <n v="0"/>
    <n v="0"/>
    <n v="0"/>
    <n v="0"/>
    <m/>
    <n v="377096330"/>
    <s v="4f74a43b-6bef-4766-a9f3-0c648e75f5cb"/>
    <d v="2024-08-29T11:50:32"/>
    <m/>
    <m/>
    <s v="submitted_via_web"/>
    <s v="motasem_waleed"/>
  </r>
  <r>
    <n v="99"/>
    <d v="2024-08-29T14:44:18"/>
    <d v="2024-08-29T14:48:42"/>
    <d v="2024-08-29T00:00:00"/>
    <m/>
    <m/>
    <s v="32.3432104 36.2073659 726.8999633789062 6.303"/>
    <n v="32.343210399999997"/>
    <n v="36.207365899999999"/>
    <n v="726.89996337890625"/>
    <n v="6.3029999999999999"/>
    <s v="Mafraq"/>
    <s v="Mafraq Al-qasabeh"/>
    <m/>
    <m/>
    <m/>
    <s v="Yes"/>
    <s v="زياد ناصر الوقفي "/>
    <x v="0"/>
    <x v="0"/>
    <n v="59"/>
    <x v="0"/>
    <s v="0779453213"/>
    <m/>
    <x v="0"/>
    <m/>
    <m/>
    <m/>
    <m/>
    <m/>
    <m/>
    <m/>
    <m/>
    <x v="0"/>
    <m/>
    <x v="0"/>
    <x v="0"/>
    <s v="محل ناصر "/>
    <x v="0"/>
    <x v="3"/>
    <s v="خلاطات سشوار "/>
    <s v="0779453213"/>
    <s v="Owned by men."/>
    <n v="1"/>
    <n v="0"/>
    <n v="0"/>
    <n v="0"/>
    <n v="0"/>
    <n v="0"/>
    <x v="0"/>
    <x v="0"/>
    <m/>
    <m/>
    <s v="Less than 10 employees"/>
    <x v="0"/>
    <x v="0"/>
    <x v="0"/>
    <x v="0"/>
    <x v="1"/>
    <x v="1"/>
    <x v="0"/>
    <x v="1"/>
    <x v="0"/>
    <s v="Mid-senior level"/>
    <n v="0"/>
    <n v="0"/>
    <n v="0"/>
    <n v="1"/>
    <n v="0"/>
    <n v="0"/>
    <n v="0"/>
    <m/>
    <s v="Marketing"/>
    <n v="0"/>
    <n v="0"/>
    <n v="0"/>
    <n v="1"/>
    <n v="0"/>
    <n v="0"/>
    <n v="0"/>
    <n v="0"/>
    <n v="0"/>
    <n v="0"/>
    <m/>
    <m/>
    <s v="Salary expectations too high"/>
    <n v="0"/>
    <n v="0"/>
    <n v="0"/>
    <n v="0"/>
    <n v="0"/>
    <n v="0"/>
    <n v="0"/>
    <n v="0"/>
    <n v="1"/>
    <n v="0"/>
    <n v="0"/>
    <n v="0"/>
    <n v="0"/>
    <n v="0"/>
    <n v="0"/>
    <n v="0"/>
    <n v="0"/>
    <n v="0"/>
    <n v="0"/>
    <n v="0"/>
    <n v="0"/>
    <n v="0"/>
    <n v="0"/>
    <m/>
    <n v="377096332"/>
    <s v="e30add33-c42f-4c45-b340-d8becc51040d"/>
    <d v="2024-08-29T11:50:32"/>
    <m/>
    <m/>
    <s v="submitted_via_web"/>
    <s v="motasem_waleed"/>
  </r>
  <r>
    <n v="100"/>
    <d v="2024-08-29T11:24:32"/>
    <d v="2024-08-29T11:33:32"/>
    <d v="2024-08-29T00:00:00"/>
    <m/>
    <m/>
    <s v="31.4994598 35.7837746 740.448 4.591"/>
    <n v="31.4994598"/>
    <n v="35.783774600000001"/>
    <n v="740.44799999999998"/>
    <n v="4.5910000000000002"/>
    <s v="Madaba"/>
    <s v="Dieban"/>
    <m/>
    <m/>
    <m/>
    <s v="Yes"/>
    <s v="جمال سالم مطيع "/>
    <x v="0"/>
    <x v="0"/>
    <n v="52"/>
    <x v="0"/>
    <s v="٧٩٨٣٩٣٢٣٦"/>
    <m/>
    <x v="0"/>
    <m/>
    <m/>
    <m/>
    <m/>
    <m/>
    <m/>
    <m/>
    <m/>
    <x v="0"/>
    <m/>
    <x v="1"/>
    <x v="2"/>
    <s v="النصر "/>
    <x v="0"/>
    <x v="3"/>
    <s v="محل للادوات المنزلية "/>
    <s v="٧٩٨٣٩٣٢٣٦"/>
    <s v="Run/Managed by a woman. Owned by men."/>
    <n v="1"/>
    <n v="0"/>
    <n v="0"/>
    <n v="0"/>
    <n v="0"/>
    <n v="1"/>
    <x v="1"/>
    <x v="0"/>
    <m/>
    <m/>
    <s v="Less than 10 employees"/>
    <x v="0"/>
    <x v="1"/>
    <x v="0"/>
    <x v="0"/>
    <x v="1"/>
    <x v="1"/>
    <x v="1"/>
    <x v="3"/>
    <x v="0"/>
    <s v="Entry level Interns"/>
    <n v="1"/>
    <n v="0"/>
    <n v="1"/>
    <n v="0"/>
    <n v="0"/>
    <n v="0"/>
    <n v="0"/>
    <m/>
    <s v="Sales"/>
    <n v="0"/>
    <n v="1"/>
    <n v="0"/>
    <n v="0"/>
    <n v="0"/>
    <n v="0"/>
    <n v="0"/>
    <n v="0"/>
    <n v="0"/>
    <n v="0"/>
    <m/>
    <m/>
    <s v="Economic instability in the region Salary expectations too high Lack of relevant skills or qualifications Inadequate soft skills (e.g., communication, teamwork)"/>
    <n v="1"/>
    <n v="0"/>
    <n v="1"/>
    <n v="0"/>
    <n v="0"/>
    <n v="0"/>
    <n v="0"/>
    <n v="0"/>
    <n v="1"/>
    <n v="0"/>
    <n v="0"/>
    <n v="0"/>
    <n v="0"/>
    <n v="0"/>
    <n v="0"/>
    <n v="0"/>
    <n v="0"/>
    <n v="1"/>
    <n v="0"/>
    <n v="0"/>
    <n v="0"/>
    <n v="0"/>
    <n v="0"/>
    <m/>
    <n v="377096352"/>
    <s v="77a1047d-2a50-4de3-9def-2f9e5009d2cc"/>
    <d v="2024-08-29T11:50:35"/>
    <m/>
    <m/>
    <s v="submitted_via_web"/>
    <s v="ygaitservices"/>
  </r>
  <r>
    <n v="101"/>
    <d v="2024-08-29T11:33:37"/>
    <d v="2024-08-29T11:40:23"/>
    <d v="2024-08-29T00:00:00"/>
    <m/>
    <m/>
    <s v="31.49951 35.784082 737.06 6.569"/>
    <n v="31.499510000000001"/>
    <n v="35.784081999999998"/>
    <n v="737.06"/>
    <n v="6.569"/>
    <s v="Madaba"/>
    <s v="Dieban"/>
    <m/>
    <m/>
    <m/>
    <s v="Yes"/>
    <s v="مؤيد عواد الخروب"/>
    <x v="0"/>
    <x v="0"/>
    <n v="38"/>
    <x v="0"/>
    <s v="٧٧٨٣٥٠١٩٠"/>
    <m/>
    <x v="0"/>
    <m/>
    <m/>
    <m/>
    <m/>
    <m/>
    <m/>
    <m/>
    <m/>
    <x v="0"/>
    <m/>
    <x v="1"/>
    <x v="2"/>
    <s v="حور وريحانة"/>
    <x v="0"/>
    <x v="18"/>
    <s v="بيع الملابس "/>
    <s v="٧٧٨٣٥٠١٩٠"/>
    <s v="Owned by women. Run/Managed by a man."/>
    <n v="0"/>
    <n v="1"/>
    <n v="0"/>
    <n v="0"/>
    <n v="1"/>
    <n v="0"/>
    <x v="1"/>
    <x v="0"/>
    <m/>
    <m/>
    <s v="Less than 10 employees"/>
    <x v="0"/>
    <x v="1"/>
    <x v="0"/>
    <x v="1"/>
    <x v="1"/>
    <x v="1"/>
    <x v="1"/>
    <x v="3"/>
    <x v="0"/>
    <s v="Interns"/>
    <n v="1"/>
    <n v="0"/>
    <n v="0"/>
    <n v="0"/>
    <n v="0"/>
    <n v="0"/>
    <n v="0"/>
    <m/>
    <s v="Sales"/>
    <n v="0"/>
    <n v="1"/>
    <n v="0"/>
    <n v="0"/>
    <n v="0"/>
    <n v="0"/>
    <n v="0"/>
    <n v="0"/>
    <n v="0"/>
    <n v="0"/>
    <m/>
    <m/>
    <s v="Economic instability in the region Lack of relevant skills or qualifications Salary expectations too high"/>
    <n v="1"/>
    <n v="0"/>
    <n v="0"/>
    <n v="0"/>
    <n v="0"/>
    <n v="0"/>
    <n v="0"/>
    <n v="0"/>
    <n v="1"/>
    <n v="0"/>
    <n v="0"/>
    <n v="0"/>
    <n v="0"/>
    <n v="0"/>
    <n v="0"/>
    <n v="0"/>
    <n v="0"/>
    <n v="1"/>
    <n v="0"/>
    <n v="0"/>
    <n v="0"/>
    <n v="0"/>
    <n v="0"/>
    <m/>
    <n v="377096361"/>
    <s v="962d9e25-750a-4240-b24f-6caeb83c5737"/>
    <d v="2024-08-29T11:50:36"/>
    <m/>
    <m/>
    <s v="submitted_via_web"/>
    <s v="ygaitservices"/>
  </r>
  <r>
    <n v="102"/>
    <d v="2024-08-29T11:40:28"/>
    <d v="2024-08-29T11:49:51"/>
    <d v="2024-08-29T00:00:00"/>
    <m/>
    <m/>
    <s v="31.4994952 35.78399 727.699951171875 2.437"/>
    <n v="31.499495199999998"/>
    <n v="35.783990000000003"/>
    <n v="727.699951171875"/>
    <n v="2.4369999999999998"/>
    <s v="Madaba"/>
    <s v="Dieban"/>
    <m/>
    <m/>
    <m/>
    <s v="Yes"/>
    <s v="خالد هواش الهواوشة "/>
    <x v="0"/>
    <x v="0"/>
    <n v="26"/>
    <x v="1"/>
    <s v="٧٧٥٦٤٤٤٤٥"/>
    <m/>
    <x v="0"/>
    <m/>
    <m/>
    <m/>
    <m/>
    <m/>
    <m/>
    <m/>
    <m/>
    <x v="0"/>
    <m/>
    <x v="0"/>
    <x v="0"/>
    <s v="عالم التوفير "/>
    <x v="0"/>
    <x v="3"/>
    <s v="بيع نثريات "/>
    <s v="٧٧٥٦٤٤٤٤٥"/>
    <s v="Owned by men. Run/Managed by a man."/>
    <n v="1"/>
    <n v="0"/>
    <n v="0"/>
    <n v="0"/>
    <n v="1"/>
    <n v="0"/>
    <x v="0"/>
    <x v="0"/>
    <m/>
    <m/>
    <s v="Less than 10 employees"/>
    <x v="0"/>
    <x v="0"/>
    <x v="0"/>
    <x v="1"/>
    <x v="1"/>
    <x v="1"/>
    <x v="1"/>
    <x v="3"/>
    <x v="0"/>
    <s v="Interns"/>
    <n v="1"/>
    <n v="0"/>
    <n v="0"/>
    <n v="0"/>
    <n v="0"/>
    <n v="0"/>
    <n v="0"/>
    <m/>
    <s v="Sales"/>
    <n v="0"/>
    <n v="1"/>
    <n v="0"/>
    <n v="0"/>
    <n v="0"/>
    <n v="0"/>
    <n v="0"/>
    <n v="0"/>
    <n v="0"/>
    <n v="0"/>
    <m/>
    <m/>
    <s v="Economic instability in the region Inadequate soft skills (e.g., communication, teamwork)"/>
    <n v="0"/>
    <n v="0"/>
    <n v="1"/>
    <n v="0"/>
    <n v="0"/>
    <n v="0"/>
    <n v="0"/>
    <n v="0"/>
    <n v="0"/>
    <n v="0"/>
    <n v="0"/>
    <n v="0"/>
    <n v="0"/>
    <n v="0"/>
    <n v="0"/>
    <n v="0"/>
    <n v="0"/>
    <n v="1"/>
    <n v="0"/>
    <n v="0"/>
    <n v="0"/>
    <n v="0"/>
    <n v="0"/>
    <m/>
    <n v="377096370"/>
    <s v="c12e5469-3c8c-4fbd-845d-609550fe311f"/>
    <d v="2024-08-29T11:50:37"/>
    <m/>
    <m/>
    <s v="submitted_via_web"/>
    <s v="ygaitservices"/>
  </r>
  <r>
    <n v="103"/>
    <d v="2024-08-29T11:50:08"/>
    <d v="2024-08-29T11:53:26"/>
    <d v="2024-08-29T00:00:00"/>
    <m/>
    <m/>
    <s v="31.4993834 35.7839849 727.699951171875 2.102"/>
    <n v="31.499383399999999"/>
    <n v="35.7839849"/>
    <n v="727.699951171875"/>
    <n v="2.1019999999999999"/>
    <s v="Madaba"/>
    <s v="Dieban"/>
    <m/>
    <m/>
    <m/>
    <s v="Yes"/>
    <s v="احمد رضا الرواحنة "/>
    <x v="0"/>
    <x v="0"/>
    <n v="24"/>
    <x v="1"/>
    <s v="٧٩١٨٣٢٤٥٨"/>
    <m/>
    <x v="0"/>
    <m/>
    <m/>
    <m/>
    <m/>
    <m/>
    <m/>
    <m/>
    <m/>
    <x v="0"/>
    <m/>
    <x v="0"/>
    <x v="0"/>
    <s v="احمد "/>
    <x v="0"/>
    <x v="2"/>
    <s v="مواد تموينية"/>
    <s v="٧٩١٧٣٢٤٥٨"/>
    <s v="Owned by men. Run/Managed by a man."/>
    <n v="1"/>
    <n v="0"/>
    <n v="0"/>
    <n v="0"/>
    <n v="1"/>
    <n v="0"/>
    <x v="0"/>
    <x v="0"/>
    <m/>
    <m/>
    <s v="Less than 10 employees"/>
    <x v="0"/>
    <x v="0"/>
    <x v="0"/>
    <x v="1"/>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77096375"/>
    <s v="01ffa677-744a-45a6-ac49-4cfd0362fcfc"/>
    <d v="2024-08-29T11:50:38"/>
    <m/>
    <m/>
    <s v="submitted_via_web"/>
    <s v="ygaitservices"/>
  </r>
  <r>
    <n v="104"/>
    <d v="2024-08-29T11:53:50"/>
    <d v="2024-08-29T12:02:24"/>
    <d v="2024-08-29T00:00:00"/>
    <m/>
    <m/>
    <s v="31.4992718 35.7839491 727.5999755859375 15.0"/>
    <n v="31.499271799999999"/>
    <n v="35.783949100000001"/>
    <n v="727.5999755859375"/>
    <n v="15"/>
    <s v="Madaba"/>
    <s v="Dieban"/>
    <m/>
    <m/>
    <m/>
    <s v="Yes"/>
    <s v="اسراء نواف الحيصة "/>
    <x v="0"/>
    <x v="1"/>
    <n v="23"/>
    <x v="1"/>
    <s v="٧٧٨٩٩٠٤٩٣"/>
    <m/>
    <x v="0"/>
    <m/>
    <m/>
    <m/>
    <m/>
    <m/>
    <m/>
    <m/>
    <m/>
    <x v="0"/>
    <m/>
    <x v="1"/>
    <x v="2"/>
    <s v="صالون نمبر ون "/>
    <x v="4"/>
    <x v="19"/>
    <s v="خدمات تجميل، قص وسشوار "/>
    <s v="٧٧٨٩٩٠٤٩٣"/>
    <s v="Owned by men. Run/Managed by a woman."/>
    <n v="1"/>
    <n v="0"/>
    <n v="0"/>
    <n v="0"/>
    <n v="0"/>
    <n v="1"/>
    <x v="1"/>
    <x v="0"/>
    <m/>
    <m/>
    <s v="Less than 10 employees"/>
    <x v="0"/>
    <x v="1"/>
    <x v="0"/>
    <x v="1"/>
    <x v="0"/>
    <x v="2"/>
    <x v="0"/>
    <x v="1"/>
    <x v="0"/>
    <s v="Seasonal employees"/>
    <n v="0"/>
    <n v="1"/>
    <n v="0"/>
    <n v="0"/>
    <n v="0"/>
    <n v="0"/>
    <n v="0"/>
    <m/>
    <s v="Others"/>
    <n v="0"/>
    <n v="0"/>
    <n v="0"/>
    <n v="0"/>
    <n v="0"/>
    <n v="0"/>
    <n v="0"/>
    <n v="0"/>
    <n v="0"/>
    <n v="1"/>
    <s v="متخصصة بالمكياج"/>
    <s v="لديها خبرة في تسريح الشعر ووضع المكياج "/>
    <s v="Lack of relevant skills or qualifications"/>
    <n v="1"/>
    <n v="0"/>
    <n v="0"/>
    <n v="0"/>
    <n v="0"/>
    <n v="0"/>
    <n v="0"/>
    <n v="0"/>
    <n v="0"/>
    <n v="0"/>
    <n v="0"/>
    <n v="0"/>
    <n v="0"/>
    <n v="0"/>
    <n v="0"/>
    <n v="0"/>
    <n v="0"/>
    <n v="0"/>
    <n v="0"/>
    <n v="0"/>
    <n v="0"/>
    <n v="0"/>
    <n v="0"/>
    <m/>
    <n v="377096381"/>
    <s v="62662944-3a6e-40b9-a5fe-75c61e27fb4a"/>
    <d v="2024-08-29T11:50:39"/>
    <m/>
    <m/>
    <s v="submitted_via_web"/>
    <s v="ygaitservices"/>
  </r>
  <r>
    <n v="105"/>
    <d v="2024-08-29T12:07:24"/>
    <d v="2024-08-29T12:13:35"/>
    <d v="2024-08-29T00:00:00"/>
    <m/>
    <m/>
    <s v="31.499597 35.7822229 722.187 2.543"/>
    <n v="31.499597000000001"/>
    <n v="35.782222900000001"/>
    <n v="722.18700000000001"/>
    <n v="2.5430000000000001"/>
    <s v="Madaba"/>
    <s v="Dieban"/>
    <m/>
    <m/>
    <m/>
    <s v="Yes"/>
    <s v="مالك محمد خلف السنيد "/>
    <x v="0"/>
    <x v="0"/>
    <n v="43"/>
    <x v="0"/>
    <s v="٧٧٩٨٧٠٨٧٩"/>
    <m/>
    <x v="0"/>
    <m/>
    <m/>
    <m/>
    <m/>
    <m/>
    <m/>
    <m/>
    <m/>
    <x v="0"/>
    <m/>
    <x v="0"/>
    <x v="0"/>
    <s v="مخبز السنبلة الذهيبة "/>
    <x v="3"/>
    <x v="5"/>
    <s v="مخبز للشراك"/>
    <s v="٧٧٩٨٧٠٨٧٩"/>
    <s v="Owned by men. Run/Managed by a man."/>
    <n v="1"/>
    <n v="0"/>
    <n v="0"/>
    <n v="0"/>
    <n v="1"/>
    <n v="0"/>
    <x v="0"/>
    <x v="0"/>
    <m/>
    <m/>
    <s v="Less than 10 employees"/>
    <x v="0"/>
    <x v="0"/>
    <x v="0"/>
    <x v="0"/>
    <x v="1"/>
    <x v="1"/>
    <x v="1"/>
    <x v="3"/>
    <x v="0"/>
    <s v="Interns"/>
    <n v="1"/>
    <n v="0"/>
    <n v="0"/>
    <n v="0"/>
    <n v="0"/>
    <n v="0"/>
    <n v="0"/>
    <m/>
    <s v="Others"/>
    <n v="0"/>
    <n v="0"/>
    <n v="0"/>
    <n v="0"/>
    <n v="0"/>
    <n v="0"/>
    <n v="0"/>
    <n v="0"/>
    <n v="0"/>
    <n v="1"/>
    <s v="خباز "/>
    <m/>
    <s v="Lack of relevant skills or qualifications Economic instability in the region"/>
    <n v="1"/>
    <n v="0"/>
    <n v="0"/>
    <n v="0"/>
    <n v="0"/>
    <n v="0"/>
    <n v="0"/>
    <n v="0"/>
    <n v="0"/>
    <n v="0"/>
    <n v="0"/>
    <n v="0"/>
    <n v="0"/>
    <n v="0"/>
    <n v="0"/>
    <n v="0"/>
    <n v="0"/>
    <n v="1"/>
    <n v="0"/>
    <n v="0"/>
    <n v="0"/>
    <n v="0"/>
    <n v="0"/>
    <m/>
    <n v="377096384"/>
    <s v="e48f791a-422d-442d-8622-729fad942d1e"/>
    <d v="2024-08-29T11:50:40"/>
    <m/>
    <m/>
    <s v="submitted_via_web"/>
    <s v="ygaitservices"/>
  </r>
  <r>
    <n v="106"/>
    <d v="2024-08-29T12:13:46"/>
    <d v="2024-08-29T12:20:44"/>
    <d v="2024-08-29T00:00:00"/>
    <m/>
    <m/>
    <s v="31.4995237 35.7821973 736.897 1.048"/>
    <n v="31.499523700000001"/>
    <n v="35.7821973"/>
    <n v="736.89700000000005"/>
    <n v="1.048"/>
    <s v="Madaba"/>
    <s v="Dieban"/>
    <m/>
    <m/>
    <m/>
    <s v="Yes"/>
    <s v="مجدولين سالم النصر "/>
    <x v="0"/>
    <x v="1"/>
    <n v="43"/>
    <x v="0"/>
    <s v="٧٧٨٣٠٨٨٧٢"/>
    <m/>
    <x v="0"/>
    <m/>
    <m/>
    <m/>
    <m/>
    <m/>
    <m/>
    <m/>
    <m/>
    <x v="0"/>
    <m/>
    <x v="0"/>
    <x v="0"/>
    <s v="محل رزان "/>
    <x v="0"/>
    <x v="3"/>
    <s v="نثريات"/>
    <s v="٧٧٨٣٠٨٨٧٢."/>
    <s v="Owned by men. Run/Managed by a woman."/>
    <n v="1"/>
    <n v="0"/>
    <n v="0"/>
    <n v="0"/>
    <n v="0"/>
    <n v="1"/>
    <x v="1"/>
    <x v="0"/>
    <m/>
    <m/>
    <s v="Less than 10 employees"/>
    <x v="0"/>
    <x v="1"/>
    <x v="0"/>
    <x v="0"/>
    <x v="1"/>
    <x v="1"/>
    <x v="1"/>
    <x v="3"/>
    <x v="1"/>
    <s v="Interns"/>
    <n v="1"/>
    <n v="0"/>
    <n v="0"/>
    <n v="0"/>
    <n v="0"/>
    <n v="0"/>
    <n v="0"/>
    <m/>
    <s v="Sales"/>
    <n v="0"/>
    <n v="1"/>
    <n v="0"/>
    <n v="0"/>
    <n v="0"/>
    <n v="0"/>
    <n v="0"/>
    <n v="0"/>
    <n v="0"/>
    <n v="0"/>
    <m/>
    <m/>
    <s v="Lack of relevant skills or qualifications Inadequate soft skills (e.g., communication, teamwork) Economic instability in the region"/>
    <n v="1"/>
    <n v="0"/>
    <n v="1"/>
    <n v="0"/>
    <n v="0"/>
    <n v="0"/>
    <n v="0"/>
    <n v="0"/>
    <n v="0"/>
    <n v="0"/>
    <n v="0"/>
    <n v="0"/>
    <n v="0"/>
    <n v="0"/>
    <n v="0"/>
    <n v="0"/>
    <n v="0"/>
    <n v="1"/>
    <n v="0"/>
    <n v="0"/>
    <n v="0"/>
    <n v="0"/>
    <n v="0"/>
    <m/>
    <n v="377096388"/>
    <s v="7152b248-f140-4140-a51c-f7318575ac17"/>
    <d v="2024-08-29T11:50:40"/>
    <m/>
    <m/>
    <s v="submitted_via_web"/>
    <s v="ygaitservices"/>
  </r>
  <r>
    <n v="107"/>
    <d v="2024-08-29T12:24:58"/>
    <d v="2024-08-29T12:32:46"/>
    <d v="2024-08-29T00:00:00"/>
    <m/>
    <m/>
    <s v="31.4985146 35.7798015 742.5 12.961"/>
    <n v="31.4985146"/>
    <n v="35.779801499999998"/>
    <n v="742.5"/>
    <n v="12.961"/>
    <s v="Madaba"/>
    <s v="Dieban"/>
    <m/>
    <m/>
    <m/>
    <s v="Yes"/>
    <s v="أصيل نصر الرواحنة "/>
    <x v="0"/>
    <x v="0"/>
    <n v="24"/>
    <x v="1"/>
    <s v="٧٧٩٧٠٧٠٦٧"/>
    <m/>
    <x v="0"/>
    <m/>
    <m/>
    <m/>
    <m/>
    <m/>
    <m/>
    <m/>
    <m/>
    <x v="0"/>
    <m/>
    <x v="0"/>
    <x v="0"/>
    <s v="محلات نصر الرواحنة "/>
    <x v="0"/>
    <x v="2"/>
    <s v="مواد تموينية وطعام"/>
    <s v="٧٧٩٧٠٧٠٦٧٠"/>
    <s v="Owned by men. Run/Managed by a man."/>
    <n v="1"/>
    <n v="0"/>
    <n v="0"/>
    <n v="0"/>
    <n v="1"/>
    <n v="0"/>
    <x v="0"/>
    <x v="0"/>
    <m/>
    <m/>
    <s v="Less than 10 employees"/>
    <x v="0"/>
    <x v="0"/>
    <x v="0"/>
    <x v="1"/>
    <x v="0"/>
    <x v="0"/>
    <x v="0"/>
    <x v="0"/>
    <x v="0"/>
    <s v="Interns"/>
    <n v="1"/>
    <n v="0"/>
    <n v="0"/>
    <n v="0"/>
    <n v="0"/>
    <n v="0"/>
    <n v="0"/>
    <m/>
    <s v="Others"/>
    <n v="0"/>
    <n v="0"/>
    <n v="0"/>
    <n v="0"/>
    <n v="0"/>
    <n v="0"/>
    <n v="0"/>
    <n v="0"/>
    <n v="0"/>
    <n v="1"/>
    <s v="عامل "/>
    <s v="تحميل  وتصفيط البضائع"/>
    <s v="Difficulty with employee retention"/>
    <n v="0"/>
    <n v="0"/>
    <n v="0"/>
    <n v="0"/>
    <n v="0"/>
    <n v="1"/>
    <n v="0"/>
    <n v="0"/>
    <n v="0"/>
    <n v="0"/>
    <n v="0"/>
    <n v="0"/>
    <n v="0"/>
    <n v="0"/>
    <n v="0"/>
    <n v="0"/>
    <n v="0"/>
    <n v="0"/>
    <n v="0"/>
    <n v="0"/>
    <n v="0"/>
    <n v="0"/>
    <n v="0"/>
    <m/>
    <n v="377096398"/>
    <s v="36fa8e85-25df-4e2e-a9cf-fd50076690fe"/>
    <d v="2024-08-29T11:50:41"/>
    <m/>
    <m/>
    <s v="submitted_via_web"/>
    <s v="ygaitservices"/>
  </r>
  <r>
    <n v="108"/>
    <d v="2024-08-29T12:33:59"/>
    <d v="2024-08-29T12:39:51"/>
    <d v="2024-08-29T00:00:00"/>
    <m/>
    <m/>
    <s v="31.4989187 35.779789 742.699951171875 3.523"/>
    <n v="31.498918700000001"/>
    <n v="35.779789000000001"/>
    <n v="742.699951171875"/>
    <n v="3.5230000000000001"/>
    <s v="Madaba"/>
    <s v="Dieban"/>
    <m/>
    <m/>
    <m/>
    <s v="Yes"/>
    <s v="سامي سليمان الحيصة "/>
    <x v="0"/>
    <x v="0"/>
    <n v="34"/>
    <x v="0"/>
    <s v="٧٧٨٤١٠٧٠٤"/>
    <m/>
    <x v="0"/>
    <m/>
    <m/>
    <m/>
    <m/>
    <m/>
    <m/>
    <m/>
    <m/>
    <x v="0"/>
    <m/>
    <x v="0"/>
    <x v="0"/>
    <s v="محمص ميشع "/>
    <x v="0"/>
    <x v="2"/>
    <s v="محمص واعذية "/>
    <s v="٧٧٨١٤٠٧٠٤"/>
    <s v="Owned by men. Run/Managed by a man."/>
    <n v="1"/>
    <n v="0"/>
    <n v="0"/>
    <n v="0"/>
    <n v="1"/>
    <n v="0"/>
    <x v="0"/>
    <x v="0"/>
    <m/>
    <m/>
    <s v="Less than 10 employees"/>
    <x v="0"/>
    <x v="0"/>
    <x v="0"/>
    <x v="1"/>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77096408"/>
    <s v="7a9039fd-cd00-475a-b51d-c34c74b2ab6a"/>
    <d v="2024-08-29T11:50:42"/>
    <m/>
    <m/>
    <s v="submitted_via_web"/>
    <s v="ygaitservices"/>
  </r>
  <r>
    <n v="109"/>
    <d v="2024-08-29T12:40:14"/>
    <d v="2024-08-29T12:56:09"/>
    <d v="2024-08-29T00:00:00"/>
    <m/>
    <m/>
    <s v="31.4990743 35.7798389 741.3999633789062 11.674"/>
    <n v="31.4990743"/>
    <n v="35.779838900000001"/>
    <n v="741.39996337890625"/>
    <n v="11.673999999999999"/>
    <s v="Madaba"/>
    <s v="Dieban"/>
    <m/>
    <m/>
    <m/>
    <s v="Yes"/>
    <s v="عبدالله صبحي سليمان الرواحنة "/>
    <x v="0"/>
    <x v="0"/>
    <n v="32"/>
    <x v="0"/>
    <s v="٧٧٧٧٩٦٧٧٢"/>
    <m/>
    <x v="0"/>
    <m/>
    <m/>
    <m/>
    <m/>
    <m/>
    <m/>
    <m/>
    <m/>
    <x v="0"/>
    <m/>
    <x v="0"/>
    <x v="0"/>
    <s v="مكتؤة الدولية "/>
    <x v="9"/>
    <x v="16"/>
    <s v="مكتبة، تصوير ورق وطباعة ، خدمات الكترونية "/>
    <s v="٧٧٩٣٧٩٠٨٢"/>
    <s v="Owned by men. Run/Managed by a man."/>
    <n v="1"/>
    <n v="0"/>
    <n v="0"/>
    <n v="0"/>
    <n v="1"/>
    <n v="0"/>
    <x v="0"/>
    <x v="1"/>
    <s v="مركز شابات ذيبان، ومركز شباب ذيبان "/>
    <s v="قرطاسية "/>
    <s v="Less than 10 employees"/>
    <x v="0"/>
    <x v="0"/>
    <x v="0"/>
    <x v="0"/>
    <x v="1"/>
    <x v="1"/>
    <x v="1"/>
    <x v="3"/>
    <x v="0"/>
    <s v="Interns"/>
    <n v="1"/>
    <n v="0"/>
    <n v="0"/>
    <n v="0"/>
    <n v="0"/>
    <n v="0"/>
    <n v="0"/>
    <m/>
    <s v="Others"/>
    <n v="0"/>
    <n v="0"/>
    <n v="0"/>
    <n v="0"/>
    <n v="0"/>
    <n v="0"/>
    <n v="0"/>
    <n v="0"/>
    <n v="0"/>
    <n v="1"/>
    <s v="ترتيب المكتبة "/>
    <m/>
    <s v="Lack of relevant skills or qualifications Economic instability in the region"/>
    <n v="1"/>
    <n v="0"/>
    <n v="0"/>
    <n v="0"/>
    <n v="0"/>
    <n v="0"/>
    <n v="0"/>
    <n v="0"/>
    <n v="0"/>
    <n v="0"/>
    <n v="0"/>
    <n v="0"/>
    <n v="0"/>
    <n v="0"/>
    <n v="0"/>
    <n v="0"/>
    <n v="0"/>
    <n v="1"/>
    <n v="0"/>
    <n v="0"/>
    <n v="0"/>
    <n v="0"/>
    <n v="0"/>
    <m/>
    <n v="377096414"/>
    <s v="008ac457-5460-426b-9687-c13475266cc6"/>
    <d v="2024-08-29T11:50:43"/>
    <m/>
    <m/>
    <s v="submitted_via_web"/>
    <s v="ygaitservices"/>
  </r>
  <r>
    <n v="110"/>
    <d v="2024-08-29T12:57:08"/>
    <d v="2024-08-29T13:05:33"/>
    <d v="2024-08-29T00:00:00"/>
    <m/>
    <m/>
    <s v="31.4992447 35.7799184 741.3999633789062 8.656"/>
    <n v="31.499244699999998"/>
    <n v="35.7799184"/>
    <n v="741.39996337890625"/>
    <n v="8.6560000000000006"/>
    <s v="Madaba"/>
    <s v="Dieban"/>
    <m/>
    <m/>
    <m/>
    <s v="Yes"/>
    <s v="عماد صايل الهواوشة "/>
    <x v="0"/>
    <x v="0"/>
    <n v="28"/>
    <x v="1"/>
    <s v="٧٨١٦١٦٤٥١"/>
    <m/>
    <x v="0"/>
    <m/>
    <m/>
    <m/>
    <m/>
    <m/>
    <m/>
    <m/>
    <m/>
    <x v="0"/>
    <m/>
    <x v="0"/>
    <x v="0"/>
    <s v="زيرو ون فور "/>
    <x v="0"/>
    <x v="17"/>
    <s v="بيع اجهزة خلوية "/>
    <s v="٧٨١٦١٦٤٥١"/>
    <s v="Run/Managed by a man. Owned by men."/>
    <n v="1"/>
    <n v="0"/>
    <n v="0"/>
    <n v="0"/>
    <n v="1"/>
    <n v="0"/>
    <x v="0"/>
    <x v="0"/>
    <m/>
    <m/>
    <s v="Less than 10 employees"/>
    <x v="0"/>
    <x v="0"/>
    <x v="0"/>
    <x v="1"/>
    <x v="1"/>
    <x v="1"/>
    <x v="0"/>
    <x v="0"/>
    <x v="0"/>
    <s v="Interns"/>
    <n v="1"/>
    <n v="0"/>
    <n v="0"/>
    <n v="0"/>
    <n v="0"/>
    <n v="0"/>
    <n v="0"/>
    <m/>
    <s v="Sales"/>
    <n v="0"/>
    <n v="1"/>
    <n v="0"/>
    <n v="0"/>
    <n v="0"/>
    <n v="0"/>
    <n v="0"/>
    <n v="0"/>
    <n v="0"/>
    <n v="0"/>
    <m/>
    <m/>
    <s v="Years of experience Lack of relevant skills or qualifications Inadequate soft skills (e.g., communication, teamwork) Economic instability in the region"/>
    <n v="1"/>
    <n v="1"/>
    <n v="1"/>
    <n v="0"/>
    <n v="0"/>
    <n v="0"/>
    <n v="0"/>
    <n v="0"/>
    <n v="0"/>
    <n v="0"/>
    <n v="0"/>
    <n v="0"/>
    <n v="0"/>
    <n v="0"/>
    <n v="0"/>
    <n v="0"/>
    <n v="0"/>
    <n v="1"/>
    <n v="0"/>
    <n v="0"/>
    <n v="0"/>
    <n v="0"/>
    <n v="0"/>
    <m/>
    <n v="377096422"/>
    <s v="024bf03d-37d4-4fc6-94c1-d58e9f83b5e6"/>
    <d v="2024-08-29T11:50:44"/>
    <m/>
    <m/>
    <s v="submitted_via_web"/>
    <s v="ygaitservices"/>
  </r>
  <r>
    <n v="111"/>
    <d v="2024-08-29T13:07:12"/>
    <d v="2024-08-29T13:13:53"/>
    <d v="2024-08-29T00:00:00"/>
    <m/>
    <m/>
    <s v="31.4991572 35.7799964 741.3999633789062 4.006"/>
    <n v="31.499157199999999"/>
    <n v="35.779996400000002"/>
    <n v="741.39996337890625"/>
    <n v="4.0060000000000002"/>
    <s v="Madaba"/>
    <s v="Dieban"/>
    <m/>
    <m/>
    <m/>
    <s v="Yes"/>
    <s v="محمد سليم فلاح القطامي"/>
    <x v="0"/>
    <x v="0"/>
    <n v="36"/>
    <x v="0"/>
    <s v="٧٧٧٩٨١٦٥٣"/>
    <m/>
    <x v="0"/>
    <m/>
    <m/>
    <m/>
    <m/>
    <m/>
    <m/>
    <m/>
    <m/>
    <x v="0"/>
    <m/>
    <x v="0"/>
    <x v="0"/>
    <s v="مطعم الفرسان "/>
    <x v="3"/>
    <x v="5"/>
    <s v="مطعم شاورما وسناكات ومشاوي"/>
    <s v="٧٧٢٥٦٥٩٥١"/>
    <s v="Owned by men. Run/Managed by a man."/>
    <n v="1"/>
    <n v="0"/>
    <n v="0"/>
    <n v="0"/>
    <n v="1"/>
    <n v="0"/>
    <x v="0"/>
    <x v="1"/>
    <s v="مركز شابات ذيبان"/>
    <s v="خدمات طعام "/>
    <s v="Less than 10 employees"/>
    <x v="0"/>
    <x v="0"/>
    <x v="0"/>
    <x v="1"/>
    <x v="0"/>
    <x v="3"/>
    <x v="0"/>
    <x v="2"/>
    <x v="0"/>
    <s v="Seasonal employees"/>
    <n v="0"/>
    <n v="1"/>
    <n v="0"/>
    <n v="0"/>
    <n v="0"/>
    <n v="0"/>
    <n v="0"/>
    <m/>
    <s v="Finance"/>
    <n v="0"/>
    <n v="0"/>
    <n v="0"/>
    <n v="0"/>
    <n v="0"/>
    <n v="1"/>
    <n v="0"/>
    <n v="0"/>
    <n v="0"/>
    <n v="0"/>
    <m/>
    <s v="معلم شاورما ، معلم مشاوي ، محاسب "/>
    <s v="Lack of relevant skills or qualifications Inadequate soft skills (e.g., communication, teamwork) Years of experience Economic instability in the region"/>
    <n v="1"/>
    <n v="1"/>
    <n v="1"/>
    <n v="0"/>
    <n v="0"/>
    <n v="0"/>
    <n v="0"/>
    <n v="0"/>
    <n v="0"/>
    <n v="0"/>
    <n v="0"/>
    <n v="0"/>
    <n v="0"/>
    <n v="0"/>
    <n v="0"/>
    <n v="0"/>
    <n v="0"/>
    <n v="1"/>
    <n v="0"/>
    <n v="0"/>
    <n v="0"/>
    <n v="0"/>
    <n v="0"/>
    <m/>
    <n v="377096431"/>
    <s v="41fb37b1-22d5-4ed0-83b1-d58804c8a078"/>
    <d v="2024-08-29T11:50:44"/>
    <m/>
    <m/>
    <s v="submitted_via_web"/>
    <s v="ygaitservices"/>
  </r>
  <r>
    <n v="112"/>
    <d v="2024-08-29T13:14:08"/>
    <d v="2024-08-29T13:20:10"/>
    <d v="2024-08-29T00:00:00"/>
    <m/>
    <m/>
    <s v="31.4994636 35.7798108 742.5 15.0"/>
    <n v="31.499463599999999"/>
    <n v="35.7798108"/>
    <n v="742.5"/>
    <n v="15"/>
    <s v="Madaba"/>
    <s v="Dieban"/>
    <m/>
    <m/>
    <m/>
    <s v="Yes"/>
    <s v="اشرف حمد الرواحنة"/>
    <x v="0"/>
    <x v="0"/>
    <n v="42"/>
    <x v="0"/>
    <s v="٧٧٧٧٥٢٩٥٠"/>
    <m/>
    <x v="0"/>
    <m/>
    <m/>
    <m/>
    <m/>
    <m/>
    <m/>
    <m/>
    <m/>
    <x v="0"/>
    <m/>
    <x v="0"/>
    <x v="0"/>
    <s v="بن وهيل "/>
    <x v="0"/>
    <x v="2"/>
    <s v="محمص واغذية "/>
    <s v="٧٧٧٧٥٢٩٥٠"/>
    <s v="Owned by men. Run/Managed by a man."/>
    <n v="1"/>
    <n v="0"/>
    <n v="0"/>
    <n v="0"/>
    <n v="1"/>
    <n v="0"/>
    <x v="0"/>
    <x v="0"/>
    <m/>
    <m/>
    <s v="Less than 10 employees"/>
    <x v="0"/>
    <x v="0"/>
    <x v="0"/>
    <x v="1"/>
    <x v="1"/>
    <x v="1"/>
    <x v="1"/>
    <x v="3"/>
    <x v="0"/>
    <s v="Interns"/>
    <n v="1"/>
    <n v="0"/>
    <n v="0"/>
    <n v="0"/>
    <n v="0"/>
    <n v="0"/>
    <n v="0"/>
    <m/>
    <s v="Sales Others"/>
    <n v="0"/>
    <n v="1"/>
    <n v="0"/>
    <n v="0"/>
    <n v="0"/>
    <n v="0"/>
    <n v="0"/>
    <n v="0"/>
    <n v="0"/>
    <n v="1"/>
    <s v="ترتيب المحل "/>
    <m/>
    <s v="Difficulty with employee retention Other (please specify)"/>
    <n v="0"/>
    <n v="0"/>
    <n v="0"/>
    <n v="0"/>
    <n v="0"/>
    <n v="1"/>
    <n v="0"/>
    <n v="0"/>
    <n v="0"/>
    <n v="0"/>
    <n v="0"/>
    <n v="0"/>
    <n v="0"/>
    <n v="0"/>
    <n v="0"/>
    <n v="0"/>
    <n v="0"/>
    <n v="0"/>
    <n v="0"/>
    <n v="0"/>
    <n v="0"/>
    <n v="0"/>
    <n v="1"/>
    <s v="عدم الاستمرارية "/>
    <n v="377096440"/>
    <s v="1ce4fc1d-f655-4049-823a-b642bd329258"/>
    <d v="2024-08-29T11:50:45"/>
    <m/>
    <m/>
    <s v="submitted_via_web"/>
    <s v="ygaitservices"/>
  </r>
  <r>
    <n v="113"/>
    <d v="2024-08-29T13:20:49"/>
    <d v="2024-08-29T13:25:51"/>
    <d v="2024-08-29T00:00:00"/>
    <m/>
    <m/>
    <s v="31.499555 35.7800685 742.5 11.729"/>
    <n v="31.499555000000001"/>
    <n v="35.780068499999999"/>
    <n v="742.5"/>
    <n v="11.728999999999999"/>
    <s v="Madaba"/>
    <s v="Dieban"/>
    <m/>
    <m/>
    <m/>
    <s v="Yes"/>
    <s v="جمعة علي محمد "/>
    <x v="0"/>
    <x v="0"/>
    <n v="43"/>
    <x v="0"/>
    <s v="٧٧٦٩٨١١٦١"/>
    <m/>
    <x v="0"/>
    <m/>
    <m/>
    <m/>
    <m/>
    <m/>
    <m/>
    <m/>
    <m/>
    <x v="1"/>
    <s v="مصرية"/>
    <x v="0"/>
    <x v="0"/>
    <s v="صالون احمد القيسي للرجال "/>
    <x v="4"/>
    <x v="19"/>
    <s v="صالون رجالي "/>
    <s v="٧٧٦٩٨١١٦٢"/>
    <s v="Owned by men. Run/Managed by a man."/>
    <n v="1"/>
    <n v="0"/>
    <n v="0"/>
    <n v="0"/>
    <n v="1"/>
    <n v="0"/>
    <x v="0"/>
    <x v="0"/>
    <m/>
    <m/>
    <s v="Less than 10 employees"/>
    <x v="0"/>
    <x v="0"/>
    <x v="0"/>
    <x v="0"/>
    <x v="1"/>
    <x v="1"/>
    <x v="1"/>
    <x v="3"/>
    <x v="0"/>
    <s v="Interns"/>
    <n v="1"/>
    <n v="0"/>
    <n v="0"/>
    <n v="0"/>
    <n v="0"/>
    <n v="0"/>
    <n v="0"/>
    <m/>
    <s v="Others"/>
    <n v="0"/>
    <n v="0"/>
    <n v="0"/>
    <n v="0"/>
    <n v="0"/>
    <n v="0"/>
    <n v="0"/>
    <n v="0"/>
    <n v="0"/>
    <n v="1"/>
    <s v="حلاق رجالي"/>
    <m/>
    <s v="Lack of relevant skills or qualifications Economic instability in the region Inadequate soft skills (e.g., communication, teamwork)"/>
    <n v="1"/>
    <n v="0"/>
    <n v="1"/>
    <n v="0"/>
    <n v="0"/>
    <n v="0"/>
    <n v="0"/>
    <n v="0"/>
    <n v="0"/>
    <n v="0"/>
    <n v="0"/>
    <n v="0"/>
    <n v="0"/>
    <n v="0"/>
    <n v="0"/>
    <n v="0"/>
    <n v="0"/>
    <n v="1"/>
    <n v="0"/>
    <n v="0"/>
    <n v="0"/>
    <n v="0"/>
    <n v="0"/>
    <m/>
    <n v="377096446"/>
    <s v="c56dcc78-b72a-43e7-885b-8b8bc61adacb"/>
    <d v="2024-08-29T11:50:46"/>
    <m/>
    <m/>
    <s v="submitted_via_web"/>
    <s v="ygaitservices"/>
  </r>
  <r>
    <n v="114"/>
    <d v="2024-08-29T13:28:06"/>
    <d v="2024-08-29T13:53:10"/>
    <d v="2024-08-29T00:00:00"/>
    <m/>
    <m/>
    <s v="31.5006311 35.7806634 731.5999755859375 9.262"/>
    <n v="31.5006311"/>
    <n v="35.780663400000002"/>
    <n v="731.5999755859375"/>
    <n v="9.2620000000000005"/>
    <s v="Madaba"/>
    <s v="Dieban"/>
    <m/>
    <m/>
    <m/>
    <s v="Yes"/>
    <s v="بيان محمد الحيصة "/>
    <x v="0"/>
    <x v="1"/>
    <n v="41"/>
    <x v="0"/>
    <s v="٧٧٦١٥٢١٠٧"/>
    <m/>
    <x v="0"/>
    <m/>
    <m/>
    <m/>
    <m/>
    <m/>
    <m/>
    <m/>
    <m/>
    <x v="0"/>
    <m/>
    <x v="0"/>
    <x v="0"/>
    <s v="صيدلية الجنوب"/>
    <x v="8"/>
    <x v="14"/>
    <s v="صيدلية"/>
    <s v="٧٧٨٦٨١٩١٩"/>
    <s v="Owned by women. Run/Managed by a woman."/>
    <n v="0"/>
    <n v="1"/>
    <n v="0"/>
    <n v="0"/>
    <n v="0"/>
    <n v="1"/>
    <x v="1"/>
    <x v="0"/>
    <m/>
    <m/>
    <s v="Less than 10 employees"/>
    <x v="0"/>
    <x v="1"/>
    <x v="0"/>
    <x v="1"/>
    <x v="1"/>
    <x v="1"/>
    <x v="1"/>
    <x v="3"/>
    <x v="0"/>
    <s v="Seasonal employees"/>
    <n v="0"/>
    <n v="1"/>
    <n v="0"/>
    <n v="0"/>
    <n v="0"/>
    <n v="0"/>
    <n v="0"/>
    <m/>
    <s v="Sales"/>
    <n v="0"/>
    <n v="1"/>
    <n v="0"/>
    <n v="0"/>
    <n v="0"/>
    <n v="0"/>
    <n v="0"/>
    <n v="0"/>
    <n v="0"/>
    <n v="0"/>
    <m/>
    <m/>
    <s v="Lack of relevant skills or qualifications Years of experience Economic instability in the region"/>
    <n v="1"/>
    <n v="1"/>
    <n v="0"/>
    <n v="0"/>
    <n v="0"/>
    <n v="0"/>
    <n v="0"/>
    <n v="0"/>
    <n v="0"/>
    <n v="0"/>
    <n v="0"/>
    <n v="0"/>
    <n v="0"/>
    <n v="0"/>
    <n v="0"/>
    <n v="0"/>
    <n v="0"/>
    <n v="1"/>
    <n v="0"/>
    <n v="0"/>
    <n v="0"/>
    <n v="0"/>
    <n v="0"/>
    <m/>
    <n v="377096454"/>
    <s v="320c55d5-f331-4812-b948-deac650d40b4"/>
    <d v="2024-08-29T11:50:46"/>
    <m/>
    <m/>
    <s v="submitted_via_web"/>
    <s v="ygaitservices"/>
  </r>
  <r>
    <n v="115"/>
    <d v="2024-08-28T17:39:10"/>
    <d v="2024-08-28T17:46:02"/>
    <d v="2024-08-28T00:00:00"/>
    <m/>
    <m/>
    <s v="30.8082752 35.5902338 0.0 2799.999"/>
    <n v="30.808275200000001"/>
    <n v="35.5902338"/>
    <n v="0"/>
    <n v="2799.9989999999998"/>
    <s v="Tafilah"/>
    <s v="Tafeleh Al-Qasabeh"/>
    <m/>
    <m/>
    <m/>
    <s v="Yes"/>
    <s v="محمد عبد الرزاق الرواشدة "/>
    <x v="0"/>
    <x v="0"/>
    <n v="38"/>
    <x v="0"/>
    <s v="0790334875"/>
    <m/>
    <x v="0"/>
    <m/>
    <m/>
    <m/>
    <m/>
    <m/>
    <m/>
    <m/>
    <m/>
    <x v="0"/>
    <m/>
    <x v="0"/>
    <x v="0"/>
    <s v="العامر للمجمدات"/>
    <x v="0"/>
    <x v="2"/>
    <s v="مجمدات"/>
    <m/>
    <s v="Owned by men."/>
    <n v="1"/>
    <n v="0"/>
    <n v="0"/>
    <n v="0"/>
    <n v="0"/>
    <n v="0"/>
    <x v="0"/>
    <x v="0"/>
    <m/>
    <m/>
    <s v="Less than 10 employees"/>
    <x v="0"/>
    <x v="0"/>
    <x v="0"/>
    <x v="0"/>
    <x v="1"/>
    <x v="1"/>
    <x v="1"/>
    <x v="3"/>
    <x v="0"/>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7190127"/>
    <s v="510fdeae-48fa-4cbf-a873-2f401cedff1d"/>
    <d v="2024-08-29T15:00:10"/>
    <m/>
    <m/>
    <s v="submitted_via_web"/>
    <s v="ygaitservices"/>
  </r>
  <r>
    <n v="116"/>
    <d v="2024-08-28T17:46:06"/>
    <d v="2024-08-28T17:49:33"/>
    <d v="2024-08-28T00:00:00"/>
    <m/>
    <m/>
    <s v="30.8046359 35.5998057 0.0 1899.999"/>
    <n v="30.804635900000001"/>
    <n v="35.599805699999997"/>
    <n v="0"/>
    <n v="1899.999"/>
    <s v="Tafilah"/>
    <s v="Tafeleh Al-Qasabeh"/>
    <m/>
    <m/>
    <m/>
    <s v="Yes"/>
    <s v="جهاد الهواملة"/>
    <x v="0"/>
    <x v="0"/>
    <n v="45"/>
    <x v="0"/>
    <s v="0775432615"/>
    <m/>
    <x v="0"/>
    <m/>
    <m/>
    <m/>
    <m/>
    <m/>
    <m/>
    <m/>
    <m/>
    <x v="0"/>
    <m/>
    <x v="0"/>
    <x v="7"/>
    <s v="الأدهم"/>
    <x v="0"/>
    <x v="3"/>
    <s v="بضائع عامة"/>
    <m/>
    <s v="Owned by men."/>
    <n v="1"/>
    <n v="0"/>
    <n v="0"/>
    <n v="0"/>
    <n v="0"/>
    <n v="0"/>
    <x v="0"/>
    <x v="0"/>
    <m/>
    <m/>
    <s v="Less than 10 employees"/>
    <x v="0"/>
    <x v="0"/>
    <x v="0"/>
    <x v="0"/>
    <x v="1"/>
    <x v="1"/>
    <x v="1"/>
    <x v="3"/>
    <x v="0"/>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7190135"/>
    <s v="77425a59-be5c-414e-b222-b29f5a2ceb7f"/>
    <d v="2024-08-29T15:00:11"/>
    <m/>
    <m/>
    <s v="submitted_via_web"/>
    <s v="ygaitservices"/>
  </r>
  <r>
    <n v="117"/>
    <d v="2024-08-28T17:49:46"/>
    <d v="2024-08-28T17:54:27"/>
    <d v="2024-08-28T00:00:00"/>
    <m/>
    <m/>
    <s v="30.8046359 35.5998057 0.0 1899.999"/>
    <n v="30.804635900000001"/>
    <n v="35.599805699999997"/>
    <n v="0"/>
    <n v="1899.999"/>
    <s v="Tafilah"/>
    <s v="Tafeleh Al-Qasabeh"/>
    <m/>
    <m/>
    <m/>
    <s v="Yes"/>
    <s v="أحمد القطاميين "/>
    <x v="0"/>
    <x v="0"/>
    <n v="39"/>
    <x v="0"/>
    <s v="0794213564"/>
    <m/>
    <x v="0"/>
    <m/>
    <m/>
    <m/>
    <m/>
    <m/>
    <m/>
    <m/>
    <m/>
    <x v="0"/>
    <m/>
    <x v="0"/>
    <x v="0"/>
    <s v="قلعة السلع"/>
    <x v="3"/>
    <x v="5"/>
    <s v="أغذية مطاعم"/>
    <m/>
    <s v="Owned by men."/>
    <n v="1"/>
    <n v="0"/>
    <n v="0"/>
    <n v="0"/>
    <n v="0"/>
    <n v="0"/>
    <x v="0"/>
    <x v="0"/>
    <m/>
    <m/>
    <s v="Less than 10 employees"/>
    <x v="0"/>
    <x v="0"/>
    <x v="0"/>
    <x v="1"/>
    <x v="1"/>
    <x v="1"/>
    <x v="1"/>
    <x v="3"/>
    <x v="0"/>
    <s v="Seasonal employees Mid-senior level"/>
    <n v="0"/>
    <n v="1"/>
    <n v="0"/>
    <n v="1"/>
    <n v="0"/>
    <n v="0"/>
    <n v="0"/>
    <m/>
    <s v="Sales"/>
    <n v="0"/>
    <n v="1"/>
    <n v="0"/>
    <n v="0"/>
    <n v="0"/>
    <n v="0"/>
    <n v="0"/>
    <n v="0"/>
    <n v="0"/>
    <n v="0"/>
    <m/>
    <m/>
    <s v="Economic instability in the region"/>
    <n v="0"/>
    <n v="0"/>
    <n v="0"/>
    <n v="0"/>
    <n v="0"/>
    <n v="0"/>
    <n v="0"/>
    <n v="0"/>
    <n v="0"/>
    <n v="0"/>
    <n v="0"/>
    <n v="0"/>
    <n v="0"/>
    <n v="0"/>
    <n v="0"/>
    <n v="0"/>
    <n v="0"/>
    <n v="1"/>
    <n v="0"/>
    <n v="0"/>
    <n v="0"/>
    <n v="0"/>
    <n v="0"/>
    <m/>
    <n v="377190151"/>
    <s v="fe255469-90a0-4a72-aaa7-2ee191ed740e"/>
    <d v="2024-08-29T15:00:13"/>
    <m/>
    <m/>
    <s v="submitted_via_web"/>
    <s v="ygaitservices"/>
  </r>
  <r>
    <n v="118"/>
    <d v="2024-08-28T17:54:32"/>
    <d v="2024-08-28T17:59:07"/>
    <d v="2024-08-28T00:00:00"/>
    <m/>
    <m/>
    <s v="30.8046359 35.5998057 0.0 1899.999"/>
    <n v="30.804635900000001"/>
    <n v="35.599805699999997"/>
    <n v="0"/>
    <n v="1899.999"/>
    <s v="Tafilah"/>
    <s v="Tafeleh Al-Qasabeh"/>
    <m/>
    <m/>
    <m/>
    <s v="Yes"/>
    <s v="محمد الضروس"/>
    <x v="0"/>
    <x v="0"/>
    <n v="55"/>
    <x v="0"/>
    <s v="077653210"/>
    <m/>
    <x v="0"/>
    <m/>
    <m/>
    <m/>
    <m/>
    <m/>
    <m/>
    <m/>
    <m/>
    <x v="0"/>
    <m/>
    <x v="0"/>
    <x v="0"/>
    <s v="بوابة الطفيلة"/>
    <x v="3"/>
    <x v="5"/>
    <s v="أغذية وإقامة "/>
    <m/>
    <s v="Owned by men."/>
    <n v="1"/>
    <n v="0"/>
    <n v="0"/>
    <n v="0"/>
    <n v="0"/>
    <n v="0"/>
    <x v="0"/>
    <x v="0"/>
    <m/>
    <m/>
    <s v="Less than 10 employees"/>
    <x v="0"/>
    <x v="0"/>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163"/>
    <s v="73bcf19e-ccb4-47c4-b989-5981c7c52e1f"/>
    <d v="2024-08-29T15:00:14"/>
    <m/>
    <m/>
    <s v="submitted_via_web"/>
    <s v="ygaitservices"/>
  </r>
  <r>
    <n v="119"/>
    <d v="2024-08-28T17:59:11"/>
    <d v="2024-08-28T18:02:49"/>
    <d v="2024-08-28T00:00:00"/>
    <m/>
    <m/>
    <s v="30.8046359 35.5998057 0.0 1899.999"/>
    <n v="30.804635900000001"/>
    <n v="35.599805699999997"/>
    <n v="0"/>
    <n v="1899.999"/>
    <s v="Tafilah"/>
    <s v="Tafeleh Al-Qasabeh"/>
    <m/>
    <m/>
    <m/>
    <s v="Yes"/>
    <s v="معروف الرواشدة "/>
    <x v="0"/>
    <x v="0"/>
    <n v="58"/>
    <x v="0"/>
    <s v="078312476"/>
    <m/>
    <x v="0"/>
    <m/>
    <m/>
    <m/>
    <m/>
    <m/>
    <m/>
    <m/>
    <m/>
    <x v="0"/>
    <m/>
    <x v="0"/>
    <x v="0"/>
    <s v="أغراض صبايا"/>
    <x v="0"/>
    <x v="3"/>
    <s v="منتجات تجميل"/>
    <m/>
    <s v="Owned by men."/>
    <n v="1"/>
    <n v="0"/>
    <n v="0"/>
    <n v="0"/>
    <n v="0"/>
    <n v="0"/>
    <x v="0"/>
    <x v="0"/>
    <m/>
    <m/>
    <s v="Less than 10 employees"/>
    <x v="0"/>
    <x v="1"/>
    <x v="0"/>
    <x v="1"/>
    <x v="1"/>
    <x v="1"/>
    <x v="1"/>
    <x v="3"/>
    <x v="0"/>
    <s v="Mid-senior level"/>
    <n v="0"/>
    <n v="0"/>
    <n v="0"/>
    <n v="1"/>
    <n v="0"/>
    <n v="0"/>
    <n v="0"/>
    <m/>
    <s v="Sales"/>
    <n v="0"/>
    <n v="1"/>
    <n v="0"/>
    <n v="0"/>
    <n v="0"/>
    <n v="0"/>
    <n v="0"/>
    <n v="0"/>
    <n v="0"/>
    <n v="0"/>
    <m/>
    <m/>
    <s v="Economic instability in the region"/>
    <n v="0"/>
    <n v="0"/>
    <n v="0"/>
    <n v="0"/>
    <n v="0"/>
    <n v="0"/>
    <n v="0"/>
    <n v="0"/>
    <n v="0"/>
    <n v="0"/>
    <n v="0"/>
    <n v="0"/>
    <n v="0"/>
    <n v="0"/>
    <n v="0"/>
    <n v="0"/>
    <n v="0"/>
    <n v="1"/>
    <n v="0"/>
    <n v="0"/>
    <n v="0"/>
    <n v="0"/>
    <n v="0"/>
    <m/>
    <n v="377190168"/>
    <s v="7d2d72cf-3e34-41ba-a13b-1f2d6891f90e"/>
    <d v="2024-08-29T15:00:14"/>
    <m/>
    <m/>
    <s v="submitted_via_web"/>
    <s v="ygaitservices"/>
  </r>
  <r>
    <n v="120"/>
    <d v="2024-08-28T18:02:53"/>
    <d v="2024-08-28T18:07:08"/>
    <d v="2024-08-28T00:00:00"/>
    <m/>
    <m/>
    <s v="30.8046359 35.5998057 0.0 1899.999"/>
    <n v="30.804635900000001"/>
    <n v="35.599805699999997"/>
    <n v="0"/>
    <n v="1899.999"/>
    <s v="Tafilah"/>
    <s v="Tafeleh Al-Qasabeh"/>
    <m/>
    <m/>
    <m/>
    <s v="Yes"/>
    <s v="خولة أحمد الشبانات "/>
    <x v="0"/>
    <x v="1"/>
    <n v="32"/>
    <x v="0"/>
    <s v="077896543"/>
    <m/>
    <x v="0"/>
    <m/>
    <m/>
    <m/>
    <m/>
    <m/>
    <m/>
    <m/>
    <m/>
    <x v="0"/>
    <m/>
    <x v="0"/>
    <x v="0"/>
    <s v="مكتبة السندباد"/>
    <x v="0"/>
    <x v="3"/>
    <s v="قرطاسية ومستلزمات مدرسية "/>
    <s v="079865432"/>
    <s v="Owned by women."/>
    <n v="0"/>
    <n v="1"/>
    <n v="0"/>
    <n v="0"/>
    <n v="0"/>
    <n v="0"/>
    <x v="1"/>
    <x v="0"/>
    <m/>
    <m/>
    <s v="Less than 10 employees"/>
    <x v="0"/>
    <x v="0"/>
    <x v="0"/>
    <x v="1"/>
    <x v="1"/>
    <x v="1"/>
    <x v="1"/>
    <x v="3"/>
    <x v="0"/>
    <s v="Mid-senior level"/>
    <n v="0"/>
    <n v="0"/>
    <n v="0"/>
    <n v="1"/>
    <n v="0"/>
    <n v="0"/>
    <n v="0"/>
    <m/>
    <s v="Marketing"/>
    <n v="0"/>
    <n v="0"/>
    <n v="0"/>
    <n v="1"/>
    <n v="0"/>
    <n v="0"/>
    <n v="0"/>
    <n v="0"/>
    <n v="0"/>
    <n v="0"/>
    <m/>
    <m/>
    <s v="Economic instability in the region"/>
    <n v="0"/>
    <n v="0"/>
    <n v="0"/>
    <n v="0"/>
    <n v="0"/>
    <n v="0"/>
    <n v="0"/>
    <n v="0"/>
    <n v="0"/>
    <n v="0"/>
    <n v="0"/>
    <n v="0"/>
    <n v="0"/>
    <n v="0"/>
    <n v="0"/>
    <n v="0"/>
    <n v="0"/>
    <n v="1"/>
    <n v="0"/>
    <n v="0"/>
    <n v="0"/>
    <n v="0"/>
    <n v="0"/>
    <m/>
    <n v="377190173"/>
    <s v="2c01e3ec-69c2-4525-a627-95b15f027318"/>
    <d v="2024-08-29T15:00:15"/>
    <m/>
    <m/>
    <s v="submitted_via_web"/>
    <s v="ygaitservices"/>
  </r>
  <r>
    <n v="121"/>
    <d v="2024-08-28T18:07:13"/>
    <d v="2024-08-28T18:10:45"/>
    <d v="2024-08-28T00:00:00"/>
    <m/>
    <m/>
    <s v="30.8046359 35.5998057 0.0 1899.999"/>
    <n v="30.804635900000001"/>
    <n v="35.599805699999997"/>
    <n v="0"/>
    <n v="1899.999"/>
    <s v="Tafilah"/>
    <s v="Tafeleh Al-Qasabeh"/>
    <m/>
    <m/>
    <m/>
    <s v="Yes"/>
    <s v="خالد الصقور "/>
    <x v="0"/>
    <x v="0"/>
    <n v="41"/>
    <x v="0"/>
    <s v="079865321"/>
    <m/>
    <x v="0"/>
    <m/>
    <m/>
    <m/>
    <m/>
    <m/>
    <m/>
    <m/>
    <m/>
    <x v="0"/>
    <m/>
    <x v="1"/>
    <x v="2"/>
    <s v="البزورية "/>
    <x v="0"/>
    <x v="3"/>
    <s v="الأغذية "/>
    <s v="078431654"/>
    <s v="Owned by men."/>
    <n v="1"/>
    <n v="0"/>
    <n v="0"/>
    <n v="0"/>
    <n v="0"/>
    <n v="0"/>
    <x v="0"/>
    <x v="0"/>
    <m/>
    <m/>
    <s v="Less than 10 employees"/>
    <x v="0"/>
    <x v="0"/>
    <x v="0"/>
    <x v="1"/>
    <x v="1"/>
    <x v="1"/>
    <x v="1"/>
    <x v="3"/>
    <x v="0"/>
    <s v="Entry level"/>
    <n v="0"/>
    <n v="0"/>
    <n v="1"/>
    <n v="0"/>
    <n v="0"/>
    <n v="0"/>
    <n v="0"/>
    <m/>
    <s v="Marketing"/>
    <n v="0"/>
    <n v="0"/>
    <n v="0"/>
    <n v="1"/>
    <n v="0"/>
    <n v="0"/>
    <n v="0"/>
    <n v="0"/>
    <n v="0"/>
    <n v="0"/>
    <m/>
    <m/>
    <s v="Economic instability in the region"/>
    <n v="0"/>
    <n v="0"/>
    <n v="0"/>
    <n v="0"/>
    <n v="0"/>
    <n v="0"/>
    <n v="0"/>
    <n v="0"/>
    <n v="0"/>
    <n v="0"/>
    <n v="0"/>
    <n v="0"/>
    <n v="0"/>
    <n v="0"/>
    <n v="0"/>
    <n v="0"/>
    <n v="0"/>
    <n v="1"/>
    <n v="0"/>
    <n v="0"/>
    <n v="0"/>
    <n v="0"/>
    <n v="0"/>
    <m/>
    <n v="377190184"/>
    <s v="2903e3e1-e51a-490e-970c-81d7143c5e50"/>
    <d v="2024-08-29T15:00:16"/>
    <m/>
    <m/>
    <s v="submitted_via_web"/>
    <s v="ygaitservices"/>
  </r>
  <r>
    <n v="122"/>
    <d v="2024-08-28T18:10:50"/>
    <d v="2024-08-28T18:16:34"/>
    <d v="2024-08-28T00:00:00"/>
    <m/>
    <m/>
    <s v="30.8046359 35.5998057 0.0 1899.999"/>
    <n v="30.804635900000001"/>
    <n v="35.599805699999997"/>
    <n v="0"/>
    <n v="1899.999"/>
    <s v="Tafilah"/>
    <s v="Tafeleh Al-Qasabeh"/>
    <m/>
    <m/>
    <m/>
    <s v="Yes"/>
    <s v="هاني البداينة"/>
    <x v="0"/>
    <x v="0"/>
    <n v="60"/>
    <x v="0"/>
    <s v="079543127"/>
    <m/>
    <x v="0"/>
    <m/>
    <m/>
    <m/>
    <m/>
    <m/>
    <m/>
    <m/>
    <m/>
    <x v="0"/>
    <m/>
    <x v="0"/>
    <x v="0"/>
    <s v="كازية توتال "/>
    <x v="0"/>
    <x v="3"/>
    <s v="بنزين وديزل"/>
    <m/>
    <s v="Owned by men."/>
    <n v="1"/>
    <n v="0"/>
    <n v="0"/>
    <n v="0"/>
    <n v="0"/>
    <n v="0"/>
    <x v="0"/>
    <x v="0"/>
    <m/>
    <m/>
    <s v="10 to 49"/>
    <x v="2"/>
    <x v="0"/>
    <x v="0"/>
    <x v="1"/>
    <x v="1"/>
    <x v="1"/>
    <x v="1"/>
    <x v="3"/>
    <x v="0"/>
    <s v="Senior management level"/>
    <n v="0"/>
    <n v="0"/>
    <n v="0"/>
    <n v="0"/>
    <n v="1"/>
    <n v="0"/>
    <n v="0"/>
    <m/>
    <s v="Customer Service Representatives"/>
    <n v="1"/>
    <n v="0"/>
    <n v="0"/>
    <n v="0"/>
    <n v="0"/>
    <n v="0"/>
    <n v="0"/>
    <n v="0"/>
    <n v="0"/>
    <n v="0"/>
    <m/>
    <m/>
    <s v="Economic instability in the region"/>
    <n v="0"/>
    <n v="0"/>
    <n v="0"/>
    <n v="0"/>
    <n v="0"/>
    <n v="0"/>
    <n v="0"/>
    <n v="0"/>
    <n v="0"/>
    <n v="0"/>
    <n v="0"/>
    <n v="0"/>
    <n v="0"/>
    <n v="0"/>
    <n v="0"/>
    <n v="0"/>
    <n v="0"/>
    <n v="1"/>
    <n v="0"/>
    <n v="0"/>
    <n v="0"/>
    <n v="0"/>
    <n v="0"/>
    <m/>
    <n v="377190194"/>
    <s v="63e0538c-a81a-4e32-b3be-607bc1734f26"/>
    <d v="2024-08-29T15:00:16"/>
    <m/>
    <m/>
    <s v="submitted_via_web"/>
    <s v="ygaitservices"/>
  </r>
  <r>
    <n v="123"/>
    <d v="2024-08-28T18:16:42"/>
    <d v="2024-08-28T18:19:18"/>
    <d v="2024-08-28T00:00:00"/>
    <m/>
    <m/>
    <s v="30.8046359 35.5998057 0.0 1799.999"/>
    <n v="30.804635900000001"/>
    <n v="35.599805699999997"/>
    <n v="0"/>
    <n v="1799.999"/>
    <s v="Tafilah"/>
    <s v="Tafeleh Al-Qasabeh"/>
    <m/>
    <m/>
    <m/>
    <s v="Yes"/>
    <s v="ابو مؤيد الحمران "/>
    <x v="0"/>
    <x v="0"/>
    <n v="61"/>
    <x v="0"/>
    <s v="077654329"/>
    <m/>
    <x v="0"/>
    <m/>
    <m/>
    <m/>
    <m/>
    <m/>
    <m/>
    <m/>
    <m/>
    <x v="0"/>
    <m/>
    <x v="0"/>
    <x v="0"/>
    <s v="ملحمة الحمران"/>
    <x v="0"/>
    <x v="2"/>
    <s v="لحمة "/>
    <m/>
    <s v="Owned by men."/>
    <n v="1"/>
    <n v="0"/>
    <n v="0"/>
    <n v="0"/>
    <n v="0"/>
    <n v="0"/>
    <x v="0"/>
    <x v="0"/>
    <m/>
    <m/>
    <s v="Less than 10 employees"/>
    <x v="0"/>
    <x v="0"/>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203"/>
    <s v="68472df3-c557-4dcd-bd45-28fcbc549d0c"/>
    <d v="2024-08-29T15:00:17"/>
    <m/>
    <m/>
    <s v="submitted_via_web"/>
    <s v="ygaitservices"/>
  </r>
  <r>
    <n v="124"/>
    <d v="2024-08-28T18:19:33"/>
    <d v="2024-08-28T18:38:07"/>
    <d v="2024-08-28T00:00:00"/>
    <m/>
    <m/>
    <s v="30.8046359 35.5998057 0.0 1799.999"/>
    <n v="30.804635900000001"/>
    <n v="35.599805699999997"/>
    <n v="0"/>
    <n v="1799.999"/>
    <s v="Tafilah"/>
    <s v="Tafeleh Al-Qasabeh"/>
    <m/>
    <m/>
    <m/>
    <s v="Yes"/>
    <s v="علي البداينة"/>
    <x v="0"/>
    <x v="0"/>
    <n v="47"/>
    <x v="0"/>
    <s v="078765423"/>
    <m/>
    <x v="0"/>
    <m/>
    <m/>
    <m/>
    <m/>
    <m/>
    <m/>
    <m/>
    <m/>
    <x v="0"/>
    <m/>
    <x v="0"/>
    <x v="1"/>
    <s v="مخبز "/>
    <x v="0"/>
    <x v="2"/>
    <s v="الخبز "/>
    <m/>
    <s v="Owned by men."/>
    <n v="1"/>
    <n v="0"/>
    <n v="0"/>
    <n v="0"/>
    <n v="0"/>
    <n v="0"/>
    <x v="0"/>
    <x v="0"/>
    <m/>
    <m/>
    <s v="Less than 10 employees"/>
    <x v="0"/>
    <x v="0"/>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219"/>
    <s v="b10cce93-a7e9-4d0e-a671-59da2ba79ee5"/>
    <d v="2024-08-29T15:00:18"/>
    <m/>
    <m/>
    <s v="submitted_via_web"/>
    <s v="ygaitservices"/>
  </r>
  <r>
    <n v="125"/>
    <d v="2024-08-28T18:38:10"/>
    <d v="2024-08-28T18:41:00"/>
    <d v="2024-08-28T00:00:00"/>
    <m/>
    <m/>
    <s v="30.8046359 35.5998057 0.0 1899.999"/>
    <n v="30.804635900000001"/>
    <n v="35.599805699999997"/>
    <n v="0"/>
    <n v="1899.999"/>
    <s v="Tafilah"/>
    <s v="Tafeleh Al-Qasabeh"/>
    <m/>
    <m/>
    <m/>
    <s v="Yes"/>
    <s v="علي سعود الهواملة "/>
    <x v="0"/>
    <x v="0"/>
    <n v="48"/>
    <x v="0"/>
    <s v="077654321"/>
    <m/>
    <x v="0"/>
    <m/>
    <m/>
    <m/>
    <m/>
    <m/>
    <m/>
    <m/>
    <m/>
    <x v="0"/>
    <m/>
    <x v="0"/>
    <x v="0"/>
    <s v="جنة الحنانة "/>
    <x v="0"/>
    <x v="3"/>
    <s v="أغذية"/>
    <m/>
    <s v="Owned by men."/>
    <n v="1"/>
    <n v="0"/>
    <n v="0"/>
    <n v="0"/>
    <n v="0"/>
    <n v="0"/>
    <x v="0"/>
    <x v="0"/>
    <m/>
    <m/>
    <s v="Less than 10 employees"/>
    <x v="0"/>
    <x v="0"/>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228"/>
    <s v="f3bf29d6-6a5b-4d02-959b-f5eac4b6d819"/>
    <d v="2024-08-29T15:00:18"/>
    <m/>
    <m/>
    <s v="submitted_via_web"/>
    <s v="ygaitservices"/>
  </r>
  <r>
    <n v="126"/>
    <d v="2024-08-28T18:41:06"/>
    <d v="2024-08-28T18:44:31"/>
    <d v="2024-08-28T00:00:00"/>
    <m/>
    <m/>
    <s v="30.8046359 35.5998057 0.0 1899.999"/>
    <n v="30.804635900000001"/>
    <n v="35.599805699999997"/>
    <n v="0"/>
    <n v="1899.999"/>
    <s v="Tafilah"/>
    <s v="Tafeleh Al-Qasabeh"/>
    <m/>
    <m/>
    <m/>
    <s v="Yes"/>
    <s v="محمد الشباطات "/>
    <x v="0"/>
    <x v="0"/>
    <n v="42"/>
    <x v="0"/>
    <s v="078905643"/>
    <m/>
    <x v="0"/>
    <m/>
    <m/>
    <m/>
    <m/>
    <m/>
    <m/>
    <m/>
    <m/>
    <x v="0"/>
    <m/>
    <x v="0"/>
    <x v="0"/>
    <s v="صيدلية عين البيضاء "/>
    <x v="1"/>
    <x v="29"/>
    <s v="أدوية"/>
    <m/>
    <s v="Owned by women."/>
    <n v="0"/>
    <n v="1"/>
    <n v="0"/>
    <n v="0"/>
    <n v="0"/>
    <n v="0"/>
    <x v="1"/>
    <x v="0"/>
    <m/>
    <m/>
    <s v="Less than 10 employees"/>
    <x v="0"/>
    <x v="1"/>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240"/>
    <s v="ff38aa98-9e9b-4c78-8526-2363c9cf934e"/>
    <d v="2024-08-29T15:00:19"/>
    <m/>
    <m/>
    <s v="submitted_via_web"/>
    <s v="ygaitservices"/>
  </r>
  <r>
    <n v="127"/>
    <d v="2024-08-28T18:44:40"/>
    <d v="2024-08-28T18:48:44"/>
    <d v="2024-08-28T00:00:00"/>
    <m/>
    <m/>
    <s v="30.8046359 35.5998057 0.0 1899.999"/>
    <n v="30.804635900000001"/>
    <n v="35.599805699999997"/>
    <n v="0"/>
    <n v="1899.999"/>
    <s v="Tafilah"/>
    <s v="Tafeleh Al-Qasabeh"/>
    <m/>
    <m/>
    <m/>
    <s v="Yes"/>
    <s v="أحمد المراحلة"/>
    <x v="0"/>
    <x v="0"/>
    <n v="42"/>
    <x v="0"/>
    <s v="077865432"/>
    <m/>
    <x v="0"/>
    <m/>
    <m/>
    <m/>
    <m/>
    <m/>
    <m/>
    <m/>
    <m/>
    <x v="0"/>
    <m/>
    <x v="0"/>
    <x v="7"/>
    <s v="كمشة فستق"/>
    <x v="0"/>
    <x v="2"/>
    <s v="أغذية "/>
    <m/>
    <s v="Owned by men."/>
    <n v="1"/>
    <n v="0"/>
    <n v="0"/>
    <n v="0"/>
    <n v="0"/>
    <n v="0"/>
    <x v="0"/>
    <x v="0"/>
    <m/>
    <m/>
    <s v="Less than 10 employees"/>
    <x v="0"/>
    <x v="0"/>
    <x v="0"/>
    <x v="1"/>
    <x v="1"/>
    <x v="1"/>
    <x v="1"/>
    <x v="3"/>
    <x v="0"/>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7190246"/>
    <s v="f1592edc-8df0-402b-9185-d2b4c3e52873"/>
    <d v="2024-08-29T15:00:20"/>
    <m/>
    <m/>
    <s v="submitted_via_web"/>
    <s v="ygaitservices"/>
  </r>
  <r>
    <n v="128"/>
    <d v="2024-08-28T18:48:51"/>
    <d v="2024-08-28T18:51:35"/>
    <d v="2024-08-28T00:00:00"/>
    <m/>
    <m/>
    <s v="30.8046359 35.5998057 0.0 1899.999"/>
    <n v="30.804635900000001"/>
    <n v="35.599805699999997"/>
    <n v="0"/>
    <n v="1899.999"/>
    <s v="Tafilah"/>
    <s v="Tafeleh Al-Qasabeh"/>
    <m/>
    <m/>
    <m/>
    <s v="Yes"/>
    <s v="خالد أحمد الهواملة "/>
    <x v="0"/>
    <x v="0"/>
    <n v="41"/>
    <x v="0"/>
    <s v="80798765432"/>
    <m/>
    <x v="0"/>
    <m/>
    <m/>
    <m/>
    <m/>
    <m/>
    <m/>
    <m/>
    <m/>
    <x v="0"/>
    <m/>
    <x v="0"/>
    <x v="7"/>
    <s v="مخيطة أم الدنيا "/>
    <x v="1"/>
    <x v="30"/>
    <s v="ملابس "/>
    <m/>
    <s v="Owned by women."/>
    <n v="0"/>
    <n v="1"/>
    <n v="0"/>
    <n v="0"/>
    <n v="0"/>
    <n v="0"/>
    <x v="1"/>
    <x v="0"/>
    <m/>
    <m/>
    <s v="Less than 10 employees"/>
    <x v="0"/>
    <x v="1"/>
    <x v="0"/>
    <x v="1"/>
    <x v="1"/>
    <x v="1"/>
    <x v="1"/>
    <x v="3"/>
    <x v="0"/>
    <s v="Entry level"/>
    <n v="0"/>
    <n v="0"/>
    <n v="1"/>
    <n v="0"/>
    <n v="0"/>
    <n v="0"/>
    <n v="0"/>
    <m/>
    <s v="Sales Technical Staff"/>
    <n v="0"/>
    <n v="1"/>
    <n v="0"/>
    <n v="0"/>
    <n v="0"/>
    <n v="0"/>
    <n v="0"/>
    <n v="1"/>
    <n v="0"/>
    <n v="0"/>
    <m/>
    <m/>
    <s v="Economic instability in the region"/>
    <n v="0"/>
    <n v="0"/>
    <n v="0"/>
    <n v="0"/>
    <n v="0"/>
    <n v="0"/>
    <n v="0"/>
    <n v="0"/>
    <n v="0"/>
    <n v="0"/>
    <n v="0"/>
    <n v="0"/>
    <n v="0"/>
    <n v="0"/>
    <n v="0"/>
    <n v="0"/>
    <n v="0"/>
    <n v="1"/>
    <n v="0"/>
    <n v="0"/>
    <n v="0"/>
    <n v="0"/>
    <n v="0"/>
    <m/>
    <n v="377190254"/>
    <s v="915f03cc-3c6c-448a-8157-db41d933bbe3"/>
    <d v="2024-08-29T15:00:21"/>
    <m/>
    <m/>
    <s v="submitted_via_web"/>
    <s v="ygaitservices"/>
  </r>
  <r>
    <n v="129"/>
    <d v="2024-08-28T18:51:47"/>
    <d v="2024-08-28T18:54:14"/>
    <d v="2024-08-28T00:00:00"/>
    <m/>
    <m/>
    <s v="30.8046359 35.5998057 0.0 1899.999"/>
    <n v="30.804635900000001"/>
    <n v="35.599805699999997"/>
    <n v="0"/>
    <n v="1899.999"/>
    <s v="Tafilah"/>
    <s v="Tafeleh Al-Qasabeh"/>
    <m/>
    <m/>
    <m/>
    <s v="Yes"/>
    <s v="غدير العميلات"/>
    <x v="0"/>
    <x v="1"/>
    <n v="41"/>
    <x v="0"/>
    <s v="078654321"/>
    <m/>
    <x v="0"/>
    <m/>
    <m/>
    <m/>
    <m/>
    <m/>
    <m/>
    <m/>
    <m/>
    <x v="0"/>
    <m/>
    <x v="0"/>
    <x v="0"/>
    <s v="دارك سنتر "/>
    <x v="0"/>
    <x v="2"/>
    <s v="أدوات منزلية "/>
    <m/>
    <s v="Owned by men."/>
    <n v="1"/>
    <n v="0"/>
    <n v="0"/>
    <n v="0"/>
    <n v="0"/>
    <n v="0"/>
    <x v="0"/>
    <x v="0"/>
    <m/>
    <m/>
    <s v="Less than 10 employees"/>
    <x v="0"/>
    <x v="0"/>
    <x v="0"/>
    <x v="1"/>
    <x v="1"/>
    <x v="1"/>
    <x v="1"/>
    <x v="3"/>
    <x v="0"/>
    <s v="Entry level"/>
    <n v="0"/>
    <n v="0"/>
    <n v="1"/>
    <n v="0"/>
    <n v="0"/>
    <n v="0"/>
    <n v="0"/>
    <m/>
    <s v="Marketing"/>
    <n v="0"/>
    <n v="0"/>
    <n v="0"/>
    <n v="1"/>
    <n v="0"/>
    <n v="0"/>
    <n v="0"/>
    <n v="0"/>
    <n v="0"/>
    <n v="0"/>
    <m/>
    <m/>
    <s v="Economic instability in the region"/>
    <n v="0"/>
    <n v="0"/>
    <n v="0"/>
    <n v="0"/>
    <n v="0"/>
    <n v="0"/>
    <n v="0"/>
    <n v="0"/>
    <n v="0"/>
    <n v="0"/>
    <n v="0"/>
    <n v="0"/>
    <n v="0"/>
    <n v="0"/>
    <n v="0"/>
    <n v="0"/>
    <n v="0"/>
    <n v="1"/>
    <n v="0"/>
    <n v="0"/>
    <n v="0"/>
    <n v="0"/>
    <n v="0"/>
    <m/>
    <n v="377190264"/>
    <s v="4276b0fe-a268-4d6f-888c-9347190b9aac"/>
    <d v="2024-08-29T15:00:21"/>
    <m/>
    <m/>
    <s v="submitted_via_web"/>
    <s v="ygaitservices"/>
  </r>
  <r>
    <n v="130"/>
    <d v="2024-08-28T18:54:31"/>
    <d v="2024-08-28T18:57:53"/>
    <d v="2024-08-28T00:00:00"/>
    <m/>
    <m/>
    <s v="30.804841 35.6001475 0.0 1799.999"/>
    <n v="30.804841"/>
    <n v="35.600147499999999"/>
    <n v="0"/>
    <n v="1799.999"/>
    <s v="Tafilah"/>
    <s v="Tafeleh Al-Qasabeh"/>
    <m/>
    <m/>
    <m/>
    <s v="Yes"/>
    <s v="أحمد البداينة "/>
    <x v="0"/>
    <x v="1"/>
    <n v="35"/>
    <x v="0"/>
    <s v="078543216"/>
    <m/>
    <x v="0"/>
    <m/>
    <m/>
    <m/>
    <m/>
    <m/>
    <m/>
    <m/>
    <m/>
    <x v="0"/>
    <m/>
    <x v="0"/>
    <x v="4"/>
    <s v="محطة مياه مؤنس "/>
    <x v="4"/>
    <x v="6"/>
    <s v="مياه "/>
    <m/>
    <s v="Owned by men."/>
    <n v="1"/>
    <n v="0"/>
    <n v="0"/>
    <n v="0"/>
    <n v="0"/>
    <n v="0"/>
    <x v="0"/>
    <x v="0"/>
    <m/>
    <m/>
    <s v="Less than 10 employees"/>
    <x v="0"/>
    <x v="0"/>
    <x v="1"/>
    <x v="0"/>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190271"/>
    <s v="88562bcb-9b16-40d6-b9fc-652870dd8de8"/>
    <d v="2024-08-29T15:00:22"/>
    <m/>
    <m/>
    <s v="submitted_via_web"/>
    <s v="ygaitservices"/>
  </r>
  <r>
    <n v="131"/>
    <d v="2024-08-28T18:57:57"/>
    <d v="2024-08-28T19:00:47"/>
    <d v="2024-08-28T00:00:00"/>
    <m/>
    <m/>
    <s v="30.804841 35.6001475 0.0 1799.999"/>
    <n v="30.804841"/>
    <n v="35.600147499999999"/>
    <n v="0"/>
    <n v="1799.999"/>
    <s v="Tafilah"/>
    <s v="Tafeleh Al-Qasabeh"/>
    <m/>
    <m/>
    <m/>
    <s v="Yes"/>
    <s v="احمد بسام القرارعة "/>
    <x v="0"/>
    <x v="0"/>
    <n v="58"/>
    <x v="0"/>
    <s v="076988543"/>
    <m/>
    <x v="0"/>
    <m/>
    <m/>
    <m/>
    <m/>
    <m/>
    <m/>
    <m/>
    <m/>
    <x v="0"/>
    <m/>
    <x v="0"/>
    <x v="7"/>
    <s v="Five"/>
    <x v="0"/>
    <x v="18"/>
    <s v="ملابس "/>
    <m/>
    <s v="Owned by men."/>
    <n v="1"/>
    <n v="0"/>
    <n v="0"/>
    <n v="0"/>
    <n v="0"/>
    <n v="0"/>
    <x v="0"/>
    <x v="0"/>
    <m/>
    <m/>
    <s v="Less than 10 employees"/>
    <x v="0"/>
    <x v="0"/>
    <x v="0"/>
    <x v="1"/>
    <x v="1"/>
    <x v="1"/>
    <x v="1"/>
    <x v="3"/>
    <x v="0"/>
    <s v="Mid-senior level"/>
    <n v="0"/>
    <n v="0"/>
    <n v="0"/>
    <n v="1"/>
    <n v="0"/>
    <n v="0"/>
    <n v="0"/>
    <m/>
    <s v="Sales Marketing"/>
    <n v="0"/>
    <n v="1"/>
    <n v="0"/>
    <n v="1"/>
    <n v="0"/>
    <n v="0"/>
    <n v="0"/>
    <n v="0"/>
    <n v="0"/>
    <n v="0"/>
    <m/>
    <m/>
    <s v="Economic instability in the region"/>
    <n v="0"/>
    <n v="0"/>
    <n v="0"/>
    <n v="0"/>
    <n v="0"/>
    <n v="0"/>
    <n v="0"/>
    <n v="0"/>
    <n v="0"/>
    <n v="0"/>
    <n v="0"/>
    <n v="0"/>
    <n v="0"/>
    <n v="0"/>
    <n v="0"/>
    <n v="0"/>
    <n v="0"/>
    <n v="1"/>
    <n v="0"/>
    <n v="0"/>
    <n v="0"/>
    <n v="0"/>
    <n v="0"/>
    <m/>
    <n v="377190281"/>
    <s v="44924a87-903e-4e0a-ab06-18adb41772d5"/>
    <d v="2024-08-29T15:00:23"/>
    <m/>
    <m/>
    <s v="submitted_via_web"/>
    <s v="ygaitservices"/>
  </r>
  <r>
    <n v="132"/>
    <d v="2024-08-28T19:00:51"/>
    <d v="2024-08-28T19:06:02"/>
    <d v="2024-08-28T00:00:00"/>
    <m/>
    <m/>
    <s v="30.804841 35.6001475 0.0 1799.999"/>
    <n v="30.804841"/>
    <n v="35.600147499999999"/>
    <n v="0"/>
    <n v="1799.999"/>
    <s v="Tafilah"/>
    <s v="Tafeleh Al-Qasabeh"/>
    <m/>
    <m/>
    <m/>
    <s v="Yes"/>
    <s v="مجموعة كلاسيك "/>
    <x v="0"/>
    <x v="0"/>
    <n v="68"/>
    <x v="0"/>
    <s v="078990654"/>
    <m/>
    <x v="0"/>
    <m/>
    <m/>
    <m/>
    <m/>
    <m/>
    <m/>
    <m/>
    <m/>
    <x v="1"/>
    <s v="هندية "/>
    <x v="0"/>
    <x v="9"/>
    <s v="مجموعة كلاسيك "/>
    <x v="1"/>
    <x v="30"/>
    <s v="تصنيع جميع انواع المنتوجات"/>
    <m/>
    <s v="Administrative positions include men and women."/>
    <n v="0"/>
    <n v="0"/>
    <n v="0"/>
    <n v="1"/>
    <n v="0"/>
    <n v="0"/>
    <x v="0"/>
    <x v="0"/>
    <m/>
    <m/>
    <s v="More than 250"/>
    <x v="3"/>
    <x v="1"/>
    <x v="1"/>
    <x v="1"/>
    <x v="0"/>
    <x v="4"/>
    <x v="0"/>
    <x v="5"/>
    <x v="0"/>
    <s v="Senior management level Mid-senior level Entry level Seasonal employees Interns"/>
    <n v="1"/>
    <n v="1"/>
    <n v="1"/>
    <n v="1"/>
    <n v="1"/>
    <n v="0"/>
    <n v="0"/>
    <m/>
    <s v="Sales Customer Service Representatives Marketing Administrative Staff Finance Operational Staff (logistics and supply chain) Technical Staff"/>
    <n v="1"/>
    <n v="1"/>
    <n v="0"/>
    <n v="1"/>
    <n v="1"/>
    <n v="1"/>
    <n v="1"/>
    <n v="1"/>
    <n v="0"/>
    <n v="0"/>
    <m/>
    <s v="إداريين وخياطات"/>
    <s v="Lack of relevant skills or qualifications Inadequate soft skills (e.g., communication, teamwork) Difficulty in finding candidates for specialized roles Transportation Cultural or social factors affecting employability Mixed culture worspace (male and female) Economic instability in the region"/>
    <n v="1"/>
    <n v="0"/>
    <n v="1"/>
    <n v="0"/>
    <n v="0"/>
    <n v="0"/>
    <n v="0"/>
    <n v="0"/>
    <n v="0"/>
    <n v="1"/>
    <n v="0"/>
    <n v="1"/>
    <n v="1"/>
    <n v="0"/>
    <n v="0"/>
    <n v="0"/>
    <n v="0"/>
    <n v="1"/>
    <n v="0"/>
    <n v="0"/>
    <n v="0"/>
    <n v="1"/>
    <n v="0"/>
    <m/>
    <n v="377190290"/>
    <s v="2e0552c8-5dfc-4f7f-8c02-1d8c75bbb976"/>
    <d v="2024-08-29T15:00:23"/>
    <m/>
    <m/>
    <s v="submitted_via_web"/>
    <s v="ygaitservices"/>
  </r>
  <r>
    <n v="133"/>
    <d v="2024-08-29T19:03:06"/>
    <d v="2024-08-29T19:12:10"/>
    <d v="2024-08-29T00:00:00"/>
    <m/>
    <m/>
    <s v="30.5207608 35.568915 1387.1 2.8"/>
    <n v="30.520760800000001"/>
    <n v="35.568914999999997"/>
    <n v="1387.1"/>
    <n v="2.8"/>
    <s v="Maan"/>
    <s v="Ash-Shobek"/>
    <m/>
    <m/>
    <m/>
    <s v="Yes"/>
    <s v="تمارا محمد الغنميين "/>
    <x v="0"/>
    <x v="1"/>
    <n v="31"/>
    <x v="0"/>
    <s v="0775564790"/>
    <s v="لا يوجد "/>
    <x v="0"/>
    <m/>
    <m/>
    <m/>
    <m/>
    <m/>
    <m/>
    <m/>
    <m/>
    <x v="0"/>
    <m/>
    <x v="1"/>
    <x v="2"/>
    <s v="Sweet box "/>
    <x v="0"/>
    <x v="2"/>
    <s v="صناعة الكوكيز /الجوزية /الكعك الأساور بالتمر "/>
    <s v="775564790"/>
    <s v="Run/Managed by a woman."/>
    <n v="0"/>
    <n v="0"/>
    <n v="0"/>
    <n v="0"/>
    <n v="0"/>
    <n v="1"/>
    <x v="1"/>
    <x v="0"/>
    <m/>
    <m/>
    <s v="Less than 10 employees"/>
    <x v="0"/>
    <x v="1"/>
    <x v="0"/>
    <x v="0"/>
    <x v="1"/>
    <x v="1"/>
    <x v="0"/>
    <x v="1"/>
    <x v="0"/>
    <s v="Seasonal employees"/>
    <n v="0"/>
    <n v="1"/>
    <n v="0"/>
    <n v="0"/>
    <n v="0"/>
    <n v="0"/>
    <n v="0"/>
    <m/>
    <s v="Others"/>
    <n v="0"/>
    <n v="0"/>
    <n v="0"/>
    <n v="0"/>
    <n v="0"/>
    <n v="0"/>
    <n v="0"/>
    <n v="0"/>
    <n v="0"/>
    <n v="1"/>
    <s v="عاملة تشكيل كوكيز  "/>
    <m/>
    <s v="Lack of relevant skills or qualifications Salary expectations too high"/>
    <n v="1"/>
    <n v="0"/>
    <n v="0"/>
    <n v="0"/>
    <n v="0"/>
    <n v="0"/>
    <n v="0"/>
    <n v="0"/>
    <n v="1"/>
    <n v="0"/>
    <n v="0"/>
    <n v="0"/>
    <n v="0"/>
    <n v="0"/>
    <n v="0"/>
    <n v="0"/>
    <n v="0"/>
    <n v="0"/>
    <n v="0"/>
    <n v="0"/>
    <n v="0"/>
    <n v="0"/>
    <n v="0"/>
    <m/>
    <n v="377224706"/>
    <s v="a77327b2-d54c-4f2d-9744-979201d9d221"/>
    <d v="2024-08-29T16:11:41"/>
    <m/>
    <m/>
    <s v="submitted_via_web"/>
    <s v="ygaitservices"/>
  </r>
  <r>
    <n v="134"/>
    <d v="2024-08-29T09:26:56"/>
    <d v="2024-08-29T09:35:36"/>
    <d v="2024-08-29T00:00:00"/>
    <m/>
    <m/>
    <s v="31.2536864 36.0509927 782.309 4.077"/>
    <n v="31.253686399999999"/>
    <n v="36.050992700000002"/>
    <n v="782.30899999999997"/>
    <n v="4.077"/>
    <s v="Karak"/>
    <s v="Al-Qatraneh"/>
    <m/>
    <m/>
    <m/>
    <s v="Yes"/>
    <s v="غازي محمد النعيمات"/>
    <x v="0"/>
    <x v="0"/>
    <n v="51"/>
    <x v="0"/>
    <s v="0779572858"/>
    <m/>
    <x v="0"/>
    <m/>
    <m/>
    <m/>
    <m/>
    <m/>
    <m/>
    <m/>
    <m/>
    <x v="0"/>
    <m/>
    <x v="1"/>
    <x v="2"/>
    <s v="دكانة ابو عمر "/>
    <x v="3"/>
    <x v="8"/>
    <s v="مواد تموين"/>
    <m/>
    <s v="Run/Managed by a man."/>
    <n v="0"/>
    <n v="0"/>
    <n v="0"/>
    <n v="0"/>
    <n v="1"/>
    <n v="0"/>
    <x v="0"/>
    <x v="0"/>
    <m/>
    <m/>
    <s v="Less than 10 employees"/>
    <x v="0"/>
    <x v="0"/>
    <x v="0"/>
    <x v="0"/>
    <x v="1"/>
    <x v="1"/>
    <x v="1"/>
    <x v="3"/>
    <x v="1"/>
    <s v="Interns"/>
    <n v="1"/>
    <n v="0"/>
    <n v="0"/>
    <n v="0"/>
    <n v="0"/>
    <n v="0"/>
    <n v="0"/>
    <m/>
    <s v="Sales"/>
    <n v="0"/>
    <n v="1"/>
    <n v="0"/>
    <n v="0"/>
    <n v="0"/>
    <n v="0"/>
    <n v="0"/>
    <n v="0"/>
    <n v="0"/>
    <n v="0"/>
    <m/>
    <m/>
    <s v="Economic instability in the region"/>
    <n v="0"/>
    <n v="0"/>
    <n v="0"/>
    <n v="0"/>
    <n v="0"/>
    <n v="0"/>
    <n v="0"/>
    <n v="0"/>
    <n v="0"/>
    <n v="0"/>
    <n v="0"/>
    <n v="0"/>
    <n v="0"/>
    <n v="0"/>
    <n v="0"/>
    <n v="0"/>
    <n v="0"/>
    <n v="1"/>
    <n v="0"/>
    <n v="0"/>
    <n v="0"/>
    <n v="0"/>
    <n v="0"/>
    <m/>
    <n v="377250470"/>
    <s v="d8cccc53-daea-4f35-a80a-5ab1c7619f85"/>
    <d v="2024-08-29T17:14:54"/>
    <m/>
    <m/>
    <s v="submitted_via_web"/>
    <s v="ygaitservices"/>
  </r>
  <r>
    <n v="135"/>
    <d v="2024-08-29T09:38:53"/>
    <d v="2024-08-29T09:42:59"/>
    <d v="2024-08-29T00:00:00"/>
    <m/>
    <m/>
    <s v="31.2540846 36.0493681 792.407 2.604"/>
    <n v="31.254084599999999"/>
    <n v="36.049368100000002"/>
    <n v="792.40700000000004"/>
    <n v="2.6040000000000001"/>
    <s v="Karak"/>
    <s v="Al-Qatraneh"/>
    <m/>
    <m/>
    <m/>
    <s v="Yes"/>
    <s v="فاطمة ضيف الله الخضير "/>
    <x v="0"/>
    <x v="1"/>
    <n v="48"/>
    <x v="0"/>
    <s v="07767180"/>
    <m/>
    <x v="0"/>
    <m/>
    <m/>
    <m/>
    <m/>
    <m/>
    <m/>
    <m/>
    <m/>
    <x v="0"/>
    <m/>
    <x v="1"/>
    <x v="2"/>
    <s v="دكانه ام صالح"/>
    <x v="3"/>
    <x v="8"/>
    <s v="عصائر "/>
    <s v="0776716180"/>
    <s v="Run/Managed by a woman."/>
    <n v="0"/>
    <n v="0"/>
    <n v="0"/>
    <n v="0"/>
    <n v="0"/>
    <n v="1"/>
    <x v="1"/>
    <x v="0"/>
    <m/>
    <m/>
    <s v="Less than 10 employees"/>
    <x v="0"/>
    <x v="1"/>
    <x v="0"/>
    <x v="0"/>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250478"/>
    <s v="58c435e2-3d19-4cdb-91d3-a93fc917605d"/>
    <d v="2024-08-29T17:14:55"/>
    <m/>
    <m/>
    <s v="submitted_via_web"/>
    <s v="ygaitservices"/>
  </r>
  <r>
    <n v="136"/>
    <d v="2024-08-29T09:45:57"/>
    <d v="2024-08-29T09:53:31"/>
    <d v="2024-08-29T00:00:00"/>
    <m/>
    <m/>
    <s v="31.2538787 36.0486298 792.161 2.529"/>
    <n v="31.253878700000001"/>
    <n v="36.048629800000001"/>
    <n v="792.16099999999994"/>
    <n v="2.5289999999999999"/>
    <s v="Karak"/>
    <s v="Al-Qatraneh"/>
    <m/>
    <m/>
    <m/>
    <s v="Yes"/>
    <s v="نجاح محمد النعيمات "/>
    <x v="0"/>
    <x v="1"/>
    <n v="60"/>
    <x v="0"/>
    <s v="0772409691"/>
    <m/>
    <x v="0"/>
    <m/>
    <m/>
    <m/>
    <m/>
    <m/>
    <m/>
    <m/>
    <m/>
    <x v="0"/>
    <m/>
    <x v="1"/>
    <x v="2"/>
    <s v="مخبز الهدى "/>
    <x v="3"/>
    <x v="8"/>
    <s v="خبز شراك "/>
    <m/>
    <s v="Run/Managed by a woman."/>
    <n v="0"/>
    <n v="0"/>
    <n v="0"/>
    <n v="0"/>
    <n v="0"/>
    <n v="1"/>
    <x v="1"/>
    <x v="0"/>
    <m/>
    <m/>
    <s v="Less than 10 employees"/>
    <x v="0"/>
    <x v="1"/>
    <x v="0"/>
    <x v="0"/>
    <x v="1"/>
    <x v="1"/>
    <x v="1"/>
    <x v="3"/>
    <x v="1"/>
    <s v="Interns"/>
    <n v="1"/>
    <n v="0"/>
    <n v="0"/>
    <n v="0"/>
    <n v="0"/>
    <n v="0"/>
    <n v="0"/>
    <m/>
    <s v="Operational Staff (logistics and supply chain)"/>
    <n v="0"/>
    <n v="0"/>
    <n v="0"/>
    <n v="0"/>
    <n v="0"/>
    <n v="0"/>
    <n v="1"/>
    <n v="0"/>
    <n v="0"/>
    <n v="0"/>
    <m/>
    <m/>
    <s v="Years of experience Lack of relevant skills or qualifications"/>
    <n v="1"/>
    <n v="1"/>
    <n v="0"/>
    <n v="0"/>
    <n v="0"/>
    <n v="0"/>
    <n v="0"/>
    <n v="0"/>
    <n v="0"/>
    <n v="0"/>
    <n v="0"/>
    <n v="0"/>
    <n v="0"/>
    <n v="0"/>
    <n v="0"/>
    <n v="0"/>
    <n v="0"/>
    <n v="0"/>
    <n v="0"/>
    <n v="0"/>
    <n v="0"/>
    <n v="0"/>
    <n v="0"/>
    <m/>
    <n v="377250489"/>
    <s v="906e3c4a-d509-4314-9896-5b9594bf88bc"/>
    <d v="2024-08-29T17:14:56"/>
    <m/>
    <m/>
    <s v="submitted_via_web"/>
    <s v="ygaitservices"/>
  </r>
  <r>
    <n v="137"/>
    <d v="2024-08-29T09:54:03"/>
    <d v="2024-08-29T10:13:13"/>
    <d v="2024-08-29T00:00:00"/>
    <m/>
    <m/>
    <s v="31.254643 36.0471593 796.699951171875 68.25"/>
    <n v="31.254643000000002"/>
    <n v="36.047159299999997"/>
    <n v="796.699951171875"/>
    <n v="68.25"/>
    <s v="Karak"/>
    <s v="Al-Qatraneh"/>
    <m/>
    <m/>
    <m/>
    <s v="Yes"/>
    <s v="عمر يوسف الدردساوي"/>
    <x v="0"/>
    <x v="0"/>
    <n v="49"/>
    <x v="0"/>
    <s v="0798572799"/>
    <s v="omaradrdsawy@gmail.com"/>
    <x v="0"/>
    <m/>
    <m/>
    <m/>
    <m/>
    <m/>
    <m/>
    <m/>
    <m/>
    <x v="0"/>
    <m/>
    <x v="0"/>
    <x v="0"/>
    <s v="بقالة زمزم عمر الدردساوي"/>
    <x v="0"/>
    <x v="2"/>
    <s v="مواد تموينية"/>
    <s v="0798572799"/>
    <s v="Run/Managed by a man."/>
    <n v="0"/>
    <n v="0"/>
    <n v="0"/>
    <n v="0"/>
    <n v="1"/>
    <n v="0"/>
    <x v="0"/>
    <x v="0"/>
    <m/>
    <m/>
    <s v="Less than 10 employees"/>
    <x v="0"/>
    <x v="0"/>
    <x v="0"/>
    <x v="0"/>
    <x v="1"/>
    <x v="1"/>
    <x v="1"/>
    <x v="3"/>
    <x v="0"/>
    <s v="Interns"/>
    <n v="1"/>
    <n v="0"/>
    <n v="0"/>
    <n v="0"/>
    <n v="0"/>
    <n v="0"/>
    <n v="0"/>
    <m/>
    <s v="Marketing"/>
    <n v="0"/>
    <n v="0"/>
    <n v="0"/>
    <n v="1"/>
    <n v="0"/>
    <n v="0"/>
    <n v="0"/>
    <n v="0"/>
    <n v="0"/>
    <n v="0"/>
    <m/>
    <m/>
    <s v="Lack of relevant skills or qualifications"/>
    <n v="1"/>
    <n v="0"/>
    <n v="0"/>
    <n v="0"/>
    <n v="0"/>
    <n v="0"/>
    <n v="0"/>
    <n v="0"/>
    <n v="0"/>
    <n v="0"/>
    <n v="0"/>
    <n v="0"/>
    <n v="0"/>
    <n v="0"/>
    <n v="0"/>
    <n v="0"/>
    <n v="0"/>
    <n v="0"/>
    <n v="0"/>
    <n v="0"/>
    <n v="0"/>
    <n v="0"/>
    <n v="0"/>
    <m/>
    <n v="377250500"/>
    <s v="8a3cde20-72ef-4074-a71d-3990896a1969"/>
    <d v="2024-08-29T17:14:57"/>
    <m/>
    <m/>
    <s v="submitted_via_web"/>
    <s v="ygaitservices"/>
  </r>
  <r>
    <n v="138"/>
    <d v="2024-08-29T10:14:08"/>
    <d v="2024-08-29T10:21:42"/>
    <d v="2024-08-29T00:00:00"/>
    <m/>
    <m/>
    <s v="31.2538929 36.0472709 796.699951171875 2.352"/>
    <n v="31.2538929"/>
    <n v="36.047270900000001"/>
    <n v="796.699951171875"/>
    <n v="2.3519999999999999"/>
    <s v="Karak"/>
    <s v="Al-Qatraneh"/>
    <m/>
    <m/>
    <m/>
    <s v="Yes"/>
    <s v="رضا مختار الخشاب "/>
    <x v="1"/>
    <x v="0"/>
    <n v="31"/>
    <x v="0"/>
    <s v="0796233471"/>
    <m/>
    <x v="0"/>
    <m/>
    <m/>
    <m/>
    <m/>
    <m/>
    <m/>
    <m/>
    <m/>
    <x v="1"/>
    <s v="مصري "/>
    <x v="0"/>
    <x v="0"/>
    <s v="عايد بني عطية. "/>
    <x v="1"/>
    <x v="29"/>
    <s v="مسلخ دجاج "/>
    <m/>
    <s v="Run/Managed by a man. Owned by men."/>
    <n v="1"/>
    <n v="0"/>
    <n v="0"/>
    <n v="0"/>
    <n v="1"/>
    <n v="0"/>
    <x v="0"/>
    <x v="0"/>
    <m/>
    <m/>
    <s v="Less than 10 employees"/>
    <x v="0"/>
    <x v="0"/>
    <x v="0"/>
    <x v="0"/>
    <x v="1"/>
    <x v="1"/>
    <x v="1"/>
    <x v="3"/>
    <x v="0"/>
    <s v="Interns"/>
    <n v="1"/>
    <n v="0"/>
    <n v="0"/>
    <n v="0"/>
    <n v="0"/>
    <n v="0"/>
    <n v="0"/>
    <m/>
    <s v="Technical Staff"/>
    <n v="0"/>
    <n v="0"/>
    <n v="0"/>
    <n v="0"/>
    <n v="0"/>
    <n v="0"/>
    <n v="0"/>
    <n v="1"/>
    <n v="0"/>
    <n v="0"/>
    <m/>
    <m/>
    <s v="Limited availability of training and development resources"/>
    <n v="0"/>
    <n v="0"/>
    <n v="0"/>
    <n v="0"/>
    <n v="0"/>
    <n v="0"/>
    <n v="0"/>
    <n v="1"/>
    <n v="0"/>
    <n v="0"/>
    <n v="0"/>
    <n v="0"/>
    <n v="0"/>
    <n v="0"/>
    <n v="0"/>
    <n v="0"/>
    <n v="0"/>
    <n v="0"/>
    <n v="0"/>
    <n v="0"/>
    <n v="0"/>
    <n v="0"/>
    <n v="0"/>
    <m/>
    <n v="377250511"/>
    <s v="7ae965ca-0d62-487a-9436-47d84bdd2f2d"/>
    <d v="2024-08-29T17:14:58"/>
    <m/>
    <m/>
    <s v="submitted_via_web"/>
    <s v="ygaitservices"/>
  </r>
  <r>
    <n v="139"/>
    <d v="2024-08-29T10:24:32"/>
    <d v="2024-08-29T10:32:44"/>
    <d v="2024-08-29T00:00:00"/>
    <m/>
    <m/>
    <s v="31.254122 36.0472011 796.699951171875 4.897"/>
    <n v="31.254121999999999"/>
    <n v="36.047201100000002"/>
    <n v="796.699951171875"/>
    <n v="4.8970000000000002"/>
    <s v="Karak"/>
    <s v="Al-Qatraneh"/>
    <m/>
    <m/>
    <m/>
    <s v="Yes"/>
    <s v="احمد عبدالحميد محمد"/>
    <x v="0"/>
    <x v="0"/>
    <n v="33"/>
    <x v="0"/>
    <s v="0778864091"/>
    <m/>
    <x v="0"/>
    <m/>
    <m/>
    <m/>
    <m/>
    <m/>
    <m/>
    <m/>
    <m/>
    <x v="1"/>
    <s v="مصري"/>
    <x v="0"/>
    <x v="0"/>
    <s v="ملحمة التقوى"/>
    <x v="13"/>
    <x v="31"/>
    <s v="مواشي"/>
    <m/>
    <s v="Run/Managed by a man."/>
    <n v="0"/>
    <n v="0"/>
    <n v="0"/>
    <n v="0"/>
    <n v="1"/>
    <n v="0"/>
    <x v="0"/>
    <x v="0"/>
    <m/>
    <m/>
    <s v="Less than 10 employees"/>
    <x v="0"/>
    <x v="0"/>
    <x v="0"/>
    <x v="0"/>
    <x v="1"/>
    <x v="1"/>
    <x v="0"/>
    <x v="1"/>
    <x v="0"/>
    <s v="Interns"/>
    <n v="1"/>
    <n v="0"/>
    <n v="0"/>
    <n v="0"/>
    <n v="0"/>
    <n v="0"/>
    <n v="0"/>
    <m/>
    <s v="Technical Staff"/>
    <n v="0"/>
    <n v="0"/>
    <n v="0"/>
    <n v="0"/>
    <n v="0"/>
    <n v="0"/>
    <n v="0"/>
    <n v="1"/>
    <n v="0"/>
    <n v="0"/>
    <m/>
    <m/>
    <s v="Inadequate soft skills (e.g., communication, teamwork) Years of experience"/>
    <n v="0"/>
    <n v="1"/>
    <n v="1"/>
    <n v="0"/>
    <n v="0"/>
    <n v="0"/>
    <n v="0"/>
    <n v="0"/>
    <n v="0"/>
    <n v="0"/>
    <n v="0"/>
    <n v="0"/>
    <n v="0"/>
    <n v="0"/>
    <n v="0"/>
    <n v="0"/>
    <n v="0"/>
    <n v="0"/>
    <n v="0"/>
    <n v="0"/>
    <n v="0"/>
    <n v="0"/>
    <n v="0"/>
    <m/>
    <n v="377250518"/>
    <s v="371cc671-db6a-4a4e-a401-00b4865e03eb"/>
    <d v="2024-08-29T17:14:59"/>
    <m/>
    <m/>
    <s v="submitted_via_web"/>
    <s v="ygaitservices"/>
  </r>
  <r>
    <n v="140"/>
    <d v="2024-08-29T11:08:44"/>
    <d v="2024-08-29T11:16:05"/>
    <d v="2024-08-29T00:00:00"/>
    <m/>
    <m/>
    <s v="31.1010221 35.7158166 1173.699951171875 2.607"/>
    <n v="31.101022100000002"/>
    <n v="35.715816599999997"/>
    <n v="1173.699951171875"/>
    <n v="2.6070000000000002"/>
    <s v="Karak"/>
    <s v="Al-Mazar al Jabubiyya"/>
    <m/>
    <m/>
    <m/>
    <s v="Yes"/>
    <s v="خلف موسى الطراونه "/>
    <x v="0"/>
    <x v="0"/>
    <n v="57"/>
    <x v="0"/>
    <s v="0795599235"/>
    <m/>
    <x v="0"/>
    <m/>
    <m/>
    <m/>
    <m/>
    <m/>
    <m/>
    <m/>
    <m/>
    <x v="0"/>
    <m/>
    <x v="0"/>
    <x v="0"/>
    <s v="مؤسسه خلف الطراونه "/>
    <x v="0"/>
    <x v="3"/>
    <s v="مواد تمونيه "/>
    <m/>
    <s v="Run/Managed by a man."/>
    <n v="0"/>
    <n v="0"/>
    <n v="0"/>
    <n v="0"/>
    <n v="1"/>
    <n v="0"/>
    <x v="0"/>
    <x v="0"/>
    <m/>
    <m/>
    <s v="Less than 10 employees"/>
    <x v="0"/>
    <x v="0"/>
    <x v="0"/>
    <x v="1"/>
    <x v="1"/>
    <x v="1"/>
    <x v="1"/>
    <x v="3"/>
    <x v="0"/>
    <s v="Others"/>
    <n v="0"/>
    <n v="0"/>
    <n v="0"/>
    <n v="0"/>
    <n v="0"/>
    <n v="0"/>
    <n v="1"/>
    <s v="لا يوجد "/>
    <s v="Others"/>
    <n v="0"/>
    <n v="0"/>
    <n v="0"/>
    <n v="0"/>
    <n v="0"/>
    <n v="0"/>
    <n v="0"/>
    <n v="0"/>
    <n v="0"/>
    <n v="1"/>
    <s v="لا يوجد "/>
    <m/>
    <s v="Other (please specify)"/>
    <n v="0"/>
    <n v="0"/>
    <n v="0"/>
    <n v="0"/>
    <n v="0"/>
    <n v="0"/>
    <n v="0"/>
    <n v="0"/>
    <n v="0"/>
    <n v="0"/>
    <n v="0"/>
    <n v="0"/>
    <n v="0"/>
    <n v="0"/>
    <n v="0"/>
    <n v="0"/>
    <n v="0"/>
    <n v="0"/>
    <n v="0"/>
    <n v="0"/>
    <n v="0"/>
    <n v="0"/>
    <n v="1"/>
    <s v="لا يوجد "/>
    <n v="377250524"/>
    <s v="44587796-a5a2-4cc3-a81e-db9f920ce54f"/>
    <d v="2024-08-29T17:14:59"/>
    <m/>
    <m/>
    <s v="submitted_via_web"/>
    <s v="ygaitservices"/>
  </r>
  <r>
    <n v="141"/>
    <d v="2024-08-29T11:16:11"/>
    <d v="2024-08-29T11:22:27"/>
    <d v="2024-08-29T00:00:00"/>
    <m/>
    <m/>
    <s v="31.1010575 35.7159514 1175.699951171875 3.978"/>
    <n v="31.1010575"/>
    <n v="35.715951400000002"/>
    <n v="1175.699951171875"/>
    <n v="3.9780000000000002"/>
    <s v="Karak"/>
    <s v="Al-Mazar al Jabubiyya"/>
    <m/>
    <m/>
    <m/>
    <s v="Yes"/>
    <s v="علي طارق البيايضه "/>
    <x v="1"/>
    <x v="0"/>
    <n v="26"/>
    <x v="1"/>
    <s v="0797483351"/>
    <m/>
    <x v="0"/>
    <m/>
    <m/>
    <m/>
    <m/>
    <m/>
    <m/>
    <m/>
    <m/>
    <x v="0"/>
    <m/>
    <x v="1"/>
    <x v="2"/>
    <s v="كافي ذهب "/>
    <x v="3"/>
    <x v="5"/>
    <s v="طعام ومشروبات "/>
    <s v="0797483351"/>
    <s v="Run/Managed by a man."/>
    <n v="0"/>
    <n v="0"/>
    <n v="0"/>
    <n v="0"/>
    <n v="1"/>
    <n v="0"/>
    <x v="0"/>
    <x v="0"/>
    <m/>
    <m/>
    <s v="Less than 10 employees"/>
    <x v="0"/>
    <x v="0"/>
    <x v="0"/>
    <x v="1"/>
    <x v="1"/>
    <x v="1"/>
    <x v="0"/>
    <x v="1"/>
    <x v="0"/>
    <s v="Others"/>
    <n v="0"/>
    <n v="0"/>
    <n v="0"/>
    <n v="0"/>
    <n v="0"/>
    <n v="0"/>
    <n v="1"/>
    <s v="لا يوجد "/>
    <s v="Others"/>
    <n v="0"/>
    <n v="0"/>
    <n v="0"/>
    <n v="0"/>
    <n v="0"/>
    <n v="0"/>
    <n v="0"/>
    <n v="0"/>
    <n v="0"/>
    <n v="1"/>
    <s v="لا يوجد "/>
    <m/>
    <s v="Other (please specify)"/>
    <n v="0"/>
    <n v="0"/>
    <n v="0"/>
    <n v="0"/>
    <n v="0"/>
    <n v="0"/>
    <n v="0"/>
    <n v="0"/>
    <n v="0"/>
    <n v="0"/>
    <n v="0"/>
    <n v="0"/>
    <n v="0"/>
    <n v="0"/>
    <n v="0"/>
    <n v="0"/>
    <n v="0"/>
    <n v="0"/>
    <n v="0"/>
    <n v="0"/>
    <n v="0"/>
    <n v="0"/>
    <n v="1"/>
    <s v="لايوجد "/>
    <n v="377250536"/>
    <s v="c42fcac8-548b-43b2-ac54-55944cd839df"/>
    <d v="2024-08-29T17:15:00"/>
    <m/>
    <m/>
    <s v="submitted_via_web"/>
    <s v="ygaitservices"/>
  </r>
  <r>
    <n v="142"/>
    <d v="2024-08-29T11:24:24"/>
    <d v="2024-08-29T11:36:37"/>
    <d v="2024-08-29T00:00:00"/>
    <m/>
    <m/>
    <s v="31.1007303 35.7160285 1174.7999267578125 2.381"/>
    <n v="31.100730299999999"/>
    <n v="35.7160285"/>
    <n v="1174.799926757812"/>
    <n v="2.3809999999999998"/>
    <s v="Karak"/>
    <s v="Al-Mazar al Jabubiyya"/>
    <m/>
    <m/>
    <m/>
    <s v="Yes"/>
    <s v="جاسر كمال المرابحة"/>
    <x v="0"/>
    <x v="0"/>
    <n v="35"/>
    <x v="0"/>
    <s v="0796523560"/>
    <m/>
    <x v="1"/>
    <m/>
    <m/>
    <m/>
    <m/>
    <m/>
    <m/>
    <m/>
    <m/>
    <x v="0"/>
    <m/>
    <x v="0"/>
    <x v="0"/>
    <s v="كفي شوب جاسر المرابحة "/>
    <x v="3"/>
    <x v="5"/>
    <s v="ارجيلة ومشروبات بارده"/>
    <m/>
    <s v="Run/Managed by a man."/>
    <n v="0"/>
    <n v="0"/>
    <n v="0"/>
    <n v="0"/>
    <n v="1"/>
    <n v="0"/>
    <x v="0"/>
    <x v="0"/>
    <m/>
    <m/>
    <s v="Less than 10 employees"/>
    <x v="0"/>
    <x v="0"/>
    <x v="0"/>
    <x v="0"/>
    <x v="1"/>
    <x v="1"/>
    <x v="1"/>
    <x v="3"/>
    <x v="1"/>
    <s v="Others"/>
    <n v="0"/>
    <n v="0"/>
    <n v="0"/>
    <n v="0"/>
    <n v="0"/>
    <n v="0"/>
    <n v="1"/>
    <s v="المكان لايحتاجموظفين"/>
    <s v="Others"/>
    <n v="0"/>
    <n v="0"/>
    <n v="0"/>
    <n v="0"/>
    <n v="0"/>
    <n v="0"/>
    <n v="0"/>
    <n v="0"/>
    <n v="0"/>
    <n v="1"/>
    <s v="المكان لا يحتاج موظفين"/>
    <m/>
    <s v="Other (please specify)"/>
    <n v="0"/>
    <n v="0"/>
    <n v="0"/>
    <n v="0"/>
    <n v="0"/>
    <n v="0"/>
    <n v="0"/>
    <n v="0"/>
    <n v="0"/>
    <n v="0"/>
    <n v="0"/>
    <n v="0"/>
    <n v="0"/>
    <n v="0"/>
    <n v="0"/>
    <n v="0"/>
    <n v="0"/>
    <n v="0"/>
    <n v="0"/>
    <n v="0"/>
    <n v="0"/>
    <n v="0"/>
    <n v="1"/>
    <s v="المكان لا يحتاج موظفين"/>
    <n v="377250545"/>
    <s v="69b231d3-1da8-4105-a6f6-beaad8291a30"/>
    <d v="2024-08-29T17:15:01"/>
    <m/>
    <m/>
    <s v="submitted_via_web"/>
    <s v="ygaitservices"/>
  </r>
  <r>
    <n v="143"/>
    <d v="2024-08-29T11:38:23"/>
    <d v="2024-08-29T11:43:19"/>
    <d v="2024-08-29T00:00:00"/>
    <m/>
    <m/>
    <s v="31.1004754 35.7161008 1174.5 3.951"/>
    <n v="31.100475400000001"/>
    <n v="35.7161008"/>
    <n v="1174.5"/>
    <n v="3.9510000000000001"/>
    <s v="Karak"/>
    <s v="Al-Mazar al Jabubiyya"/>
    <m/>
    <m/>
    <m/>
    <s v="Yes"/>
    <s v="اسامه عيسى الديات "/>
    <x v="1"/>
    <x v="0"/>
    <n v="42"/>
    <x v="0"/>
    <s v="0799470107"/>
    <m/>
    <x v="0"/>
    <m/>
    <m/>
    <m/>
    <m/>
    <m/>
    <m/>
    <m/>
    <m/>
    <x v="0"/>
    <m/>
    <x v="0"/>
    <x v="0"/>
    <s v="مستر دلفري "/>
    <x v="3"/>
    <x v="5"/>
    <s v="طعام"/>
    <s v="0778213315"/>
    <s v="Run/Managed by a man."/>
    <n v="0"/>
    <n v="0"/>
    <n v="0"/>
    <n v="0"/>
    <n v="1"/>
    <n v="0"/>
    <x v="0"/>
    <x v="0"/>
    <m/>
    <m/>
    <s v="Less than 10 employees"/>
    <x v="0"/>
    <x v="0"/>
    <x v="0"/>
    <x v="1"/>
    <x v="1"/>
    <x v="1"/>
    <x v="1"/>
    <x v="3"/>
    <x v="0"/>
    <s v="Others"/>
    <n v="0"/>
    <n v="0"/>
    <n v="0"/>
    <n v="0"/>
    <n v="0"/>
    <n v="0"/>
    <n v="1"/>
    <s v="لا يوجد "/>
    <s v="Others"/>
    <n v="0"/>
    <n v="0"/>
    <n v="0"/>
    <n v="0"/>
    <n v="0"/>
    <n v="0"/>
    <n v="0"/>
    <n v="0"/>
    <n v="0"/>
    <n v="1"/>
    <s v="لا يوجد "/>
    <m/>
    <s v="Other (please specify)"/>
    <n v="0"/>
    <n v="0"/>
    <n v="0"/>
    <n v="0"/>
    <n v="0"/>
    <n v="0"/>
    <n v="0"/>
    <n v="0"/>
    <n v="0"/>
    <n v="0"/>
    <n v="0"/>
    <n v="0"/>
    <n v="0"/>
    <n v="0"/>
    <n v="0"/>
    <n v="0"/>
    <n v="0"/>
    <n v="0"/>
    <n v="0"/>
    <n v="0"/>
    <n v="0"/>
    <n v="0"/>
    <n v="1"/>
    <s v="لا يوجد "/>
    <n v="377250550"/>
    <s v="bbd4ac55-5b64-43da-9532-5a912a842225"/>
    <d v="2024-08-29T17:15:02"/>
    <m/>
    <m/>
    <s v="submitted_via_web"/>
    <s v="ygaitservices"/>
  </r>
  <r>
    <n v="144"/>
    <d v="2024-08-29T11:43:56"/>
    <d v="2024-08-29T11:53:32"/>
    <d v="2024-08-29T00:00:00"/>
    <m/>
    <m/>
    <s v="31.1002753 35.7155861 1174.5 2.538"/>
    <n v="31.1002753"/>
    <n v="35.715586100000003"/>
    <n v="1174.5"/>
    <n v="2.5379999999999998"/>
    <s v="Karak"/>
    <s v="Al-Mazar al Jabubiyya"/>
    <m/>
    <m/>
    <m/>
    <s v="Yes"/>
    <s v="منصور حسن الوليدي "/>
    <x v="1"/>
    <x v="0"/>
    <n v="45"/>
    <x v="0"/>
    <s v="0796048037"/>
    <m/>
    <x v="0"/>
    <m/>
    <m/>
    <m/>
    <m/>
    <m/>
    <m/>
    <m/>
    <m/>
    <x v="1"/>
    <s v="يمني "/>
    <x v="0"/>
    <x v="0"/>
    <s v="No smoking "/>
    <x v="4"/>
    <x v="19"/>
    <s v="مستلزمات تدخين "/>
    <m/>
    <s v="Owned by men."/>
    <n v="1"/>
    <n v="0"/>
    <n v="0"/>
    <n v="0"/>
    <n v="0"/>
    <n v="0"/>
    <x v="0"/>
    <x v="0"/>
    <m/>
    <m/>
    <s v="Less than 10 employees"/>
    <x v="0"/>
    <x v="0"/>
    <x v="0"/>
    <x v="0"/>
    <x v="1"/>
    <x v="1"/>
    <x v="0"/>
    <x v="1"/>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77250556"/>
    <s v="00f87911-2ab4-4832-8529-0579b7732400"/>
    <d v="2024-08-29T17:15:03"/>
    <m/>
    <m/>
    <s v="submitted_via_web"/>
    <s v="ygaitservices"/>
  </r>
  <r>
    <n v="145"/>
    <d v="2024-08-29T11:54:35"/>
    <d v="2024-08-29T12:08:33"/>
    <d v="2024-08-29T00:00:00"/>
    <m/>
    <m/>
    <s v="31.1000185 35.7161026 1175.2999267578125 4.903"/>
    <n v="31.100018500000001"/>
    <n v="35.716102599999999"/>
    <n v="1175.299926757812"/>
    <n v="4.9029999999999996"/>
    <s v="Karak"/>
    <s v="Al-Mazar al Jabubiyya"/>
    <m/>
    <m/>
    <m/>
    <s v="Yes"/>
    <s v="عاصم كايد المواجدة "/>
    <x v="0"/>
    <x v="0"/>
    <n v="34"/>
    <x v="0"/>
    <s v="0798532567"/>
    <m/>
    <x v="0"/>
    <m/>
    <m/>
    <m/>
    <m/>
    <m/>
    <m/>
    <m/>
    <m/>
    <x v="0"/>
    <m/>
    <x v="0"/>
    <x v="0"/>
    <s v="المهندس "/>
    <x v="2"/>
    <x v="32"/>
    <s v="بيع أجهزة خلوية"/>
    <s v="0798532567"/>
    <s v="Run/Managed by a man."/>
    <n v="0"/>
    <n v="0"/>
    <n v="0"/>
    <n v="0"/>
    <n v="1"/>
    <n v="0"/>
    <x v="0"/>
    <x v="0"/>
    <m/>
    <m/>
    <s v="Less than 10 employees"/>
    <x v="0"/>
    <x v="0"/>
    <x v="0"/>
    <x v="0"/>
    <x v="1"/>
    <x v="1"/>
    <x v="1"/>
    <x v="3"/>
    <x v="0"/>
    <s v="Interns"/>
    <n v="1"/>
    <n v="0"/>
    <n v="0"/>
    <n v="0"/>
    <n v="0"/>
    <n v="0"/>
    <n v="0"/>
    <m/>
    <s v="Information Technology (IT)"/>
    <n v="0"/>
    <n v="0"/>
    <n v="1"/>
    <n v="0"/>
    <n v="0"/>
    <n v="0"/>
    <n v="0"/>
    <n v="0"/>
    <n v="0"/>
    <n v="0"/>
    <m/>
    <m/>
    <s v="Transportation"/>
    <n v="0"/>
    <n v="0"/>
    <n v="0"/>
    <n v="0"/>
    <n v="0"/>
    <n v="0"/>
    <n v="0"/>
    <n v="0"/>
    <n v="0"/>
    <n v="0"/>
    <n v="0"/>
    <n v="1"/>
    <n v="0"/>
    <n v="0"/>
    <n v="0"/>
    <n v="0"/>
    <n v="0"/>
    <n v="0"/>
    <n v="0"/>
    <n v="0"/>
    <n v="0"/>
    <n v="0"/>
    <n v="0"/>
    <m/>
    <n v="377250565"/>
    <s v="8da82b34-1bbf-40c6-af4b-bcc21a8e359e"/>
    <d v="2024-08-29T17:15:03"/>
    <m/>
    <m/>
    <s v="submitted_via_web"/>
    <s v="ygaitservices"/>
  </r>
  <r>
    <n v="146"/>
    <d v="2024-08-29T12:19:17"/>
    <d v="2024-08-29T12:33:03"/>
    <d v="2024-08-29T00:00:00"/>
    <m/>
    <m/>
    <s v="31.0993337 35.7062975 1188.5 3.753"/>
    <n v="31.099333699999999"/>
    <n v="35.706297499999998"/>
    <n v="1188.5"/>
    <n v="3.7530000000000001"/>
    <s v="Karak"/>
    <s v="Al-Mazar al Jabubiyya"/>
    <m/>
    <m/>
    <m/>
    <s v="Yes"/>
    <s v="همام علي الطراونه"/>
    <x v="1"/>
    <x v="0"/>
    <n v="20"/>
    <x v="1"/>
    <s v="0795073695"/>
    <m/>
    <x v="0"/>
    <m/>
    <m/>
    <m/>
    <m/>
    <m/>
    <m/>
    <m/>
    <m/>
    <x v="0"/>
    <m/>
    <x v="1"/>
    <x v="2"/>
    <s v="البتول "/>
    <x v="0"/>
    <x v="26"/>
    <s v="مواد تموين "/>
    <m/>
    <s v="Owned by men."/>
    <n v="1"/>
    <n v="0"/>
    <n v="0"/>
    <n v="0"/>
    <n v="0"/>
    <n v="0"/>
    <x v="0"/>
    <x v="0"/>
    <m/>
    <m/>
    <s v="Less than 10 employees"/>
    <x v="0"/>
    <x v="0"/>
    <x v="0"/>
    <x v="1"/>
    <x v="1"/>
    <x v="1"/>
    <x v="1"/>
    <x v="3"/>
    <x v="0"/>
    <s v="Seasonal employees"/>
    <n v="0"/>
    <n v="1"/>
    <n v="0"/>
    <n v="0"/>
    <n v="0"/>
    <n v="0"/>
    <n v="0"/>
    <m/>
    <s v="Sales"/>
    <n v="0"/>
    <n v="1"/>
    <n v="0"/>
    <n v="0"/>
    <n v="0"/>
    <n v="0"/>
    <n v="0"/>
    <n v="0"/>
    <n v="0"/>
    <n v="0"/>
    <m/>
    <m/>
    <s v="Limited availability of training and development resources"/>
    <n v="0"/>
    <n v="0"/>
    <n v="0"/>
    <n v="0"/>
    <n v="0"/>
    <n v="0"/>
    <n v="0"/>
    <n v="1"/>
    <n v="0"/>
    <n v="0"/>
    <n v="0"/>
    <n v="0"/>
    <n v="0"/>
    <n v="0"/>
    <n v="0"/>
    <n v="0"/>
    <n v="0"/>
    <n v="0"/>
    <n v="0"/>
    <n v="0"/>
    <n v="0"/>
    <n v="0"/>
    <n v="0"/>
    <m/>
    <n v="377250575"/>
    <s v="cd2a82b7-83f3-4765-a94d-8ff93fd95570"/>
    <d v="2024-08-29T17:15:04"/>
    <m/>
    <m/>
    <s v="submitted_via_web"/>
    <s v="ygaitservices"/>
  </r>
  <r>
    <n v="147"/>
    <d v="2024-08-29T14:11:34"/>
    <d v="2024-08-29T14:48:18"/>
    <d v="2024-08-29T00:00:00"/>
    <m/>
    <m/>
    <s v="31.244262 36.0440376 794.3999633789062 20.05"/>
    <n v="31.244261999999999"/>
    <n v="36.044037600000003"/>
    <n v="794.39996337890625"/>
    <n v="20.05"/>
    <s v="Karak"/>
    <s v="Al-Qatraneh"/>
    <m/>
    <m/>
    <m/>
    <s v="Yes"/>
    <s v="يونس عربي "/>
    <x v="0"/>
    <x v="0"/>
    <n v="37"/>
    <x v="0"/>
    <s v="0777379793"/>
    <s v="Younesaborkeek@HOTMAIL.COM"/>
    <x v="0"/>
    <m/>
    <m/>
    <m/>
    <m/>
    <m/>
    <m/>
    <m/>
    <m/>
    <x v="0"/>
    <m/>
    <x v="0"/>
    <x v="0"/>
    <s v="مكتبة الأيمان "/>
    <x v="5"/>
    <x v="33"/>
    <s v="طباعة "/>
    <m/>
    <s v="Run/Managed by a man."/>
    <n v="0"/>
    <n v="0"/>
    <n v="0"/>
    <n v="0"/>
    <n v="1"/>
    <n v="0"/>
    <x v="0"/>
    <x v="1"/>
    <s v="مركز شابات وشباب القطرانه "/>
    <s v="قرطاسية "/>
    <s v="Less than 10 employees"/>
    <x v="0"/>
    <x v="0"/>
    <x v="0"/>
    <x v="0"/>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77250587"/>
    <s v="2e0e0192-0a4f-4593-8404-229ebbc5c4df"/>
    <d v="2024-08-29T17:15:06"/>
    <m/>
    <m/>
    <s v="submitted_via_web"/>
    <s v="ygaitservices"/>
  </r>
  <r>
    <n v="148"/>
    <d v="2024-08-29T14:48:50"/>
    <d v="2024-08-29T16:48:27"/>
    <d v="2024-08-29T00:00:00"/>
    <m/>
    <m/>
    <s v="31.2460609 36.0445686 793.0 2.41"/>
    <n v="31.2460609"/>
    <n v="36.044568599999998"/>
    <n v="793"/>
    <n v="2.41"/>
    <s v="Karak"/>
    <s v="Al-Qatraneh"/>
    <m/>
    <m/>
    <m/>
    <s v="Yes"/>
    <s v="مخلد صالح النعيمات"/>
    <x v="0"/>
    <x v="0"/>
    <n v="35"/>
    <x v="0"/>
    <s v="0796052958"/>
    <m/>
    <x v="0"/>
    <m/>
    <m/>
    <m/>
    <m/>
    <m/>
    <m/>
    <m/>
    <m/>
    <x v="0"/>
    <m/>
    <x v="1"/>
    <x v="2"/>
    <s v="ابوصالح "/>
    <x v="0"/>
    <x v="18"/>
    <s v="بيع أحذية "/>
    <m/>
    <s v="Run/Managed by a man."/>
    <n v="0"/>
    <n v="0"/>
    <n v="0"/>
    <n v="0"/>
    <n v="1"/>
    <n v="0"/>
    <x v="0"/>
    <x v="0"/>
    <m/>
    <m/>
    <s v="Less than 10 employees"/>
    <x v="0"/>
    <x v="0"/>
    <x v="0"/>
    <x v="0"/>
    <x v="1"/>
    <x v="1"/>
    <x v="1"/>
    <x v="3"/>
    <x v="0"/>
    <s v="Seasonal employees"/>
    <n v="0"/>
    <n v="1"/>
    <n v="0"/>
    <n v="0"/>
    <n v="0"/>
    <n v="0"/>
    <n v="0"/>
    <m/>
    <s v="Administrative Staff Finance"/>
    <n v="0"/>
    <n v="0"/>
    <n v="0"/>
    <n v="0"/>
    <n v="1"/>
    <n v="1"/>
    <n v="0"/>
    <n v="0"/>
    <n v="0"/>
    <n v="0"/>
    <m/>
    <m/>
    <s v="Economic instability in the region"/>
    <n v="0"/>
    <n v="0"/>
    <n v="0"/>
    <n v="0"/>
    <n v="0"/>
    <n v="0"/>
    <n v="0"/>
    <n v="0"/>
    <n v="0"/>
    <n v="0"/>
    <n v="0"/>
    <n v="0"/>
    <n v="0"/>
    <n v="0"/>
    <n v="0"/>
    <n v="0"/>
    <n v="0"/>
    <n v="1"/>
    <n v="0"/>
    <n v="0"/>
    <n v="0"/>
    <n v="0"/>
    <n v="0"/>
    <m/>
    <n v="377250594"/>
    <s v="56cde7fd-c038-473d-8953-4b211e06149c"/>
    <d v="2024-08-29T17:15:07"/>
    <m/>
    <m/>
    <s v="submitted_via_web"/>
    <s v="ygaitservices"/>
  </r>
  <r>
    <n v="149"/>
    <d v="2024-08-28T09:53:22"/>
    <d v="2024-08-28T09:57:11"/>
    <d v="2024-08-28T00:00:00"/>
    <m/>
    <m/>
    <s v="31.7169858 35.9995182 345.6000061035156 1.467"/>
    <n v="31.7169858"/>
    <n v="35.999518199999997"/>
    <n v="345.60000610351563"/>
    <n v="1.4670000000000001"/>
    <s v="Irbid"/>
    <m/>
    <m/>
    <m/>
    <m/>
    <s v="Yes"/>
    <s v="علي بني ياسين"/>
    <x v="0"/>
    <x v="0"/>
    <n v="57"/>
    <x v="0"/>
    <s v="0777243898"/>
    <s v="."/>
    <x v="0"/>
    <m/>
    <m/>
    <m/>
    <m/>
    <m/>
    <m/>
    <m/>
    <m/>
    <x v="0"/>
    <m/>
    <x v="0"/>
    <x v="0"/>
    <s v="صيدليه البركه البيطرية "/>
    <x v="8"/>
    <x v="14"/>
    <s v="ادويه بيطريه و لقاحات و اجهزه معاينه للحيوانات"/>
    <m/>
    <s v="Owned by men."/>
    <n v="1"/>
    <n v="0"/>
    <n v="0"/>
    <n v="0"/>
    <n v="0"/>
    <n v="0"/>
    <x v="0"/>
    <x v="1"/>
    <s v="شباب و شابات دير ابي سعيد"/>
    <s v="رش مبيدات حشريه "/>
    <s v="Less than 10 employees"/>
    <x v="0"/>
    <x v="0"/>
    <x v="0"/>
    <x v="0"/>
    <x v="1"/>
    <x v="1"/>
    <x v="0"/>
    <x v="1"/>
    <x v="0"/>
    <s v="Seasonal employees"/>
    <n v="0"/>
    <n v="1"/>
    <n v="0"/>
    <n v="0"/>
    <n v="0"/>
    <n v="0"/>
    <n v="0"/>
    <m/>
    <s v="Technical Staff"/>
    <n v="0"/>
    <n v="0"/>
    <n v="0"/>
    <n v="0"/>
    <n v="0"/>
    <n v="0"/>
    <n v="0"/>
    <n v="1"/>
    <n v="0"/>
    <n v="0"/>
    <m/>
    <m/>
    <s v="Lack of relevant skills or qualifications Inadequate soft skills (e.g., communication, teamwork) Limited availability of training and development resources Salary expectations too high"/>
    <n v="1"/>
    <n v="0"/>
    <n v="1"/>
    <n v="0"/>
    <n v="0"/>
    <n v="0"/>
    <n v="0"/>
    <n v="1"/>
    <n v="1"/>
    <n v="0"/>
    <n v="0"/>
    <n v="0"/>
    <n v="0"/>
    <n v="0"/>
    <n v="0"/>
    <n v="0"/>
    <n v="0"/>
    <n v="0"/>
    <n v="0"/>
    <n v="0"/>
    <n v="0"/>
    <n v="0"/>
    <n v="0"/>
    <m/>
    <n v="377264596"/>
    <s v="2aebf4df-ad54-46ea-94cc-1a9a4142789d"/>
    <d v="2024-08-29T17:53:00"/>
    <m/>
    <m/>
    <s v="submitted_via_web"/>
    <s v="ygaitservices"/>
  </r>
  <r>
    <n v="150"/>
    <d v="2024-08-28T09:57:15"/>
    <d v="2024-08-28T10:03:14"/>
    <d v="2024-08-28T00:00:00"/>
    <m/>
    <m/>
    <s v="31.7170043 35.9994964 349.3999938964844 0.825"/>
    <n v="31.717004299999999"/>
    <n v="35.999496399999998"/>
    <n v="349.39999389648438"/>
    <n v="0.82499999999999996"/>
    <s v="Irbid"/>
    <m/>
    <m/>
    <m/>
    <m/>
    <s v="Yes"/>
    <s v="عثمان راشد بني ارشيد"/>
    <x v="0"/>
    <x v="0"/>
    <n v="49"/>
    <x v="0"/>
    <s v="0772506473"/>
    <s v="."/>
    <x v="0"/>
    <m/>
    <m/>
    <m/>
    <m/>
    <m/>
    <m/>
    <m/>
    <m/>
    <x v="0"/>
    <m/>
    <x v="0"/>
    <x v="0"/>
    <s v="محلات ابو راشد و أبناءه لمواد البناء"/>
    <x v="6"/>
    <x v="10"/>
    <s v="أدوات صحيه و دهانات"/>
    <s v="772506473"/>
    <s v="Owned by men."/>
    <n v="1"/>
    <n v="0"/>
    <n v="0"/>
    <n v="0"/>
    <n v="0"/>
    <n v="0"/>
    <x v="0"/>
    <x v="0"/>
    <m/>
    <m/>
    <s v="Less than 10 employees"/>
    <x v="0"/>
    <x v="0"/>
    <x v="0"/>
    <x v="0"/>
    <x v="1"/>
    <x v="1"/>
    <x v="1"/>
    <x v="3"/>
    <x v="1"/>
    <s v="Others"/>
    <n v="0"/>
    <n v="0"/>
    <n v="0"/>
    <n v="0"/>
    <n v="0"/>
    <n v="0"/>
    <n v="1"/>
    <s v="لايوجدلا"/>
    <s v="Others"/>
    <n v="0"/>
    <n v="0"/>
    <n v="0"/>
    <n v="0"/>
    <n v="0"/>
    <n v="0"/>
    <n v="0"/>
    <n v="0"/>
    <n v="0"/>
    <n v="1"/>
    <s v="لايوجد"/>
    <m/>
    <s v="Lack of relevant skills or qualifications Years of experience"/>
    <n v="1"/>
    <n v="1"/>
    <n v="0"/>
    <n v="0"/>
    <n v="0"/>
    <n v="0"/>
    <n v="0"/>
    <n v="0"/>
    <n v="0"/>
    <n v="0"/>
    <n v="0"/>
    <n v="0"/>
    <n v="0"/>
    <n v="0"/>
    <n v="0"/>
    <n v="0"/>
    <n v="0"/>
    <n v="0"/>
    <n v="0"/>
    <n v="0"/>
    <n v="0"/>
    <n v="0"/>
    <n v="0"/>
    <m/>
    <n v="377264600"/>
    <s v="71b682e9-5956-40ab-bc4c-96a568ceff39"/>
    <d v="2024-08-29T17:53:01"/>
    <m/>
    <m/>
    <s v="submitted_via_web"/>
    <s v="ygaitservices"/>
  </r>
  <r>
    <n v="151"/>
    <d v="2024-08-28T10:06:54"/>
    <d v="2024-08-28T10:18:19"/>
    <d v="2024-08-28T00:00:00"/>
    <m/>
    <m/>
    <s v="32.5023823 35.6842437 366.098 3.722"/>
    <n v="32.502382300000001"/>
    <n v="35.684243700000003"/>
    <n v="366.09800000000001"/>
    <n v="3.722"/>
    <s v="Irbid"/>
    <m/>
    <m/>
    <m/>
    <m/>
    <s v="Yes"/>
    <s v="علاء بني ياسين "/>
    <x v="0"/>
    <x v="0"/>
    <n v="56"/>
    <x v="0"/>
    <s v="0772659874"/>
    <s v="."/>
    <x v="0"/>
    <m/>
    <m/>
    <m/>
    <m/>
    <m/>
    <m/>
    <m/>
    <m/>
    <x v="0"/>
    <m/>
    <x v="0"/>
    <x v="0"/>
    <s v="مكتبه بيسان"/>
    <x v="5"/>
    <x v="33"/>
    <s v="مكتبه بيع قرطاسية و مستلزمات مدرسيه"/>
    <s v="772659874"/>
    <s v="Owned by men."/>
    <n v="1"/>
    <n v="0"/>
    <n v="0"/>
    <n v="0"/>
    <n v="0"/>
    <n v="0"/>
    <x v="0"/>
    <x v="0"/>
    <m/>
    <m/>
    <s v="Less than 10 employees"/>
    <x v="0"/>
    <x v="0"/>
    <x v="0"/>
    <x v="1"/>
    <x v="1"/>
    <x v="1"/>
    <x v="0"/>
    <x v="0"/>
    <x v="0"/>
    <s v="Seasonal employees"/>
    <n v="0"/>
    <n v="1"/>
    <n v="0"/>
    <n v="0"/>
    <n v="0"/>
    <n v="0"/>
    <n v="0"/>
    <m/>
    <s v="Sales"/>
    <n v="0"/>
    <n v="1"/>
    <n v="0"/>
    <n v="0"/>
    <n v="0"/>
    <n v="0"/>
    <n v="0"/>
    <n v="0"/>
    <n v="0"/>
    <n v="0"/>
    <m/>
    <m/>
    <s v="Inadequate soft skills (e.g., communication, teamwork) Years of experience Salary expectations too high"/>
    <n v="0"/>
    <n v="1"/>
    <n v="1"/>
    <n v="0"/>
    <n v="0"/>
    <n v="0"/>
    <n v="0"/>
    <n v="0"/>
    <n v="1"/>
    <n v="0"/>
    <n v="0"/>
    <n v="0"/>
    <n v="0"/>
    <n v="0"/>
    <n v="0"/>
    <n v="0"/>
    <n v="0"/>
    <n v="0"/>
    <n v="0"/>
    <n v="0"/>
    <n v="0"/>
    <n v="0"/>
    <n v="0"/>
    <m/>
    <n v="377264604"/>
    <s v="1288134a-f8c1-47ab-ade4-d9d604d36828"/>
    <d v="2024-08-29T17:53:02"/>
    <m/>
    <m/>
    <s v="submitted_via_web"/>
    <s v="ygaitservices"/>
  </r>
  <r>
    <n v="152"/>
    <d v="2024-08-28T10:18:23"/>
    <d v="2024-08-28T10:23:14"/>
    <d v="2024-08-28T00:00:00"/>
    <m/>
    <m/>
    <s v="32.5006126 35.6840126 346.0 4.363"/>
    <n v="32.500612599999997"/>
    <n v="35.684012600000003"/>
    <n v="346"/>
    <n v="4.3630000000000004"/>
    <s v="Irbid"/>
    <m/>
    <m/>
    <m/>
    <m/>
    <s v="Yes"/>
    <s v="محمد نجيب الفقيه"/>
    <x v="0"/>
    <x v="0"/>
    <n v="63"/>
    <x v="0"/>
    <s v="0795139323"/>
    <s v="."/>
    <x v="0"/>
    <m/>
    <m/>
    <m/>
    <m/>
    <m/>
    <m/>
    <m/>
    <m/>
    <x v="0"/>
    <m/>
    <x v="0"/>
    <x v="0"/>
    <s v="المكتب الجغرافي للمساحه"/>
    <x v="6"/>
    <x v="34"/>
    <s v="افراز اراضي اداره مشاريع تثبيت حدود "/>
    <s v="795139323"/>
    <s v="Owned by men."/>
    <n v="1"/>
    <n v="0"/>
    <n v="0"/>
    <n v="0"/>
    <n v="0"/>
    <n v="0"/>
    <x v="0"/>
    <x v="0"/>
    <m/>
    <m/>
    <s v="Less than 10 employees"/>
    <x v="0"/>
    <x v="0"/>
    <x v="0"/>
    <x v="0"/>
    <x v="1"/>
    <x v="1"/>
    <x v="0"/>
    <x v="1"/>
    <x v="0"/>
    <s v="Interns"/>
    <n v="1"/>
    <n v="0"/>
    <n v="0"/>
    <n v="0"/>
    <n v="0"/>
    <n v="0"/>
    <n v="0"/>
    <m/>
    <s v="Technical Staff"/>
    <n v="0"/>
    <n v="0"/>
    <n v="0"/>
    <n v="0"/>
    <n v="0"/>
    <n v="0"/>
    <n v="0"/>
    <n v="1"/>
    <n v="0"/>
    <n v="0"/>
    <m/>
    <m/>
    <s v="Years of experience Lack of relevant skills or qualifications Lack of motivation"/>
    <n v="1"/>
    <n v="1"/>
    <n v="0"/>
    <n v="0"/>
    <n v="1"/>
    <n v="0"/>
    <n v="0"/>
    <n v="0"/>
    <n v="0"/>
    <n v="0"/>
    <n v="0"/>
    <n v="0"/>
    <n v="0"/>
    <n v="0"/>
    <n v="0"/>
    <n v="0"/>
    <n v="0"/>
    <n v="0"/>
    <n v="0"/>
    <n v="0"/>
    <n v="0"/>
    <n v="0"/>
    <n v="0"/>
    <m/>
    <n v="377264610"/>
    <s v="bb4f7e0b-37cd-4a57-9c0b-4f519b74b308"/>
    <d v="2024-08-29T17:53:04"/>
    <m/>
    <m/>
    <s v="submitted_via_web"/>
    <s v="ygaitservices"/>
  </r>
  <r>
    <n v="153"/>
    <d v="2024-08-28T10:23:34"/>
    <d v="2024-08-28T10:26:44"/>
    <d v="2024-08-28T00:00:00"/>
    <m/>
    <m/>
    <s v="32.499949 35.6839461 344.8999938964844 1.627"/>
    <n v="32.499949000000001"/>
    <n v="35.6839461"/>
    <n v="344.89999389648438"/>
    <n v="1.627"/>
    <s v="Irbid"/>
    <m/>
    <m/>
    <m/>
    <m/>
    <s v="Yes"/>
    <s v="محمد ابو ذيب"/>
    <x v="0"/>
    <x v="0"/>
    <n v="33"/>
    <x v="0"/>
    <s v="0776174794"/>
    <s v="."/>
    <x v="0"/>
    <m/>
    <m/>
    <m/>
    <m/>
    <m/>
    <m/>
    <m/>
    <m/>
    <x v="0"/>
    <m/>
    <x v="0"/>
    <x v="0"/>
    <s v="صالون الاناقه"/>
    <x v="4"/>
    <x v="19"/>
    <s v="صالون حلاقه رجالي"/>
    <s v="776174794"/>
    <s v="Owned by men."/>
    <n v="1"/>
    <n v="0"/>
    <n v="0"/>
    <n v="0"/>
    <n v="0"/>
    <n v="0"/>
    <x v="0"/>
    <x v="0"/>
    <m/>
    <m/>
    <s v="Less than 10 employees"/>
    <x v="0"/>
    <x v="0"/>
    <x v="0"/>
    <x v="1"/>
    <x v="1"/>
    <x v="1"/>
    <x v="1"/>
    <x v="3"/>
    <x v="0"/>
    <s v="Interns"/>
    <n v="1"/>
    <n v="0"/>
    <n v="0"/>
    <n v="0"/>
    <n v="0"/>
    <n v="0"/>
    <n v="0"/>
    <m/>
    <s v="Technical Staff"/>
    <n v="0"/>
    <n v="0"/>
    <n v="0"/>
    <n v="0"/>
    <n v="0"/>
    <n v="0"/>
    <n v="0"/>
    <n v="1"/>
    <n v="0"/>
    <n v="0"/>
    <m/>
    <m/>
    <s v="Inadequate soft skills (e.g., communication, teamwork) Lack of motivation"/>
    <n v="0"/>
    <n v="0"/>
    <n v="1"/>
    <n v="0"/>
    <n v="1"/>
    <n v="0"/>
    <n v="0"/>
    <n v="0"/>
    <n v="0"/>
    <n v="0"/>
    <n v="0"/>
    <n v="0"/>
    <n v="0"/>
    <n v="0"/>
    <n v="0"/>
    <n v="0"/>
    <n v="0"/>
    <n v="0"/>
    <n v="0"/>
    <n v="0"/>
    <n v="0"/>
    <n v="0"/>
    <n v="0"/>
    <m/>
    <n v="377264616"/>
    <s v="63edeb07-628e-4e4f-8a37-8a2baab11edd"/>
    <d v="2024-08-29T17:53:05"/>
    <m/>
    <m/>
    <s v="submitted_via_web"/>
    <s v="ygaitservices"/>
  </r>
  <r>
    <n v="154"/>
    <d v="2024-08-28T10:30:40"/>
    <d v="2024-08-28T10:39:18"/>
    <d v="2024-08-28T00:00:00"/>
    <m/>
    <m/>
    <s v="32.4990823 35.6839546 349.8999938964844 12.522"/>
    <n v="32.499082299999998"/>
    <n v="35.6839546"/>
    <n v="349.89999389648438"/>
    <n v="12.522"/>
    <s v="Irbid"/>
    <m/>
    <m/>
    <m/>
    <m/>
    <s v="Yes"/>
    <s v="محمد علي الاعيده "/>
    <x v="0"/>
    <x v="0"/>
    <n v="47"/>
    <x v="0"/>
    <s v="0778325770"/>
    <s v="،"/>
    <x v="0"/>
    <m/>
    <m/>
    <m/>
    <m/>
    <m/>
    <m/>
    <m/>
    <m/>
    <x v="0"/>
    <m/>
    <x v="0"/>
    <x v="0"/>
    <s v=" Medo Sport"/>
    <x v="0"/>
    <x v="18"/>
    <s v="احذيه و ملابس رياضيه"/>
    <s v="778325770"/>
    <s v="Owned by men."/>
    <n v="1"/>
    <n v="0"/>
    <n v="0"/>
    <n v="0"/>
    <n v="0"/>
    <n v="0"/>
    <x v="0"/>
    <x v="0"/>
    <m/>
    <m/>
    <s v="Less than 10 employees"/>
    <x v="0"/>
    <x v="0"/>
    <x v="0"/>
    <x v="1"/>
    <x v="1"/>
    <x v="1"/>
    <x v="0"/>
    <x v="1"/>
    <x v="0"/>
    <s v="Seasonal employees"/>
    <n v="0"/>
    <n v="1"/>
    <n v="0"/>
    <n v="0"/>
    <n v="0"/>
    <n v="0"/>
    <n v="0"/>
    <m/>
    <s v="Sales"/>
    <n v="0"/>
    <n v="1"/>
    <n v="0"/>
    <n v="0"/>
    <n v="0"/>
    <n v="0"/>
    <n v="0"/>
    <n v="0"/>
    <n v="0"/>
    <n v="0"/>
    <m/>
    <m/>
    <s v="Lack of motivation Salary expectations too high"/>
    <n v="0"/>
    <n v="0"/>
    <n v="0"/>
    <n v="0"/>
    <n v="1"/>
    <n v="0"/>
    <n v="0"/>
    <n v="0"/>
    <n v="1"/>
    <n v="0"/>
    <n v="0"/>
    <n v="0"/>
    <n v="0"/>
    <n v="0"/>
    <n v="0"/>
    <n v="0"/>
    <n v="0"/>
    <n v="0"/>
    <n v="0"/>
    <n v="0"/>
    <n v="0"/>
    <n v="0"/>
    <n v="0"/>
    <m/>
    <n v="377264622"/>
    <s v="b7cab7b3-e669-440f-891f-c66f26d52588"/>
    <d v="2024-08-29T17:53:06"/>
    <m/>
    <m/>
    <s v="submitted_via_web"/>
    <s v="ygaitservices"/>
  </r>
  <r>
    <n v="155"/>
    <d v="2024-08-28T10:39:22"/>
    <d v="2024-08-28T10:49:02"/>
    <d v="2024-08-28T00:00:00"/>
    <m/>
    <m/>
    <s v="32.4982736 35.6833713 351.8999938964844 4.936"/>
    <n v="32.498273599999997"/>
    <n v="35.683371299999997"/>
    <n v="351.89999389648438"/>
    <n v="4.9359999999999999"/>
    <s v="Irbid"/>
    <m/>
    <m/>
    <m/>
    <m/>
    <s v="Yes"/>
    <s v="يوسف جواد  جويعد "/>
    <x v="0"/>
    <x v="0"/>
    <n v="53"/>
    <x v="0"/>
    <s v="0777727673"/>
    <s v="."/>
    <x v="0"/>
    <m/>
    <m/>
    <m/>
    <m/>
    <m/>
    <m/>
    <m/>
    <m/>
    <x v="0"/>
    <m/>
    <x v="0"/>
    <x v="0"/>
    <s v="جويعد للافراح و المناسبات"/>
    <x v="3"/>
    <x v="35"/>
    <s v="ترتيب حفلات و اعراس"/>
    <s v="777727673"/>
    <s v="Owned by men."/>
    <n v="1"/>
    <n v="0"/>
    <n v="0"/>
    <n v="0"/>
    <n v="0"/>
    <n v="0"/>
    <x v="0"/>
    <x v="1"/>
    <s v="شباب دير ابي سعيد"/>
    <s v="تزويدهم بأدوات للاجتماع من كراسي و سماعات"/>
    <s v="Less than 10 employees"/>
    <x v="0"/>
    <x v="0"/>
    <x v="0"/>
    <x v="1"/>
    <x v="1"/>
    <x v="1"/>
    <x v="0"/>
    <x v="0"/>
    <x v="0"/>
    <s v="Seasonal employees"/>
    <n v="0"/>
    <n v="1"/>
    <n v="0"/>
    <n v="0"/>
    <n v="0"/>
    <n v="0"/>
    <n v="0"/>
    <m/>
    <s v="Sales Customer Service Representatives Operational Staff (logistics and supply chain)"/>
    <n v="1"/>
    <n v="1"/>
    <n v="0"/>
    <n v="0"/>
    <n v="0"/>
    <n v="0"/>
    <n v="1"/>
    <n v="0"/>
    <n v="0"/>
    <n v="0"/>
    <m/>
    <m/>
    <s v="Inadequate soft skills (e.g., communication, teamwork) Lack of motivation Cultural or social factors affecting employability"/>
    <n v="0"/>
    <n v="0"/>
    <n v="1"/>
    <n v="0"/>
    <n v="1"/>
    <n v="0"/>
    <n v="0"/>
    <n v="0"/>
    <n v="0"/>
    <n v="0"/>
    <n v="0"/>
    <n v="0"/>
    <n v="1"/>
    <n v="0"/>
    <n v="0"/>
    <n v="0"/>
    <n v="0"/>
    <n v="0"/>
    <n v="0"/>
    <n v="0"/>
    <n v="0"/>
    <n v="0"/>
    <n v="0"/>
    <m/>
    <n v="377264628"/>
    <s v="04b135e2-e616-42f0-8a87-f7281230adca"/>
    <d v="2024-08-29T17:53:07"/>
    <m/>
    <m/>
    <s v="submitted_via_web"/>
    <s v="ygaitservices"/>
  </r>
  <r>
    <n v="156"/>
    <d v="2024-08-28T10:49:17"/>
    <d v="2024-08-28T10:52:39"/>
    <d v="2024-08-28T00:00:00"/>
    <m/>
    <m/>
    <s v="32.498073 35.6838174 351.8999938964844 1.511"/>
    <n v="32.498072999999998"/>
    <n v="35.683817400000002"/>
    <n v="351.89999389648438"/>
    <n v="1.5109999999999999"/>
    <s v="Irbid"/>
    <m/>
    <m/>
    <m/>
    <m/>
    <s v="Yes"/>
    <s v="وسام محمد خشروم "/>
    <x v="0"/>
    <x v="0"/>
    <n v="33"/>
    <x v="0"/>
    <s v="0772373187"/>
    <s v="."/>
    <x v="0"/>
    <m/>
    <m/>
    <m/>
    <m/>
    <m/>
    <m/>
    <m/>
    <m/>
    <x v="0"/>
    <m/>
    <x v="0"/>
    <x v="0"/>
    <s v="سوبر ماركت الخشروم"/>
    <x v="0"/>
    <x v="3"/>
    <s v="مواد تموينيه و غذائيه"/>
    <s v="772373187"/>
    <s v="Owned by men."/>
    <n v="1"/>
    <n v="0"/>
    <n v="0"/>
    <n v="0"/>
    <n v="0"/>
    <n v="0"/>
    <x v="0"/>
    <x v="0"/>
    <m/>
    <m/>
    <s v="Less than 10 employees"/>
    <x v="0"/>
    <x v="0"/>
    <x v="0"/>
    <x v="0"/>
    <x v="1"/>
    <x v="1"/>
    <x v="0"/>
    <x v="1"/>
    <x v="0"/>
    <s v="Entry level"/>
    <n v="0"/>
    <n v="0"/>
    <n v="1"/>
    <n v="0"/>
    <n v="0"/>
    <n v="0"/>
    <n v="0"/>
    <m/>
    <s v="Sales"/>
    <n v="0"/>
    <n v="1"/>
    <n v="0"/>
    <n v="0"/>
    <n v="0"/>
    <n v="0"/>
    <n v="0"/>
    <n v="0"/>
    <n v="0"/>
    <n v="0"/>
    <m/>
    <m/>
    <s v="Inadequate soft skills (e.g., communication, teamwork) Years of experience Salary expectations too high"/>
    <n v="0"/>
    <n v="1"/>
    <n v="1"/>
    <n v="0"/>
    <n v="0"/>
    <n v="0"/>
    <n v="0"/>
    <n v="0"/>
    <n v="1"/>
    <n v="0"/>
    <n v="0"/>
    <n v="0"/>
    <n v="0"/>
    <n v="0"/>
    <n v="0"/>
    <n v="0"/>
    <n v="0"/>
    <n v="0"/>
    <n v="0"/>
    <n v="0"/>
    <n v="0"/>
    <n v="0"/>
    <n v="0"/>
    <m/>
    <n v="377264633"/>
    <s v="78742d30-39eb-4703-bb12-1f7705089504"/>
    <d v="2024-08-29T17:53:09"/>
    <m/>
    <m/>
    <s v="submitted_via_web"/>
    <s v="ygaitservices"/>
  </r>
  <r>
    <n v="157"/>
    <d v="2024-08-28T10:57:18"/>
    <d v="2024-08-28T11:02:04"/>
    <d v="2024-08-28T00:00:00"/>
    <m/>
    <m/>
    <s v="32.4974843 35.6838749 351.8999938964844 8.848"/>
    <n v="32.497484300000004"/>
    <n v="35.683874899999999"/>
    <n v="351.89999389648438"/>
    <n v="8.8480000000000008"/>
    <s v="Irbid"/>
    <m/>
    <m/>
    <m/>
    <m/>
    <s v="Yes"/>
    <s v="اشرف محمد الصفوري "/>
    <x v="0"/>
    <x v="0"/>
    <n v="62"/>
    <x v="0"/>
    <s v="0772424674"/>
    <s v="."/>
    <x v="0"/>
    <m/>
    <m/>
    <m/>
    <m/>
    <m/>
    <m/>
    <m/>
    <m/>
    <x v="0"/>
    <m/>
    <x v="0"/>
    <x v="0"/>
    <s v="."/>
    <x v="3"/>
    <x v="8"/>
    <s v="ملحمه اشرف الصفوري"/>
    <s v="772424674"/>
    <s v="Owned by men."/>
    <n v="1"/>
    <n v="0"/>
    <n v="0"/>
    <n v="0"/>
    <n v="0"/>
    <n v="0"/>
    <x v="0"/>
    <x v="0"/>
    <m/>
    <m/>
    <s v="Less than 10 employees"/>
    <x v="0"/>
    <x v="0"/>
    <x v="0"/>
    <x v="1"/>
    <x v="1"/>
    <x v="1"/>
    <x v="0"/>
    <x v="1"/>
    <x v="0"/>
    <s v="Seasonal employees"/>
    <n v="0"/>
    <n v="1"/>
    <n v="0"/>
    <n v="0"/>
    <n v="0"/>
    <n v="0"/>
    <n v="0"/>
    <m/>
    <s v="Sales"/>
    <n v="0"/>
    <n v="1"/>
    <n v="0"/>
    <n v="0"/>
    <n v="0"/>
    <n v="0"/>
    <n v="0"/>
    <n v="0"/>
    <n v="0"/>
    <n v="0"/>
    <m/>
    <m/>
    <s v="Years of experience Lack of relevant skills or qualifications"/>
    <n v="1"/>
    <n v="1"/>
    <n v="0"/>
    <n v="0"/>
    <n v="0"/>
    <n v="0"/>
    <n v="0"/>
    <n v="0"/>
    <n v="0"/>
    <n v="0"/>
    <n v="0"/>
    <n v="0"/>
    <n v="0"/>
    <n v="0"/>
    <n v="0"/>
    <n v="0"/>
    <n v="0"/>
    <n v="0"/>
    <n v="0"/>
    <n v="0"/>
    <n v="0"/>
    <n v="0"/>
    <n v="0"/>
    <m/>
    <n v="377264637"/>
    <s v="9763407d-b01e-4942-b5b7-d1d69faae8db"/>
    <d v="2024-08-29T17:53:09"/>
    <m/>
    <m/>
    <s v="submitted_via_web"/>
    <s v="ygaitservices"/>
  </r>
  <r>
    <n v="158"/>
    <d v="2024-08-28T11:02:26"/>
    <d v="2024-08-28T11:05:38"/>
    <d v="2024-08-28T00:00:00"/>
    <m/>
    <m/>
    <s v="32.4975131 35.6836478 336.98 3.931"/>
    <n v="32.497513099999999"/>
    <n v="35.683647800000003"/>
    <n v="336.98"/>
    <n v="3.931"/>
    <s v="Irbid"/>
    <m/>
    <m/>
    <m/>
    <m/>
    <s v="Yes"/>
    <s v="حسن عبده بني الدومي"/>
    <x v="0"/>
    <x v="0"/>
    <n v="48"/>
    <x v="0"/>
    <s v="077721128"/>
    <s v="."/>
    <x v="0"/>
    <m/>
    <m/>
    <m/>
    <m/>
    <m/>
    <m/>
    <m/>
    <m/>
    <x v="0"/>
    <m/>
    <x v="0"/>
    <x v="0"/>
    <s v="مكتب سيف الحق للمحاماه"/>
    <x v="9"/>
    <x v="16"/>
    <s v="مكتب محاماه"/>
    <s v="777721128"/>
    <s v="Owned by men."/>
    <n v="1"/>
    <n v="0"/>
    <n v="0"/>
    <n v="0"/>
    <n v="0"/>
    <n v="0"/>
    <x v="0"/>
    <x v="0"/>
    <m/>
    <m/>
    <s v="Less than 10 employees"/>
    <x v="0"/>
    <x v="1"/>
    <x v="0"/>
    <x v="1"/>
    <x v="1"/>
    <x v="1"/>
    <x v="0"/>
    <x v="1"/>
    <x v="0"/>
    <s v="Interns"/>
    <n v="1"/>
    <n v="0"/>
    <n v="0"/>
    <n v="0"/>
    <n v="0"/>
    <n v="0"/>
    <n v="0"/>
    <m/>
    <s v="Operational Staff (logistics and supply chain)"/>
    <n v="0"/>
    <n v="0"/>
    <n v="0"/>
    <n v="0"/>
    <n v="0"/>
    <n v="0"/>
    <n v="1"/>
    <n v="0"/>
    <n v="0"/>
    <n v="0"/>
    <m/>
    <m/>
    <s v="Years of experience Inadequate soft skills (e.g., communication, teamwork)"/>
    <n v="0"/>
    <n v="1"/>
    <n v="1"/>
    <n v="0"/>
    <n v="0"/>
    <n v="0"/>
    <n v="0"/>
    <n v="0"/>
    <n v="0"/>
    <n v="0"/>
    <n v="0"/>
    <n v="0"/>
    <n v="0"/>
    <n v="0"/>
    <n v="0"/>
    <n v="0"/>
    <n v="0"/>
    <n v="0"/>
    <n v="0"/>
    <n v="0"/>
    <n v="0"/>
    <n v="0"/>
    <n v="0"/>
    <m/>
    <n v="377264641"/>
    <s v="5377cb3c-f4a3-43d6-a5fc-6b56ffdcfb2d"/>
    <d v="2024-08-29T17:53:10"/>
    <m/>
    <m/>
    <s v="submitted_via_web"/>
    <s v="ygaitservices"/>
  </r>
  <r>
    <n v="159"/>
    <d v="2024-08-29T07:52:50"/>
    <d v="2024-08-29T08:10:37"/>
    <d v="2024-08-29T00:00:00"/>
    <m/>
    <m/>
    <s v="32.4958512 35.6770229 0.0 2000.0"/>
    <n v="32.495851199999997"/>
    <n v="35.677022899999997"/>
    <n v="0"/>
    <n v="2000"/>
    <s v="Irbid"/>
    <s v="Koorah"/>
    <m/>
    <m/>
    <m/>
    <s v="Yes"/>
    <s v="نور الرشدان"/>
    <x v="0"/>
    <x v="1"/>
    <n v="52"/>
    <x v="0"/>
    <s v="07966542072"/>
    <s v="."/>
    <x v="0"/>
    <m/>
    <m/>
    <m/>
    <m/>
    <m/>
    <m/>
    <m/>
    <m/>
    <x v="0"/>
    <m/>
    <x v="0"/>
    <x v="0"/>
    <s v="روضه ام البنين "/>
    <x v="12"/>
    <x v="36"/>
    <s v="روضه و حضانه اطفال"/>
    <s v="07966542072"/>
    <s v="Women own at least 51% of the company shares."/>
    <n v="0"/>
    <n v="0"/>
    <n v="1"/>
    <n v="0"/>
    <n v="0"/>
    <n v="0"/>
    <x v="1"/>
    <x v="0"/>
    <m/>
    <m/>
    <s v="Less than 10 employees"/>
    <x v="0"/>
    <x v="1"/>
    <x v="0"/>
    <x v="1"/>
    <x v="1"/>
    <x v="1"/>
    <x v="0"/>
    <x v="0"/>
    <x v="0"/>
    <s v="Interns Mid-senior level"/>
    <n v="1"/>
    <n v="0"/>
    <n v="0"/>
    <n v="1"/>
    <n v="0"/>
    <n v="0"/>
    <n v="0"/>
    <m/>
    <s v="Operational Staff (logistics and supply chain) Administrative Staff"/>
    <n v="0"/>
    <n v="0"/>
    <n v="0"/>
    <n v="0"/>
    <n v="1"/>
    <n v="0"/>
    <n v="1"/>
    <n v="0"/>
    <n v="0"/>
    <n v="0"/>
    <m/>
    <m/>
    <s v="Years of experience Difficulty in finding candidates for specialized roles Transportation Salary expectations too high"/>
    <n v="0"/>
    <n v="1"/>
    <n v="0"/>
    <n v="0"/>
    <n v="0"/>
    <n v="0"/>
    <n v="0"/>
    <n v="0"/>
    <n v="1"/>
    <n v="1"/>
    <n v="0"/>
    <n v="1"/>
    <n v="0"/>
    <n v="0"/>
    <n v="0"/>
    <n v="0"/>
    <n v="0"/>
    <n v="0"/>
    <n v="0"/>
    <n v="0"/>
    <n v="0"/>
    <n v="0"/>
    <n v="0"/>
    <m/>
    <n v="377264645"/>
    <s v="07a55dc4-fdd5-47de-b833-61510a51121a"/>
    <d v="2024-08-29T17:53:12"/>
    <m/>
    <m/>
    <s v="submitted_via_web"/>
    <s v="ygaitservices"/>
  </r>
  <r>
    <n v="160"/>
    <d v="2024-08-29T08:10:40"/>
    <d v="2024-08-29T08:15:39"/>
    <d v="2024-08-29T00:00:00"/>
    <m/>
    <m/>
    <s v="32.4964604 35.6838614 353.8000183105469 42.5"/>
    <n v="32.496460399999997"/>
    <n v="35.683861399999998"/>
    <n v="353.80001831054688"/>
    <n v="42.5"/>
    <s v="Irbid"/>
    <s v="Koorah"/>
    <m/>
    <m/>
    <m/>
    <s v="Yes"/>
    <s v="عمر كمال بني سلامه"/>
    <x v="0"/>
    <x v="0"/>
    <n v="61"/>
    <x v="0"/>
    <s v="0796575743"/>
    <s v="."/>
    <x v="0"/>
    <m/>
    <m/>
    <m/>
    <m/>
    <m/>
    <m/>
    <m/>
    <m/>
    <x v="0"/>
    <m/>
    <x v="0"/>
    <x v="0"/>
    <s v="الكمال للأقمشة و البرادي "/>
    <x v="0"/>
    <x v="9"/>
    <s v="محل لبيع الاقمشه و البرادي "/>
    <s v="0796575743"/>
    <s v="Owned by men."/>
    <n v="1"/>
    <n v="0"/>
    <n v="0"/>
    <n v="0"/>
    <n v="0"/>
    <n v="0"/>
    <x v="0"/>
    <x v="0"/>
    <m/>
    <m/>
    <s v="Less than 10 employees"/>
    <x v="0"/>
    <x v="0"/>
    <x v="0"/>
    <x v="0"/>
    <x v="1"/>
    <x v="1"/>
    <x v="0"/>
    <x v="1"/>
    <x v="0"/>
    <s v="Seasonal employees"/>
    <n v="0"/>
    <n v="1"/>
    <n v="0"/>
    <n v="0"/>
    <n v="0"/>
    <n v="0"/>
    <n v="0"/>
    <m/>
    <s v="Sales"/>
    <n v="0"/>
    <n v="1"/>
    <n v="0"/>
    <n v="0"/>
    <n v="0"/>
    <n v="0"/>
    <n v="0"/>
    <n v="0"/>
    <n v="0"/>
    <n v="0"/>
    <m/>
    <m/>
    <s v="Lack of relevant skills or qualifications Salary expectations too high Limited availability of training and development resources"/>
    <n v="1"/>
    <n v="0"/>
    <n v="0"/>
    <n v="0"/>
    <n v="0"/>
    <n v="0"/>
    <n v="0"/>
    <n v="1"/>
    <n v="1"/>
    <n v="0"/>
    <n v="0"/>
    <n v="0"/>
    <n v="0"/>
    <n v="0"/>
    <n v="0"/>
    <n v="0"/>
    <n v="0"/>
    <n v="0"/>
    <n v="0"/>
    <n v="0"/>
    <n v="0"/>
    <n v="0"/>
    <n v="0"/>
    <m/>
    <n v="377264648"/>
    <s v="45d3b68d-7647-4900-b2a6-d3f2a5f07864"/>
    <d v="2024-08-29T17:53:12"/>
    <m/>
    <m/>
    <s v="submitted_via_web"/>
    <s v="ygaitservices"/>
  </r>
  <r>
    <n v="161"/>
    <d v="2024-08-29T08:16:32"/>
    <d v="2024-08-29T08:19:16"/>
    <d v="2024-08-29T00:00:00"/>
    <m/>
    <m/>
    <s v="31.7171028 35.9992674 1001.751 1.83"/>
    <n v="31.717102799999999"/>
    <n v="35.999267400000001"/>
    <n v="1001.751"/>
    <n v="1.83"/>
    <s v="Irbid"/>
    <s v="Koorah"/>
    <m/>
    <m/>
    <m/>
    <s v="Yes"/>
    <s v="مصطفى ماجد اعيده"/>
    <x v="0"/>
    <x v="0"/>
    <n v="58"/>
    <x v="0"/>
    <s v="0777729464"/>
    <s v="."/>
    <x v="0"/>
    <m/>
    <m/>
    <m/>
    <m/>
    <m/>
    <m/>
    <m/>
    <m/>
    <x v="0"/>
    <m/>
    <x v="0"/>
    <x v="0"/>
    <s v="عياده الدكتور مصطفى اعيده"/>
    <x v="8"/>
    <x v="12"/>
    <s v="عياده اسنان"/>
    <s v="0777729464"/>
    <s v="Owned by men."/>
    <n v="1"/>
    <n v="0"/>
    <n v="0"/>
    <n v="0"/>
    <n v="0"/>
    <n v="0"/>
    <x v="0"/>
    <x v="0"/>
    <m/>
    <m/>
    <s v="Less than 10 employees"/>
    <x v="0"/>
    <x v="1"/>
    <x v="0"/>
    <x v="0"/>
    <x v="1"/>
    <x v="1"/>
    <x v="0"/>
    <x v="1"/>
    <x v="0"/>
    <s v="Interns"/>
    <n v="1"/>
    <n v="0"/>
    <n v="0"/>
    <n v="0"/>
    <n v="0"/>
    <n v="0"/>
    <n v="0"/>
    <m/>
    <s v="Administrative Staff"/>
    <n v="0"/>
    <n v="0"/>
    <n v="0"/>
    <n v="0"/>
    <n v="1"/>
    <n v="0"/>
    <n v="0"/>
    <n v="0"/>
    <n v="0"/>
    <n v="0"/>
    <m/>
    <m/>
    <s v="Lack of relevant skills or qualifications Salary expectations too high"/>
    <n v="1"/>
    <n v="0"/>
    <n v="0"/>
    <n v="0"/>
    <n v="0"/>
    <n v="0"/>
    <n v="0"/>
    <n v="0"/>
    <n v="1"/>
    <n v="0"/>
    <n v="0"/>
    <n v="0"/>
    <n v="0"/>
    <n v="0"/>
    <n v="0"/>
    <n v="0"/>
    <n v="0"/>
    <n v="0"/>
    <n v="0"/>
    <n v="0"/>
    <n v="0"/>
    <n v="0"/>
    <n v="0"/>
    <m/>
    <n v="377264652"/>
    <s v="eec4701a-8c07-4222-ba0d-feb409da8ec9"/>
    <d v="2024-08-29T17:53:13"/>
    <m/>
    <m/>
    <s v="submitted_via_web"/>
    <s v="ygaitservices"/>
  </r>
  <r>
    <n v="162"/>
    <d v="2024-08-29T08:19:23"/>
    <d v="2024-08-29T08:22:41"/>
    <d v="2024-08-29T00:00:00"/>
    <m/>
    <m/>
    <s v="31.7171194 35.9993848 351.8999938964844 10.28"/>
    <n v="31.717119400000001"/>
    <n v="35.999384800000001"/>
    <n v="351.89999389648438"/>
    <n v="10.28"/>
    <s v="Irbid"/>
    <s v="Koorah"/>
    <m/>
    <m/>
    <m/>
    <s v="Yes"/>
    <s v="راماعلي  بني يونس "/>
    <x v="0"/>
    <x v="1"/>
    <n v="42"/>
    <x v="0"/>
    <s v="0777284043"/>
    <s v="."/>
    <x v="0"/>
    <m/>
    <m/>
    <m/>
    <m/>
    <m/>
    <m/>
    <m/>
    <m/>
    <x v="0"/>
    <m/>
    <x v="0"/>
    <x v="0"/>
    <s v="صالون روتانا للسيدات"/>
    <x v="5"/>
    <x v="37"/>
    <s v="صالون للسيدات"/>
    <s v="0777284043"/>
    <s v="Owned by women."/>
    <n v="0"/>
    <n v="1"/>
    <n v="0"/>
    <n v="0"/>
    <n v="0"/>
    <n v="0"/>
    <x v="1"/>
    <x v="0"/>
    <m/>
    <m/>
    <s v="Less than 10 employees"/>
    <x v="0"/>
    <x v="1"/>
    <x v="0"/>
    <x v="1"/>
    <x v="1"/>
    <x v="1"/>
    <x v="0"/>
    <x v="1"/>
    <x v="0"/>
    <s v="Interns"/>
    <n v="1"/>
    <n v="0"/>
    <n v="0"/>
    <n v="0"/>
    <n v="0"/>
    <n v="0"/>
    <n v="0"/>
    <m/>
    <s v="Customer Service Representatives"/>
    <n v="1"/>
    <n v="0"/>
    <n v="0"/>
    <n v="0"/>
    <n v="0"/>
    <n v="0"/>
    <n v="0"/>
    <n v="0"/>
    <n v="0"/>
    <n v="0"/>
    <m/>
    <m/>
    <s v="Years of experience Lack of relevant skills or qualifications Cultural or social factors affecting employability"/>
    <n v="1"/>
    <n v="1"/>
    <n v="0"/>
    <n v="0"/>
    <n v="0"/>
    <n v="0"/>
    <n v="0"/>
    <n v="0"/>
    <n v="0"/>
    <n v="0"/>
    <n v="0"/>
    <n v="0"/>
    <n v="1"/>
    <n v="0"/>
    <n v="0"/>
    <n v="0"/>
    <n v="0"/>
    <n v="0"/>
    <n v="0"/>
    <n v="0"/>
    <n v="0"/>
    <n v="0"/>
    <n v="0"/>
    <m/>
    <n v="377264661"/>
    <s v="51ab3bfa-74f7-4d53-a47f-a78eb4a1dfdd"/>
    <d v="2024-08-29T17:53:14"/>
    <m/>
    <m/>
    <s v="submitted_via_web"/>
    <s v="ygaitservices"/>
  </r>
  <r>
    <n v="163"/>
    <d v="2024-08-29T01:09:59"/>
    <d v="2024-08-29T09:49:01"/>
    <d v="2024-08-29T00:00:00"/>
    <m/>
    <m/>
    <s v="29.5382257 35.0073376 31.30000114440918 35.451"/>
    <n v="29.538225700000002"/>
    <n v="35.0073376"/>
    <n v="31.30000114440918"/>
    <n v="35.451000000000001"/>
    <s v="Aqaba"/>
    <s v="Aqaba Al-Qasabah"/>
    <m/>
    <m/>
    <m/>
    <s v="Yes"/>
    <s v="هديل ماجد الجروان "/>
    <x v="0"/>
    <x v="1"/>
    <n v="39"/>
    <x v="0"/>
    <s v="0772077361"/>
    <m/>
    <x v="0"/>
    <m/>
    <m/>
    <m/>
    <m/>
    <m/>
    <m/>
    <m/>
    <m/>
    <x v="0"/>
    <m/>
    <x v="0"/>
    <x v="1"/>
    <s v="مدرسة أروى بنت عبد المطلب "/>
    <x v="12"/>
    <x v="38"/>
    <s v="تعليم "/>
    <m/>
    <s v="Administrative positions include men and women."/>
    <n v="0"/>
    <n v="0"/>
    <n v="0"/>
    <n v="1"/>
    <n v="0"/>
    <n v="0"/>
    <x v="0"/>
    <x v="0"/>
    <m/>
    <m/>
    <s v="50 to 250"/>
    <x v="1"/>
    <x v="1"/>
    <x v="1"/>
    <x v="1"/>
    <x v="0"/>
    <x v="3"/>
    <x v="0"/>
    <x v="2"/>
    <x v="0"/>
    <s v="Interns Senior management level"/>
    <n v="1"/>
    <n v="0"/>
    <n v="0"/>
    <n v="0"/>
    <n v="1"/>
    <n v="0"/>
    <n v="0"/>
    <m/>
    <s v="Administrative Staff Technical Staff"/>
    <n v="0"/>
    <n v="0"/>
    <n v="0"/>
    <n v="0"/>
    <n v="1"/>
    <n v="0"/>
    <n v="0"/>
    <n v="1"/>
    <n v="0"/>
    <n v="0"/>
    <m/>
    <s v="معلمين"/>
    <s v="Years of experience Salary expectations too high"/>
    <n v="0"/>
    <n v="1"/>
    <n v="0"/>
    <n v="0"/>
    <n v="0"/>
    <n v="0"/>
    <n v="0"/>
    <n v="0"/>
    <n v="1"/>
    <n v="0"/>
    <n v="0"/>
    <n v="0"/>
    <n v="0"/>
    <n v="0"/>
    <n v="0"/>
    <n v="0"/>
    <n v="0"/>
    <n v="0"/>
    <n v="0"/>
    <n v="0"/>
    <n v="0"/>
    <n v="0"/>
    <n v="0"/>
    <m/>
    <n v="377289442"/>
    <s v="67471a1b-9680-4c4e-a187-4e729563d5d5"/>
    <d v="2024-08-29T19:20:13"/>
    <m/>
    <m/>
    <s v="submitted_via_web"/>
    <s v="ygaitservices"/>
  </r>
  <r>
    <n v="164"/>
    <d v="2024-08-29T17:42:47"/>
    <d v="2024-08-29T17:52:20"/>
    <d v="2024-08-29T00:00:00"/>
    <m/>
    <m/>
    <s v="29.5420356 34.9989888 24.400001525878906 11.839"/>
    <n v="29.542035599999998"/>
    <n v="34.998988799999999"/>
    <n v="24.40000152587891"/>
    <n v="11.839"/>
    <s v="Aqaba"/>
    <s v="Aqaba Al-Qasabah"/>
    <m/>
    <m/>
    <m/>
    <s v="Yes"/>
    <s v="سامر عاطف الاحمد"/>
    <x v="0"/>
    <x v="0"/>
    <n v="36"/>
    <x v="0"/>
    <s v="0788712125"/>
    <m/>
    <x v="0"/>
    <m/>
    <m/>
    <m/>
    <m/>
    <m/>
    <m/>
    <m/>
    <m/>
    <x v="0"/>
    <m/>
    <x v="0"/>
    <x v="3"/>
    <s v="البنك العقاري المصري العربي "/>
    <x v="14"/>
    <x v="39"/>
    <s v="خدمات مالية ومشرفين شاملة "/>
    <s v="065608989"/>
    <s v="Administrative positions include men and women."/>
    <n v="0"/>
    <n v="0"/>
    <n v="0"/>
    <n v="1"/>
    <n v="0"/>
    <n v="0"/>
    <x v="0"/>
    <x v="0"/>
    <m/>
    <m/>
    <s v="Less than 10 employees"/>
    <x v="0"/>
    <x v="1"/>
    <x v="0"/>
    <x v="1"/>
    <x v="1"/>
    <x v="1"/>
    <x v="1"/>
    <x v="3"/>
    <x v="0"/>
    <s v="Interns"/>
    <n v="1"/>
    <n v="0"/>
    <n v="0"/>
    <n v="0"/>
    <n v="0"/>
    <n v="0"/>
    <n v="0"/>
    <m/>
    <s v="Finance"/>
    <n v="0"/>
    <n v="0"/>
    <n v="0"/>
    <n v="0"/>
    <n v="0"/>
    <n v="1"/>
    <n v="0"/>
    <n v="0"/>
    <n v="0"/>
    <n v="0"/>
    <m/>
    <m/>
    <s v="Years of experience"/>
    <n v="0"/>
    <n v="1"/>
    <n v="0"/>
    <n v="0"/>
    <n v="0"/>
    <n v="0"/>
    <n v="0"/>
    <n v="0"/>
    <n v="0"/>
    <n v="0"/>
    <n v="0"/>
    <n v="0"/>
    <n v="0"/>
    <n v="0"/>
    <n v="0"/>
    <n v="0"/>
    <n v="0"/>
    <n v="0"/>
    <n v="0"/>
    <n v="0"/>
    <n v="0"/>
    <n v="0"/>
    <n v="0"/>
    <m/>
    <n v="377289450"/>
    <s v="a6564778-e9b6-4763-9173-c21f6e70fef4"/>
    <d v="2024-08-29T19:20:14"/>
    <m/>
    <m/>
    <s v="submitted_via_web"/>
    <s v="ygaitservices"/>
  </r>
  <r>
    <n v="165"/>
    <d v="2024-08-29T17:52:24"/>
    <d v="2024-08-29T18:00:57"/>
    <d v="2024-08-29T00:00:00"/>
    <m/>
    <m/>
    <s v="29.5420317 34.9989808 24.30000114440918 13.637"/>
    <n v="29.542031699999999"/>
    <n v="34.998980799999998"/>
    <n v="24.30000114440918"/>
    <n v="13.637"/>
    <s v="Aqaba"/>
    <s v="Aqaba Al-Qasabah"/>
    <m/>
    <m/>
    <m/>
    <s v="Yes"/>
    <s v="ايمن عثمان الكسواني "/>
    <x v="0"/>
    <x v="0"/>
    <n v="51"/>
    <x v="0"/>
    <s v="0799678949"/>
    <m/>
    <x v="0"/>
    <m/>
    <m/>
    <m/>
    <m/>
    <m/>
    <m/>
    <m/>
    <m/>
    <x v="0"/>
    <m/>
    <x v="0"/>
    <x v="3"/>
    <s v="بنك القاهرة عمان "/>
    <x v="14"/>
    <x v="39"/>
    <s v="خدمات مالية "/>
    <s v="065007700"/>
    <s v="Owned by men."/>
    <n v="1"/>
    <n v="0"/>
    <n v="0"/>
    <n v="0"/>
    <n v="0"/>
    <n v="0"/>
    <x v="0"/>
    <x v="0"/>
    <m/>
    <m/>
    <s v="Less than 10 employees"/>
    <x v="0"/>
    <x v="1"/>
    <x v="0"/>
    <x v="1"/>
    <x v="1"/>
    <x v="1"/>
    <x v="1"/>
    <x v="3"/>
    <x v="0"/>
    <s v="Interns"/>
    <n v="1"/>
    <n v="0"/>
    <n v="0"/>
    <n v="0"/>
    <n v="0"/>
    <n v="0"/>
    <n v="0"/>
    <m/>
    <s v="Finance Administrative Staff Customer Service Representatives"/>
    <n v="1"/>
    <n v="0"/>
    <n v="0"/>
    <n v="0"/>
    <n v="1"/>
    <n v="1"/>
    <n v="0"/>
    <n v="0"/>
    <n v="0"/>
    <n v="0"/>
    <m/>
    <m/>
    <s v="Years of experience"/>
    <n v="0"/>
    <n v="1"/>
    <n v="0"/>
    <n v="0"/>
    <n v="0"/>
    <n v="0"/>
    <n v="0"/>
    <n v="0"/>
    <n v="0"/>
    <n v="0"/>
    <n v="0"/>
    <n v="0"/>
    <n v="0"/>
    <n v="0"/>
    <n v="0"/>
    <n v="0"/>
    <n v="0"/>
    <n v="0"/>
    <n v="0"/>
    <n v="0"/>
    <n v="0"/>
    <n v="0"/>
    <n v="0"/>
    <m/>
    <n v="377289459"/>
    <s v="dcc3c33c-bf74-472f-9407-5c50e8143c9d"/>
    <d v="2024-08-29T19:20:15"/>
    <m/>
    <m/>
    <s v="submitted_via_web"/>
    <s v="ygaitservices"/>
  </r>
  <r>
    <n v="166"/>
    <d v="2024-08-29T18:12:43"/>
    <d v="2024-08-29T18:30:27"/>
    <d v="2024-08-29T00:00:00"/>
    <m/>
    <m/>
    <s v="29.5422468 34.9987998 24.400001525878906 11.477"/>
    <n v="29.542246800000001"/>
    <n v="34.9987998"/>
    <n v="24.40000152587891"/>
    <n v="11.477"/>
    <s v="Aqaba"/>
    <s v="Aqaba Al-Qasabah"/>
    <m/>
    <m/>
    <m/>
    <s v="Yes"/>
    <s v="مؤيد أكرم الرازم "/>
    <x v="0"/>
    <x v="0"/>
    <n v="32"/>
    <x v="0"/>
    <s v="0780804342"/>
    <s v="Moayedalrazewm@gmail.com"/>
    <x v="0"/>
    <m/>
    <m/>
    <m/>
    <m/>
    <m/>
    <m/>
    <m/>
    <m/>
    <x v="0"/>
    <m/>
    <x v="0"/>
    <x v="0"/>
    <s v="شركة جنيف لتجارة الالبسة"/>
    <x v="0"/>
    <x v="18"/>
    <s v="بيع البسة ومكياج "/>
    <s v="0786651919"/>
    <s v="Owned by men."/>
    <n v="1"/>
    <n v="0"/>
    <n v="0"/>
    <n v="0"/>
    <n v="0"/>
    <n v="0"/>
    <x v="0"/>
    <x v="0"/>
    <m/>
    <m/>
    <s v="10 to 49"/>
    <x v="2"/>
    <x v="1"/>
    <x v="0"/>
    <x v="1"/>
    <x v="0"/>
    <x v="3"/>
    <x v="0"/>
    <x v="2"/>
    <x v="0"/>
    <s v="Seasonal employees"/>
    <n v="0"/>
    <n v="1"/>
    <n v="0"/>
    <n v="0"/>
    <n v="0"/>
    <n v="0"/>
    <n v="0"/>
    <m/>
    <s v="Marketing"/>
    <n v="0"/>
    <n v="0"/>
    <n v="0"/>
    <n v="1"/>
    <n v="0"/>
    <n v="0"/>
    <n v="0"/>
    <n v="0"/>
    <n v="0"/>
    <n v="0"/>
    <m/>
    <s v="موظف مبيعات "/>
    <s v="Inadequate soft skills (e.g., communication, teamwork) Years of experience Difficulty with employee retention Difficulty in finding candidates for specialized roles"/>
    <n v="0"/>
    <n v="1"/>
    <n v="1"/>
    <n v="0"/>
    <n v="0"/>
    <n v="1"/>
    <n v="0"/>
    <n v="0"/>
    <n v="0"/>
    <n v="1"/>
    <n v="0"/>
    <n v="0"/>
    <n v="0"/>
    <n v="0"/>
    <n v="0"/>
    <n v="0"/>
    <n v="0"/>
    <n v="0"/>
    <n v="0"/>
    <n v="0"/>
    <n v="0"/>
    <n v="0"/>
    <n v="0"/>
    <m/>
    <n v="377289466"/>
    <s v="731c92d8-fb48-4c59-9245-6d29a7e774a3"/>
    <d v="2024-08-29T19:20:16"/>
    <m/>
    <m/>
    <s v="submitted_via_web"/>
    <s v="ygaitservices"/>
  </r>
  <r>
    <n v="167"/>
    <d v="2024-08-29T18:31:02"/>
    <d v="2024-08-29T18:38:54"/>
    <d v="2024-08-29T00:00:00"/>
    <m/>
    <m/>
    <s v="29.5420518 34.9988657 24.400001525878906 9.73"/>
    <n v="29.542051799999999"/>
    <n v="34.998865700000003"/>
    <n v="24.40000152587891"/>
    <n v="9.73"/>
    <s v="Aqaba"/>
    <s v="Aqaba Al-Qasabah"/>
    <m/>
    <m/>
    <m/>
    <s v="Yes"/>
    <s v="إياد محمود العيسة"/>
    <x v="0"/>
    <x v="0"/>
    <n v="47"/>
    <x v="0"/>
    <s v="0792956119"/>
    <m/>
    <x v="0"/>
    <m/>
    <m/>
    <m/>
    <m/>
    <m/>
    <m/>
    <m/>
    <m/>
    <x v="0"/>
    <m/>
    <x v="0"/>
    <x v="0"/>
    <s v="Mado "/>
    <x v="3"/>
    <x v="5"/>
    <s v="خدمات طعام وشراب "/>
    <s v="07950701000"/>
    <s v="Run/Managed by a man."/>
    <n v="0"/>
    <n v="0"/>
    <n v="0"/>
    <n v="0"/>
    <n v="1"/>
    <n v="0"/>
    <x v="0"/>
    <x v="0"/>
    <m/>
    <m/>
    <s v="10 to 49"/>
    <x v="2"/>
    <x v="1"/>
    <x v="0"/>
    <x v="1"/>
    <x v="0"/>
    <x v="3"/>
    <x v="0"/>
    <x v="2"/>
    <x v="0"/>
    <s v="Mid-senior level Senior management level"/>
    <n v="0"/>
    <n v="0"/>
    <n v="0"/>
    <n v="1"/>
    <n v="1"/>
    <n v="0"/>
    <n v="0"/>
    <m/>
    <s v="Customer Service Representatives Sales Technical Staff"/>
    <n v="1"/>
    <n v="1"/>
    <n v="0"/>
    <n v="0"/>
    <n v="0"/>
    <n v="0"/>
    <n v="0"/>
    <n v="1"/>
    <n v="0"/>
    <n v="0"/>
    <m/>
    <s v="مبيعات"/>
    <s v="Years of experience Transportation"/>
    <n v="0"/>
    <n v="1"/>
    <n v="0"/>
    <n v="0"/>
    <n v="0"/>
    <n v="0"/>
    <n v="0"/>
    <n v="0"/>
    <n v="0"/>
    <n v="0"/>
    <n v="0"/>
    <n v="1"/>
    <n v="0"/>
    <n v="0"/>
    <n v="0"/>
    <n v="0"/>
    <n v="0"/>
    <n v="0"/>
    <n v="0"/>
    <n v="0"/>
    <n v="0"/>
    <n v="0"/>
    <n v="0"/>
    <m/>
    <n v="377289472"/>
    <s v="e5ea6e13-0303-426d-a443-d9d5203c62af"/>
    <d v="2024-08-29T19:20:16"/>
    <m/>
    <m/>
    <s v="submitted_via_web"/>
    <s v="ygaitservices"/>
  </r>
  <r>
    <n v="168"/>
    <d v="2024-08-29T18:47:07"/>
    <d v="2024-08-29T18:57:42"/>
    <d v="2024-08-29T00:00:00"/>
    <m/>
    <m/>
    <s v="29.5421495 34.999058 24.400001525878906 11.924"/>
    <n v="29.542149500000001"/>
    <n v="34.999057999999998"/>
    <n v="24.40000152587891"/>
    <n v="11.923999999999999"/>
    <s v="Aqaba"/>
    <s v="Aqaba Al-Qasabah"/>
    <m/>
    <m/>
    <m/>
    <s v="Yes"/>
    <s v="خلود سالم محمد "/>
    <x v="0"/>
    <x v="1"/>
    <n v="38"/>
    <x v="0"/>
    <s v="0779864427"/>
    <m/>
    <x v="0"/>
    <m/>
    <m/>
    <m/>
    <m/>
    <m/>
    <m/>
    <m/>
    <m/>
    <x v="0"/>
    <m/>
    <x v="0"/>
    <x v="0"/>
    <s v="مؤسسة سمسم للهدايا والمناسبات "/>
    <x v="0"/>
    <x v="3"/>
    <s v="تقديم هدايا"/>
    <m/>
    <s v="Run/Managed by a man."/>
    <n v="0"/>
    <n v="0"/>
    <n v="0"/>
    <n v="0"/>
    <n v="1"/>
    <n v="0"/>
    <x v="0"/>
    <x v="0"/>
    <m/>
    <m/>
    <s v="Less than 10 employees"/>
    <x v="0"/>
    <x v="1"/>
    <x v="0"/>
    <x v="0"/>
    <x v="1"/>
    <x v="1"/>
    <x v="0"/>
    <x v="1"/>
    <x v="0"/>
    <s v="Seasonal employees"/>
    <n v="0"/>
    <n v="1"/>
    <n v="0"/>
    <n v="0"/>
    <n v="0"/>
    <n v="0"/>
    <n v="0"/>
    <m/>
    <s v="Technical Staff Sales"/>
    <n v="0"/>
    <n v="1"/>
    <n v="0"/>
    <n v="0"/>
    <n v="0"/>
    <n v="0"/>
    <n v="0"/>
    <n v="1"/>
    <n v="0"/>
    <n v="0"/>
    <m/>
    <m/>
    <s v="Salary expectations too high Inadequate soft skills (e.g., communication, teamwork)"/>
    <n v="0"/>
    <n v="0"/>
    <n v="1"/>
    <n v="0"/>
    <n v="0"/>
    <n v="0"/>
    <n v="0"/>
    <n v="0"/>
    <n v="1"/>
    <n v="0"/>
    <n v="0"/>
    <n v="0"/>
    <n v="0"/>
    <n v="0"/>
    <n v="0"/>
    <n v="0"/>
    <n v="0"/>
    <n v="0"/>
    <n v="0"/>
    <n v="0"/>
    <n v="0"/>
    <n v="0"/>
    <n v="0"/>
    <m/>
    <n v="377289476"/>
    <s v="83f674d8-f7b7-4687-a0c5-72ede22e104f"/>
    <d v="2024-08-29T19:20:17"/>
    <m/>
    <m/>
    <s v="submitted_via_web"/>
    <s v="ygaitservices"/>
  </r>
  <r>
    <n v="169"/>
    <d v="2024-08-29T18:59:03"/>
    <d v="2024-08-29T19:08:05"/>
    <d v="2024-08-29T00:00:00"/>
    <m/>
    <m/>
    <s v="29.5422944 34.9987161 24.30000114440918 11.66"/>
    <n v="29.542294399999999"/>
    <n v="34.998716100000003"/>
    <n v="24.30000114440918"/>
    <n v="11.66"/>
    <s v="Aqaba"/>
    <s v="Aqaba Al-Qasabah"/>
    <m/>
    <m/>
    <m/>
    <s v="Yes"/>
    <s v="عمار خالد السعودي "/>
    <x v="0"/>
    <x v="0"/>
    <n v="23"/>
    <x v="1"/>
    <s v="0790328106"/>
    <s v="ammarkhalid01@icloud.com"/>
    <x v="0"/>
    <m/>
    <m/>
    <m/>
    <m/>
    <m/>
    <m/>
    <m/>
    <m/>
    <x v="0"/>
    <m/>
    <x v="0"/>
    <x v="0"/>
    <s v="مؤسسة العصائر المشرقة "/>
    <x v="3"/>
    <x v="5"/>
    <s v="تقديم المشروبات "/>
    <s v="07978007018"/>
    <s v="Run/Managed by a man."/>
    <n v="0"/>
    <n v="0"/>
    <n v="0"/>
    <n v="0"/>
    <n v="1"/>
    <n v="0"/>
    <x v="0"/>
    <x v="0"/>
    <m/>
    <m/>
    <s v="Less than 10 employees"/>
    <x v="0"/>
    <x v="0"/>
    <x v="0"/>
    <x v="1"/>
    <x v="0"/>
    <x v="2"/>
    <x v="0"/>
    <x v="0"/>
    <x v="0"/>
    <s v="Entry level Mid-senior level"/>
    <n v="0"/>
    <n v="0"/>
    <n v="1"/>
    <n v="1"/>
    <n v="0"/>
    <n v="0"/>
    <n v="0"/>
    <m/>
    <s v="Customer Service Representatives Sales Technical Staff"/>
    <n v="1"/>
    <n v="1"/>
    <n v="0"/>
    <n v="0"/>
    <n v="0"/>
    <n v="0"/>
    <n v="0"/>
    <n v="1"/>
    <n v="0"/>
    <n v="0"/>
    <m/>
    <s v="براسنا وسيرفيس"/>
    <s v="Inadequate soft skills (e.g., communication, teamwork) Years of experience Difficulty with employee retention"/>
    <n v="0"/>
    <n v="1"/>
    <n v="1"/>
    <n v="0"/>
    <n v="0"/>
    <n v="1"/>
    <n v="0"/>
    <n v="0"/>
    <n v="0"/>
    <n v="0"/>
    <n v="0"/>
    <n v="0"/>
    <n v="0"/>
    <n v="0"/>
    <n v="0"/>
    <n v="0"/>
    <n v="0"/>
    <n v="0"/>
    <n v="0"/>
    <n v="0"/>
    <n v="0"/>
    <n v="0"/>
    <n v="0"/>
    <m/>
    <n v="377289485"/>
    <s v="884ebc29-951e-4562-9a3e-c64e98bda823"/>
    <d v="2024-08-29T19:20:18"/>
    <m/>
    <m/>
    <s v="submitted_via_web"/>
    <s v="ygaitservices"/>
  </r>
  <r>
    <n v="170"/>
    <d v="2024-08-29T19:11:25"/>
    <d v="2024-08-29T19:17:43"/>
    <d v="2024-08-29T00:00:00"/>
    <m/>
    <m/>
    <s v="29.5424256 34.9990766 23.80000114440918 9.531"/>
    <n v="29.542425600000001"/>
    <n v="34.999076600000002"/>
    <n v="23.80000114440918"/>
    <n v="9.5310000000000006"/>
    <s v="Aqaba"/>
    <s v="Aqaba Al-Qasabah"/>
    <m/>
    <m/>
    <m/>
    <s v="Yes"/>
    <s v="عيد بسام الفيومي "/>
    <x v="0"/>
    <x v="0"/>
    <n v="20"/>
    <x v="1"/>
    <s v="0791917840"/>
    <m/>
    <x v="0"/>
    <m/>
    <m/>
    <m/>
    <m/>
    <m/>
    <m/>
    <m/>
    <m/>
    <x v="0"/>
    <m/>
    <x v="0"/>
    <x v="0"/>
    <s v="English home "/>
    <x v="0"/>
    <x v="3"/>
    <s v="مبيعات منزلية "/>
    <m/>
    <s v="Owned by men."/>
    <n v="1"/>
    <n v="0"/>
    <n v="0"/>
    <n v="0"/>
    <n v="0"/>
    <n v="0"/>
    <x v="0"/>
    <x v="0"/>
    <m/>
    <m/>
    <s v="Less than 10 employees"/>
    <x v="0"/>
    <x v="0"/>
    <x v="0"/>
    <x v="1"/>
    <x v="1"/>
    <x v="1"/>
    <x v="0"/>
    <x v="0"/>
    <x v="0"/>
    <s v="Senior management level Mid-senior level"/>
    <n v="0"/>
    <n v="0"/>
    <n v="0"/>
    <n v="1"/>
    <n v="1"/>
    <n v="0"/>
    <n v="0"/>
    <m/>
    <s v="Sales"/>
    <n v="0"/>
    <n v="1"/>
    <n v="0"/>
    <n v="0"/>
    <n v="0"/>
    <n v="0"/>
    <n v="0"/>
    <n v="0"/>
    <n v="0"/>
    <n v="0"/>
    <m/>
    <m/>
    <s v="Language barriers"/>
    <n v="0"/>
    <n v="0"/>
    <n v="0"/>
    <n v="0"/>
    <n v="0"/>
    <n v="0"/>
    <n v="0"/>
    <n v="0"/>
    <n v="0"/>
    <n v="0"/>
    <n v="0"/>
    <n v="0"/>
    <n v="0"/>
    <n v="0"/>
    <n v="1"/>
    <n v="0"/>
    <n v="0"/>
    <n v="0"/>
    <n v="0"/>
    <n v="0"/>
    <n v="0"/>
    <n v="0"/>
    <n v="0"/>
    <m/>
    <n v="377289493"/>
    <s v="2a6c6aed-55b2-42a3-b532-b8e78537925a"/>
    <d v="2024-08-29T19:20:18"/>
    <m/>
    <m/>
    <s v="submitted_via_web"/>
    <s v="ygaitservices"/>
  </r>
  <r>
    <n v="171"/>
    <d v="2024-08-29T19:19:28"/>
    <d v="2024-08-29T19:25:26"/>
    <d v="2024-08-29T00:00:00"/>
    <m/>
    <m/>
    <s v="29.5424314 34.9991453 24.30000114440918 14.17"/>
    <n v="29.542431400000002"/>
    <n v="34.999145300000002"/>
    <n v="24.30000114440918"/>
    <n v="14.17"/>
    <s v="Aqaba"/>
    <s v="Aqaba Al-Qasabah"/>
    <m/>
    <m/>
    <m/>
    <s v="Yes"/>
    <s v="اية احمد المواجدة "/>
    <x v="0"/>
    <x v="1"/>
    <n v="26"/>
    <x v="1"/>
    <s v="0795472974"/>
    <m/>
    <x v="0"/>
    <m/>
    <m/>
    <m/>
    <m/>
    <m/>
    <m/>
    <m/>
    <m/>
    <x v="0"/>
    <m/>
    <x v="0"/>
    <x v="3"/>
    <s v="صيدلية ياسين وسيدرا"/>
    <x v="8"/>
    <x v="14"/>
    <s v="أدوية "/>
    <s v="0799555151"/>
    <s v="Run/Managed by a man."/>
    <n v="0"/>
    <n v="0"/>
    <n v="0"/>
    <n v="0"/>
    <n v="1"/>
    <n v="0"/>
    <x v="0"/>
    <x v="0"/>
    <m/>
    <m/>
    <s v="10 to 49"/>
    <x v="2"/>
    <x v="1"/>
    <x v="0"/>
    <x v="1"/>
    <x v="1"/>
    <x v="1"/>
    <x v="0"/>
    <x v="2"/>
    <x v="0"/>
    <s v="Mid-senior level"/>
    <n v="0"/>
    <n v="0"/>
    <n v="0"/>
    <n v="1"/>
    <n v="0"/>
    <n v="0"/>
    <n v="0"/>
    <m/>
    <s v="Technical Staff"/>
    <n v="0"/>
    <n v="0"/>
    <n v="0"/>
    <n v="0"/>
    <n v="0"/>
    <n v="0"/>
    <n v="0"/>
    <n v="1"/>
    <n v="0"/>
    <n v="0"/>
    <m/>
    <m/>
    <s v="Years of experience Salary expectations too high"/>
    <n v="0"/>
    <n v="1"/>
    <n v="0"/>
    <n v="0"/>
    <n v="0"/>
    <n v="0"/>
    <n v="0"/>
    <n v="0"/>
    <n v="1"/>
    <n v="0"/>
    <n v="0"/>
    <n v="0"/>
    <n v="0"/>
    <n v="0"/>
    <n v="0"/>
    <n v="0"/>
    <n v="0"/>
    <n v="0"/>
    <n v="0"/>
    <n v="0"/>
    <n v="0"/>
    <n v="0"/>
    <n v="0"/>
    <m/>
    <n v="377289499"/>
    <s v="0e131602-d197-4e61-8238-da24fc3dddf2"/>
    <d v="2024-08-29T19:20:19"/>
    <m/>
    <m/>
    <s v="submitted_via_web"/>
    <s v="ygaitservices"/>
  </r>
  <r>
    <n v="172"/>
    <d v="2024-08-29T19:38:17"/>
    <d v="2024-08-29T19:48:08"/>
    <d v="2024-08-29T00:00:00"/>
    <m/>
    <m/>
    <s v="29.5424866 34.9987145 24.30000114440918 11.524"/>
    <n v="29.5424866"/>
    <n v="34.998714499999998"/>
    <n v="24.30000114440918"/>
    <n v="11.523999999999999"/>
    <s v="Aqaba"/>
    <s v="Aqaba Al-Qasabah"/>
    <m/>
    <m/>
    <m/>
    <s v="Yes"/>
    <s v="حسني ضرغام شقير "/>
    <x v="0"/>
    <x v="0"/>
    <n v="21"/>
    <x v="1"/>
    <s v="0790361973"/>
    <m/>
    <x v="0"/>
    <m/>
    <m/>
    <m/>
    <m/>
    <m/>
    <m/>
    <m/>
    <m/>
    <x v="0"/>
    <m/>
    <x v="0"/>
    <x v="0"/>
    <s v="Pastalzon"/>
    <x v="3"/>
    <x v="5"/>
    <s v="طعام إيطالي "/>
    <s v="0781017013"/>
    <s v="Run/Managed by a man. Owned by men."/>
    <n v="1"/>
    <n v="0"/>
    <n v="0"/>
    <n v="0"/>
    <n v="1"/>
    <n v="0"/>
    <x v="0"/>
    <x v="0"/>
    <m/>
    <m/>
    <s v="Less than 10 employees"/>
    <x v="0"/>
    <x v="1"/>
    <x v="0"/>
    <x v="1"/>
    <x v="1"/>
    <x v="1"/>
    <x v="0"/>
    <x v="0"/>
    <x v="0"/>
    <s v="Seasonal employees"/>
    <n v="0"/>
    <n v="1"/>
    <n v="0"/>
    <n v="0"/>
    <n v="0"/>
    <n v="0"/>
    <n v="0"/>
    <m/>
    <s v="Technical Staff"/>
    <n v="0"/>
    <n v="0"/>
    <n v="0"/>
    <n v="0"/>
    <n v="0"/>
    <n v="0"/>
    <n v="0"/>
    <n v="1"/>
    <n v="0"/>
    <n v="0"/>
    <m/>
    <m/>
    <s v="Lack of relevant skills or qualifications"/>
    <n v="1"/>
    <n v="0"/>
    <n v="0"/>
    <n v="0"/>
    <n v="0"/>
    <n v="0"/>
    <n v="0"/>
    <n v="0"/>
    <n v="0"/>
    <n v="0"/>
    <n v="0"/>
    <n v="0"/>
    <n v="0"/>
    <n v="0"/>
    <n v="0"/>
    <n v="0"/>
    <n v="0"/>
    <n v="0"/>
    <n v="0"/>
    <n v="0"/>
    <n v="0"/>
    <n v="0"/>
    <n v="0"/>
    <m/>
    <n v="377289505"/>
    <s v="07c133e3-0b0f-4d96-8345-7f6dbab26753"/>
    <d v="2024-08-29T19:20:20"/>
    <m/>
    <m/>
    <s v="submitted_via_web"/>
    <s v="ygaitservices"/>
  </r>
  <r>
    <n v="173"/>
    <d v="2024-08-29T19:48:22"/>
    <d v="2024-08-29T19:55:29"/>
    <d v="2024-08-29T00:00:00"/>
    <m/>
    <m/>
    <s v="29.5425102 34.9986726 24.400001525878906 11.534"/>
    <n v="29.542510199999999"/>
    <n v="34.998672599999999"/>
    <n v="24.40000152587891"/>
    <n v="11.534000000000001"/>
    <s v="Aqaba"/>
    <s v="Aqaba Al-Qasabah"/>
    <m/>
    <m/>
    <m/>
    <s v="Yes"/>
    <s v="سيد عبد العزيز "/>
    <x v="0"/>
    <x v="0"/>
    <n v="40"/>
    <x v="0"/>
    <s v="0798277748"/>
    <m/>
    <x v="0"/>
    <m/>
    <m/>
    <m/>
    <m/>
    <m/>
    <m/>
    <m/>
    <m/>
    <x v="0"/>
    <m/>
    <x v="0"/>
    <x v="3"/>
    <s v="بيتزا القيصر "/>
    <x v="3"/>
    <x v="5"/>
    <s v="طعام "/>
    <s v="0798777014"/>
    <s v="Owned by men."/>
    <n v="1"/>
    <n v="0"/>
    <n v="0"/>
    <n v="0"/>
    <n v="0"/>
    <n v="0"/>
    <x v="0"/>
    <x v="0"/>
    <m/>
    <m/>
    <s v="10 to 49"/>
    <x v="2"/>
    <x v="0"/>
    <x v="0"/>
    <x v="1"/>
    <x v="1"/>
    <x v="1"/>
    <x v="0"/>
    <x v="2"/>
    <x v="0"/>
    <s v="Mid-senior level"/>
    <n v="0"/>
    <n v="0"/>
    <n v="0"/>
    <n v="1"/>
    <n v="0"/>
    <n v="0"/>
    <n v="0"/>
    <m/>
    <s v="Sales Customer Service Representatives Technical Staff"/>
    <n v="1"/>
    <n v="1"/>
    <n v="0"/>
    <n v="0"/>
    <n v="0"/>
    <n v="0"/>
    <n v="0"/>
    <n v="1"/>
    <n v="0"/>
    <n v="0"/>
    <m/>
    <m/>
    <s v="Inadequate soft skills (e.g., communication, teamwork) Lack of relevant skills or qualifications Economic instability in the region"/>
    <n v="1"/>
    <n v="0"/>
    <n v="1"/>
    <n v="0"/>
    <n v="0"/>
    <n v="0"/>
    <n v="0"/>
    <n v="0"/>
    <n v="0"/>
    <n v="0"/>
    <n v="0"/>
    <n v="0"/>
    <n v="0"/>
    <n v="0"/>
    <n v="0"/>
    <n v="0"/>
    <n v="0"/>
    <n v="1"/>
    <n v="0"/>
    <n v="0"/>
    <n v="0"/>
    <n v="0"/>
    <n v="0"/>
    <m/>
    <n v="377289531"/>
    <s v="6c4ac4e6-0ec4-4539-81a3-216ae13a362f"/>
    <d v="2024-08-29T19:20:23"/>
    <m/>
    <m/>
    <s v="submitted_via_web"/>
    <s v="ygaitservices"/>
  </r>
  <r>
    <n v="174"/>
    <d v="2024-08-29T19:58:00"/>
    <d v="2024-08-29T20:05:05"/>
    <d v="2024-08-29T00:00:00"/>
    <m/>
    <m/>
    <s v="29.5419421 34.9991131 24.30000114440918 11.799"/>
    <n v="29.5419421"/>
    <n v="34.999113100000002"/>
    <n v="24.30000114440918"/>
    <n v="11.798999999999999"/>
    <s v="Aqaba"/>
    <s v="Aqaba Al-Qasabah"/>
    <m/>
    <m/>
    <m/>
    <s v="Yes"/>
    <s v="احمد عيسى الخطيب "/>
    <x v="0"/>
    <x v="0"/>
    <n v="24"/>
    <x v="1"/>
    <s v="0781538152"/>
    <m/>
    <x v="0"/>
    <m/>
    <m/>
    <m/>
    <m/>
    <m/>
    <m/>
    <m/>
    <m/>
    <x v="0"/>
    <m/>
    <x v="0"/>
    <x v="0"/>
    <s v="La barista"/>
    <x v="3"/>
    <x v="5"/>
    <s v="قهوة وشراب "/>
    <m/>
    <s v="Owned by men."/>
    <n v="1"/>
    <n v="0"/>
    <n v="0"/>
    <n v="0"/>
    <n v="0"/>
    <n v="0"/>
    <x v="0"/>
    <x v="0"/>
    <m/>
    <m/>
    <s v="Less than 10 employees"/>
    <x v="0"/>
    <x v="1"/>
    <x v="0"/>
    <x v="1"/>
    <x v="1"/>
    <x v="1"/>
    <x v="0"/>
    <x v="0"/>
    <x v="0"/>
    <s v="Entry level"/>
    <n v="0"/>
    <n v="0"/>
    <n v="1"/>
    <n v="0"/>
    <n v="0"/>
    <n v="0"/>
    <n v="0"/>
    <m/>
    <s v="Sales Technical Staff"/>
    <n v="0"/>
    <n v="1"/>
    <n v="0"/>
    <n v="0"/>
    <n v="0"/>
    <n v="0"/>
    <n v="0"/>
    <n v="1"/>
    <n v="0"/>
    <n v="0"/>
    <m/>
    <m/>
    <s v="Salary expectations too high"/>
    <n v="0"/>
    <n v="0"/>
    <n v="0"/>
    <n v="0"/>
    <n v="0"/>
    <n v="0"/>
    <n v="0"/>
    <n v="0"/>
    <n v="1"/>
    <n v="0"/>
    <n v="0"/>
    <n v="0"/>
    <n v="0"/>
    <n v="0"/>
    <n v="0"/>
    <n v="0"/>
    <n v="0"/>
    <n v="0"/>
    <n v="0"/>
    <n v="0"/>
    <n v="0"/>
    <n v="0"/>
    <n v="0"/>
    <m/>
    <n v="377289537"/>
    <s v="b520712b-dcc7-47b8-99bf-6e799c629dee"/>
    <d v="2024-08-29T19:20:24"/>
    <m/>
    <m/>
    <s v="submitted_via_web"/>
    <s v="ygaitservices"/>
  </r>
  <r>
    <n v="175"/>
    <d v="2024-08-29T20:08:19"/>
    <d v="2024-08-29T20:19:19"/>
    <d v="2024-08-29T00:00:00"/>
    <m/>
    <m/>
    <s v="29.5420777 34.9989615 24.400001525878906 12.246"/>
    <n v="29.5420777"/>
    <n v="34.9989615"/>
    <n v="24.40000152587891"/>
    <n v="12.246"/>
    <s v="Aqaba"/>
    <s v="Aqaba Al-Qasabah"/>
    <m/>
    <m/>
    <m/>
    <s v="Yes"/>
    <s v="سهام خليل احمد "/>
    <x v="0"/>
    <x v="1"/>
    <n v="24"/>
    <x v="1"/>
    <s v="0797063785"/>
    <m/>
    <x v="0"/>
    <m/>
    <m/>
    <m/>
    <m/>
    <m/>
    <m/>
    <m/>
    <m/>
    <x v="0"/>
    <m/>
    <x v="0"/>
    <x v="1"/>
    <s v="شركة مرأة الجمال "/>
    <x v="4"/>
    <x v="19"/>
    <s v="تجميل "/>
    <s v="0781535521"/>
    <s v="Administrative positions include men and women."/>
    <n v="0"/>
    <n v="0"/>
    <n v="0"/>
    <n v="1"/>
    <n v="0"/>
    <n v="0"/>
    <x v="0"/>
    <x v="0"/>
    <m/>
    <m/>
    <s v="10 to 49"/>
    <x v="2"/>
    <x v="1"/>
    <x v="0"/>
    <x v="1"/>
    <x v="0"/>
    <x v="0"/>
    <x v="0"/>
    <x v="0"/>
    <x v="0"/>
    <s v="Entry level Mid-senior level"/>
    <n v="0"/>
    <n v="0"/>
    <n v="1"/>
    <n v="1"/>
    <n v="0"/>
    <n v="0"/>
    <n v="0"/>
    <m/>
    <s v="Technical Staff"/>
    <n v="0"/>
    <n v="0"/>
    <n v="0"/>
    <n v="0"/>
    <n v="0"/>
    <n v="0"/>
    <n v="0"/>
    <n v="1"/>
    <n v="0"/>
    <n v="0"/>
    <m/>
    <s v="كوافير رجالي "/>
    <s v="Years of experience Inadequate soft skills (e.g., communication, teamwork) Salary expectations too high"/>
    <n v="0"/>
    <n v="1"/>
    <n v="1"/>
    <n v="0"/>
    <n v="0"/>
    <n v="0"/>
    <n v="0"/>
    <n v="0"/>
    <n v="1"/>
    <n v="0"/>
    <n v="0"/>
    <n v="0"/>
    <n v="0"/>
    <n v="0"/>
    <n v="0"/>
    <n v="0"/>
    <n v="0"/>
    <n v="0"/>
    <n v="0"/>
    <n v="0"/>
    <n v="0"/>
    <n v="0"/>
    <n v="0"/>
    <m/>
    <n v="377289539"/>
    <s v="9eea3d24-7f21-447f-b99c-21db267e22eb"/>
    <d v="2024-08-29T19:20:24"/>
    <m/>
    <m/>
    <s v="submitted_via_web"/>
    <s v="ygaitservices"/>
  </r>
  <r>
    <n v="176"/>
    <d v="2024-08-29T20:19:40"/>
    <d v="2024-08-29T20:37:25"/>
    <d v="2024-08-29T00:00:00"/>
    <m/>
    <m/>
    <s v="29.5420818 34.9989375 29.700000762939453 12.764"/>
    <n v="29.542081799999998"/>
    <n v="34.998937499999997"/>
    <n v="29.70000076293945"/>
    <n v="12.763999999999999"/>
    <s v="Aqaba"/>
    <s v="Aqaba Al-Qasabah"/>
    <m/>
    <m/>
    <m/>
    <s v="Yes"/>
    <s v="محمد زهير الصرايرة "/>
    <x v="0"/>
    <x v="0"/>
    <n v="45"/>
    <x v="0"/>
    <s v="0799700008"/>
    <m/>
    <x v="0"/>
    <m/>
    <m/>
    <m/>
    <m/>
    <m/>
    <m/>
    <m/>
    <m/>
    <x v="0"/>
    <m/>
    <x v="0"/>
    <x v="1"/>
    <s v="الأسواق الحرة الاردنية"/>
    <x v="0"/>
    <x v="3"/>
    <s v="خدمات عامة وبيع وشراء "/>
    <s v="065206666"/>
    <s v="Administrative positions include men and women."/>
    <n v="0"/>
    <n v="0"/>
    <n v="0"/>
    <n v="1"/>
    <n v="0"/>
    <n v="0"/>
    <x v="0"/>
    <x v="0"/>
    <m/>
    <m/>
    <s v="10 to 49"/>
    <x v="2"/>
    <x v="1"/>
    <x v="0"/>
    <x v="1"/>
    <x v="1"/>
    <x v="1"/>
    <x v="0"/>
    <x v="6"/>
    <x v="0"/>
    <s v="Senior management level"/>
    <n v="0"/>
    <n v="0"/>
    <n v="0"/>
    <n v="0"/>
    <n v="1"/>
    <n v="0"/>
    <n v="0"/>
    <m/>
    <s v="Sales Marketing Customer Service Representatives Administrative Staff"/>
    <n v="1"/>
    <n v="1"/>
    <n v="0"/>
    <n v="1"/>
    <n v="1"/>
    <n v="0"/>
    <n v="0"/>
    <n v="0"/>
    <n v="0"/>
    <n v="0"/>
    <m/>
    <m/>
    <s v="Years of experience Salary expectations too high"/>
    <n v="0"/>
    <n v="1"/>
    <n v="0"/>
    <n v="0"/>
    <n v="0"/>
    <n v="0"/>
    <n v="0"/>
    <n v="0"/>
    <n v="1"/>
    <n v="0"/>
    <n v="0"/>
    <n v="0"/>
    <n v="0"/>
    <n v="0"/>
    <n v="0"/>
    <n v="0"/>
    <n v="0"/>
    <n v="0"/>
    <n v="0"/>
    <n v="0"/>
    <n v="0"/>
    <n v="0"/>
    <n v="0"/>
    <m/>
    <n v="377289542"/>
    <s v="9934659e-baa2-4a19-9dc4-107b7e6e2616"/>
    <d v="2024-08-29T19:20:25"/>
    <m/>
    <m/>
    <s v="submitted_via_web"/>
    <s v="ygaitservices"/>
  </r>
  <r>
    <n v="177"/>
    <d v="2024-08-29T20:37:37"/>
    <d v="2024-08-29T20:55:54"/>
    <d v="2024-08-29T00:00:00"/>
    <m/>
    <m/>
    <s v="29.5421279 34.9988109 29.700000762939453 12.855"/>
    <n v="29.542127900000001"/>
    <n v="34.998810900000002"/>
    <n v="29.70000076293945"/>
    <n v="12.855"/>
    <s v="Aqaba"/>
    <s v="Aqaba Al-Qasabah"/>
    <m/>
    <m/>
    <m/>
    <s v="Yes"/>
    <s v="هديل مصطفى النجادات"/>
    <x v="0"/>
    <x v="1"/>
    <n v="23"/>
    <x v="1"/>
    <s v="0790655164"/>
    <m/>
    <x v="0"/>
    <m/>
    <m/>
    <m/>
    <m/>
    <m/>
    <m/>
    <m/>
    <m/>
    <x v="0"/>
    <m/>
    <x v="0"/>
    <x v="0"/>
    <s v="صالة أبعاد الموضة "/>
    <x v="0"/>
    <x v="3"/>
    <s v="بيع الملابس "/>
    <s v="0781991166"/>
    <s v="Run/Managed by a man."/>
    <n v="0"/>
    <n v="0"/>
    <n v="0"/>
    <n v="0"/>
    <n v="1"/>
    <n v="0"/>
    <x v="0"/>
    <x v="0"/>
    <m/>
    <m/>
    <s v="Less than 10 employees"/>
    <x v="0"/>
    <x v="1"/>
    <x v="0"/>
    <x v="1"/>
    <x v="1"/>
    <x v="1"/>
    <x v="0"/>
    <x v="1"/>
    <x v="0"/>
    <s v="Mid-senior level"/>
    <n v="0"/>
    <n v="0"/>
    <n v="0"/>
    <n v="1"/>
    <n v="0"/>
    <n v="0"/>
    <n v="0"/>
    <m/>
    <s v="Customer Service Representatives Sales Marketing"/>
    <n v="1"/>
    <n v="1"/>
    <n v="0"/>
    <n v="1"/>
    <n v="0"/>
    <n v="0"/>
    <n v="0"/>
    <n v="0"/>
    <n v="0"/>
    <n v="0"/>
    <m/>
    <m/>
    <s v="Years of experience Inadequate soft skills (e.g., communication, teamwork) Salary expectations too high"/>
    <n v="0"/>
    <n v="1"/>
    <n v="1"/>
    <n v="0"/>
    <n v="0"/>
    <n v="0"/>
    <n v="0"/>
    <n v="0"/>
    <n v="1"/>
    <n v="0"/>
    <n v="0"/>
    <n v="0"/>
    <n v="0"/>
    <n v="0"/>
    <n v="0"/>
    <n v="0"/>
    <n v="0"/>
    <n v="0"/>
    <n v="0"/>
    <n v="0"/>
    <n v="0"/>
    <n v="0"/>
    <n v="0"/>
    <m/>
    <n v="377289544"/>
    <s v="9d22651a-0349-452d-8fae-83092bd403cf"/>
    <d v="2024-08-29T19:20:26"/>
    <m/>
    <m/>
    <s v="submitted_via_web"/>
    <s v="ygaitservices"/>
  </r>
  <r>
    <n v="178"/>
    <d v="2024-08-29T17:41:10"/>
    <d v="2024-08-29T17:44:13"/>
    <d v="2024-08-29T00:00:00"/>
    <m/>
    <m/>
    <s v="32.0010007 35.7798642 907.199951171875 11.115"/>
    <n v="32.001000699999999"/>
    <n v="35.779864199999999"/>
    <n v="907.199951171875"/>
    <n v="11.115"/>
    <s v="Balqaa"/>
    <s v="Fuhais and Mahes"/>
    <m/>
    <m/>
    <m/>
    <s v="Yes"/>
    <s v="عذراء عمر جرجيس"/>
    <x v="1"/>
    <x v="1"/>
    <n v="21"/>
    <x v="1"/>
    <s v="0777477278"/>
    <m/>
    <x v="0"/>
    <m/>
    <m/>
    <m/>
    <m/>
    <m/>
    <m/>
    <m/>
    <m/>
    <x v="1"/>
    <s v="عراقية"/>
    <x v="0"/>
    <x v="0"/>
    <s v="جود لبيع الملابس"/>
    <x v="0"/>
    <x v="9"/>
    <s v="بيع ملابس نسائية"/>
    <m/>
    <s v="Run/Managed by a woman."/>
    <n v="0"/>
    <n v="0"/>
    <n v="0"/>
    <n v="0"/>
    <n v="0"/>
    <n v="1"/>
    <x v="1"/>
    <x v="0"/>
    <m/>
    <m/>
    <s v="Less than 10 employees"/>
    <x v="0"/>
    <x v="1"/>
    <x v="0"/>
    <x v="1"/>
    <x v="1"/>
    <x v="1"/>
    <x v="1"/>
    <x v="3"/>
    <x v="0"/>
    <s v="Others"/>
    <n v="0"/>
    <n v="0"/>
    <n v="0"/>
    <n v="0"/>
    <n v="0"/>
    <n v="0"/>
    <n v="1"/>
    <s v="غير محتاجين"/>
    <s v="Others"/>
    <n v="0"/>
    <n v="0"/>
    <n v="0"/>
    <n v="0"/>
    <n v="0"/>
    <n v="0"/>
    <n v="0"/>
    <n v="0"/>
    <n v="0"/>
    <n v="1"/>
    <s v="غير محتاحين"/>
    <m/>
    <s v="Salary expectations too high"/>
    <n v="0"/>
    <n v="0"/>
    <n v="0"/>
    <n v="0"/>
    <n v="0"/>
    <n v="0"/>
    <n v="0"/>
    <n v="0"/>
    <n v="1"/>
    <n v="0"/>
    <n v="0"/>
    <n v="0"/>
    <n v="0"/>
    <n v="0"/>
    <n v="0"/>
    <n v="0"/>
    <n v="0"/>
    <n v="0"/>
    <n v="0"/>
    <n v="0"/>
    <n v="0"/>
    <n v="0"/>
    <n v="0"/>
    <m/>
    <n v="377424944"/>
    <s v="1c4a2788-ac9d-4915-b849-31db585d15d4"/>
    <d v="2024-08-30T07:46:46"/>
    <m/>
    <m/>
    <s v="submitted_via_web"/>
    <s v="ygaitservices"/>
  </r>
  <r>
    <n v="179"/>
    <d v="2024-08-29T17:44:32"/>
    <d v="2024-08-29T17:48:57"/>
    <d v="2024-08-29T00:00:00"/>
    <m/>
    <m/>
    <s v="32.0010127 35.7805108 911.8999633789062 11.564"/>
    <n v="32.001012699999997"/>
    <n v="35.780510800000002"/>
    <n v="911.89996337890625"/>
    <n v="11.564"/>
    <s v="Balqaa"/>
    <s v="Fuhais and Mahes"/>
    <m/>
    <m/>
    <m/>
    <s v="Yes"/>
    <s v="ماهر عيسى حداد"/>
    <x v="0"/>
    <x v="0"/>
    <n v="47"/>
    <x v="0"/>
    <s v="0788855582"/>
    <m/>
    <x v="0"/>
    <m/>
    <m/>
    <m/>
    <m/>
    <m/>
    <m/>
    <m/>
    <m/>
    <x v="0"/>
    <m/>
    <x v="0"/>
    <x v="0"/>
    <s v="القرش للمنظفات"/>
    <x v="0"/>
    <x v="3"/>
    <s v="بيع منظفات"/>
    <m/>
    <s v="Run/Managed by a man."/>
    <n v="0"/>
    <n v="0"/>
    <n v="0"/>
    <n v="0"/>
    <n v="1"/>
    <n v="0"/>
    <x v="0"/>
    <x v="0"/>
    <m/>
    <m/>
    <s v="Less than 10 employees"/>
    <x v="0"/>
    <x v="0"/>
    <x v="0"/>
    <x v="1"/>
    <x v="1"/>
    <x v="1"/>
    <x v="1"/>
    <x v="3"/>
    <x v="0"/>
    <s v="Seasonal employees"/>
    <n v="0"/>
    <n v="1"/>
    <n v="0"/>
    <n v="0"/>
    <n v="0"/>
    <n v="0"/>
    <n v="0"/>
    <m/>
    <s v="Sales Customer Service Representatives"/>
    <n v="1"/>
    <n v="1"/>
    <n v="0"/>
    <n v="0"/>
    <n v="0"/>
    <n v="0"/>
    <n v="0"/>
    <n v="0"/>
    <n v="0"/>
    <n v="0"/>
    <m/>
    <m/>
    <s v="Salary expectations too high Lack of work ethics"/>
    <n v="0"/>
    <n v="0"/>
    <n v="0"/>
    <n v="0"/>
    <n v="0"/>
    <n v="0"/>
    <n v="0"/>
    <n v="0"/>
    <n v="1"/>
    <n v="0"/>
    <n v="0"/>
    <n v="0"/>
    <n v="0"/>
    <n v="0"/>
    <n v="0"/>
    <n v="0"/>
    <n v="0"/>
    <n v="0"/>
    <n v="0"/>
    <n v="0"/>
    <n v="1"/>
    <n v="0"/>
    <n v="0"/>
    <m/>
    <n v="377425136"/>
    <s v="3542e8b4-7312-4d02-82d5-96d975ba69f2"/>
    <d v="2024-08-30T07:47:28"/>
    <m/>
    <m/>
    <s v="submitted_via_web"/>
    <s v="ygaitservices"/>
  </r>
  <r>
    <n v="180"/>
    <d v="2024-08-29T17:49:28"/>
    <d v="2024-08-29T17:54:14"/>
    <d v="2024-08-29T00:00:00"/>
    <m/>
    <m/>
    <s v="32.000976 35.7803801 911.8999633789062 7.257"/>
    <n v="32.000976000000001"/>
    <n v="35.780380100000002"/>
    <n v="911.89996337890625"/>
    <n v="7.2569999999999997"/>
    <s v="Balqaa"/>
    <s v="Fuhais and Mahes"/>
    <m/>
    <m/>
    <m/>
    <s v="Yes"/>
    <s v="فيصل احمد ابو هزيم"/>
    <x v="0"/>
    <x v="0"/>
    <n v="49"/>
    <x v="0"/>
    <s v="0796507022"/>
    <m/>
    <x v="0"/>
    <m/>
    <m/>
    <m/>
    <m/>
    <m/>
    <m/>
    <m/>
    <m/>
    <x v="0"/>
    <m/>
    <x v="0"/>
    <x v="0"/>
    <s v="محل فيصل للنظارات"/>
    <x v="8"/>
    <x v="14"/>
    <s v="محل بيع نظارات"/>
    <m/>
    <s v="Run/Managed by a man."/>
    <n v="0"/>
    <n v="0"/>
    <n v="0"/>
    <n v="0"/>
    <n v="1"/>
    <n v="0"/>
    <x v="0"/>
    <x v="0"/>
    <m/>
    <m/>
    <s v="Less than 10 employees"/>
    <x v="0"/>
    <x v="0"/>
    <x v="0"/>
    <x v="0"/>
    <x v="1"/>
    <x v="1"/>
    <x v="1"/>
    <x v="3"/>
    <x v="1"/>
    <s v="Others"/>
    <n v="0"/>
    <n v="0"/>
    <n v="0"/>
    <n v="0"/>
    <n v="0"/>
    <n v="0"/>
    <n v="1"/>
    <s v="غير محتاج لموظفين"/>
    <s v="Others"/>
    <n v="0"/>
    <n v="0"/>
    <n v="0"/>
    <n v="0"/>
    <n v="0"/>
    <n v="0"/>
    <n v="0"/>
    <n v="0"/>
    <n v="0"/>
    <n v="1"/>
    <s v="غير محتاج موظفين"/>
    <m/>
    <s v="Lack of relevant skills or qualifications Years of experience Lack of work ethics Lack of motivation"/>
    <n v="1"/>
    <n v="1"/>
    <n v="0"/>
    <n v="0"/>
    <n v="1"/>
    <n v="0"/>
    <n v="0"/>
    <n v="0"/>
    <n v="0"/>
    <n v="0"/>
    <n v="0"/>
    <n v="0"/>
    <n v="0"/>
    <n v="0"/>
    <n v="0"/>
    <n v="0"/>
    <n v="0"/>
    <n v="0"/>
    <n v="0"/>
    <n v="0"/>
    <n v="1"/>
    <n v="0"/>
    <n v="0"/>
    <m/>
    <n v="377426574"/>
    <s v="9dafaf87-7dbe-4d7d-b0bb-1bd46b261e87"/>
    <d v="2024-08-30T07:51:30"/>
    <m/>
    <m/>
    <s v="submitted_via_web"/>
    <s v="ygaitservices"/>
  </r>
  <r>
    <n v="181"/>
    <d v="2024-08-29T18:00:49"/>
    <d v="2024-08-29T18:04:14"/>
    <d v="2024-08-29T00:00:00"/>
    <m/>
    <m/>
    <s v="32.0018398 35.7817948 921.699951171875 12.576"/>
    <n v="32.001839799999999"/>
    <n v="35.7817948"/>
    <n v="921.699951171875"/>
    <n v="12.576000000000001"/>
    <s v="Balqaa"/>
    <s v="Fuhais and Mahes"/>
    <m/>
    <m/>
    <m/>
    <s v="Yes"/>
    <s v="ادمون ملك "/>
    <x v="0"/>
    <x v="0"/>
    <n v="33"/>
    <x v="0"/>
    <s v="٠٧٧٦٣٩٢٩٣٩"/>
    <m/>
    <x v="0"/>
    <m/>
    <m/>
    <m/>
    <m/>
    <m/>
    <m/>
    <m/>
    <m/>
    <x v="0"/>
    <m/>
    <x v="0"/>
    <x v="0"/>
    <s v="ملك "/>
    <x v="0"/>
    <x v="3"/>
    <s v="ملابس"/>
    <m/>
    <s v="Owned by men."/>
    <n v="1"/>
    <n v="0"/>
    <n v="0"/>
    <n v="0"/>
    <n v="0"/>
    <n v="0"/>
    <x v="0"/>
    <x v="0"/>
    <m/>
    <m/>
    <s v="Less than 10 employees"/>
    <x v="0"/>
    <x v="0"/>
    <x v="0"/>
    <x v="0"/>
    <x v="1"/>
    <x v="1"/>
    <x v="1"/>
    <x v="3"/>
    <x v="0"/>
    <m/>
    <m/>
    <m/>
    <m/>
    <m/>
    <m/>
    <m/>
    <m/>
    <m/>
    <m/>
    <m/>
    <m/>
    <m/>
    <m/>
    <m/>
    <m/>
    <m/>
    <m/>
    <m/>
    <m/>
    <m/>
    <m/>
    <s v="Other (please specify)"/>
    <n v="0"/>
    <n v="0"/>
    <n v="0"/>
    <n v="0"/>
    <n v="0"/>
    <n v="0"/>
    <n v="0"/>
    <n v="0"/>
    <n v="0"/>
    <n v="0"/>
    <n v="0"/>
    <n v="0"/>
    <n v="0"/>
    <n v="0"/>
    <n v="0"/>
    <n v="0"/>
    <n v="0"/>
    <n v="0"/>
    <n v="0"/>
    <n v="0"/>
    <n v="0"/>
    <n v="0"/>
    <n v="1"/>
    <s v="غير محتاج لموظفين "/>
    <n v="377426579"/>
    <s v="5b85ba02-bc64-401d-8241-6103133df577"/>
    <d v="2024-08-30T07:51:30"/>
    <m/>
    <m/>
    <s v="submitted_via_web"/>
    <s v="ygaitservices"/>
  </r>
  <r>
    <n v="182"/>
    <d v="2024-08-29T18:05:06"/>
    <d v="2024-08-29T18:10:58"/>
    <d v="2024-08-29T00:00:00"/>
    <m/>
    <m/>
    <s v="32.0020325 35.7817258 922.7999877929688 11.496"/>
    <n v="32.002032499999999"/>
    <n v="35.781725799999997"/>
    <n v="922.79998779296875"/>
    <n v="11.496"/>
    <s v="Balqaa"/>
    <s v="Fuhais and Mahes"/>
    <m/>
    <m/>
    <m/>
    <s v="Yes"/>
    <s v="شادي نواف حنا"/>
    <x v="1"/>
    <x v="0"/>
    <n v="45"/>
    <x v="0"/>
    <s v="0797414790"/>
    <m/>
    <x v="0"/>
    <m/>
    <m/>
    <m/>
    <m/>
    <m/>
    <m/>
    <m/>
    <m/>
    <x v="0"/>
    <m/>
    <x v="0"/>
    <x v="0"/>
    <s v="مؤسسة جاد"/>
    <x v="0"/>
    <x v="26"/>
    <s v="بيع قطع وادوات كهراب"/>
    <m/>
    <s v="Run/Managed by a man."/>
    <n v="0"/>
    <n v="0"/>
    <n v="0"/>
    <n v="0"/>
    <n v="1"/>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77426581"/>
    <s v="8a73758e-3803-47e8-8c2b-69a05968a8c2"/>
    <d v="2024-08-30T07:51:31"/>
    <m/>
    <m/>
    <s v="submitted_via_web"/>
    <s v="ygaitservices"/>
  </r>
  <r>
    <n v="183"/>
    <d v="2024-08-29T18:11:25"/>
    <d v="2024-08-29T18:15:34"/>
    <d v="2024-08-29T00:00:00"/>
    <m/>
    <m/>
    <s v="32.0021195 35.7818832 924.0999755859375 11.901"/>
    <n v="32.002119499999999"/>
    <n v="35.781883200000003"/>
    <n v="924.0999755859375"/>
    <n v="11.901"/>
    <s v="Balqaa"/>
    <s v="Fuhais and Mahes"/>
    <m/>
    <m/>
    <m/>
    <s v="Yes"/>
    <s v="احمد سليمان محمد"/>
    <x v="1"/>
    <x v="0"/>
    <n v="45"/>
    <x v="0"/>
    <s v="0796336992"/>
    <m/>
    <x v="0"/>
    <m/>
    <m/>
    <m/>
    <m/>
    <m/>
    <m/>
    <m/>
    <m/>
    <x v="1"/>
    <s v="مصري"/>
    <x v="1"/>
    <x v="2"/>
    <s v="محمص زهور شاهين"/>
    <x v="0"/>
    <x v="2"/>
    <s v="بيع سكاكر"/>
    <m/>
    <s v="Run/Managed by a man."/>
    <n v="0"/>
    <n v="0"/>
    <n v="0"/>
    <n v="0"/>
    <n v="1"/>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77426584"/>
    <s v="97ae3ea9-29c0-4298-886a-fb1f3d1f9dd7"/>
    <d v="2024-08-30T07:51:32"/>
    <m/>
    <m/>
    <s v="submitted_via_web"/>
    <s v="ygaitservices"/>
  </r>
  <r>
    <n v="184"/>
    <d v="2024-08-29T18:15:56"/>
    <d v="2024-08-29T18:18:39"/>
    <d v="2024-08-29T00:00:00"/>
    <m/>
    <m/>
    <s v="32.0022345 35.782052 925.2999877929688 10.487"/>
    <n v="32.0022345"/>
    <n v="35.782052"/>
    <n v="925.29998779296875"/>
    <n v="10.487"/>
    <s v="Balqaa"/>
    <s v="Fuhais and Mahes"/>
    <m/>
    <m/>
    <m/>
    <s v="Yes"/>
    <s v="ميلاد مخامرة"/>
    <x v="0"/>
    <x v="0"/>
    <n v="40"/>
    <x v="0"/>
    <s v="0795963112"/>
    <m/>
    <x v="0"/>
    <m/>
    <m/>
    <m/>
    <m/>
    <m/>
    <m/>
    <m/>
    <m/>
    <x v="0"/>
    <m/>
    <x v="0"/>
    <x v="0"/>
    <s v=" دراي كلين"/>
    <x v="4"/>
    <x v="6"/>
    <s v="غسيل ملابس"/>
    <m/>
    <s v="Run/Managed by a man."/>
    <n v="0"/>
    <n v="0"/>
    <n v="0"/>
    <n v="0"/>
    <n v="1"/>
    <n v="0"/>
    <x v="0"/>
    <x v="0"/>
    <m/>
    <m/>
    <s v="Less than 10 employees"/>
    <x v="0"/>
    <x v="0"/>
    <x v="0"/>
    <x v="0"/>
    <x v="1"/>
    <x v="1"/>
    <x v="1"/>
    <x v="3"/>
    <x v="1"/>
    <m/>
    <m/>
    <m/>
    <m/>
    <m/>
    <m/>
    <m/>
    <m/>
    <m/>
    <m/>
    <m/>
    <m/>
    <m/>
    <m/>
    <m/>
    <m/>
    <m/>
    <m/>
    <m/>
    <m/>
    <m/>
    <m/>
    <s v="Salary expectations too high"/>
    <n v="0"/>
    <n v="0"/>
    <n v="0"/>
    <n v="0"/>
    <n v="0"/>
    <n v="0"/>
    <n v="0"/>
    <n v="0"/>
    <n v="1"/>
    <n v="0"/>
    <n v="0"/>
    <n v="0"/>
    <n v="0"/>
    <n v="0"/>
    <n v="0"/>
    <n v="0"/>
    <n v="0"/>
    <n v="0"/>
    <n v="0"/>
    <n v="0"/>
    <n v="0"/>
    <n v="0"/>
    <n v="0"/>
    <m/>
    <n v="377426588"/>
    <s v="ddb936ca-f436-4c47-b127-115cdd549875"/>
    <d v="2024-08-30T07:51:32"/>
    <m/>
    <m/>
    <s v="submitted_via_web"/>
    <s v="ygaitservices"/>
  </r>
  <r>
    <n v="185"/>
    <d v="2024-08-29T18:18:58"/>
    <d v="2024-08-29T18:23:12"/>
    <d v="2024-08-29T00:00:00"/>
    <m/>
    <m/>
    <s v="32.0021922 35.7822164 925.0999755859375 11.021"/>
    <n v="32.002192200000003"/>
    <n v="35.782216400000003"/>
    <n v="925.0999755859375"/>
    <n v="11.021000000000001"/>
    <s v="Balqaa"/>
    <s v="Fuhais and Mahes"/>
    <m/>
    <m/>
    <m/>
    <s v="Yes"/>
    <s v="لؤي عبدالغني ابو زيني"/>
    <x v="1"/>
    <x v="0"/>
    <n v="36"/>
    <x v="0"/>
    <s v="0788332757"/>
    <m/>
    <x v="0"/>
    <m/>
    <m/>
    <m/>
    <m/>
    <m/>
    <m/>
    <m/>
    <m/>
    <x v="0"/>
    <m/>
    <x v="0"/>
    <x v="0"/>
    <s v="الفردوس"/>
    <x v="0"/>
    <x v="2"/>
    <s v="بيع لحوم"/>
    <m/>
    <s v="Run/Managed by a man."/>
    <n v="0"/>
    <n v="0"/>
    <n v="0"/>
    <n v="0"/>
    <n v="1"/>
    <n v="0"/>
    <x v="0"/>
    <x v="0"/>
    <m/>
    <m/>
    <s v="Less than 10 employees"/>
    <x v="0"/>
    <x v="0"/>
    <x v="0"/>
    <x v="0"/>
    <x v="1"/>
    <x v="1"/>
    <x v="0"/>
    <x v="1"/>
    <x v="1"/>
    <s v="Interns"/>
    <n v="1"/>
    <n v="0"/>
    <n v="0"/>
    <n v="0"/>
    <n v="0"/>
    <n v="0"/>
    <n v="0"/>
    <m/>
    <s v="Sales"/>
    <n v="0"/>
    <n v="1"/>
    <n v="0"/>
    <n v="0"/>
    <n v="0"/>
    <n v="0"/>
    <n v="0"/>
    <n v="0"/>
    <n v="0"/>
    <n v="0"/>
    <m/>
    <m/>
    <s v="Lack of motivation Lack of relevant skills or qualifications"/>
    <n v="1"/>
    <n v="0"/>
    <n v="0"/>
    <n v="0"/>
    <n v="1"/>
    <n v="0"/>
    <n v="0"/>
    <n v="0"/>
    <n v="0"/>
    <n v="0"/>
    <n v="0"/>
    <n v="0"/>
    <n v="0"/>
    <n v="0"/>
    <n v="0"/>
    <n v="0"/>
    <n v="0"/>
    <n v="0"/>
    <n v="0"/>
    <n v="0"/>
    <n v="0"/>
    <n v="0"/>
    <n v="0"/>
    <m/>
    <n v="377426595"/>
    <s v="37b11ef1-1db3-49fb-9c43-c2f70e2ae0f6"/>
    <d v="2024-08-30T07:51:33"/>
    <m/>
    <m/>
    <s v="submitted_via_web"/>
    <s v="ygaitservices"/>
  </r>
  <r>
    <n v="186"/>
    <d v="2024-08-29T18:24:27"/>
    <d v="2024-08-29T18:29:09"/>
    <d v="2024-08-29T00:00:00"/>
    <m/>
    <m/>
    <s v="32.0027784 35.7826958 932.7999877929688 11.769"/>
    <n v="32.002778399999997"/>
    <n v="35.782695799999999"/>
    <n v="932.79998779296875"/>
    <n v="11.769"/>
    <s v="Balqaa"/>
    <s v="Fuhais and Mahes"/>
    <m/>
    <m/>
    <m/>
    <s v="Yes"/>
    <s v="احمد عدنان الترك"/>
    <x v="0"/>
    <x v="0"/>
    <n v="40"/>
    <x v="0"/>
    <s v="0776363384"/>
    <m/>
    <x v="0"/>
    <m/>
    <m/>
    <m/>
    <m/>
    <m/>
    <m/>
    <m/>
    <m/>
    <x v="0"/>
    <m/>
    <x v="0"/>
    <x v="0"/>
    <s v="محل الأصالة بيع ملابس مستعمل"/>
    <x v="0"/>
    <x v="18"/>
    <s v="بيع ملابس مستعملة"/>
    <m/>
    <s v="Run/Managed by a man."/>
    <n v="0"/>
    <n v="0"/>
    <n v="0"/>
    <n v="0"/>
    <n v="1"/>
    <n v="0"/>
    <x v="0"/>
    <x v="0"/>
    <m/>
    <m/>
    <s v="Less than 10 employees"/>
    <x v="0"/>
    <x v="0"/>
    <x v="0"/>
    <x v="0"/>
    <x v="1"/>
    <x v="1"/>
    <x v="1"/>
    <x v="3"/>
    <x v="1"/>
    <m/>
    <m/>
    <m/>
    <m/>
    <m/>
    <m/>
    <m/>
    <m/>
    <m/>
    <m/>
    <m/>
    <m/>
    <m/>
    <m/>
    <m/>
    <m/>
    <m/>
    <m/>
    <m/>
    <m/>
    <m/>
    <m/>
    <s v="Salary expectations too high Lack of relevant skills or qualifications"/>
    <n v="1"/>
    <n v="0"/>
    <n v="0"/>
    <n v="0"/>
    <n v="0"/>
    <n v="0"/>
    <n v="0"/>
    <n v="0"/>
    <n v="1"/>
    <n v="0"/>
    <n v="0"/>
    <n v="0"/>
    <n v="0"/>
    <n v="0"/>
    <n v="0"/>
    <n v="0"/>
    <n v="0"/>
    <n v="0"/>
    <n v="0"/>
    <n v="0"/>
    <n v="0"/>
    <n v="0"/>
    <n v="0"/>
    <m/>
    <n v="377426599"/>
    <s v="1c3da12d-ac30-4824-be1e-91a0545b19ee"/>
    <d v="2024-08-30T07:51:34"/>
    <m/>
    <m/>
    <s v="submitted_via_web"/>
    <s v="ygaitservices"/>
  </r>
  <r>
    <n v="187"/>
    <d v="2024-08-29T18:29:23"/>
    <d v="2024-08-29T18:32:38"/>
    <d v="2024-08-29T00:00:00"/>
    <m/>
    <m/>
    <s v="32.0024734 35.7825589 932.8999633789062 10.985"/>
    <n v="32.0024734"/>
    <n v="35.782558899999998"/>
    <n v="932.89996337890625"/>
    <n v="10.984999999999999"/>
    <s v="Balqaa"/>
    <s v="Fuhais and Mahes"/>
    <m/>
    <m/>
    <m/>
    <s v="Yes"/>
    <s v="ياسر سهيل عياش"/>
    <x v="0"/>
    <x v="0"/>
    <n v="33"/>
    <x v="0"/>
    <s v="0792324100"/>
    <m/>
    <x v="0"/>
    <m/>
    <m/>
    <m/>
    <m/>
    <m/>
    <m/>
    <m/>
    <m/>
    <x v="0"/>
    <m/>
    <x v="0"/>
    <x v="0"/>
    <s v="الشهم موبايل"/>
    <x v="2"/>
    <x v="32"/>
    <s v="بيع بطاقات خلوي"/>
    <m/>
    <s v="Run/Managed by a man."/>
    <n v="0"/>
    <n v="0"/>
    <n v="0"/>
    <n v="0"/>
    <n v="1"/>
    <n v="0"/>
    <x v="0"/>
    <x v="0"/>
    <m/>
    <m/>
    <s v="Less than 10 employees"/>
    <x v="0"/>
    <x v="0"/>
    <x v="0"/>
    <x v="0"/>
    <x v="1"/>
    <x v="1"/>
    <x v="0"/>
    <x v="1"/>
    <x v="0"/>
    <s v="Mid-senior level"/>
    <n v="0"/>
    <n v="0"/>
    <n v="0"/>
    <n v="1"/>
    <n v="0"/>
    <n v="0"/>
    <n v="0"/>
    <m/>
    <s v="Sales"/>
    <n v="0"/>
    <n v="1"/>
    <n v="0"/>
    <n v="0"/>
    <n v="0"/>
    <n v="0"/>
    <n v="0"/>
    <n v="0"/>
    <n v="0"/>
    <n v="0"/>
    <m/>
    <m/>
    <s v="Salary expectations too high Lack of work ethics Transportation Limited ability to use technology"/>
    <n v="0"/>
    <n v="0"/>
    <n v="0"/>
    <n v="0"/>
    <n v="0"/>
    <n v="0"/>
    <n v="0"/>
    <n v="0"/>
    <n v="1"/>
    <n v="0"/>
    <n v="0"/>
    <n v="1"/>
    <n v="0"/>
    <n v="1"/>
    <n v="0"/>
    <n v="0"/>
    <n v="0"/>
    <n v="0"/>
    <n v="0"/>
    <n v="0"/>
    <n v="1"/>
    <n v="0"/>
    <n v="0"/>
    <m/>
    <n v="377426602"/>
    <s v="4d8154ca-4ffe-4665-adc9-01ae24d4e0a4"/>
    <d v="2024-08-30T07:51:34"/>
    <m/>
    <m/>
    <s v="submitted_via_web"/>
    <s v="ygaitservices"/>
  </r>
  <r>
    <n v="188"/>
    <d v="2024-08-29T18:32:48"/>
    <d v="2024-08-29T18:43:47"/>
    <d v="2024-08-29T00:00:00"/>
    <m/>
    <m/>
    <s v="32.002676 35.7827892 936.5 11.081"/>
    <n v="32.002676000000001"/>
    <n v="35.782789200000003"/>
    <n v="936.5"/>
    <n v="11.081"/>
    <s v="Balqaa"/>
    <s v="Fuhais and Mahes"/>
    <m/>
    <m/>
    <m/>
    <s v="Yes"/>
    <s v="محمد فؤاد فحماوي"/>
    <x v="0"/>
    <x v="0"/>
    <n v="40"/>
    <x v="0"/>
    <s v="0799229931"/>
    <m/>
    <x v="0"/>
    <m/>
    <m/>
    <m/>
    <m/>
    <m/>
    <m/>
    <m/>
    <m/>
    <x v="0"/>
    <m/>
    <x v="0"/>
    <x v="0"/>
    <s v="بلو لاين موبايل"/>
    <x v="2"/>
    <x v="32"/>
    <s v="بيع بطاقات اتصال"/>
    <m/>
    <s v="Run/Managed by a man."/>
    <n v="0"/>
    <n v="0"/>
    <n v="0"/>
    <n v="0"/>
    <n v="1"/>
    <n v="0"/>
    <x v="0"/>
    <x v="0"/>
    <m/>
    <m/>
    <s v="Less than 10 employees"/>
    <x v="0"/>
    <x v="0"/>
    <x v="0"/>
    <x v="0"/>
    <x v="0"/>
    <x v="2"/>
    <x v="0"/>
    <x v="1"/>
    <x v="0"/>
    <s v="Mid-senior level"/>
    <n v="0"/>
    <n v="0"/>
    <n v="0"/>
    <n v="1"/>
    <n v="0"/>
    <n v="0"/>
    <n v="0"/>
    <m/>
    <s v="Sales"/>
    <n v="0"/>
    <n v="1"/>
    <n v="0"/>
    <n v="0"/>
    <n v="0"/>
    <n v="0"/>
    <n v="0"/>
    <n v="0"/>
    <n v="0"/>
    <n v="0"/>
    <m/>
    <s v="موظف مبيعات"/>
    <s v="Years of experience"/>
    <n v="0"/>
    <n v="1"/>
    <n v="0"/>
    <n v="0"/>
    <n v="0"/>
    <n v="0"/>
    <n v="0"/>
    <n v="0"/>
    <n v="0"/>
    <n v="0"/>
    <n v="0"/>
    <n v="0"/>
    <n v="0"/>
    <n v="0"/>
    <n v="0"/>
    <n v="0"/>
    <n v="0"/>
    <n v="0"/>
    <n v="0"/>
    <n v="0"/>
    <n v="0"/>
    <n v="0"/>
    <n v="0"/>
    <m/>
    <n v="377426606"/>
    <s v="63337e0e-1a5a-41b0-bf35-0aa84a4b4e31"/>
    <d v="2024-08-30T07:51:35"/>
    <m/>
    <m/>
    <s v="submitted_via_web"/>
    <s v="ygaitservices"/>
  </r>
  <r>
    <n v="189"/>
    <d v="2024-08-29T18:47:05"/>
    <d v="2024-08-29T18:49:57"/>
    <d v="2024-08-29T00:00:00"/>
    <m/>
    <m/>
    <s v="32.0039693 35.7841338 942.199951171875 9.057"/>
    <n v="32.003969300000001"/>
    <n v="35.784133799999999"/>
    <n v="942.199951171875"/>
    <n v="9.0570000000000004"/>
    <s v="Balqaa"/>
    <s v="Fuhais and Mahes"/>
    <m/>
    <m/>
    <m/>
    <s v="Yes"/>
    <s v="صوفيا نيشيل حتر"/>
    <x v="0"/>
    <x v="1"/>
    <n v="30"/>
    <x v="0"/>
    <s v="٠٧٩٥١٥٧١٦٥"/>
    <m/>
    <x v="0"/>
    <m/>
    <m/>
    <m/>
    <m/>
    <m/>
    <m/>
    <m/>
    <m/>
    <x v="0"/>
    <m/>
    <x v="0"/>
    <x v="0"/>
    <s v="عرين للورد"/>
    <x v="13"/>
    <x v="27"/>
    <s v="بيع الازهار"/>
    <m/>
    <s v="Run/Managed by a woman."/>
    <n v="0"/>
    <n v="0"/>
    <n v="0"/>
    <n v="0"/>
    <n v="0"/>
    <n v="1"/>
    <x v="1"/>
    <x v="0"/>
    <m/>
    <m/>
    <s v="Less than 10 employees"/>
    <x v="0"/>
    <x v="0"/>
    <x v="0"/>
    <x v="0"/>
    <x v="1"/>
    <x v="1"/>
    <x v="1"/>
    <x v="3"/>
    <x v="0"/>
    <m/>
    <m/>
    <m/>
    <m/>
    <m/>
    <m/>
    <m/>
    <m/>
    <m/>
    <m/>
    <m/>
    <m/>
    <m/>
    <m/>
    <m/>
    <m/>
    <m/>
    <m/>
    <m/>
    <m/>
    <m/>
    <m/>
    <s v="Years of experience Lack of relevant skills or qualifications"/>
    <n v="1"/>
    <n v="1"/>
    <n v="0"/>
    <n v="0"/>
    <n v="0"/>
    <n v="0"/>
    <n v="0"/>
    <n v="0"/>
    <n v="0"/>
    <n v="0"/>
    <n v="0"/>
    <n v="0"/>
    <n v="0"/>
    <n v="0"/>
    <n v="0"/>
    <n v="0"/>
    <n v="0"/>
    <n v="0"/>
    <n v="0"/>
    <n v="0"/>
    <n v="0"/>
    <n v="0"/>
    <n v="0"/>
    <m/>
    <n v="377426609"/>
    <s v="dc67f575-2067-4c1b-86f4-46321f62841a"/>
    <d v="2024-08-30T07:51:36"/>
    <m/>
    <m/>
    <s v="submitted_via_web"/>
    <s v="ygaitservices"/>
  </r>
  <r>
    <n v="190"/>
    <d v="2024-08-29T18:50:18"/>
    <d v="2024-08-29T18:54:51"/>
    <d v="2024-08-29T00:00:00"/>
    <m/>
    <m/>
    <s v="32.004041 35.7842144 943.699951171875 10.404"/>
    <n v="32.004041000000001"/>
    <n v="35.784214400000003"/>
    <n v="943.699951171875"/>
    <n v="10.404"/>
    <s v="Balqaa"/>
    <s v="Fuhais and Mahes"/>
    <m/>
    <m/>
    <m/>
    <s v="Yes"/>
    <s v="ستان جاد بطرس "/>
    <x v="0"/>
    <x v="0"/>
    <n v="25"/>
    <x v="1"/>
    <s v="٠٧٧٨٩٣٧٤١٦"/>
    <m/>
    <x v="0"/>
    <m/>
    <m/>
    <m/>
    <m/>
    <m/>
    <m/>
    <m/>
    <m/>
    <x v="0"/>
    <m/>
    <x v="0"/>
    <x v="0"/>
    <s v="سامسونج جرين لايت موبايل "/>
    <x v="2"/>
    <x v="32"/>
    <s v="بيع هواتف وبطاقات "/>
    <m/>
    <s v="Run/Managed by a man."/>
    <n v="0"/>
    <n v="0"/>
    <n v="0"/>
    <n v="0"/>
    <n v="1"/>
    <n v="0"/>
    <x v="0"/>
    <x v="0"/>
    <m/>
    <m/>
    <s v="Less than 10 employees"/>
    <x v="0"/>
    <x v="0"/>
    <x v="0"/>
    <x v="0"/>
    <x v="1"/>
    <x v="1"/>
    <x v="1"/>
    <x v="3"/>
    <x v="1"/>
    <m/>
    <m/>
    <m/>
    <m/>
    <m/>
    <m/>
    <m/>
    <m/>
    <m/>
    <m/>
    <m/>
    <m/>
    <m/>
    <m/>
    <m/>
    <m/>
    <m/>
    <m/>
    <m/>
    <m/>
    <m/>
    <m/>
    <s v="Inadequate soft skills (e.g., communication, teamwork) Lack of relevant skills or qualifications Salary expectations too high"/>
    <n v="1"/>
    <n v="0"/>
    <n v="1"/>
    <n v="0"/>
    <n v="0"/>
    <n v="0"/>
    <n v="0"/>
    <n v="0"/>
    <n v="1"/>
    <n v="0"/>
    <n v="0"/>
    <n v="0"/>
    <n v="0"/>
    <n v="0"/>
    <n v="0"/>
    <n v="0"/>
    <n v="0"/>
    <n v="0"/>
    <n v="0"/>
    <n v="0"/>
    <n v="0"/>
    <n v="0"/>
    <n v="0"/>
    <m/>
    <n v="377426614"/>
    <s v="92389856-ce8c-42f6-aa30-8edfc34420c9"/>
    <d v="2024-08-30T07:51:37"/>
    <m/>
    <m/>
    <s v="submitted_via_web"/>
    <s v="ygaitservices"/>
  </r>
  <r>
    <n v="191"/>
    <d v="2024-08-29T18:55:01"/>
    <d v="2024-08-29T18:59:19"/>
    <d v="2024-08-29T00:00:00"/>
    <m/>
    <m/>
    <s v="32.0040074 35.7842726 949.199951171875 10.788"/>
    <n v="32.004007399999999"/>
    <n v="35.784272600000001"/>
    <n v="949.199951171875"/>
    <n v="10.788"/>
    <s v="Balqaa"/>
    <s v="Fuhais and Mahes"/>
    <m/>
    <m/>
    <m/>
    <s v="Yes"/>
    <s v="ميشيل طوني جريس"/>
    <x v="0"/>
    <x v="0"/>
    <n v="35"/>
    <x v="0"/>
    <s v="٠٧٩٢٩٩٠٥٨١"/>
    <m/>
    <x v="0"/>
    <m/>
    <m/>
    <m/>
    <m/>
    <m/>
    <m/>
    <m/>
    <m/>
    <x v="0"/>
    <m/>
    <x v="0"/>
    <x v="0"/>
    <s v=" Buff n stuff "/>
    <x v="0"/>
    <x v="3"/>
    <s v="اراجيل"/>
    <m/>
    <s v="Run/Managed by a man."/>
    <n v="0"/>
    <n v="0"/>
    <n v="0"/>
    <n v="0"/>
    <n v="1"/>
    <n v="0"/>
    <x v="0"/>
    <x v="0"/>
    <m/>
    <m/>
    <s v="Less than 10 employees"/>
    <x v="0"/>
    <x v="0"/>
    <x v="0"/>
    <x v="0"/>
    <x v="1"/>
    <x v="1"/>
    <x v="1"/>
    <x v="3"/>
    <x v="0"/>
    <m/>
    <m/>
    <m/>
    <m/>
    <m/>
    <m/>
    <m/>
    <m/>
    <m/>
    <m/>
    <m/>
    <m/>
    <m/>
    <m/>
    <m/>
    <m/>
    <m/>
    <m/>
    <m/>
    <m/>
    <m/>
    <m/>
    <s v="Lack of motivation Salary expectations too high"/>
    <n v="0"/>
    <n v="0"/>
    <n v="0"/>
    <n v="0"/>
    <n v="1"/>
    <n v="0"/>
    <n v="0"/>
    <n v="0"/>
    <n v="1"/>
    <n v="0"/>
    <n v="0"/>
    <n v="0"/>
    <n v="0"/>
    <n v="0"/>
    <n v="0"/>
    <n v="0"/>
    <n v="0"/>
    <n v="0"/>
    <n v="0"/>
    <n v="0"/>
    <n v="0"/>
    <n v="0"/>
    <n v="0"/>
    <m/>
    <n v="377426616"/>
    <s v="8b8a2004-681e-49c4-bcac-9dff83aefd69"/>
    <d v="2024-08-30T07:51:37"/>
    <m/>
    <m/>
    <s v="submitted_via_web"/>
    <s v="ygaitservices"/>
  </r>
  <r>
    <n v="192"/>
    <d v="2024-08-29T18:59:44"/>
    <d v="2024-08-29T19:11:05"/>
    <d v="2024-08-29T00:00:00"/>
    <m/>
    <m/>
    <s v="32.0032695 35.7853015 949.7999877929688 11.575"/>
    <n v="32.003269500000002"/>
    <n v="35.785301500000003"/>
    <n v="949.79998779296875"/>
    <n v="11.574999999999999"/>
    <s v="Balqaa"/>
    <s v="Fuhais and Mahes"/>
    <m/>
    <m/>
    <m/>
    <s v="Yes"/>
    <s v="عيسى بيتر جوزيف"/>
    <x v="0"/>
    <x v="0"/>
    <n v="30"/>
    <x v="0"/>
    <s v="٠٧٧٤٥٣٧٢١٨"/>
    <m/>
    <x v="0"/>
    <m/>
    <m/>
    <m/>
    <m/>
    <m/>
    <m/>
    <m/>
    <m/>
    <x v="0"/>
    <m/>
    <x v="0"/>
    <x v="0"/>
    <s v="عيسى موبايل"/>
    <x v="2"/>
    <x v="32"/>
    <s v="أجهزة وهواتف"/>
    <m/>
    <s v="Run/Managed by a man."/>
    <n v="0"/>
    <n v="0"/>
    <n v="0"/>
    <n v="0"/>
    <n v="1"/>
    <n v="0"/>
    <x v="0"/>
    <x v="0"/>
    <m/>
    <m/>
    <s v="Less than 10 employees"/>
    <x v="0"/>
    <x v="0"/>
    <x v="0"/>
    <x v="0"/>
    <x v="1"/>
    <x v="1"/>
    <x v="1"/>
    <x v="3"/>
    <x v="1"/>
    <m/>
    <m/>
    <m/>
    <m/>
    <m/>
    <m/>
    <m/>
    <m/>
    <m/>
    <m/>
    <m/>
    <m/>
    <m/>
    <m/>
    <m/>
    <m/>
    <m/>
    <m/>
    <m/>
    <m/>
    <m/>
    <m/>
    <s v="Inadequate soft skills (e.g., communication, teamwork) Lack of relevant skills or qualifications Salary expectations too high"/>
    <n v="1"/>
    <n v="0"/>
    <n v="1"/>
    <n v="0"/>
    <n v="0"/>
    <n v="0"/>
    <n v="0"/>
    <n v="0"/>
    <n v="1"/>
    <n v="0"/>
    <n v="0"/>
    <n v="0"/>
    <n v="0"/>
    <n v="0"/>
    <n v="0"/>
    <n v="0"/>
    <n v="0"/>
    <n v="0"/>
    <n v="0"/>
    <n v="0"/>
    <n v="0"/>
    <n v="0"/>
    <n v="0"/>
    <m/>
    <n v="377426619"/>
    <s v="2124b7db-2cee-49cd-b603-3b78fe86f085"/>
    <d v="2024-08-30T07:51:38"/>
    <m/>
    <m/>
    <s v="submitted_via_web"/>
    <s v="ygaitservices"/>
  </r>
  <r>
    <n v="193"/>
    <d v="2024-08-30T12:35:41"/>
    <d v="2024-08-30T12:39:02"/>
    <d v="2024-08-30T00:00:00"/>
    <m/>
    <m/>
    <s v="30.8046359 35.5998057 0.0 1799.999"/>
    <n v="30.804635900000001"/>
    <n v="35.599805699999997"/>
    <n v="0"/>
    <n v="1799.999"/>
    <s v="Tafilah"/>
    <s v="Tafeleh Al-Qasabeh"/>
    <m/>
    <m/>
    <m/>
    <s v="Yes"/>
    <s v="محمد خالد الشباطات "/>
    <x v="0"/>
    <x v="0"/>
    <n v="42"/>
    <x v="0"/>
    <s v=" 077898466"/>
    <m/>
    <x v="0"/>
    <m/>
    <m/>
    <m/>
    <m/>
    <m/>
    <m/>
    <m/>
    <m/>
    <x v="0"/>
    <m/>
    <x v="0"/>
    <x v="0"/>
    <s v="محلات ديما "/>
    <x v="0"/>
    <x v="18"/>
    <s v="ملابس "/>
    <m/>
    <s v="Owned by men."/>
    <n v="1"/>
    <n v="0"/>
    <n v="0"/>
    <n v="0"/>
    <n v="0"/>
    <n v="0"/>
    <x v="0"/>
    <x v="0"/>
    <m/>
    <m/>
    <s v="Less than 10 employees"/>
    <x v="0"/>
    <x v="1"/>
    <x v="0"/>
    <x v="1"/>
    <x v="1"/>
    <x v="1"/>
    <x v="1"/>
    <x v="3"/>
    <x v="0"/>
    <s v="Mid-senior level Seasonal employees Interns"/>
    <n v="1"/>
    <n v="1"/>
    <n v="0"/>
    <n v="1"/>
    <n v="0"/>
    <n v="0"/>
    <n v="0"/>
    <m/>
    <s v="Sales"/>
    <n v="0"/>
    <n v="1"/>
    <n v="0"/>
    <n v="0"/>
    <n v="0"/>
    <n v="0"/>
    <n v="0"/>
    <n v="0"/>
    <n v="0"/>
    <n v="0"/>
    <m/>
    <m/>
    <s v="Limited ability to use technology Economic instability in the region"/>
    <n v="0"/>
    <n v="0"/>
    <n v="0"/>
    <n v="0"/>
    <n v="0"/>
    <n v="0"/>
    <n v="0"/>
    <n v="0"/>
    <n v="0"/>
    <n v="0"/>
    <n v="0"/>
    <n v="0"/>
    <n v="0"/>
    <n v="1"/>
    <n v="0"/>
    <n v="0"/>
    <n v="0"/>
    <n v="1"/>
    <n v="0"/>
    <n v="0"/>
    <n v="0"/>
    <n v="0"/>
    <n v="0"/>
    <m/>
    <n v="377489962"/>
    <s v="4072539b-8926-4eeb-ae48-6d11b96c59fe"/>
    <d v="2024-08-30T10:36:09"/>
    <m/>
    <m/>
    <s v="submitted_via_web"/>
    <s v="ygaitservices"/>
  </r>
  <r>
    <n v="194"/>
    <d v="2024-08-30T12:39:19"/>
    <d v="2024-08-30T12:43:47"/>
    <d v="2024-08-30T00:00:00"/>
    <m/>
    <m/>
    <s v="30.8046359 35.5998057 0.0 1899.999"/>
    <n v="30.804635900000001"/>
    <n v="35.599805699999997"/>
    <n v="0"/>
    <n v="1899.999"/>
    <s v="Tafilah"/>
    <s v="Tafeleh Al-Qasabeh"/>
    <m/>
    <m/>
    <m/>
    <s v="Yes"/>
    <s v="خالد محمد القطاميين "/>
    <x v="0"/>
    <x v="0"/>
    <n v="44"/>
    <x v="0"/>
    <s v="078965429"/>
    <m/>
    <x v="0"/>
    <m/>
    <m/>
    <m/>
    <m/>
    <m/>
    <m/>
    <m/>
    <m/>
    <x v="0"/>
    <m/>
    <x v="0"/>
    <x v="0"/>
    <s v="سبر ماركت الأصدقاء "/>
    <x v="0"/>
    <x v="2"/>
    <s v="منتجات للطبخ والأكل "/>
    <m/>
    <s v="Owned by men."/>
    <n v="1"/>
    <n v="0"/>
    <n v="0"/>
    <n v="0"/>
    <n v="0"/>
    <n v="0"/>
    <x v="0"/>
    <x v="0"/>
    <m/>
    <m/>
    <s v="Less than 10 employees"/>
    <x v="0"/>
    <x v="1"/>
    <x v="0"/>
    <x v="1"/>
    <x v="1"/>
    <x v="1"/>
    <x v="1"/>
    <x v="3"/>
    <x v="0"/>
    <s v="Interns Seasonal employees Mid-senior level"/>
    <n v="1"/>
    <n v="1"/>
    <n v="0"/>
    <n v="1"/>
    <n v="0"/>
    <n v="0"/>
    <n v="0"/>
    <m/>
    <s v="Marketing Sales"/>
    <n v="0"/>
    <n v="1"/>
    <n v="0"/>
    <n v="1"/>
    <n v="0"/>
    <n v="0"/>
    <n v="0"/>
    <n v="0"/>
    <n v="0"/>
    <n v="0"/>
    <m/>
    <m/>
    <s v="Economic instability in the region"/>
    <n v="0"/>
    <n v="0"/>
    <n v="0"/>
    <n v="0"/>
    <n v="0"/>
    <n v="0"/>
    <n v="0"/>
    <n v="0"/>
    <n v="0"/>
    <n v="0"/>
    <n v="0"/>
    <n v="0"/>
    <n v="0"/>
    <n v="0"/>
    <n v="0"/>
    <n v="0"/>
    <n v="0"/>
    <n v="1"/>
    <n v="0"/>
    <n v="0"/>
    <n v="0"/>
    <n v="0"/>
    <n v="0"/>
    <m/>
    <n v="377489969"/>
    <s v="fcc67603-6adb-408a-9c17-59b58f785c63"/>
    <d v="2024-08-30T10:36:10"/>
    <m/>
    <m/>
    <s v="submitted_via_web"/>
    <s v="ygaitservices"/>
  </r>
  <r>
    <n v="195"/>
    <d v="2024-08-30T12:44:01"/>
    <d v="2024-08-30T12:47:57"/>
    <d v="2024-08-30T00:00:00"/>
    <m/>
    <m/>
    <s v="30.8046359 35.5998057 0.0 1899.999"/>
    <n v="30.804635900000001"/>
    <n v="35.599805699999997"/>
    <n v="0"/>
    <n v="1899.999"/>
    <s v="Tafilah"/>
    <s v="Tafeleh Al-Qasabeh"/>
    <m/>
    <m/>
    <m/>
    <s v="Yes"/>
    <s v="علي قابيل الهواملة "/>
    <x v="0"/>
    <x v="0"/>
    <n v="46"/>
    <x v="0"/>
    <s v="0788965432"/>
    <m/>
    <x v="0"/>
    <m/>
    <m/>
    <m/>
    <m/>
    <m/>
    <m/>
    <m/>
    <m/>
    <x v="0"/>
    <m/>
    <x v="0"/>
    <x v="0"/>
    <s v="الراقي لقطع السيارات "/>
    <x v="0"/>
    <x v="26"/>
    <s v="محطة مياه مؤنس "/>
    <m/>
    <s v="Owned by women."/>
    <n v="0"/>
    <n v="1"/>
    <n v="0"/>
    <n v="0"/>
    <n v="0"/>
    <n v="0"/>
    <x v="1"/>
    <x v="0"/>
    <m/>
    <m/>
    <s v="Less than 10 employees"/>
    <x v="0"/>
    <x v="0"/>
    <x v="0"/>
    <x v="1"/>
    <x v="1"/>
    <x v="1"/>
    <x v="1"/>
    <x v="3"/>
    <x v="0"/>
    <s v="Interns Entry level Seasonal employees"/>
    <n v="1"/>
    <n v="1"/>
    <n v="1"/>
    <n v="0"/>
    <n v="0"/>
    <n v="0"/>
    <n v="0"/>
    <m/>
    <s v="Sales"/>
    <n v="0"/>
    <n v="1"/>
    <n v="0"/>
    <n v="0"/>
    <n v="0"/>
    <n v="0"/>
    <n v="0"/>
    <n v="0"/>
    <n v="0"/>
    <n v="0"/>
    <m/>
    <m/>
    <s v="Economic instability in the region"/>
    <n v="0"/>
    <n v="0"/>
    <n v="0"/>
    <n v="0"/>
    <n v="0"/>
    <n v="0"/>
    <n v="0"/>
    <n v="0"/>
    <n v="0"/>
    <n v="0"/>
    <n v="0"/>
    <n v="0"/>
    <n v="0"/>
    <n v="0"/>
    <n v="0"/>
    <n v="0"/>
    <n v="0"/>
    <n v="1"/>
    <n v="0"/>
    <n v="0"/>
    <n v="0"/>
    <n v="0"/>
    <n v="0"/>
    <m/>
    <n v="377489975"/>
    <s v="546ba3f3-3965-4436-9044-e99bee5a6e1c"/>
    <d v="2024-08-30T10:36:11"/>
    <m/>
    <m/>
    <s v="submitted_via_web"/>
    <s v="ygaitservices"/>
  </r>
  <r>
    <n v="196"/>
    <d v="2024-08-30T12:48:07"/>
    <d v="2024-08-30T12:51:38"/>
    <d v="2024-08-30T00:00:00"/>
    <m/>
    <m/>
    <s v="30.8082752 35.5902338 0.0 2799.999"/>
    <n v="30.808275200000001"/>
    <n v="35.5902338"/>
    <n v="0"/>
    <n v="2799.9989999999998"/>
    <s v="Tafilah"/>
    <s v="Tafeleh Al-Qasabeh"/>
    <m/>
    <m/>
    <m/>
    <s v="Yes"/>
    <s v="حامد خالد العمريين "/>
    <x v="0"/>
    <x v="0"/>
    <n v="47"/>
    <x v="0"/>
    <s v="079876543"/>
    <m/>
    <x v="0"/>
    <m/>
    <m/>
    <m/>
    <m/>
    <m/>
    <m/>
    <m/>
    <m/>
    <x v="0"/>
    <m/>
    <x v="0"/>
    <x v="0"/>
    <s v="صقر للإلكترونيات "/>
    <x v="0"/>
    <x v="17"/>
    <s v="الأجهزة الإلكترونية الهواتف والايباد "/>
    <m/>
    <s v="Owned by women."/>
    <n v="0"/>
    <n v="1"/>
    <n v="0"/>
    <n v="0"/>
    <n v="0"/>
    <n v="0"/>
    <x v="1"/>
    <x v="0"/>
    <m/>
    <m/>
    <s v="Less than 10 employees"/>
    <x v="0"/>
    <x v="1"/>
    <x v="0"/>
    <x v="1"/>
    <x v="1"/>
    <x v="1"/>
    <x v="1"/>
    <x v="3"/>
    <x v="0"/>
    <s v="Seasonal employees Interns Entry level"/>
    <n v="1"/>
    <n v="1"/>
    <n v="1"/>
    <n v="0"/>
    <n v="0"/>
    <n v="0"/>
    <n v="0"/>
    <m/>
    <s v="Sales Information Technology (IT)"/>
    <n v="0"/>
    <n v="1"/>
    <n v="1"/>
    <n v="0"/>
    <n v="0"/>
    <n v="0"/>
    <n v="0"/>
    <n v="0"/>
    <n v="0"/>
    <n v="0"/>
    <m/>
    <m/>
    <s v="Language barriers Limited ability to use technology Economic instability in the region"/>
    <n v="0"/>
    <n v="0"/>
    <n v="0"/>
    <n v="0"/>
    <n v="0"/>
    <n v="0"/>
    <n v="0"/>
    <n v="0"/>
    <n v="0"/>
    <n v="0"/>
    <n v="0"/>
    <n v="0"/>
    <n v="0"/>
    <n v="1"/>
    <n v="1"/>
    <n v="0"/>
    <n v="0"/>
    <n v="1"/>
    <n v="0"/>
    <n v="0"/>
    <n v="0"/>
    <n v="0"/>
    <n v="0"/>
    <m/>
    <n v="377489980"/>
    <s v="23f3f3ba-9345-4e68-ae0b-3ab9a56fe4e0"/>
    <d v="2024-08-30T10:36:11"/>
    <m/>
    <m/>
    <s v="submitted_via_web"/>
    <s v="ygaitservices"/>
  </r>
  <r>
    <n v="197"/>
    <d v="2024-08-30T12:51:58"/>
    <d v="2024-08-30T12:55:51"/>
    <d v="2024-08-30T00:00:00"/>
    <m/>
    <m/>
    <s v="30.8046359 35.5998057 0.0 1799.999"/>
    <n v="30.804635900000001"/>
    <n v="35.599805699999997"/>
    <n v="0"/>
    <n v="1799.999"/>
    <s v="Tafilah"/>
    <s v="Tafeleh Al-Qasabeh"/>
    <m/>
    <m/>
    <m/>
    <s v="Yes"/>
    <s v="مؤمن أحمد الحمران "/>
    <x v="0"/>
    <x v="0"/>
    <n v="57"/>
    <x v="0"/>
    <s v="078965432"/>
    <m/>
    <x v="0"/>
    <m/>
    <m/>
    <m/>
    <m/>
    <m/>
    <m/>
    <m/>
    <m/>
    <x v="0"/>
    <m/>
    <x v="0"/>
    <x v="0"/>
    <s v="خضرة  الحمران "/>
    <x v="0"/>
    <x v="2"/>
    <s v="الخضروات "/>
    <m/>
    <s v="Owned by men."/>
    <n v="1"/>
    <n v="0"/>
    <n v="0"/>
    <n v="0"/>
    <n v="0"/>
    <n v="0"/>
    <x v="0"/>
    <x v="0"/>
    <m/>
    <m/>
    <s v="Less than 10 employees"/>
    <x v="0"/>
    <x v="0"/>
    <x v="0"/>
    <x v="1"/>
    <x v="1"/>
    <x v="1"/>
    <x v="1"/>
    <x v="3"/>
    <x v="0"/>
    <s v="Interns Mid-senior level"/>
    <n v="1"/>
    <n v="0"/>
    <n v="0"/>
    <n v="1"/>
    <n v="0"/>
    <n v="0"/>
    <n v="0"/>
    <m/>
    <s v="Sales"/>
    <n v="0"/>
    <n v="1"/>
    <n v="0"/>
    <n v="0"/>
    <n v="0"/>
    <n v="0"/>
    <n v="0"/>
    <n v="0"/>
    <n v="0"/>
    <n v="0"/>
    <m/>
    <m/>
    <s v="Economic instability in the region"/>
    <n v="0"/>
    <n v="0"/>
    <n v="0"/>
    <n v="0"/>
    <n v="0"/>
    <n v="0"/>
    <n v="0"/>
    <n v="0"/>
    <n v="0"/>
    <n v="0"/>
    <n v="0"/>
    <n v="0"/>
    <n v="0"/>
    <n v="0"/>
    <n v="0"/>
    <n v="0"/>
    <n v="0"/>
    <n v="1"/>
    <n v="0"/>
    <n v="0"/>
    <n v="0"/>
    <n v="0"/>
    <n v="0"/>
    <m/>
    <n v="377489984"/>
    <s v="a088e6bb-fed6-4b9d-aff0-cbc017a7d635"/>
    <d v="2024-08-30T10:36:12"/>
    <m/>
    <m/>
    <s v="submitted_via_web"/>
    <s v="ygaitservices"/>
  </r>
  <r>
    <n v="198"/>
    <d v="2024-08-30T12:56:19"/>
    <d v="2024-08-30T12:59:39"/>
    <d v="2024-08-30T00:00:00"/>
    <m/>
    <m/>
    <s v="30.8082752 35.5902338 0.0 2799.999"/>
    <n v="30.808275200000001"/>
    <n v="35.5902338"/>
    <n v="0"/>
    <n v="2799.9989999999998"/>
    <s v="Tafilah"/>
    <s v="Tafeleh Al-Qasabeh"/>
    <m/>
    <m/>
    <m/>
    <s v="Yes"/>
    <s v="فارس محمود الشباطات "/>
    <x v="0"/>
    <x v="1"/>
    <n v="37"/>
    <x v="0"/>
    <s v="079876543"/>
    <m/>
    <x v="1"/>
    <m/>
    <m/>
    <m/>
    <m/>
    <m/>
    <m/>
    <m/>
    <m/>
    <x v="0"/>
    <m/>
    <x v="0"/>
    <x v="0"/>
    <s v="صالون مذهلة "/>
    <x v="0"/>
    <x v="26"/>
    <s v="لتجهيز العرايس "/>
    <m/>
    <s v="Owned by men."/>
    <n v="1"/>
    <n v="0"/>
    <n v="0"/>
    <n v="0"/>
    <n v="0"/>
    <n v="0"/>
    <x v="0"/>
    <x v="0"/>
    <m/>
    <m/>
    <s v="Less than 10 employees"/>
    <x v="0"/>
    <x v="1"/>
    <x v="0"/>
    <x v="1"/>
    <x v="1"/>
    <x v="1"/>
    <x v="1"/>
    <x v="3"/>
    <x v="0"/>
    <s v="Seasonal employees Entry level Mid-senior level"/>
    <n v="0"/>
    <n v="1"/>
    <n v="1"/>
    <n v="1"/>
    <n v="0"/>
    <n v="0"/>
    <n v="0"/>
    <m/>
    <s v="Sales"/>
    <n v="0"/>
    <n v="1"/>
    <n v="0"/>
    <n v="0"/>
    <n v="0"/>
    <n v="0"/>
    <n v="0"/>
    <n v="0"/>
    <n v="0"/>
    <n v="0"/>
    <m/>
    <m/>
    <s v="Economic instability in the region"/>
    <n v="0"/>
    <n v="0"/>
    <n v="0"/>
    <n v="0"/>
    <n v="0"/>
    <n v="0"/>
    <n v="0"/>
    <n v="0"/>
    <n v="0"/>
    <n v="0"/>
    <n v="0"/>
    <n v="0"/>
    <n v="0"/>
    <n v="0"/>
    <n v="0"/>
    <n v="0"/>
    <n v="0"/>
    <n v="1"/>
    <n v="0"/>
    <n v="0"/>
    <n v="0"/>
    <n v="0"/>
    <n v="0"/>
    <m/>
    <n v="377489987"/>
    <s v="7355605a-15ee-424a-b6b9-dee277ba5dce"/>
    <d v="2024-08-30T10:36:13"/>
    <m/>
    <m/>
    <s v="submitted_via_web"/>
    <s v="ygaitservices"/>
  </r>
  <r>
    <n v="199"/>
    <d v="2024-08-30T12:59:57"/>
    <d v="2024-08-30T13:02:09"/>
    <d v="2024-08-30T00:00:00"/>
    <m/>
    <m/>
    <s v="30.8082752 35.5902338 0.0 2799.999"/>
    <n v="30.808275200000001"/>
    <n v="35.5902338"/>
    <n v="0"/>
    <n v="2799.9989999999998"/>
    <s v="Tafilah"/>
    <s v="Tafeleh Al-Qasabeh"/>
    <m/>
    <m/>
    <m/>
    <s v="Yes"/>
    <s v="عامر محمد الرواشدة "/>
    <x v="0"/>
    <x v="0"/>
    <n v="55"/>
    <x v="0"/>
    <s v="078965432"/>
    <m/>
    <x v="0"/>
    <m/>
    <m/>
    <m/>
    <m/>
    <m/>
    <m/>
    <m/>
    <m/>
    <x v="0"/>
    <m/>
    <x v="0"/>
    <x v="1"/>
    <s v="قبس"/>
    <x v="0"/>
    <x v="3"/>
    <s v="أدوات منزلية "/>
    <m/>
    <s v="Owned by men."/>
    <n v="1"/>
    <n v="0"/>
    <n v="0"/>
    <n v="0"/>
    <n v="0"/>
    <n v="0"/>
    <x v="0"/>
    <x v="0"/>
    <m/>
    <m/>
    <s v="Less than 10 employees"/>
    <x v="0"/>
    <x v="0"/>
    <x v="0"/>
    <x v="1"/>
    <x v="1"/>
    <x v="1"/>
    <x v="1"/>
    <x v="3"/>
    <x v="0"/>
    <s v="Entry level Mid-senior level Senior management level"/>
    <n v="0"/>
    <n v="0"/>
    <n v="1"/>
    <n v="1"/>
    <n v="1"/>
    <n v="0"/>
    <n v="0"/>
    <m/>
    <s v="Sales Marketing"/>
    <n v="0"/>
    <n v="1"/>
    <n v="0"/>
    <n v="1"/>
    <n v="0"/>
    <n v="0"/>
    <n v="0"/>
    <n v="0"/>
    <n v="0"/>
    <n v="0"/>
    <m/>
    <m/>
    <s v="Economic instability in the region Language barriers"/>
    <n v="0"/>
    <n v="0"/>
    <n v="0"/>
    <n v="0"/>
    <n v="0"/>
    <n v="0"/>
    <n v="0"/>
    <n v="0"/>
    <n v="0"/>
    <n v="0"/>
    <n v="0"/>
    <n v="0"/>
    <n v="0"/>
    <n v="0"/>
    <n v="1"/>
    <n v="0"/>
    <n v="0"/>
    <n v="1"/>
    <n v="0"/>
    <n v="0"/>
    <n v="0"/>
    <n v="0"/>
    <n v="0"/>
    <m/>
    <n v="377489993"/>
    <s v="2dd3738b-013c-443b-8378-a0005fa21e8b"/>
    <d v="2024-08-30T10:36:13"/>
    <m/>
    <m/>
    <s v="submitted_via_web"/>
    <s v="ygaitservices"/>
  </r>
  <r>
    <n v="200"/>
    <d v="2024-08-30T13:02:17"/>
    <d v="2024-08-30T13:05:32"/>
    <d v="2024-08-30T00:00:00"/>
    <m/>
    <m/>
    <s v="30.8082752 35.5902338 0.0 2799.999"/>
    <n v="30.808275200000001"/>
    <n v="35.5902338"/>
    <n v="0"/>
    <n v="2799.9989999999998"/>
    <s v="Tafilah"/>
    <s v="Tafeleh Al-Qasabeh"/>
    <m/>
    <m/>
    <m/>
    <s v="Yes"/>
    <s v="غدير محمد الشباطات "/>
    <x v="0"/>
    <x v="1"/>
    <n v="44"/>
    <x v="0"/>
    <s v="077865342"/>
    <m/>
    <x v="0"/>
    <m/>
    <m/>
    <m/>
    <m/>
    <m/>
    <m/>
    <m/>
    <m/>
    <x v="0"/>
    <m/>
    <x v="0"/>
    <x v="0"/>
    <s v="صالون شغف"/>
    <x v="0"/>
    <x v="18"/>
    <s v="المكياج / للتجهيزات/ للشعر"/>
    <m/>
    <s v="Owned by women."/>
    <n v="0"/>
    <n v="1"/>
    <n v="0"/>
    <n v="0"/>
    <n v="0"/>
    <n v="0"/>
    <x v="1"/>
    <x v="0"/>
    <m/>
    <m/>
    <s v="Less than 10 employees"/>
    <x v="0"/>
    <x v="1"/>
    <x v="0"/>
    <x v="1"/>
    <x v="1"/>
    <x v="1"/>
    <x v="1"/>
    <x v="3"/>
    <x v="0"/>
    <s v="Seasonal employees Entry level Senior management level"/>
    <n v="0"/>
    <n v="1"/>
    <n v="1"/>
    <n v="0"/>
    <n v="1"/>
    <n v="0"/>
    <n v="0"/>
    <m/>
    <s v="Marketing Sales Technical Staff"/>
    <n v="0"/>
    <n v="1"/>
    <n v="0"/>
    <n v="1"/>
    <n v="0"/>
    <n v="0"/>
    <n v="0"/>
    <n v="1"/>
    <n v="0"/>
    <n v="0"/>
    <m/>
    <m/>
    <s v="Economic instability in the region Language barriers"/>
    <n v="0"/>
    <n v="0"/>
    <n v="0"/>
    <n v="0"/>
    <n v="0"/>
    <n v="0"/>
    <n v="0"/>
    <n v="0"/>
    <n v="0"/>
    <n v="0"/>
    <n v="0"/>
    <n v="0"/>
    <n v="0"/>
    <n v="0"/>
    <n v="1"/>
    <n v="0"/>
    <n v="0"/>
    <n v="1"/>
    <n v="0"/>
    <n v="0"/>
    <n v="0"/>
    <n v="0"/>
    <n v="0"/>
    <m/>
    <n v="377489996"/>
    <s v="efa228e0-950e-42c8-b401-d36d3df1eb5f"/>
    <d v="2024-08-30T10:36:14"/>
    <m/>
    <m/>
    <s v="submitted_via_web"/>
    <s v="ygaitservices"/>
  </r>
  <r>
    <n v="201"/>
    <d v="2024-08-30T13:06:09"/>
    <d v="2024-08-30T13:10:53"/>
    <d v="2024-08-30T00:00:00"/>
    <m/>
    <m/>
    <s v="30.8082752 35.5902338 0.0 2799.999"/>
    <n v="30.808275200000001"/>
    <n v="35.5902338"/>
    <n v="0"/>
    <n v="2799.9989999999998"/>
    <s v="Tafilah"/>
    <s v="Tafeleh Al-Qasabeh"/>
    <m/>
    <m/>
    <m/>
    <s v="Yes"/>
    <s v="جميلة عوده "/>
    <x v="0"/>
    <x v="1"/>
    <n v="44"/>
    <x v="0"/>
    <s v="077876543"/>
    <m/>
    <x v="0"/>
    <m/>
    <m/>
    <m/>
    <m/>
    <m/>
    <m/>
    <m/>
    <m/>
    <x v="0"/>
    <m/>
    <x v="0"/>
    <x v="0"/>
    <s v=" 5"/>
    <x v="0"/>
    <x v="18"/>
    <s v="ملابس للرجال "/>
    <m/>
    <s v="Owned by women."/>
    <n v="0"/>
    <n v="1"/>
    <n v="0"/>
    <n v="0"/>
    <n v="0"/>
    <n v="0"/>
    <x v="1"/>
    <x v="0"/>
    <m/>
    <m/>
    <s v="Less than 10 employees"/>
    <x v="0"/>
    <x v="0"/>
    <x v="2"/>
    <x v="1"/>
    <x v="1"/>
    <x v="1"/>
    <x v="1"/>
    <x v="3"/>
    <x v="0"/>
    <s v="Entry level Seasonal employees"/>
    <n v="0"/>
    <n v="1"/>
    <n v="1"/>
    <n v="0"/>
    <n v="0"/>
    <n v="0"/>
    <n v="0"/>
    <m/>
    <s v="Administrative Staff Operational Staff (logistics and supply chain) Information Technology (IT) Sales"/>
    <n v="0"/>
    <n v="1"/>
    <n v="1"/>
    <n v="0"/>
    <n v="1"/>
    <n v="0"/>
    <n v="1"/>
    <n v="0"/>
    <n v="0"/>
    <n v="0"/>
    <m/>
    <m/>
    <s v="Economic instability in the region"/>
    <n v="0"/>
    <n v="0"/>
    <n v="0"/>
    <n v="0"/>
    <n v="0"/>
    <n v="0"/>
    <n v="0"/>
    <n v="0"/>
    <n v="0"/>
    <n v="0"/>
    <n v="0"/>
    <n v="0"/>
    <n v="0"/>
    <n v="0"/>
    <n v="0"/>
    <n v="0"/>
    <n v="0"/>
    <n v="1"/>
    <n v="0"/>
    <n v="0"/>
    <n v="0"/>
    <n v="0"/>
    <n v="0"/>
    <m/>
    <n v="377490002"/>
    <s v="077209cb-2241-4444-b70f-37b67ece6846"/>
    <d v="2024-08-30T10:36:15"/>
    <m/>
    <m/>
    <s v="submitted_via_web"/>
    <s v="ygaitservices"/>
  </r>
  <r>
    <n v="202"/>
    <d v="2024-08-29T18:00:36"/>
    <d v="2024-08-30T21:01:10"/>
    <d v="2024-08-29T00:00:00"/>
    <m/>
    <m/>
    <s v="30.8046359 35.5998057 0.0 1899.999"/>
    <n v="30.804635900000001"/>
    <n v="35.599805699999997"/>
    <n v="0"/>
    <n v="1899.999"/>
    <s v="Tafilah"/>
    <s v="Tafeleh Al-Qasabeh"/>
    <m/>
    <m/>
    <m/>
    <s v="Yes"/>
    <s v="عصام الشماسات"/>
    <x v="0"/>
    <x v="0"/>
    <n v="70"/>
    <x v="0"/>
    <s v="٠٧٧٢٠٦٤٦٧٥"/>
    <s v="."/>
    <x v="0"/>
    <m/>
    <m/>
    <m/>
    <m/>
    <m/>
    <m/>
    <m/>
    <m/>
    <x v="1"/>
    <s v="اسيوي"/>
    <x v="0"/>
    <x v="9"/>
    <s v="مجموعة كلاسيك"/>
    <x v="1"/>
    <x v="30"/>
    <s v="إنتاج انسجة بكافة انواعها"/>
    <s v="٠"/>
    <s v="Administrative positions include men and women."/>
    <n v="0"/>
    <n v="0"/>
    <n v="0"/>
    <n v="1"/>
    <n v="0"/>
    <n v="0"/>
    <x v="0"/>
    <x v="0"/>
    <m/>
    <m/>
    <s v="More than 250"/>
    <x v="3"/>
    <x v="1"/>
    <x v="1"/>
    <x v="1"/>
    <x v="0"/>
    <x v="3"/>
    <x v="0"/>
    <x v="7"/>
    <x v="0"/>
    <s v="Entry level Mid-senior level Senior management level Interns Seasonal employees"/>
    <n v="1"/>
    <n v="1"/>
    <n v="1"/>
    <n v="1"/>
    <n v="1"/>
    <n v="0"/>
    <n v="0"/>
    <m/>
    <s v="Customer Service Representatives Sales Marketing Administrative Staff Finance Operational Staff (logistics and supply chain)"/>
    <n v="1"/>
    <n v="1"/>
    <n v="0"/>
    <n v="1"/>
    <n v="1"/>
    <n v="1"/>
    <n v="1"/>
    <n v="0"/>
    <n v="0"/>
    <n v="0"/>
    <m/>
    <s v="سوبر فايزر "/>
    <s v="Lack of relevant skills or qualifications Mixed culture worspace (male and female) Limited ability to use technology Transportation Difficulty in finding candidates for specialized roles Salary expectations too high"/>
    <n v="1"/>
    <n v="0"/>
    <n v="0"/>
    <n v="0"/>
    <n v="0"/>
    <n v="0"/>
    <n v="0"/>
    <n v="0"/>
    <n v="1"/>
    <n v="1"/>
    <n v="0"/>
    <n v="1"/>
    <n v="0"/>
    <n v="1"/>
    <n v="0"/>
    <n v="0"/>
    <n v="0"/>
    <n v="0"/>
    <n v="0"/>
    <n v="0"/>
    <n v="0"/>
    <n v="1"/>
    <n v="0"/>
    <m/>
    <n v="377676026"/>
    <s v="3d366a15-b036-4770-afc3-e07d49b242ef"/>
    <d v="2024-08-30T18:01:20"/>
    <m/>
    <m/>
    <s v="submitted_via_web"/>
    <s v="ygaitservices"/>
  </r>
  <r>
    <n v="203"/>
    <d v="2024-08-30T13:11:29"/>
    <d v="2024-08-30T13:13:29"/>
    <d v="2024-08-30T00:00:00"/>
    <m/>
    <m/>
    <s v="30.8046359 35.5998057 0.0 1799.999"/>
    <n v="30.804635900000001"/>
    <n v="35.599805699999997"/>
    <n v="0"/>
    <n v="1799.999"/>
    <s v="Tafilah"/>
    <s v="Tafeleh Al-Qasabeh"/>
    <m/>
    <m/>
    <m/>
    <s v="Yes"/>
    <s v="فريد محمد عزيز "/>
    <x v="0"/>
    <x v="1"/>
    <n v="46"/>
    <x v="0"/>
    <s v="077865432"/>
    <m/>
    <x v="0"/>
    <m/>
    <m/>
    <m/>
    <m/>
    <m/>
    <m/>
    <m/>
    <m/>
    <x v="0"/>
    <m/>
    <x v="0"/>
    <x v="0"/>
    <s v="الصبايا"/>
    <x v="5"/>
    <x v="37"/>
    <s v="أغراض نسائية "/>
    <m/>
    <s v="Owned by women."/>
    <n v="0"/>
    <n v="1"/>
    <n v="0"/>
    <n v="0"/>
    <n v="0"/>
    <n v="0"/>
    <x v="1"/>
    <x v="0"/>
    <m/>
    <m/>
    <s v="Less than 10 employees"/>
    <x v="0"/>
    <x v="0"/>
    <x v="0"/>
    <x v="0"/>
    <x v="1"/>
    <x v="1"/>
    <x v="1"/>
    <x v="3"/>
    <x v="0"/>
    <s v="Interns Mid-senior level"/>
    <n v="1"/>
    <n v="0"/>
    <n v="0"/>
    <n v="1"/>
    <n v="0"/>
    <n v="0"/>
    <n v="0"/>
    <m/>
    <s v="Customer Service Representatives Sales Marketing"/>
    <n v="1"/>
    <n v="1"/>
    <n v="0"/>
    <n v="1"/>
    <n v="0"/>
    <n v="0"/>
    <n v="0"/>
    <n v="0"/>
    <n v="0"/>
    <n v="0"/>
    <m/>
    <m/>
    <s v="Economic instability in the region"/>
    <n v="0"/>
    <n v="0"/>
    <n v="0"/>
    <n v="0"/>
    <n v="0"/>
    <n v="0"/>
    <n v="0"/>
    <n v="0"/>
    <n v="0"/>
    <n v="0"/>
    <n v="0"/>
    <n v="0"/>
    <n v="0"/>
    <n v="0"/>
    <n v="0"/>
    <n v="0"/>
    <n v="0"/>
    <n v="1"/>
    <n v="0"/>
    <n v="0"/>
    <n v="0"/>
    <n v="0"/>
    <n v="0"/>
    <m/>
    <n v="377676031"/>
    <s v="3234b5c5-b3c3-4a93-85eb-52206f668de3"/>
    <d v="2024-08-30T18:01:20"/>
    <m/>
    <m/>
    <s v="submitted_via_web"/>
    <s v="ygaitservices"/>
  </r>
  <r>
    <n v="204"/>
    <d v="2024-08-30T13:14:01"/>
    <d v="2024-08-30T13:15:50"/>
    <d v="2024-08-30T00:00:00"/>
    <m/>
    <m/>
    <s v="30.8046359 35.5998057 0.0 1899.999"/>
    <n v="30.804635900000001"/>
    <n v="35.599805699999997"/>
    <n v="0"/>
    <n v="1899.999"/>
    <s v="Tafilah"/>
    <s v="Tafeleh Al-Qasabeh"/>
    <m/>
    <m/>
    <m/>
    <s v="Yes"/>
    <s v="فايز أحمد الرواشدة "/>
    <x v="0"/>
    <x v="1"/>
    <n v="58"/>
    <x v="0"/>
    <s v="079865456"/>
    <m/>
    <x v="0"/>
    <m/>
    <m/>
    <m/>
    <m/>
    <m/>
    <m/>
    <m/>
    <m/>
    <x v="0"/>
    <m/>
    <x v="0"/>
    <x v="0"/>
    <s v="الكرم "/>
    <x v="0"/>
    <x v="3"/>
    <s v="الأغذية"/>
    <m/>
    <s v="Owned by men."/>
    <n v="1"/>
    <n v="0"/>
    <n v="0"/>
    <n v="0"/>
    <n v="0"/>
    <n v="0"/>
    <x v="0"/>
    <x v="0"/>
    <m/>
    <m/>
    <s v="Less than 10 employees"/>
    <x v="0"/>
    <x v="0"/>
    <x v="1"/>
    <x v="0"/>
    <x v="1"/>
    <x v="1"/>
    <x v="1"/>
    <x v="3"/>
    <x v="0"/>
    <s v="Mid-senior level Entry level"/>
    <n v="0"/>
    <n v="0"/>
    <n v="1"/>
    <n v="1"/>
    <n v="0"/>
    <n v="0"/>
    <n v="0"/>
    <m/>
    <s v="Sales Customer Service Representatives Marketing"/>
    <n v="1"/>
    <n v="1"/>
    <n v="0"/>
    <n v="1"/>
    <n v="0"/>
    <n v="0"/>
    <n v="0"/>
    <n v="0"/>
    <n v="0"/>
    <n v="0"/>
    <m/>
    <m/>
    <s v="Economic instability in the region"/>
    <n v="0"/>
    <n v="0"/>
    <n v="0"/>
    <n v="0"/>
    <n v="0"/>
    <n v="0"/>
    <n v="0"/>
    <n v="0"/>
    <n v="0"/>
    <n v="0"/>
    <n v="0"/>
    <n v="0"/>
    <n v="0"/>
    <n v="0"/>
    <n v="0"/>
    <n v="0"/>
    <n v="0"/>
    <n v="1"/>
    <n v="0"/>
    <n v="0"/>
    <n v="0"/>
    <n v="0"/>
    <n v="0"/>
    <m/>
    <n v="377676034"/>
    <s v="622d6d3f-9c7a-4856-837d-2c4a0da65123"/>
    <d v="2024-08-30T18:01:21"/>
    <m/>
    <m/>
    <s v="submitted_via_web"/>
    <s v="ygaitservices"/>
  </r>
  <r>
    <n v="205"/>
    <d v="2024-08-30T21:09:47"/>
    <d v="2024-08-30T21:24:13"/>
    <d v="2024-08-30T00:00:00"/>
    <m/>
    <m/>
    <s v="32.2786456 35.897096 604.5999755859375 8.588"/>
    <n v="32.278645599999997"/>
    <n v="35.897095999999998"/>
    <n v="604.5999755859375"/>
    <n v="8.5879999999999992"/>
    <s v="Jerash"/>
    <s v="Jerash Qasabah"/>
    <m/>
    <m/>
    <m/>
    <s v="Yes"/>
    <s v="بهاء الدين محمود الزبون"/>
    <x v="0"/>
    <x v="0"/>
    <n v="25"/>
    <x v="1"/>
    <s v="776781784"/>
    <m/>
    <x v="0"/>
    <m/>
    <m/>
    <m/>
    <m/>
    <m/>
    <m/>
    <m/>
    <m/>
    <x v="0"/>
    <m/>
    <x v="0"/>
    <x v="0"/>
    <s v="VR"/>
    <x v="5"/>
    <x v="40"/>
    <s v="ألعاب الفيديو "/>
    <m/>
    <s v="Owned by men."/>
    <n v="1"/>
    <n v="0"/>
    <n v="0"/>
    <n v="0"/>
    <n v="0"/>
    <n v="0"/>
    <x v="0"/>
    <x v="0"/>
    <m/>
    <m/>
    <s v="Less than 10 employees"/>
    <x v="0"/>
    <x v="0"/>
    <x v="0"/>
    <x v="1"/>
    <x v="0"/>
    <x v="2"/>
    <x v="1"/>
    <x v="3"/>
    <x v="0"/>
    <s v="Seasonal employees"/>
    <n v="0"/>
    <n v="1"/>
    <n v="0"/>
    <n v="0"/>
    <n v="0"/>
    <n v="0"/>
    <n v="0"/>
    <m/>
    <s v="Sales Finance"/>
    <n v="0"/>
    <n v="1"/>
    <n v="0"/>
    <n v="0"/>
    <n v="0"/>
    <n v="1"/>
    <n v="0"/>
    <n v="0"/>
    <n v="0"/>
    <n v="0"/>
    <m/>
    <s v="مسؤول الأمور المالية داخل المحل"/>
    <s v="Salary expectations too high"/>
    <n v="0"/>
    <n v="0"/>
    <n v="0"/>
    <n v="0"/>
    <n v="0"/>
    <n v="0"/>
    <n v="0"/>
    <n v="0"/>
    <n v="1"/>
    <n v="0"/>
    <n v="0"/>
    <n v="0"/>
    <n v="0"/>
    <n v="0"/>
    <n v="0"/>
    <n v="0"/>
    <n v="0"/>
    <n v="0"/>
    <n v="0"/>
    <n v="0"/>
    <n v="0"/>
    <n v="0"/>
    <n v="0"/>
    <m/>
    <n v="377683695"/>
    <s v="1409d949-a69d-4277-af55-0e94a0904f25"/>
    <d v="2024-08-30T18:24:39"/>
    <m/>
    <m/>
    <s v="submitted_via_web"/>
    <s v="motasem_waleed"/>
  </r>
  <r>
    <n v="206"/>
    <d v="2024-08-30T21:25:32"/>
    <d v="2024-08-30T22:14:15"/>
    <d v="2024-08-30T00:00:00"/>
    <m/>
    <m/>
    <s v="32.2787993 35.8970553 611.8999633789062 10.8"/>
    <n v="32.278799300000003"/>
    <n v="35.897055299999998"/>
    <n v="611.89996337890625"/>
    <n v="10.8"/>
    <s v="Jerash"/>
    <s v="Jerash Qasabah"/>
    <m/>
    <m/>
    <m/>
    <s v="Yes"/>
    <s v="ايمن تيسير بني مصطفى "/>
    <x v="0"/>
    <x v="0"/>
    <n v="25"/>
    <x v="1"/>
    <s v="775101233"/>
    <m/>
    <x v="0"/>
    <m/>
    <m/>
    <m/>
    <m/>
    <m/>
    <m/>
    <m/>
    <m/>
    <x v="0"/>
    <m/>
    <x v="0"/>
    <x v="0"/>
    <s v="صالون اشرف"/>
    <x v="4"/>
    <x v="19"/>
    <s v="صالون حلاقة"/>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77699076"/>
    <s v="df1ff2c4-ea60-41a7-b6c7-5b3bcb61a97e"/>
    <d v="2024-08-30T19:14:29"/>
    <m/>
    <m/>
    <s v="submitted_via_web"/>
    <s v="motasem_waleed"/>
  </r>
  <r>
    <n v="207"/>
    <d v="2024-08-30T20:25:07"/>
    <d v="2024-08-30T21:04:53"/>
    <d v="2024-08-30T00:00:00"/>
    <m/>
    <m/>
    <s v="31.2524431 36.0460518 793.2999877929688 3.86"/>
    <n v="31.252443100000001"/>
    <n v="36.046051800000001"/>
    <n v="793.29998779296875"/>
    <n v="3.86"/>
    <s v="Karak"/>
    <s v="Al-Qatraneh"/>
    <m/>
    <m/>
    <m/>
    <s v="Yes"/>
    <s v="محمد فرحان القرالة"/>
    <x v="0"/>
    <x v="0"/>
    <n v="30"/>
    <x v="0"/>
    <s v="٠٧٧٦١٠٤٢٧٠"/>
    <m/>
    <x v="0"/>
    <m/>
    <m/>
    <m/>
    <m/>
    <m/>
    <m/>
    <m/>
    <m/>
    <x v="0"/>
    <m/>
    <x v="0"/>
    <x v="0"/>
    <s v="سوبر ماركت المدينة "/>
    <x v="0"/>
    <x v="3"/>
    <s v="مواد تموين "/>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7866308"/>
    <s v="078cfac8-6fb9-4c6e-8a94-d0f9640a3972"/>
    <d v="2024-08-31T10:11:22"/>
    <m/>
    <m/>
    <s v="submitted_via_web"/>
    <s v="ygaitservices"/>
  </r>
  <r>
    <n v="208"/>
    <d v="2024-08-31T09:01:01"/>
    <d v="2024-08-31T09:10:16"/>
    <d v="2024-08-31T00:00:00"/>
    <m/>
    <m/>
    <s v="30.5196623 35.5425058 1415.5999755859375 7.36"/>
    <n v="30.5196623"/>
    <n v="35.542505800000001"/>
    <n v="1415.599975585938"/>
    <n v="7.36"/>
    <s v="Maan"/>
    <s v="Ash-Shobek"/>
    <m/>
    <m/>
    <m/>
    <s v="Yes"/>
    <s v="عبد المجيد عبد الكريم الزويري "/>
    <x v="0"/>
    <x v="0"/>
    <n v="49"/>
    <x v="0"/>
    <s v="0772312755"/>
    <s v="لا يوجد "/>
    <x v="0"/>
    <m/>
    <m/>
    <m/>
    <m/>
    <m/>
    <m/>
    <m/>
    <m/>
    <x v="0"/>
    <m/>
    <x v="0"/>
    <x v="0"/>
    <s v="مؤسسة الطازج التجارية "/>
    <x v="0"/>
    <x v="2"/>
    <s v="بيع مواد تموينية ومجمدات "/>
    <s v="772312755"/>
    <s v="Owned by men."/>
    <n v="1"/>
    <n v="0"/>
    <n v="0"/>
    <n v="0"/>
    <n v="0"/>
    <n v="0"/>
    <x v="0"/>
    <x v="1"/>
    <s v="مركز شباب وشابات الشوبك "/>
    <s v="المساهمة في تقديم الضيافة من عصير وكيك للفعاليات التي تقام به "/>
    <s v="Less than 10 employees"/>
    <x v="0"/>
    <x v="0"/>
    <x v="0"/>
    <x v="0"/>
    <x v="1"/>
    <x v="1"/>
    <x v="0"/>
    <x v="2"/>
    <x v="1"/>
    <s v="Mid-senior level"/>
    <n v="0"/>
    <n v="0"/>
    <n v="0"/>
    <n v="1"/>
    <n v="0"/>
    <n v="0"/>
    <n v="0"/>
    <m/>
    <s v="Finance Sales"/>
    <n v="0"/>
    <n v="1"/>
    <n v="0"/>
    <n v="0"/>
    <n v="0"/>
    <n v="1"/>
    <n v="0"/>
    <n v="0"/>
    <n v="0"/>
    <n v="0"/>
    <m/>
    <m/>
    <s v="Lack of relevant skills or qualifications Lack of work ethics Salary expectations too high Limited availability of training and development resources Transportation Economic instability in the region"/>
    <n v="1"/>
    <n v="0"/>
    <n v="0"/>
    <n v="0"/>
    <n v="0"/>
    <n v="0"/>
    <n v="0"/>
    <n v="1"/>
    <n v="1"/>
    <n v="0"/>
    <n v="0"/>
    <n v="1"/>
    <n v="0"/>
    <n v="0"/>
    <n v="0"/>
    <n v="0"/>
    <n v="0"/>
    <n v="1"/>
    <n v="0"/>
    <n v="0"/>
    <n v="1"/>
    <n v="0"/>
    <n v="0"/>
    <m/>
    <n v="377882191"/>
    <s v="483bfa38-3c5f-482c-9cab-c85c18949594"/>
    <d v="2024-08-31T10:57:33"/>
    <m/>
    <m/>
    <s v="submitted_via_web"/>
    <s v="ygaitservices"/>
  </r>
  <r>
    <n v="209"/>
    <d v="2024-08-31T09:10:54"/>
    <d v="2024-08-31T09:25:00"/>
    <d v="2024-08-31T00:00:00"/>
    <m/>
    <m/>
    <s v="30.5195546 35.5424538 1415.5 7.8"/>
    <n v="30.519554599999999"/>
    <n v="35.542453799999997"/>
    <n v="1415.5"/>
    <n v="7.8"/>
    <s v="Maan"/>
    <s v="Ash-Shobek"/>
    <m/>
    <m/>
    <m/>
    <s v="Yes"/>
    <s v="محمد ناجي محمد الجفني"/>
    <x v="0"/>
    <x v="0"/>
    <n v="38"/>
    <x v="0"/>
    <s v="0770286236"/>
    <s v="لا يوجد "/>
    <x v="0"/>
    <m/>
    <m/>
    <m/>
    <m/>
    <m/>
    <m/>
    <m/>
    <m/>
    <x v="1"/>
    <s v="اليمنية "/>
    <x v="0"/>
    <x v="0"/>
    <s v="مطعم جبال الشوبك "/>
    <x v="3"/>
    <x v="5"/>
    <s v="مشاوي /حمص وفلافل / رز بأنواعه "/>
    <s v="777264830"/>
    <s v="Owned by men."/>
    <n v="1"/>
    <n v="0"/>
    <n v="0"/>
    <n v="0"/>
    <n v="0"/>
    <n v="0"/>
    <x v="0"/>
    <x v="1"/>
    <s v="مركز شباب وشابات الشوبك "/>
    <s v="تحضير سندويشات ووجبات "/>
    <s v="Less than 10 employees"/>
    <x v="0"/>
    <x v="0"/>
    <x v="0"/>
    <x v="1"/>
    <x v="1"/>
    <x v="1"/>
    <x v="0"/>
    <x v="0"/>
    <x v="0"/>
    <s v="Mid-senior level Entry level"/>
    <n v="0"/>
    <n v="0"/>
    <n v="1"/>
    <n v="1"/>
    <n v="0"/>
    <n v="0"/>
    <n v="0"/>
    <m/>
    <s v="Others"/>
    <n v="0"/>
    <n v="0"/>
    <n v="0"/>
    <n v="0"/>
    <n v="0"/>
    <n v="0"/>
    <n v="0"/>
    <n v="0"/>
    <n v="0"/>
    <n v="1"/>
    <s v="طباخ /عامل سندويشات فلافل "/>
    <m/>
    <s v="Lack of relevant skills or qualifications Economic instability in the region"/>
    <n v="1"/>
    <n v="0"/>
    <n v="0"/>
    <n v="0"/>
    <n v="0"/>
    <n v="0"/>
    <n v="0"/>
    <n v="0"/>
    <n v="0"/>
    <n v="0"/>
    <n v="0"/>
    <n v="0"/>
    <n v="0"/>
    <n v="0"/>
    <n v="0"/>
    <n v="0"/>
    <n v="0"/>
    <n v="1"/>
    <n v="0"/>
    <n v="0"/>
    <n v="0"/>
    <n v="0"/>
    <n v="0"/>
    <m/>
    <n v="377882193"/>
    <s v="35e80276-cfe0-439b-bcc1-62634144af5a"/>
    <d v="2024-08-31T10:57:34"/>
    <m/>
    <m/>
    <s v="submitted_via_web"/>
    <s v="ygaitservices"/>
  </r>
  <r>
    <n v="210"/>
    <d v="2024-08-31T09:25:55"/>
    <d v="2024-08-31T09:40:33"/>
    <d v="2024-08-31T00:00:00"/>
    <m/>
    <m/>
    <s v="30.5194385 35.5423415 1415.5999755859375 8.378"/>
    <n v="30.5194385"/>
    <n v="35.542341499999999"/>
    <n v="1415.599975585938"/>
    <n v="8.3780000000000001"/>
    <s v="Maan"/>
    <s v="Ash-Shobek"/>
    <m/>
    <m/>
    <m/>
    <s v="Yes"/>
    <s v="مروان حسين احمد الطورة "/>
    <x v="0"/>
    <x v="0"/>
    <n v="25"/>
    <x v="1"/>
    <s v="0777732471"/>
    <s v="لا يوجد "/>
    <x v="0"/>
    <m/>
    <m/>
    <m/>
    <m/>
    <m/>
    <m/>
    <m/>
    <m/>
    <x v="0"/>
    <m/>
    <x v="0"/>
    <x v="0"/>
    <s v="محطة ينابيع الشوبك للمياه الصحية "/>
    <x v="10"/>
    <x v="22"/>
    <s v="تعبئة قوارير المياه /بيع كاسات المياه الصحية "/>
    <s v="777732471"/>
    <s v="Owned by men."/>
    <n v="1"/>
    <n v="0"/>
    <n v="0"/>
    <n v="0"/>
    <n v="0"/>
    <n v="0"/>
    <x v="0"/>
    <x v="0"/>
    <m/>
    <m/>
    <s v="Less than 10 employees"/>
    <x v="0"/>
    <x v="0"/>
    <x v="0"/>
    <x v="1"/>
    <x v="1"/>
    <x v="1"/>
    <x v="0"/>
    <x v="1"/>
    <x v="0"/>
    <s v="Mid-senior level"/>
    <n v="0"/>
    <n v="0"/>
    <n v="0"/>
    <n v="1"/>
    <n v="0"/>
    <n v="0"/>
    <n v="0"/>
    <m/>
    <s v="Others"/>
    <n v="0"/>
    <n v="0"/>
    <n v="0"/>
    <n v="0"/>
    <n v="0"/>
    <n v="0"/>
    <n v="0"/>
    <n v="0"/>
    <n v="0"/>
    <n v="1"/>
    <s v="تعبئة قوارير المياه وخدمة المواطنين بتوصيلها الى وسيلة النقل "/>
    <m/>
    <s v="Lack of relevant skills or qualifications Lack of work ethics Difficulty with employee retention"/>
    <n v="1"/>
    <n v="0"/>
    <n v="0"/>
    <n v="0"/>
    <n v="0"/>
    <n v="1"/>
    <n v="0"/>
    <n v="0"/>
    <n v="0"/>
    <n v="0"/>
    <n v="0"/>
    <n v="0"/>
    <n v="0"/>
    <n v="0"/>
    <n v="0"/>
    <n v="0"/>
    <n v="0"/>
    <n v="0"/>
    <n v="0"/>
    <n v="0"/>
    <n v="1"/>
    <n v="0"/>
    <n v="0"/>
    <m/>
    <n v="377882199"/>
    <s v="36e04e27-20b5-4ee8-9b12-c2171582e2fa"/>
    <d v="2024-08-31T10:57:34"/>
    <m/>
    <m/>
    <s v="submitted_via_web"/>
    <s v="ygaitservices"/>
  </r>
  <r>
    <n v="211"/>
    <d v="2024-08-31T09:41:03"/>
    <d v="2024-08-31T09:51:00"/>
    <d v="2024-08-31T00:00:00"/>
    <m/>
    <m/>
    <s v="30.5193799 35.5427802 1414.7999267578125 7.2"/>
    <n v="30.519379900000001"/>
    <n v="35.542780200000003"/>
    <n v="1414.799926757812"/>
    <n v="7.2"/>
    <s v="Maan"/>
    <s v="Ash-Shobek"/>
    <m/>
    <m/>
    <m/>
    <s v="Yes"/>
    <s v="ايمن عبد القادر  الهباهبة "/>
    <x v="0"/>
    <x v="0"/>
    <n v="52"/>
    <x v="0"/>
    <s v="0775132806"/>
    <s v="لا يوجد "/>
    <x v="0"/>
    <m/>
    <m/>
    <m/>
    <m/>
    <m/>
    <m/>
    <m/>
    <m/>
    <x v="0"/>
    <m/>
    <x v="0"/>
    <x v="0"/>
    <s v="نور الأيمان للدواجن والمجمدات "/>
    <x v="0"/>
    <x v="2"/>
    <s v="انتاج الكفتة /بيع المجمدات والأسماك /بيع بيض "/>
    <s v="775132806"/>
    <s v="Run/Managed by a man."/>
    <n v="0"/>
    <n v="0"/>
    <n v="0"/>
    <n v="0"/>
    <n v="1"/>
    <n v="0"/>
    <x v="0"/>
    <x v="0"/>
    <m/>
    <m/>
    <s v="Less than 10 employees"/>
    <x v="0"/>
    <x v="0"/>
    <x v="0"/>
    <x v="0"/>
    <x v="1"/>
    <x v="1"/>
    <x v="0"/>
    <x v="1"/>
    <x v="0"/>
    <s v="Entry level"/>
    <n v="0"/>
    <n v="0"/>
    <n v="1"/>
    <n v="0"/>
    <n v="0"/>
    <n v="0"/>
    <n v="0"/>
    <m/>
    <s v="Others"/>
    <n v="0"/>
    <n v="0"/>
    <n v="0"/>
    <n v="0"/>
    <n v="0"/>
    <n v="0"/>
    <n v="0"/>
    <n v="0"/>
    <n v="0"/>
    <n v="1"/>
    <s v="معلم تقطيع دواجن ولديه معرفة بعمل الكفته "/>
    <m/>
    <s v="Lack of relevant skills or qualifications Years of experience Salary expectations too high Transportation Economic instability in the region"/>
    <n v="1"/>
    <n v="1"/>
    <n v="0"/>
    <n v="0"/>
    <n v="0"/>
    <n v="0"/>
    <n v="0"/>
    <n v="0"/>
    <n v="1"/>
    <n v="0"/>
    <n v="0"/>
    <n v="1"/>
    <n v="0"/>
    <n v="0"/>
    <n v="0"/>
    <n v="0"/>
    <n v="0"/>
    <n v="1"/>
    <n v="0"/>
    <n v="0"/>
    <n v="0"/>
    <n v="0"/>
    <n v="0"/>
    <m/>
    <n v="377882200"/>
    <s v="c9dde9a4-fde9-4b14-a8e9-03c72f7c365c"/>
    <d v="2024-08-31T10:57:35"/>
    <m/>
    <m/>
    <s v="submitted_via_web"/>
    <s v="ygaitservices"/>
  </r>
  <r>
    <n v="212"/>
    <d v="2024-08-31T09:51:44"/>
    <d v="2024-08-31T09:57:31"/>
    <d v="2024-08-31T00:00:00"/>
    <m/>
    <m/>
    <s v="30.5194769 35.542491 1415.5999755859375 5.08"/>
    <n v="30.519476900000001"/>
    <n v="35.542490999999998"/>
    <n v="1415.599975585938"/>
    <n v="5.08"/>
    <s v="Maan"/>
    <s v="Ash-Shobek"/>
    <m/>
    <m/>
    <m/>
    <s v="Yes"/>
    <s v="عمر سالم الرفايعة "/>
    <x v="0"/>
    <x v="0"/>
    <n v="44"/>
    <x v="0"/>
    <s v="0775520377"/>
    <s v="لا يوجد "/>
    <x v="0"/>
    <m/>
    <m/>
    <m/>
    <m/>
    <m/>
    <m/>
    <m/>
    <m/>
    <x v="0"/>
    <m/>
    <x v="0"/>
    <x v="0"/>
    <s v="مثقال للخضار والفواكه "/>
    <x v="0"/>
    <x v="2"/>
    <s v="بيع الخضار والفواكه "/>
    <s v="772315475"/>
    <s v="Owned by men."/>
    <n v="1"/>
    <n v="0"/>
    <n v="0"/>
    <n v="0"/>
    <n v="0"/>
    <n v="0"/>
    <x v="0"/>
    <x v="0"/>
    <m/>
    <m/>
    <s v="Less than 10 employees"/>
    <x v="0"/>
    <x v="0"/>
    <x v="0"/>
    <x v="1"/>
    <x v="1"/>
    <x v="1"/>
    <x v="0"/>
    <x v="1"/>
    <x v="0"/>
    <s v="Entry level"/>
    <n v="0"/>
    <n v="0"/>
    <n v="1"/>
    <n v="0"/>
    <n v="0"/>
    <n v="0"/>
    <n v="0"/>
    <m/>
    <s v="Sales"/>
    <n v="0"/>
    <n v="1"/>
    <n v="0"/>
    <n v="0"/>
    <n v="0"/>
    <n v="0"/>
    <n v="0"/>
    <n v="0"/>
    <n v="0"/>
    <n v="0"/>
    <m/>
    <m/>
    <s v="Years of experience Salary expectations too high Mixed culture worspace (male and female) Economic instability in the region"/>
    <n v="0"/>
    <n v="1"/>
    <n v="0"/>
    <n v="0"/>
    <n v="0"/>
    <n v="0"/>
    <n v="0"/>
    <n v="0"/>
    <n v="1"/>
    <n v="0"/>
    <n v="0"/>
    <n v="0"/>
    <n v="0"/>
    <n v="0"/>
    <n v="0"/>
    <n v="0"/>
    <n v="0"/>
    <n v="1"/>
    <n v="0"/>
    <n v="0"/>
    <n v="0"/>
    <n v="1"/>
    <n v="0"/>
    <m/>
    <n v="377882205"/>
    <s v="db6ffcac-0033-4506-bc62-2f9306ef1636"/>
    <d v="2024-08-31T10:57:36"/>
    <m/>
    <m/>
    <s v="submitted_via_web"/>
    <s v="ygaitservices"/>
  </r>
  <r>
    <n v="213"/>
    <d v="2024-08-31T09:59:39"/>
    <d v="2024-08-31T10:06:51"/>
    <d v="2024-08-31T00:00:00"/>
    <m/>
    <m/>
    <s v="30.51928 35.5422788 1415.5999755859375 8.94"/>
    <n v="30.519279999999998"/>
    <n v="35.542278799999998"/>
    <n v="1415.599975585938"/>
    <n v="8.94"/>
    <s v="Maan"/>
    <s v="Ash-Shobek"/>
    <m/>
    <m/>
    <m/>
    <s v="Yes"/>
    <s v="مفيد ماهر ابو الهدى "/>
    <x v="0"/>
    <x v="0"/>
    <n v="41"/>
    <x v="0"/>
    <s v="0775211456"/>
    <s v="لا يوجد "/>
    <x v="0"/>
    <m/>
    <m/>
    <m/>
    <m/>
    <m/>
    <m/>
    <m/>
    <m/>
    <x v="0"/>
    <m/>
    <x v="0"/>
    <x v="0"/>
    <s v="الأتقان لتصليح الأحذية "/>
    <x v="4"/>
    <x v="41"/>
    <s v="بيع وتصليح الأحذية "/>
    <s v="775211456"/>
    <s v="Run/Managed by a man."/>
    <n v="0"/>
    <n v="0"/>
    <n v="0"/>
    <n v="0"/>
    <n v="1"/>
    <n v="0"/>
    <x v="0"/>
    <x v="0"/>
    <m/>
    <m/>
    <s v="Less than 10 employees"/>
    <x v="0"/>
    <x v="0"/>
    <x v="0"/>
    <x v="0"/>
    <x v="1"/>
    <x v="1"/>
    <x v="1"/>
    <x v="3"/>
    <x v="1"/>
    <s v="Entry level"/>
    <n v="0"/>
    <n v="0"/>
    <n v="1"/>
    <n v="0"/>
    <n v="0"/>
    <n v="0"/>
    <n v="0"/>
    <m/>
    <s v="Others"/>
    <n v="0"/>
    <n v="0"/>
    <n v="0"/>
    <n v="0"/>
    <n v="0"/>
    <n v="0"/>
    <n v="0"/>
    <n v="0"/>
    <n v="0"/>
    <n v="1"/>
    <s v="شخص متخصص في تصليح الأحذية "/>
    <m/>
    <s v="Economic instability in the region Lack of relevant skills or qualifications"/>
    <n v="1"/>
    <n v="0"/>
    <n v="0"/>
    <n v="0"/>
    <n v="0"/>
    <n v="0"/>
    <n v="0"/>
    <n v="0"/>
    <n v="0"/>
    <n v="0"/>
    <n v="0"/>
    <n v="0"/>
    <n v="0"/>
    <n v="0"/>
    <n v="0"/>
    <n v="0"/>
    <n v="0"/>
    <n v="1"/>
    <n v="0"/>
    <n v="0"/>
    <n v="0"/>
    <n v="0"/>
    <n v="0"/>
    <m/>
    <n v="377882210"/>
    <s v="4bee1233-8aae-424a-a9ea-e6a28d6b1de8"/>
    <d v="2024-08-31T10:57:36"/>
    <m/>
    <m/>
    <s v="submitted_via_web"/>
    <s v="ygaitservices"/>
  </r>
  <r>
    <n v="214"/>
    <d v="2024-08-31T10:10:29"/>
    <d v="2024-08-31T10:18:06"/>
    <d v="2024-08-31T00:00:00"/>
    <m/>
    <m/>
    <s v="30.5196147 35.5421821 1415.2999267578125 6.175"/>
    <n v="30.519614700000002"/>
    <n v="35.542182099999998"/>
    <n v="1415.299926757812"/>
    <n v="6.1749999999999998"/>
    <s v="Maan"/>
    <s v="Ash-Shobek"/>
    <m/>
    <m/>
    <m/>
    <s v="Yes"/>
    <s v="زيد سليمان الشقيرات "/>
    <x v="0"/>
    <x v="0"/>
    <n v="56"/>
    <x v="0"/>
    <s v="0777723238"/>
    <s v="zaid53656@gmail.com "/>
    <x v="0"/>
    <m/>
    <m/>
    <m/>
    <m/>
    <m/>
    <m/>
    <m/>
    <m/>
    <x v="0"/>
    <m/>
    <x v="0"/>
    <x v="0"/>
    <s v="مركز الفاروق التجاري "/>
    <x v="0"/>
    <x v="3"/>
    <s v="بيع مواد تموينية ومكسرات والبان واجبان"/>
    <s v="777723238"/>
    <s v="Run/Managed by a man."/>
    <n v="0"/>
    <n v="0"/>
    <n v="0"/>
    <n v="0"/>
    <n v="1"/>
    <n v="0"/>
    <x v="0"/>
    <x v="1"/>
    <s v="مركز شباب وشابات الشوبك "/>
    <s v="توفير العصائر والمياه (الضيافة )للورشات التدريبية "/>
    <s v="Less than 10 employees"/>
    <x v="0"/>
    <x v="0"/>
    <x v="0"/>
    <x v="0"/>
    <x v="1"/>
    <x v="1"/>
    <x v="0"/>
    <x v="1"/>
    <x v="0"/>
    <s v="Mid-senior level"/>
    <n v="0"/>
    <n v="0"/>
    <n v="0"/>
    <n v="1"/>
    <n v="0"/>
    <n v="0"/>
    <n v="0"/>
    <m/>
    <s v="Sales Finance"/>
    <n v="0"/>
    <n v="1"/>
    <n v="0"/>
    <n v="0"/>
    <n v="0"/>
    <n v="1"/>
    <n v="0"/>
    <n v="0"/>
    <n v="0"/>
    <n v="0"/>
    <m/>
    <m/>
    <s v="Inadequate soft skills (e.g., communication, teamwork) Lack of motivation Economic instability in the region"/>
    <n v="0"/>
    <n v="0"/>
    <n v="1"/>
    <n v="0"/>
    <n v="1"/>
    <n v="0"/>
    <n v="0"/>
    <n v="0"/>
    <n v="0"/>
    <n v="0"/>
    <n v="0"/>
    <n v="0"/>
    <n v="0"/>
    <n v="0"/>
    <n v="0"/>
    <n v="0"/>
    <n v="0"/>
    <n v="1"/>
    <n v="0"/>
    <n v="0"/>
    <n v="0"/>
    <n v="0"/>
    <n v="0"/>
    <m/>
    <n v="377882214"/>
    <s v="97632d58-6b88-40fe-9529-27ae50cb9acc"/>
    <d v="2024-08-31T10:57:37"/>
    <m/>
    <m/>
    <s v="submitted_via_web"/>
    <s v="ygaitservices"/>
  </r>
  <r>
    <n v="215"/>
    <d v="2024-08-31T10:20:01"/>
    <d v="2024-08-31T10:27:29"/>
    <d v="2024-08-31T00:00:00"/>
    <m/>
    <m/>
    <s v="30.5194915 35.5422526 1417.199951171875 6.98"/>
    <n v="30.519491500000001"/>
    <n v="35.542252599999998"/>
    <n v="1417.199951171875"/>
    <n v="6.98"/>
    <s v="Maan"/>
    <s v="Ash-Shobek"/>
    <m/>
    <m/>
    <m/>
    <s v="Yes"/>
    <s v="نزار محمد صبيح الطورة "/>
    <x v="0"/>
    <x v="0"/>
    <n v="43"/>
    <x v="0"/>
    <s v="0779831183"/>
    <s v="لا يوجد "/>
    <x v="0"/>
    <m/>
    <m/>
    <m/>
    <m/>
    <m/>
    <m/>
    <m/>
    <m/>
    <x v="0"/>
    <m/>
    <x v="0"/>
    <x v="0"/>
    <s v="ستديو الشوبك الحديث "/>
    <x v="8"/>
    <x v="28"/>
    <s v="تصوير فوتوغرافي /طباعة أوراق "/>
    <s v="779831183"/>
    <s v="Owned by men."/>
    <n v="1"/>
    <n v="0"/>
    <n v="0"/>
    <n v="0"/>
    <n v="0"/>
    <n v="0"/>
    <x v="0"/>
    <x v="1"/>
    <s v="مركز شباب وشابات الشوبك "/>
    <s v="طلب تصوير  فعاليات "/>
    <s v="Less than 10 employees"/>
    <x v="0"/>
    <x v="0"/>
    <x v="0"/>
    <x v="0"/>
    <x v="1"/>
    <x v="1"/>
    <x v="0"/>
    <x v="1"/>
    <x v="0"/>
    <s v="Mid-senior level"/>
    <n v="0"/>
    <n v="0"/>
    <n v="0"/>
    <n v="1"/>
    <n v="0"/>
    <n v="0"/>
    <n v="0"/>
    <m/>
    <s v="Others"/>
    <n v="0"/>
    <n v="0"/>
    <n v="0"/>
    <n v="0"/>
    <n v="0"/>
    <n v="0"/>
    <n v="0"/>
    <n v="0"/>
    <n v="0"/>
    <n v="1"/>
    <s v="مصور "/>
    <m/>
    <s v="Lack of relevant skills or qualifications Salary expectations too high Economic instability in the region Mixed culture worspace (male and female)"/>
    <n v="1"/>
    <n v="0"/>
    <n v="0"/>
    <n v="0"/>
    <n v="0"/>
    <n v="0"/>
    <n v="0"/>
    <n v="0"/>
    <n v="1"/>
    <n v="0"/>
    <n v="0"/>
    <n v="0"/>
    <n v="0"/>
    <n v="0"/>
    <n v="0"/>
    <n v="0"/>
    <n v="0"/>
    <n v="1"/>
    <n v="0"/>
    <n v="0"/>
    <n v="0"/>
    <n v="1"/>
    <n v="0"/>
    <m/>
    <n v="377882217"/>
    <s v="f86fe7fd-e53f-484d-a33c-c5998b8a92d8"/>
    <d v="2024-08-31T10:57:38"/>
    <m/>
    <m/>
    <s v="submitted_via_web"/>
    <s v="ygaitservices"/>
  </r>
  <r>
    <n v="216"/>
    <d v="2024-08-31T10:28:59"/>
    <d v="2024-08-31T10:35:54"/>
    <d v="2024-08-31T00:00:00"/>
    <m/>
    <m/>
    <s v="30.5195202 35.5420814 1415.5999755859375 7.08"/>
    <n v="30.519520199999999"/>
    <n v="35.542081400000001"/>
    <n v="1415.599975585938"/>
    <n v="7.08"/>
    <s v="Maan"/>
    <s v="Ash-Shobek"/>
    <m/>
    <m/>
    <m/>
    <s v="Yes"/>
    <s v="حسن عبدالسلام الشعيبات "/>
    <x v="0"/>
    <x v="0"/>
    <n v="60"/>
    <x v="0"/>
    <s v="0775507007"/>
    <s v="لا يوجد "/>
    <x v="0"/>
    <m/>
    <m/>
    <m/>
    <m/>
    <m/>
    <m/>
    <m/>
    <m/>
    <x v="0"/>
    <m/>
    <x v="0"/>
    <x v="0"/>
    <s v="معرض الأتكال على الله "/>
    <x v="0"/>
    <x v="9"/>
    <s v="بيع الاثاث والألكترونيات والصيانة العامة للأجهزة "/>
    <s v="799915150"/>
    <s v="Run/Managed by a man."/>
    <n v="0"/>
    <n v="0"/>
    <n v="0"/>
    <n v="0"/>
    <n v="1"/>
    <n v="0"/>
    <x v="0"/>
    <x v="0"/>
    <m/>
    <m/>
    <s v="Less than 10 employees"/>
    <x v="0"/>
    <x v="0"/>
    <x v="0"/>
    <x v="0"/>
    <x v="1"/>
    <x v="1"/>
    <x v="1"/>
    <x v="3"/>
    <x v="0"/>
    <s v="Mid-senior level"/>
    <n v="0"/>
    <n v="0"/>
    <n v="0"/>
    <n v="1"/>
    <n v="0"/>
    <n v="0"/>
    <n v="0"/>
    <m/>
    <s v="Technical Staff"/>
    <n v="0"/>
    <n v="0"/>
    <n v="0"/>
    <n v="0"/>
    <n v="0"/>
    <n v="0"/>
    <n v="0"/>
    <n v="1"/>
    <n v="0"/>
    <n v="0"/>
    <m/>
    <m/>
    <s v="Lack of relevant skills or qualifications Economic instability in the region Legal/regulatory constraints"/>
    <n v="1"/>
    <n v="0"/>
    <n v="0"/>
    <n v="0"/>
    <n v="0"/>
    <n v="0"/>
    <n v="0"/>
    <n v="0"/>
    <n v="0"/>
    <n v="0"/>
    <n v="0"/>
    <n v="0"/>
    <n v="0"/>
    <n v="0"/>
    <n v="0"/>
    <n v="0"/>
    <n v="0"/>
    <n v="1"/>
    <n v="1"/>
    <n v="0"/>
    <n v="0"/>
    <n v="0"/>
    <n v="0"/>
    <m/>
    <n v="377882220"/>
    <s v="22fac0c4-2379-4678-88d1-b396ae85992f"/>
    <d v="2024-08-31T10:57:38"/>
    <m/>
    <m/>
    <s v="submitted_via_web"/>
    <s v="ygaitservices"/>
  </r>
  <r>
    <n v="217"/>
    <d v="2024-08-31T10:37:36"/>
    <d v="2024-08-31T10:43:14"/>
    <d v="2024-08-31T00:00:00"/>
    <m/>
    <m/>
    <s v="30.519364 35.5420278 1416.2999267578125 8.066"/>
    <n v="30.519363999999999"/>
    <n v="35.5420278"/>
    <n v="1416.299926757812"/>
    <n v="8.0660000000000007"/>
    <s v="Maan"/>
    <s v="Ash-Shobek"/>
    <m/>
    <m/>
    <m/>
    <s v="Yes"/>
    <s v="عبدالله محمد البدور "/>
    <x v="0"/>
    <x v="0"/>
    <n v="81"/>
    <x v="0"/>
    <s v="0777973414"/>
    <s v="لا يوجد "/>
    <x v="0"/>
    <m/>
    <m/>
    <m/>
    <m/>
    <m/>
    <m/>
    <m/>
    <m/>
    <x v="0"/>
    <m/>
    <x v="0"/>
    <x v="0"/>
    <s v="سوبر ماركت لؤلؤة الشوبك "/>
    <x v="0"/>
    <x v="3"/>
    <s v="بيع مواد تموينية "/>
    <s v="777973414"/>
    <s v="Owned by men."/>
    <n v="1"/>
    <n v="0"/>
    <n v="0"/>
    <n v="0"/>
    <n v="0"/>
    <n v="0"/>
    <x v="0"/>
    <x v="0"/>
    <m/>
    <m/>
    <s v="Less than 10 employees"/>
    <x v="0"/>
    <x v="0"/>
    <x v="0"/>
    <x v="0"/>
    <x v="1"/>
    <x v="1"/>
    <x v="1"/>
    <x v="3"/>
    <x v="0"/>
    <s v="Entry level"/>
    <n v="0"/>
    <n v="0"/>
    <n v="1"/>
    <n v="0"/>
    <n v="0"/>
    <n v="0"/>
    <n v="0"/>
    <m/>
    <s v="Sales"/>
    <n v="0"/>
    <n v="1"/>
    <n v="0"/>
    <n v="0"/>
    <n v="0"/>
    <n v="0"/>
    <n v="0"/>
    <n v="0"/>
    <n v="0"/>
    <n v="0"/>
    <m/>
    <m/>
    <s v="Lack of work ethics Cultural or social factors affecting employability Economic instability in the region"/>
    <n v="0"/>
    <n v="0"/>
    <n v="0"/>
    <n v="0"/>
    <n v="0"/>
    <n v="0"/>
    <n v="0"/>
    <n v="0"/>
    <n v="0"/>
    <n v="0"/>
    <n v="0"/>
    <n v="0"/>
    <n v="1"/>
    <n v="0"/>
    <n v="0"/>
    <n v="0"/>
    <n v="0"/>
    <n v="1"/>
    <n v="0"/>
    <n v="0"/>
    <n v="1"/>
    <n v="0"/>
    <n v="0"/>
    <m/>
    <n v="377882226"/>
    <s v="1c63f635-31e5-4f37-9423-14d34d569676"/>
    <d v="2024-08-31T10:57:39"/>
    <m/>
    <m/>
    <s v="submitted_via_web"/>
    <s v="ygaitservices"/>
  </r>
  <r>
    <n v="218"/>
    <d v="2024-08-31T10:46:23"/>
    <d v="2024-08-31T10:51:31"/>
    <d v="2024-08-31T00:00:00"/>
    <m/>
    <m/>
    <s v="30.5191452 35.5418283 1417.199951171875 9.505"/>
    <n v="30.519145200000001"/>
    <n v="35.541828299999999"/>
    <n v="1417.199951171875"/>
    <n v="9.5050000000000008"/>
    <s v="Maan"/>
    <s v="Ash-Shobek"/>
    <m/>
    <m/>
    <m/>
    <s v="Yes"/>
    <s v="يوسف عيسى الغنميين "/>
    <x v="0"/>
    <x v="0"/>
    <n v="60"/>
    <x v="0"/>
    <s v="0777289433"/>
    <s v="لا يوجد "/>
    <x v="0"/>
    <m/>
    <m/>
    <m/>
    <m/>
    <m/>
    <m/>
    <m/>
    <m/>
    <x v="0"/>
    <m/>
    <x v="0"/>
    <x v="0"/>
    <s v="صالون يوسف الغنميين "/>
    <x v="4"/>
    <x v="19"/>
    <s v="قص شعر وحلاقة وصبغات للشعر "/>
    <s v="777289433"/>
    <s v="Run/Managed by a man."/>
    <n v="0"/>
    <n v="0"/>
    <n v="0"/>
    <n v="0"/>
    <n v="1"/>
    <n v="0"/>
    <x v="0"/>
    <x v="0"/>
    <m/>
    <m/>
    <s v="Less than 10 employees"/>
    <x v="0"/>
    <x v="0"/>
    <x v="0"/>
    <x v="0"/>
    <x v="1"/>
    <x v="1"/>
    <x v="1"/>
    <x v="3"/>
    <x v="1"/>
    <s v="Entry level"/>
    <n v="0"/>
    <n v="0"/>
    <n v="1"/>
    <n v="0"/>
    <n v="0"/>
    <n v="0"/>
    <n v="0"/>
    <m/>
    <s v="Others"/>
    <n v="0"/>
    <n v="0"/>
    <n v="0"/>
    <n v="0"/>
    <n v="0"/>
    <n v="0"/>
    <n v="0"/>
    <n v="0"/>
    <n v="0"/>
    <n v="1"/>
    <s v="حلاق "/>
    <m/>
    <s v="Economic instability in the region Lack of relevant skills or qualifications"/>
    <n v="1"/>
    <n v="0"/>
    <n v="0"/>
    <n v="0"/>
    <n v="0"/>
    <n v="0"/>
    <n v="0"/>
    <n v="0"/>
    <n v="0"/>
    <n v="0"/>
    <n v="0"/>
    <n v="0"/>
    <n v="0"/>
    <n v="0"/>
    <n v="0"/>
    <n v="0"/>
    <n v="0"/>
    <n v="1"/>
    <n v="0"/>
    <n v="0"/>
    <n v="0"/>
    <n v="0"/>
    <n v="0"/>
    <m/>
    <n v="377882227"/>
    <s v="e7834b0f-7dba-41d0-9a2a-b6ca2d404c96"/>
    <d v="2024-08-31T10:57:40"/>
    <m/>
    <m/>
    <s v="submitted_via_web"/>
    <s v="ygaitservices"/>
  </r>
  <r>
    <n v="219"/>
    <d v="2024-08-31T10:52:51"/>
    <d v="2024-08-31T11:07:14"/>
    <d v="2024-08-31T00:00:00"/>
    <m/>
    <m/>
    <s v="30.5194032 35.5418712 1417.2999267578125 8.35"/>
    <n v="30.519403199999999"/>
    <n v="35.541871200000003"/>
    <n v="1417.299926757812"/>
    <n v="8.35"/>
    <s v="Maan"/>
    <s v="Ash-Shobek"/>
    <m/>
    <m/>
    <m/>
    <s v="Yes"/>
    <s v="كمال ابراهيم البدور "/>
    <x v="0"/>
    <x v="0"/>
    <n v="55"/>
    <x v="0"/>
    <s v="0772810081"/>
    <s v="لا يوجد "/>
    <x v="0"/>
    <m/>
    <m/>
    <m/>
    <m/>
    <m/>
    <m/>
    <m/>
    <m/>
    <x v="0"/>
    <m/>
    <x v="0"/>
    <x v="0"/>
    <s v="درايكلين الشوبك الحديث "/>
    <x v="4"/>
    <x v="6"/>
    <s v="غسيل وكي الملابس,الستائر والحرامات "/>
    <s v="772810081"/>
    <s v="Run/Managed by a man."/>
    <n v="0"/>
    <n v="0"/>
    <n v="0"/>
    <n v="0"/>
    <n v="1"/>
    <n v="0"/>
    <x v="0"/>
    <x v="0"/>
    <m/>
    <m/>
    <s v="Less than 10 employees"/>
    <x v="0"/>
    <x v="0"/>
    <x v="0"/>
    <x v="0"/>
    <x v="0"/>
    <x v="2"/>
    <x v="0"/>
    <x v="0"/>
    <x v="0"/>
    <s v="Seasonal employees Entry level"/>
    <n v="0"/>
    <n v="1"/>
    <n v="1"/>
    <n v="0"/>
    <n v="0"/>
    <n v="0"/>
    <n v="0"/>
    <m/>
    <s v="Others"/>
    <n v="0"/>
    <n v="0"/>
    <n v="0"/>
    <n v="0"/>
    <n v="0"/>
    <n v="0"/>
    <n v="0"/>
    <n v="0"/>
    <n v="0"/>
    <n v="1"/>
    <s v="معرفة كوي الملابس "/>
    <s v="عامل على معرفة بالكوي "/>
    <s v="Lack of relevant skills or qualifications Lack of motivation Economic instability in the region Cultural or social factors affecting employability"/>
    <n v="1"/>
    <n v="0"/>
    <n v="0"/>
    <n v="0"/>
    <n v="1"/>
    <n v="0"/>
    <n v="0"/>
    <n v="0"/>
    <n v="0"/>
    <n v="0"/>
    <n v="0"/>
    <n v="0"/>
    <n v="1"/>
    <n v="0"/>
    <n v="0"/>
    <n v="0"/>
    <n v="0"/>
    <n v="1"/>
    <n v="0"/>
    <n v="0"/>
    <n v="0"/>
    <n v="0"/>
    <n v="0"/>
    <m/>
    <n v="377882230"/>
    <s v="ff6c7b47-db25-4bbc-b082-a5564c3b0898"/>
    <d v="2024-08-31T10:57:40"/>
    <m/>
    <m/>
    <s v="submitted_via_web"/>
    <s v="ygaitservices"/>
  </r>
  <r>
    <n v="220"/>
    <d v="2024-08-31T11:11:42"/>
    <d v="2024-08-31T11:23:59"/>
    <d v="2024-08-31T00:00:00"/>
    <m/>
    <m/>
    <s v="30.5194151 35.5416792 1417.0999755859375 7.7"/>
    <n v="30.5194151"/>
    <n v="35.541679199999997"/>
    <n v="1417.099975585938"/>
    <n v="7.7"/>
    <s v="Maan"/>
    <s v="Ash-Shobek"/>
    <m/>
    <m/>
    <m/>
    <s v="Yes"/>
    <s v="ممدوح احمد الرواشدة "/>
    <x v="0"/>
    <x v="0"/>
    <n v="53"/>
    <x v="0"/>
    <s v="0777463405"/>
    <s v="mamraw2@gmail.com "/>
    <x v="0"/>
    <m/>
    <m/>
    <m/>
    <m/>
    <m/>
    <m/>
    <m/>
    <m/>
    <x v="0"/>
    <m/>
    <x v="0"/>
    <x v="0"/>
    <s v="صيدلية الشوبك "/>
    <x v="8"/>
    <x v="14"/>
    <s v="بيع التجزئة للأدوية ومستلزمات الأطفال والتجميل "/>
    <s v="032164670"/>
    <s v="Women own at least 51% of the company shares."/>
    <n v="0"/>
    <n v="0"/>
    <n v="1"/>
    <n v="0"/>
    <n v="0"/>
    <n v="0"/>
    <x v="1"/>
    <x v="1"/>
    <s v="مركز شباب وشابات الشوبك "/>
    <s v="تقديم خدمات طبية وتبرعات "/>
    <s v="Less than 10 employees"/>
    <x v="0"/>
    <x v="1"/>
    <x v="0"/>
    <x v="1"/>
    <x v="0"/>
    <x v="2"/>
    <x v="0"/>
    <x v="1"/>
    <x v="0"/>
    <s v="Interns Mid-senior level"/>
    <n v="1"/>
    <n v="0"/>
    <n v="0"/>
    <n v="1"/>
    <n v="0"/>
    <n v="0"/>
    <n v="0"/>
    <m/>
    <s v="Others"/>
    <n v="0"/>
    <n v="0"/>
    <n v="0"/>
    <n v="0"/>
    <n v="0"/>
    <n v="0"/>
    <n v="0"/>
    <n v="0"/>
    <n v="0"/>
    <n v="1"/>
    <s v="صيدلة وعلى معرفة بالأدوية "/>
    <s v="صيدلاني دبلوم أو بكالوريوس "/>
    <s v="Economic instability in the region Years of experience Lack of relevant skills or qualifications"/>
    <n v="1"/>
    <n v="1"/>
    <n v="0"/>
    <n v="0"/>
    <n v="0"/>
    <n v="0"/>
    <n v="0"/>
    <n v="0"/>
    <n v="0"/>
    <n v="0"/>
    <n v="0"/>
    <n v="0"/>
    <n v="0"/>
    <n v="0"/>
    <n v="0"/>
    <n v="0"/>
    <n v="0"/>
    <n v="1"/>
    <n v="0"/>
    <n v="0"/>
    <n v="0"/>
    <n v="0"/>
    <n v="0"/>
    <m/>
    <n v="377882233"/>
    <s v="45221008-ed97-4579-933c-8353904814e9"/>
    <d v="2024-08-31T10:57:41"/>
    <m/>
    <m/>
    <s v="submitted_via_web"/>
    <s v="ygaitservices"/>
  </r>
  <r>
    <n v="221"/>
    <d v="2024-08-31T11:25:30"/>
    <d v="2024-08-31T11:30:55"/>
    <d v="2024-08-31T00:00:00"/>
    <m/>
    <m/>
    <s v="30.5191917 35.5414271 1416.2999267578125 5.44"/>
    <n v="30.5191917"/>
    <n v="35.5414271"/>
    <n v="1416.299926757812"/>
    <n v="5.44"/>
    <s v="Maan"/>
    <s v="Ash-Shobek"/>
    <m/>
    <m/>
    <m/>
    <s v="Yes"/>
    <s v="حسن عبدالكريم الطورة "/>
    <x v="0"/>
    <x v="0"/>
    <n v="55"/>
    <x v="0"/>
    <s v="0770125624"/>
    <s v="لا يوجد "/>
    <x v="0"/>
    <m/>
    <m/>
    <m/>
    <m/>
    <m/>
    <m/>
    <m/>
    <m/>
    <x v="0"/>
    <m/>
    <x v="0"/>
    <x v="0"/>
    <s v="صح صح كافية "/>
    <x v="0"/>
    <x v="2"/>
    <s v=" تقديم المشروبات الساخنة والبارده "/>
    <s v="770125624"/>
    <s v="Run/Managed by a man."/>
    <n v="0"/>
    <n v="0"/>
    <n v="0"/>
    <n v="0"/>
    <n v="1"/>
    <n v="0"/>
    <x v="0"/>
    <x v="0"/>
    <m/>
    <m/>
    <s v="Less than 10 employees"/>
    <x v="0"/>
    <x v="0"/>
    <x v="0"/>
    <x v="0"/>
    <x v="1"/>
    <x v="1"/>
    <x v="0"/>
    <x v="1"/>
    <x v="0"/>
    <s v="Entry level"/>
    <n v="0"/>
    <n v="0"/>
    <n v="1"/>
    <n v="0"/>
    <n v="0"/>
    <n v="0"/>
    <n v="0"/>
    <m/>
    <s v="Others"/>
    <n v="0"/>
    <n v="0"/>
    <n v="0"/>
    <n v="0"/>
    <n v="0"/>
    <n v="0"/>
    <n v="0"/>
    <n v="0"/>
    <n v="0"/>
    <n v="1"/>
    <s v="عامل توصيل طلبات ولديه القدرة على تحضير الشاي والقهوة "/>
    <m/>
    <s v="Economic instability in the region Lack of relevant skills or qualifications"/>
    <n v="1"/>
    <n v="0"/>
    <n v="0"/>
    <n v="0"/>
    <n v="0"/>
    <n v="0"/>
    <n v="0"/>
    <n v="0"/>
    <n v="0"/>
    <n v="0"/>
    <n v="0"/>
    <n v="0"/>
    <n v="0"/>
    <n v="0"/>
    <n v="0"/>
    <n v="0"/>
    <n v="0"/>
    <n v="1"/>
    <n v="0"/>
    <n v="0"/>
    <n v="0"/>
    <n v="0"/>
    <n v="0"/>
    <m/>
    <n v="377882239"/>
    <s v="ef7cd87f-fc62-415b-8961-dc7d9b09265c"/>
    <d v="2024-08-31T10:57:42"/>
    <m/>
    <m/>
    <s v="submitted_via_web"/>
    <s v="ygaitservices"/>
  </r>
  <r>
    <n v="222"/>
    <d v="2024-08-31T11:33:47"/>
    <d v="2024-08-31T11:41:31"/>
    <d v="2024-08-31T00:00:00"/>
    <m/>
    <m/>
    <s v="30.5189427 35.5414803 1416.5999755859375 7.75"/>
    <n v="30.5189427"/>
    <n v="35.541480300000003"/>
    <n v="1416.599975585938"/>
    <n v="7.75"/>
    <s v="Maan"/>
    <s v="Ash-Shobek"/>
    <m/>
    <m/>
    <m/>
    <s v="Yes"/>
    <s v="محمد جميل الطورة "/>
    <x v="0"/>
    <x v="0"/>
    <n v="46"/>
    <x v="0"/>
    <s v="0779365242"/>
    <s v="لا يوجد "/>
    <x v="0"/>
    <m/>
    <m/>
    <m/>
    <m/>
    <m/>
    <m/>
    <m/>
    <m/>
    <x v="0"/>
    <m/>
    <x v="0"/>
    <x v="0"/>
    <s v="الطورة للأثاث والكهربائيات "/>
    <x v="0"/>
    <x v="9"/>
    <s v="بيع الستائر وتفصيل المجالس العربية "/>
    <s v="779365242"/>
    <s v="Women own at least 51% of the company shares."/>
    <n v="0"/>
    <n v="0"/>
    <n v="1"/>
    <n v="0"/>
    <n v="0"/>
    <n v="0"/>
    <x v="1"/>
    <x v="0"/>
    <m/>
    <m/>
    <s v="Less than 10 employees"/>
    <x v="0"/>
    <x v="1"/>
    <x v="0"/>
    <x v="1"/>
    <x v="1"/>
    <x v="1"/>
    <x v="0"/>
    <x v="0"/>
    <x v="0"/>
    <s v="Seasonal employees Entry level"/>
    <n v="0"/>
    <n v="1"/>
    <n v="1"/>
    <n v="0"/>
    <n v="0"/>
    <n v="0"/>
    <n v="0"/>
    <m/>
    <s v="Others Sales"/>
    <n v="0"/>
    <n v="1"/>
    <n v="0"/>
    <n v="0"/>
    <n v="0"/>
    <n v="0"/>
    <n v="0"/>
    <n v="0"/>
    <n v="0"/>
    <n v="1"/>
    <s v="خياط /تركيب ستائر "/>
    <m/>
    <s v="Lack of relevant skills or qualifications Transportation Economic instability in the region Mixed culture worspace (male and female)"/>
    <n v="1"/>
    <n v="0"/>
    <n v="0"/>
    <n v="0"/>
    <n v="0"/>
    <n v="0"/>
    <n v="0"/>
    <n v="0"/>
    <n v="0"/>
    <n v="0"/>
    <n v="0"/>
    <n v="1"/>
    <n v="0"/>
    <n v="0"/>
    <n v="0"/>
    <n v="0"/>
    <n v="0"/>
    <n v="1"/>
    <n v="0"/>
    <n v="0"/>
    <n v="0"/>
    <n v="1"/>
    <n v="0"/>
    <m/>
    <n v="377882242"/>
    <s v="d9a4cf08-4dbd-438b-93d9-a8c1c755a6ce"/>
    <d v="2024-08-31T10:57:43"/>
    <m/>
    <m/>
    <s v="submitted_via_web"/>
    <s v="ygaitservices"/>
  </r>
  <r>
    <n v="223"/>
    <d v="2024-08-31T11:45:24"/>
    <d v="2024-08-31T11:48:59"/>
    <d v="2024-08-31T00:00:00"/>
    <m/>
    <m/>
    <s v="30.5189016 35.5410316 1417.5 7.633"/>
    <n v="30.5189016"/>
    <n v="35.541031599999997"/>
    <n v="1417.5"/>
    <n v="7.633"/>
    <s v="Maan"/>
    <s v="Ash-Shobek"/>
    <m/>
    <m/>
    <m/>
    <s v="Yes"/>
    <s v="احمد حسن الرفايعة "/>
    <x v="0"/>
    <x v="0"/>
    <n v="53"/>
    <x v="0"/>
    <s v="0776182120"/>
    <s v="لا يوجد "/>
    <x v="0"/>
    <m/>
    <m/>
    <m/>
    <m/>
    <m/>
    <m/>
    <m/>
    <m/>
    <x v="0"/>
    <m/>
    <x v="0"/>
    <x v="0"/>
    <s v="ابو راشد للتجارة العامة "/>
    <x v="0"/>
    <x v="3"/>
    <s v="بيع منظفات وأدوات منزلية "/>
    <s v="776182120"/>
    <s v="Run/Managed by a man."/>
    <n v="0"/>
    <n v="0"/>
    <n v="0"/>
    <n v="0"/>
    <n v="1"/>
    <n v="0"/>
    <x v="0"/>
    <x v="0"/>
    <m/>
    <m/>
    <s v="Less than 10 employees"/>
    <x v="0"/>
    <x v="0"/>
    <x v="0"/>
    <x v="0"/>
    <x v="1"/>
    <x v="1"/>
    <x v="1"/>
    <x v="3"/>
    <x v="1"/>
    <s v="Seasonal employees"/>
    <n v="0"/>
    <n v="1"/>
    <n v="0"/>
    <n v="0"/>
    <n v="0"/>
    <n v="0"/>
    <n v="0"/>
    <m/>
    <s v="Sales"/>
    <n v="0"/>
    <n v="1"/>
    <n v="0"/>
    <n v="0"/>
    <n v="0"/>
    <n v="0"/>
    <n v="0"/>
    <n v="0"/>
    <n v="0"/>
    <n v="0"/>
    <m/>
    <m/>
    <s v="Economic instability in the region Lack of motivation Lack of relevant skills or qualifications"/>
    <n v="1"/>
    <n v="0"/>
    <n v="0"/>
    <n v="0"/>
    <n v="1"/>
    <n v="0"/>
    <n v="0"/>
    <n v="0"/>
    <n v="0"/>
    <n v="0"/>
    <n v="0"/>
    <n v="0"/>
    <n v="0"/>
    <n v="0"/>
    <n v="0"/>
    <n v="0"/>
    <n v="0"/>
    <n v="1"/>
    <n v="0"/>
    <n v="0"/>
    <n v="0"/>
    <n v="0"/>
    <n v="0"/>
    <m/>
    <n v="377882253"/>
    <s v="8f9bc249-a182-4f46-b9cf-74ccbac2a4e2"/>
    <d v="2024-08-31T10:57:44"/>
    <m/>
    <m/>
    <s v="submitted_via_web"/>
    <s v="ygaitservices"/>
  </r>
  <r>
    <n v="224"/>
    <d v="2024-08-31T11:51:49"/>
    <d v="2024-08-31T11:57:03"/>
    <d v="2024-08-31T00:00:00"/>
    <m/>
    <m/>
    <s v="30.5188191 35.5409955 1417.5 6.1"/>
    <n v="30.518819100000002"/>
    <n v="35.540995500000001"/>
    <n v="1417.5"/>
    <n v="6.1"/>
    <s v="Maan"/>
    <s v="Ash-Shobek"/>
    <m/>
    <m/>
    <m/>
    <s v="Yes"/>
    <s v="وجدي محمد الطورة "/>
    <x v="0"/>
    <x v="0"/>
    <n v="41"/>
    <x v="0"/>
    <s v="0777151090"/>
    <s v="لا يوجد "/>
    <x v="0"/>
    <m/>
    <m/>
    <m/>
    <m/>
    <m/>
    <m/>
    <m/>
    <m/>
    <x v="0"/>
    <m/>
    <x v="0"/>
    <x v="0"/>
    <s v="شهم ماركت "/>
    <x v="0"/>
    <x v="2"/>
    <s v="بيع مواد تموينية وسكاكر "/>
    <s v="777151090"/>
    <s v="Run/Managed by a man."/>
    <n v="0"/>
    <n v="0"/>
    <n v="0"/>
    <n v="0"/>
    <n v="1"/>
    <n v="0"/>
    <x v="0"/>
    <x v="1"/>
    <s v="مركز شباب وشابات الشوبك "/>
    <s v="رعاية حفل وتقديم المشروبات "/>
    <s v="Less than 10 employees"/>
    <x v="0"/>
    <x v="0"/>
    <x v="0"/>
    <x v="0"/>
    <x v="1"/>
    <x v="1"/>
    <x v="0"/>
    <x v="1"/>
    <x v="0"/>
    <s v="Entry level Mid-senior level"/>
    <n v="0"/>
    <n v="0"/>
    <n v="1"/>
    <n v="1"/>
    <n v="0"/>
    <n v="0"/>
    <n v="0"/>
    <m/>
    <s v="Sales"/>
    <n v="0"/>
    <n v="1"/>
    <n v="0"/>
    <n v="0"/>
    <n v="0"/>
    <n v="0"/>
    <n v="0"/>
    <n v="0"/>
    <n v="0"/>
    <n v="0"/>
    <m/>
    <m/>
    <s v="Lack of work ethics Economic instability in the region Legal/regulatory constraints"/>
    <n v="0"/>
    <n v="0"/>
    <n v="0"/>
    <n v="0"/>
    <n v="0"/>
    <n v="0"/>
    <n v="0"/>
    <n v="0"/>
    <n v="0"/>
    <n v="0"/>
    <n v="0"/>
    <n v="0"/>
    <n v="0"/>
    <n v="0"/>
    <n v="0"/>
    <n v="0"/>
    <n v="0"/>
    <n v="1"/>
    <n v="1"/>
    <n v="0"/>
    <n v="1"/>
    <n v="0"/>
    <n v="0"/>
    <m/>
    <n v="377882260"/>
    <s v="dbba20f6-1643-4ce2-b4c3-e0f2afd56939"/>
    <d v="2024-08-31T10:57:45"/>
    <m/>
    <m/>
    <s v="submitted_via_web"/>
    <s v="ygaitservices"/>
  </r>
  <r>
    <n v="225"/>
    <d v="2024-08-31T12:07:24"/>
    <d v="2024-08-31T12:13:32"/>
    <d v="2024-08-31T00:00:00"/>
    <m/>
    <m/>
    <s v="30.5185267 35.5406759 1417.7999267578125 5.504"/>
    <n v="30.518526699999999"/>
    <n v="35.540675899999997"/>
    <n v="1417.799926757812"/>
    <n v="5.5039999999999996"/>
    <s v="Maan"/>
    <s v="Ash-Shobek"/>
    <m/>
    <m/>
    <m/>
    <s v="Yes"/>
    <s v="ريان خالد الطورة "/>
    <x v="0"/>
    <x v="0"/>
    <n v="30"/>
    <x v="0"/>
    <s v="0778638369"/>
    <s v="rayantawarh@yaho.com "/>
    <x v="0"/>
    <m/>
    <m/>
    <m/>
    <m/>
    <m/>
    <m/>
    <m/>
    <m/>
    <x v="0"/>
    <m/>
    <x v="0"/>
    <x v="0"/>
    <s v="ارجيلة زمان "/>
    <x v="0"/>
    <x v="3"/>
    <s v="بيع الأراجيل /وعدد الشواء "/>
    <s v="778638369"/>
    <s v="Run/Managed by a man."/>
    <n v="0"/>
    <n v="0"/>
    <n v="0"/>
    <n v="0"/>
    <n v="1"/>
    <n v="0"/>
    <x v="0"/>
    <x v="0"/>
    <m/>
    <m/>
    <s v="Less than 10 employees"/>
    <x v="0"/>
    <x v="0"/>
    <x v="0"/>
    <x v="0"/>
    <x v="1"/>
    <x v="1"/>
    <x v="0"/>
    <x v="1"/>
    <x v="0"/>
    <s v="Entry level Mid-senior level"/>
    <n v="0"/>
    <n v="0"/>
    <n v="1"/>
    <n v="1"/>
    <n v="0"/>
    <n v="0"/>
    <n v="0"/>
    <m/>
    <s v="Sales"/>
    <n v="0"/>
    <n v="1"/>
    <n v="0"/>
    <n v="0"/>
    <n v="0"/>
    <n v="0"/>
    <n v="0"/>
    <n v="0"/>
    <n v="0"/>
    <n v="0"/>
    <m/>
    <m/>
    <s v="Years of experience Lack of work ethics Lack of motivation Salary expectations too high Economic instability in the region Legal/regulatory constraints"/>
    <n v="0"/>
    <n v="1"/>
    <n v="0"/>
    <n v="0"/>
    <n v="1"/>
    <n v="0"/>
    <n v="0"/>
    <n v="0"/>
    <n v="1"/>
    <n v="0"/>
    <n v="0"/>
    <n v="0"/>
    <n v="0"/>
    <n v="0"/>
    <n v="0"/>
    <n v="0"/>
    <n v="0"/>
    <n v="1"/>
    <n v="1"/>
    <n v="0"/>
    <n v="1"/>
    <n v="0"/>
    <n v="0"/>
    <m/>
    <n v="377882267"/>
    <s v="42dda7e1-d263-44ff-ad89-be7975e9b2d2"/>
    <d v="2024-08-31T10:57:46"/>
    <m/>
    <m/>
    <s v="submitted_via_web"/>
    <s v="ygaitservices"/>
  </r>
  <r>
    <n v="226"/>
    <d v="2024-08-31T12:17:12"/>
    <d v="2024-08-31T12:31:34"/>
    <d v="2024-08-31T00:00:00"/>
    <m/>
    <m/>
    <s v="30.5183428 35.5405856 1417.699951171875 8.02"/>
    <n v="30.518342799999999"/>
    <n v="35.5405856"/>
    <n v="1417.699951171875"/>
    <n v="8.02"/>
    <s v="Maan"/>
    <s v="Ash-Shobek"/>
    <m/>
    <m/>
    <m/>
    <s v="Yes"/>
    <s v="عودة سليمان مراد "/>
    <x v="0"/>
    <x v="0"/>
    <n v="60"/>
    <x v="0"/>
    <s v="0775082355"/>
    <s v="لا يوجد "/>
    <x v="0"/>
    <m/>
    <m/>
    <m/>
    <m/>
    <m/>
    <m/>
    <m/>
    <m/>
    <x v="0"/>
    <m/>
    <x v="0"/>
    <x v="0"/>
    <s v="نوفتيه قلعة الشوبك "/>
    <x v="0"/>
    <x v="18"/>
    <s v="بيع الملابس "/>
    <s v="0776608434"/>
    <s v="Women own at least 51% of the company shares."/>
    <n v="0"/>
    <n v="0"/>
    <n v="1"/>
    <n v="0"/>
    <n v="0"/>
    <n v="0"/>
    <x v="1"/>
    <x v="0"/>
    <m/>
    <m/>
    <s v="Less than 10 employees"/>
    <x v="0"/>
    <x v="1"/>
    <x v="0"/>
    <x v="1"/>
    <x v="1"/>
    <x v="1"/>
    <x v="0"/>
    <x v="1"/>
    <x v="0"/>
    <s v="Entry level Mid-senior level"/>
    <n v="0"/>
    <n v="0"/>
    <n v="1"/>
    <n v="1"/>
    <n v="0"/>
    <n v="0"/>
    <n v="0"/>
    <m/>
    <s v="Others"/>
    <n v="0"/>
    <n v="0"/>
    <n v="0"/>
    <n v="0"/>
    <n v="0"/>
    <n v="0"/>
    <n v="0"/>
    <n v="0"/>
    <n v="0"/>
    <n v="1"/>
    <s v="معرفة ببيع الملابس "/>
    <m/>
    <s v="Inadequate soft skills (e.g., communication, teamwork) Salary expectations too high Economic instability in the region Mixed culture worspace (male and female)"/>
    <n v="0"/>
    <n v="0"/>
    <n v="1"/>
    <n v="0"/>
    <n v="0"/>
    <n v="0"/>
    <n v="0"/>
    <n v="0"/>
    <n v="1"/>
    <n v="0"/>
    <n v="0"/>
    <n v="0"/>
    <n v="0"/>
    <n v="0"/>
    <n v="0"/>
    <n v="0"/>
    <n v="0"/>
    <n v="1"/>
    <n v="0"/>
    <n v="0"/>
    <n v="0"/>
    <n v="1"/>
    <n v="0"/>
    <m/>
    <n v="377882270"/>
    <s v="a73d8ed9-d5dd-42c8-98cc-38b3dec2ce48"/>
    <d v="2024-08-31T10:57:46"/>
    <m/>
    <m/>
    <s v="submitted_via_web"/>
    <s v="ygaitservices"/>
  </r>
  <r>
    <n v="227"/>
    <d v="2024-08-31T12:40:08"/>
    <d v="2024-08-31T12:44:34"/>
    <d v="2024-08-31T00:00:00"/>
    <m/>
    <m/>
    <s v="30.5182288 35.5406102 1417.5 8.95"/>
    <n v="30.518228799999999"/>
    <n v="35.540610200000003"/>
    <n v="1417.5"/>
    <n v="8.9499999999999993"/>
    <s v="Maan"/>
    <s v="Ash-Shobek"/>
    <m/>
    <m/>
    <m/>
    <s v="Yes"/>
    <s v="زياد احمد البدور "/>
    <x v="0"/>
    <x v="0"/>
    <n v="59"/>
    <x v="0"/>
    <s v="0777780058"/>
    <s v="لا يوجد "/>
    <x v="0"/>
    <m/>
    <m/>
    <m/>
    <m/>
    <m/>
    <m/>
    <m/>
    <m/>
    <x v="0"/>
    <m/>
    <x v="0"/>
    <x v="0"/>
    <s v="سوبر ماركت الطيبات "/>
    <x v="0"/>
    <x v="2"/>
    <s v="بيع المواد التموينية "/>
    <s v="777780058"/>
    <s v="Run/Managed by a man."/>
    <n v="0"/>
    <n v="0"/>
    <n v="0"/>
    <n v="0"/>
    <n v="1"/>
    <n v="0"/>
    <x v="0"/>
    <x v="0"/>
    <m/>
    <m/>
    <s v="Less than 10 employees"/>
    <x v="0"/>
    <x v="0"/>
    <x v="0"/>
    <x v="0"/>
    <x v="1"/>
    <x v="1"/>
    <x v="1"/>
    <x v="3"/>
    <x v="1"/>
    <s v="Others"/>
    <n v="0"/>
    <n v="0"/>
    <n v="0"/>
    <n v="0"/>
    <n v="0"/>
    <n v="0"/>
    <n v="1"/>
    <s v="لا يوجد "/>
    <s v="Others"/>
    <n v="0"/>
    <n v="0"/>
    <n v="0"/>
    <n v="0"/>
    <n v="0"/>
    <n v="0"/>
    <n v="0"/>
    <n v="0"/>
    <n v="0"/>
    <n v="1"/>
    <s v="لا يوجد "/>
    <m/>
    <s v="Lack of work ethics Lack of motivation Inadequate soft skills (e.g., communication, teamwork) Years of experience Lack of relevant skills or qualifications Economic instability in the region"/>
    <n v="1"/>
    <n v="1"/>
    <n v="1"/>
    <n v="0"/>
    <n v="1"/>
    <n v="0"/>
    <n v="0"/>
    <n v="0"/>
    <n v="0"/>
    <n v="0"/>
    <n v="0"/>
    <n v="0"/>
    <n v="0"/>
    <n v="0"/>
    <n v="0"/>
    <n v="0"/>
    <n v="0"/>
    <n v="1"/>
    <n v="0"/>
    <n v="0"/>
    <n v="1"/>
    <n v="0"/>
    <n v="0"/>
    <m/>
    <n v="377882274"/>
    <s v="778beb2b-b752-4288-b05e-8e6d8025ee63"/>
    <d v="2024-08-31T10:57:47"/>
    <m/>
    <m/>
    <s v="submitted_via_web"/>
    <s v="ygaitservices"/>
  </r>
  <r>
    <n v="228"/>
    <d v="2024-08-31T12:45:54"/>
    <d v="2024-08-31T12:53:49"/>
    <d v="2024-08-31T00:00:00"/>
    <m/>
    <m/>
    <s v="30.5186705 35.5403043 1418.7999267578125 7.9"/>
    <n v="30.518670499999999"/>
    <n v="35.540304300000003"/>
    <n v="1418.799926757812"/>
    <n v="7.9"/>
    <s v="Maan"/>
    <s v="Ash-Shobek"/>
    <m/>
    <m/>
    <m/>
    <s v="Yes"/>
    <s v="معتصم خالد الطورة "/>
    <x v="0"/>
    <x v="0"/>
    <n v="32"/>
    <x v="0"/>
    <s v="0790385757"/>
    <s v="لا يوجد "/>
    <x v="0"/>
    <m/>
    <m/>
    <m/>
    <m/>
    <m/>
    <m/>
    <m/>
    <m/>
    <x v="0"/>
    <m/>
    <x v="0"/>
    <x v="0"/>
    <s v="محل معتصم خالد علي الطورة "/>
    <x v="0"/>
    <x v="2"/>
    <s v="بيع البهارات والأعشاب الطبية والألبان "/>
    <s v="790385757"/>
    <s v="Run/Managed by a man."/>
    <n v="0"/>
    <n v="0"/>
    <n v="0"/>
    <n v="0"/>
    <n v="1"/>
    <n v="0"/>
    <x v="0"/>
    <x v="0"/>
    <m/>
    <m/>
    <s v="Less than 10 employees"/>
    <x v="0"/>
    <x v="0"/>
    <x v="0"/>
    <x v="0"/>
    <x v="1"/>
    <x v="1"/>
    <x v="1"/>
    <x v="3"/>
    <x v="1"/>
    <s v="Others"/>
    <n v="0"/>
    <n v="0"/>
    <n v="0"/>
    <n v="0"/>
    <n v="0"/>
    <n v="0"/>
    <n v="1"/>
    <s v="لا يوجد وظائف شاغرة "/>
    <s v="Others"/>
    <n v="0"/>
    <n v="0"/>
    <n v="0"/>
    <n v="0"/>
    <n v="0"/>
    <n v="0"/>
    <n v="0"/>
    <n v="0"/>
    <n v="0"/>
    <n v="1"/>
    <s v="لا يوجد "/>
    <m/>
    <s v="Economic instability in the region"/>
    <n v="0"/>
    <n v="0"/>
    <n v="0"/>
    <n v="0"/>
    <n v="0"/>
    <n v="0"/>
    <n v="0"/>
    <n v="0"/>
    <n v="0"/>
    <n v="0"/>
    <n v="0"/>
    <n v="0"/>
    <n v="0"/>
    <n v="0"/>
    <n v="0"/>
    <n v="0"/>
    <n v="0"/>
    <n v="1"/>
    <n v="0"/>
    <n v="0"/>
    <n v="0"/>
    <n v="0"/>
    <n v="0"/>
    <m/>
    <n v="377882278"/>
    <s v="f2c82e78-54e0-4630-b8a6-37d2eea63f88"/>
    <d v="2024-08-31T10:57:47"/>
    <m/>
    <m/>
    <s v="submitted_via_web"/>
    <s v="ygaitservices"/>
  </r>
  <r>
    <n v="229"/>
    <d v="2024-08-31T13:00:22"/>
    <d v="2024-08-31T13:10:16"/>
    <d v="2024-08-31T00:00:00"/>
    <m/>
    <m/>
    <s v="30.5185329 35.5400306 1418.7999267578125 7.5"/>
    <n v="30.5185329"/>
    <n v="35.540030600000001"/>
    <n v="1418.799926757812"/>
    <n v="7.5"/>
    <s v="Maan"/>
    <s v="Ash-Shobek"/>
    <m/>
    <m/>
    <m/>
    <s v="Yes"/>
    <s v="يزن عدنان البدور "/>
    <x v="0"/>
    <x v="0"/>
    <n v="33"/>
    <x v="0"/>
    <s v="0777816594"/>
    <s v="لا يوجد "/>
    <x v="0"/>
    <m/>
    <m/>
    <m/>
    <m/>
    <m/>
    <m/>
    <m/>
    <m/>
    <x v="0"/>
    <m/>
    <x v="0"/>
    <x v="0"/>
    <s v="السماح للعطارة "/>
    <x v="0"/>
    <x v="3"/>
    <s v="بيع جميع انواع البهارات زيوت والاعشاب "/>
    <s v="777816594"/>
    <s v="Run/Managed by a man."/>
    <n v="0"/>
    <n v="0"/>
    <n v="0"/>
    <n v="0"/>
    <n v="1"/>
    <n v="0"/>
    <x v="0"/>
    <x v="0"/>
    <m/>
    <m/>
    <s v="Less than 10 employees"/>
    <x v="0"/>
    <x v="0"/>
    <x v="0"/>
    <x v="0"/>
    <x v="1"/>
    <x v="1"/>
    <x v="1"/>
    <x v="3"/>
    <x v="1"/>
    <s v="Others"/>
    <n v="0"/>
    <n v="0"/>
    <n v="0"/>
    <n v="0"/>
    <n v="0"/>
    <n v="0"/>
    <n v="1"/>
    <s v="غير موجود اي وظائف "/>
    <s v="Others"/>
    <n v="0"/>
    <n v="0"/>
    <n v="0"/>
    <n v="0"/>
    <n v="0"/>
    <n v="0"/>
    <n v="0"/>
    <n v="0"/>
    <n v="0"/>
    <n v="1"/>
    <s v="لا يوجد اي مجال مطلوب "/>
    <m/>
    <s v="Lack of relevant skills or qualifications Lack of motivation Economic instability in the region"/>
    <n v="1"/>
    <n v="0"/>
    <n v="0"/>
    <n v="0"/>
    <n v="1"/>
    <n v="0"/>
    <n v="0"/>
    <n v="0"/>
    <n v="0"/>
    <n v="0"/>
    <n v="0"/>
    <n v="0"/>
    <n v="0"/>
    <n v="0"/>
    <n v="0"/>
    <n v="0"/>
    <n v="0"/>
    <n v="1"/>
    <n v="0"/>
    <n v="0"/>
    <n v="0"/>
    <n v="0"/>
    <n v="0"/>
    <m/>
    <n v="377882283"/>
    <s v="c38d8e02-f291-4350-90c5-adf6309289d2"/>
    <d v="2024-08-31T10:57:48"/>
    <m/>
    <m/>
    <s v="submitted_via_web"/>
    <s v="ygaitservices"/>
  </r>
  <r>
    <n v="230"/>
    <d v="2024-08-31T13:11:45"/>
    <d v="2024-08-31T13:27:09"/>
    <d v="2024-08-31T00:00:00"/>
    <m/>
    <m/>
    <s v="30.5184686 35.5401331 1419.5 8.02"/>
    <n v="30.518468599999999"/>
    <n v="35.540133099999998"/>
    <n v="1419.5"/>
    <n v="8.02"/>
    <s v="Maan"/>
    <s v="Ash-Shobek"/>
    <m/>
    <m/>
    <m/>
    <s v="Yes"/>
    <s v="خالد عوض الدعاسين"/>
    <x v="0"/>
    <x v="0"/>
    <n v="56"/>
    <x v="0"/>
    <s v="0778594088"/>
    <s v="لا يوجد "/>
    <x v="0"/>
    <m/>
    <m/>
    <m/>
    <m/>
    <m/>
    <m/>
    <m/>
    <m/>
    <x v="0"/>
    <m/>
    <x v="0"/>
    <x v="0"/>
    <s v="المهندس للمواد الزراعية "/>
    <x v="0"/>
    <x v="3"/>
    <s v="بيع المواد الزراعية المبيدات والأسمدة والأشتال "/>
    <s v="0778594088"/>
    <s v="Run/Managed by a man."/>
    <n v="0"/>
    <n v="0"/>
    <n v="0"/>
    <n v="0"/>
    <n v="1"/>
    <n v="0"/>
    <x v="0"/>
    <x v="0"/>
    <m/>
    <m/>
    <s v="Less than 10 employees"/>
    <x v="0"/>
    <x v="0"/>
    <x v="0"/>
    <x v="0"/>
    <x v="1"/>
    <x v="1"/>
    <x v="0"/>
    <x v="1"/>
    <x v="0"/>
    <s v="Others"/>
    <n v="0"/>
    <n v="0"/>
    <n v="0"/>
    <n v="0"/>
    <n v="0"/>
    <n v="0"/>
    <n v="1"/>
    <s v="لا يوجد "/>
    <s v="Sales"/>
    <n v="0"/>
    <n v="1"/>
    <n v="0"/>
    <n v="0"/>
    <n v="0"/>
    <n v="0"/>
    <n v="0"/>
    <n v="0"/>
    <n v="0"/>
    <n v="0"/>
    <m/>
    <m/>
    <s v="Lack of relevant skills or qualifications Lack of motivation Economic instability in the region"/>
    <n v="1"/>
    <n v="0"/>
    <n v="0"/>
    <n v="0"/>
    <n v="1"/>
    <n v="0"/>
    <n v="0"/>
    <n v="0"/>
    <n v="0"/>
    <n v="0"/>
    <n v="0"/>
    <n v="0"/>
    <n v="0"/>
    <n v="0"/>
    <n v="0"/>
    <n v="0"/>
    <n v="0"/>
    <n v="1"/>
    <n v="0"/>
    <n v="0"/>
    <n v="0"/>
    <n v="0"/>
    <n v="0"/>
    <m/>
    <n v="377882288"/>
    <s v="1803a87f-5dc5-4606-9d14-c54117ffd0e2"/>
    <d v="2024-08-31T10:57:49"/>
    <m/>
    <m/>
    <s v="submitted_via_web"/>
    <s v="ygaitservices"/>
  </r>
  <r>
    <n v="231"/>
    <d v="2024-08-31T13:28:32"/>
    <d v="2024-08-31T13:34:38"/>
    <d v="2024-08-31T00:00:00"/>
    <m/>
    <m/>
    <s v="30.5184388 35.5399674 1419.5 7.55"/>
    <n v="30.518438799999998"/>
    <n v="35.539967400000002"/>
    <n v="1419.5"/>
    <n v="7.55"/>
    <s v="Maan"/>
    <s v="Ash-Shobek"/>
    <m/>
    <m/>
    <m/>
    <s v="Yes"/>
    <s v="سامر محمد خير الطورة "/>
    <x v="0"/>
    <x v="0"/>
    <n v="37"/>
    <x v="0"/>
    <s v="0787204263"/>
    <s v="لا يوجد "/>
    <x v="0"/>
    <m/>
    <m/>
    <m/>
    <m/>
    <m/>
    <m/>
    <m/>
    <m/>
    <x v="0"/>
    <m/>
    <x v="0"/>
    <x v="0"/>
    <s v="درايكلين الأمانه "/>
    <x v="4"/>
    <x v="6"/>
    <s v="غسيل وكي الملابس "/>
    <s v="787204263"/>
    <s v="Run/Managed by a man."/>
    <n v="0"/>
    <n v="0"/>
    <n v="0"/>
    <n v="0"/>
    <n v="1"/>
    <n v="0"/>
    <x v="0"/>
    <x v="0"/>
    <m/>
    <m/>
    <s v="Less than 10 employees"/>
    <x v="0"/>
    <x v="0"/>
    <x v="0"/>
    <x v="0"/>
    <x v="1"/>
    <x v="1"/>
    <x v="0"/>
    <x v="0"/>
    <x v="0"/>
    <s v="Interns Seasonal employees Entry level"/>
    <n v="1"/>
    <n v="1"/>
    <n v="1"/>
    <n v="0"/>
    <n v="0"/>
    <n v="0"/>
    <n v="0"/>
    <m/>
    <s v="Others"/>
    <n v="0"/>
    <n v="0"/>
    <n v="0"/>
    <n v="0"/>
    <n v="0"/>
    <n v="0"/>
    <n v="0"/>
    <n v="0"/>
    <n v="0"/>
    <n v="1"/>
    <s v="معرفة كوي الملابس /غسيل الملابس "/>
    <m/>
    <s v="Lack of relevant skills or qualifications Salary expectations too high Economic instability in the region"/>
    <n v="1"/>
    <n v="0"/>
    <n v="0"/>
    <n v="0"/>
    <n v="0"/>
    <n v="0"/>
    <n v="0"/>
    <n v="0"/>
    <n v="1"/>
    <n v="0"/>
    <n v="0"/>
    <n v="0"/>
    <n v="0"/>
    <n v="0"/>
    <n v="0"/>
    <n v="0"/>
    <n v="0"/>
    <n v="1"/>
    <n v="0"/>
    <n v="0"/>
    <n v="0"/>
    <n v="0"/>
    <n v="0"/>
    <m/>
    <n v="377882292"/>
    <s v="2231de3f-a01b-4546-9956-9853a220679d"/>
    <d v="2024-08-31T10:57:49"/>
    <m/>
    <m/>
    <s v="submitted_via_web"/>
    <s v="ygaitservices"/>
  </r>
  <r>
    <n v="232"/>
    <d v="2024-08-31T13:38:15"/>
    <d v="2024-08-31T13:48:18"/>
    <d v="2024-08-31T00:00:00"/>
    <m/>
    <m/>
    <s v="30.5182556 35.5399412 1418.9000244140625 4.4"/>
    <n v="30.5182556"/>
    <n v="35.539941200000001"/>
    <n v="1418.900024414062"/>
    <n v="4.4000000000000004"/>
    <s v="Maan"/>
    <s v="Ash-Shobek"/>
    <m/>
    <m/>
    <m/>
    <s v="Yes"/>
    <s v="عبدالرحمن احمد الجماصي"/>
    <x v="0"/>
    <x v="0"/>
    <n v="38"/>
    <x v="0"/>
    <s v="0775669326"/>
    <s v="لا يوجد "/>
    <x v="0"/>
    <m/>
    <m/>
    <m/>
    <m/>
    <m/>
    <m/>
    <m/>
    <m/>
    <x v="0"/>
    <m/>
    <x v="1"/>
    <x v="2"/>
    <s v="كرابيج حلب الأسطورة "/>
    <x v="3"/>
    <x v="5"/>
    <s v="عمل كرابيج حلب "/>
    <s v="775669326"/>
    <s v="Owned by men."/>
    <n v="1"/>
    <n v="0"/>
    <n v="0"/>
    <n v="0"/>
    <n v="0"/>
    <n v="0"/>
    <x v="0"/>
    <x v="0"/>
    <m/>
    <m/>
    <s v="Less than 10 employees"/>
    <x v="0"/>
    <x v="0"/>
    <x v="0"/>
    <x v="1"/>
    <x v="1"/>
    <x v="1"/>
    <x v="0"/>
    <x v="8"/>
    <x v="0"/>
    <s v="Interns Seasonal employees Entry level Mid-senior level"/>
    <n v="1"/>
    <n v="1"/>
    <n v="1"/>
    <n v="1"/>
    <n v="0"/>
    <n v="0"/>
    <n v="0"/>
    <m/>
    <s v="Sales Customer Service Representatives Marketing Finance Others"/>
    <n v="1"/>
    <n v="1"/>
    <n v="0"/>
    <n v="1"/>
    <n v="0"/>
    <n v="1"/>
    <n v="0"/>
    <n v="0"/>
    <n v="0"/>
    <n v="1"/>
    <s v="عامل لديه خبره سابقة في مجال الحلويات "/>
    <m/>
    <s v="Economic instability in the region Years of experience Lack of relevant skills or qualifications Inadequate soft skills (e.g., communication, teamwork) Lack of work ethics"/>
    <n v="1"/>
    <n v="1"/>
    <n v="1"/>
    <n v="0"/>
    <n v="0"/>
    <n v="0"/>
    <n v="0"/>
    <n v="0"/>
    <n v="0"/>
    <n v="0"/>
    <n v="0"/>
    <n v="0"/>
    <n v="0"/>
    <n v="0"/>
    <n v="0"/>
    <n v="0"/>
    <n v="0"/>
    <n v="1"/>
    <n v="0"/>
    <n v="0"/>
    <n v="1"/>
    <n v="0"/>
    <n v="0"/>
    <m/>
    <n v="377882296"/>
    <s v="1022c42b-c6e9-46e2-80d7-d26e17e01bab"/>
    <d v="2024-08-31T10:57:50"/>
    <m/>
    <m/>
    <s v="submitted_via_web"/>
    <s v="ygaitservices"/>
  </r>
  <r>
    <n v="233"/>
    <d v="2024-08-31T14:24:50"/>
    <d v="2024-08-31T14:41:23"/>
    <d v="2024-08-31T00:00:00"/>
    <m/>
    <m/>
    <s v="32.3586781 35.8861936 1015.2999877929688 23.6"/>
    <n v="32.358678099999999"/>
    <n v="35.886193599999999"/>
    <n v="1015.299987792969"/>
    <n v="23.6"/>
    <s v="Jerash"/>
    <s v="Jerash Qasabah"/>
    <m/>
    <m/>
    <m/>
    <s v="Yes"/>
    <s v="مأمون محمد الحراحشة"/>
    <x v="0"/>
    <x v="0"/>
    <n v="45"/>
    <x v="0"/>
    <s v="77220076"/>
    <m/>
    <x v="0"/>
    <m/>
    <m/>
    <m/>
    <m/>
    <m/>
    <m/>
    <m/>
    <m/>
    <x v="0"/>
    <m/>
    <x v="0"/>
    <x v="0"/>
    <s v="الرحمه للنثريات"/>
    <x v="0"/>
    <x v="26"/>
    <s v="توزيع نثريات بشكل عام وتوزيعات افراح"/>
    <m/>
    <s v="Owned by men."/>
    <n v="1"/>
    <n v="0"/>
    <n v="0"/>
    <n v="0"/>
    <n v="0"/>
    <n v="0"/>
    <x v="0"/>
    <x v="0"/>
    <m/>
    <m/>
    <s v="Less than 10 employees"/>
    <x v="0"/>
    <x v="1"/>
    <x v="0"/>
    <x v="1"/>
    <x v="1"/>
    <x v="1"/>
    <x v="0"/>
    <x v="0"/>
    <x v="0"/>
    <s v="Mid-senior level"/>
    <n v="0"/>
    <n v="0"/>
    <n v="0"/>
    <n v="1"/>
    <n v="0"/>
    <n v="0"/>
    <n v="0"/>
    <m/>
    <s v="Operational Staff (logistics and supply chain) Sales"/>
    <n v="0"/>
    <n v="1"/>
    <n v="0"/>
    <n v="0"/>
    <n v="0"/>
    <n v="0"/>
    <n v="1"/>
    <n v="0"/>
    <n v="0"/>
    <n v="0"/>
    <m/>
    <m/>
    <s v="Salary expectations too high"/>
    <n v="0"/>
    <n v="0"/>
    <n v="0"/>
    <n v="0"/>
    <n v="0"/>
    <n v="0"/>
    <n v="0"/>
    <n v="0"/>
    <n v="1"/>
    <n v="0"/>
    <n v="0"/>
    <n v="0"/>
    <n v="0"/>
    <n v="0"/>
    <n v="0"/>
    <n v="0"/>
    <n v="0"/>
    <n v="0"/>
    <n v="0"/>
    <n v="0"/>
    <n v="0"/>
    <n v="0"/>
    <n v="0"/>
    <m/>
    <n v="377901701"/>
    <s v="c612359d-6446-4ee1-a074-a94973fdca99"/>
    <d v="2024-08-31T11:41:57"/>
    <m/>
    <m/>
    <s v="submitted_via_web"/>
    <s v="ygaitservices"/>
  </r>
  <r>
    <n v="234"/>
    <d v="2024-08-31T14:48:19"/>
    <d v="2024-08-31T14:52:07"/>
    <d v="2024-08-31T00:00:00"/>
    <m/>
    <m/>
    <s v="32.3583558 35.8844332 1013.199951171875 6.2"/>
    <n v="32.358355799999998"/>
    <n v="35.884433199999997"/>
    <n v="1013.199951171875"/>
    <n v="6.2"/>
    <s v="Jerash"/>
    <s v="Jerash Qasabah"/>
    <m/>
    <m/>
    <m/>
    <s v="Yes"/>
    <s v="محمد محمود بني طه"/>
    <x v="0"/>
    <x v="0"/>
    <n v="50"/>
    <x v="0"/>
    <s v="779526395"/>
    <m/>
    <x v="0"/>
    <m/>
    <m/>
    <m/>
    <m/>
    <m/>
    <m/>
    <m/>
    <m/>
    <x v="0"/>
    <m/>
    <x v="0"/>
    <x v="0"/>
    <s v="محطة مياه أمامه "/>
    <x v="0"/>
    <x v="2"/>
    <s v="فلترة مياه"/>
    <m/>
    <s v="Owned by men."/>
    <n v="1"/>
    <n v="0"/>
    <n v="0"/>
    <n v="0"/>
    <n v="0"/>
    <n v="0"/>
    <x v="0"/>
    <x v="0"/>
    <m/>
    <m/>
    <s v="Less than 10 employees"/>
    <x v="0"/>
    <x v="0"/>
    <x v="0"/>
    <x v="1"/>
    <x v="1"/>
    <x v="1"/>
    <x v="0"/>
    <x v="1"/>
    <x v="0"/>
    <s v="Seasonal employees"/>
    <n v="0"/>
    <n v="1"/>
    <n v="0"/>
    <n v="0"/>
    <n v="0"/>
    <n v="0"/>
    <n v="0"/>
    <m/>
    <s v="Sales Operational Staff (logistics and supply chain)"/>
    <n v="0"/>
    <n v="1"/>
    <n v="0"/>
    <n v="0"/>
    <n v="0"/>
    <n v="0"/>
    <n v="1"/>
    <n v="0"/>
    <n v="0"/>
    <n v="0"/>
    <m/>
    <m/>
    <s v="Difficulty with employee retention Salary expectations too high"/>
    <n v="0"/>
    <n v="0"/>
    <n v="0"/>
    <n v="0"/>
    <n v="0"/>
    <n v="1"/>
    <n v="0"/>
    <n v="0"/>
    <n v="1"/>
    <n v="0"/>
    <n v="0"/>
    <n v="0"/>
    <n v="0"/>
    <n v="0"/>
    <n v="0"/>
    <n v="0"/>
    <n v="0"/>
    <n v="0"/>
    <n v="0"/>
    <n v="0"/>
    <n v="0"/>
    <n v="0"/>
    <n v="0"/>
    <m/>
    <n v="377905260"/>
    <s v="f014b717-0a0f-4d0f-b122-16aa69887812"/>
    <d v="2024-08-31T11:52:25"/>
    <m/>
    <m/>
    <s v="submitted_via_web"/>
    <s v="motasem_waleed"/>
  </r>
  <r>
    <n v="235"/>
    <d v="2024-08-31T14:52:56"/>
    <d v="2024-08-31T14:56:12"/>
    <d v="2024-08-31T00:00:00"/>
    <m/>
    <m/>
    <s v="32.3582186 35.8844322 1014.2999877929688 9.54"/>
    <n v="32.358218600000001"/>
    <n v="35.884432199999999"/>
    <n v="1014.299987792969"/>
    <n v="9.5399999999999991"/>
    <s v="Jerash"/>
    <s v="Jerash Qasabah"/>
    <m/>
    <m/>
    <m/>
    <s v="Yes"/>
    <s v="جهاد فايز قعايمه"/>
    <x v="0"/>
    <x v="0"/>
    <n v="31"/>
    <x v="0"/>
    <s v="778632139"/>
    <m/>
    <x v="0"/>
    <m/>
    <m/>
    <m/>
    <m/>
    <m/>
    <m/>
    <m/>
    <m/>
    <x v="0"/>
    <m/>
    <x v="0"/>
    <x v="0"/>
    <s v="سوبر ماركت ابو كرم"/>
    <x v="0"/>
    <x v="2"/>
    <s v="سوبر ماركت محلي "/>
    <m/>
    <s v="Owned by men."/>
    <n v="1"/>
    <n v="0"/>
    <n v="0"/>
    <n v="0"/>
    <n v="0"/>
    <n v="0"/>
    <x v="0"/>
    <x v="0"/>
    <m/>
    <m/>
    <s v="Less than 10 employees"/>
    <x v="0"/>
    <x v="0"/>
    <x v="0"/>
    <x v="1"/>
    <x v="1"/>
    <x v="1"/>
    <x v="0"/>
    <x v="1"/>
    <x v="0"/>
    <s v="Entry level"/>
    <n v="0"/>
    <n v="0"/>
    <n v="1"/>
    <n v="0"/>
    <n v="0"/>
    <n v="0"/>
    <n v="0"/>
    <m/>
    <s v="Sales Operational Staff (logistics and supply chain)"/>
    <n v="0"/>
    <n v="1"/>
    <n v="0"/>
    <n v="0"/>
    <n v="0"/>
    <n v="0"/>
    <n v="1"/>
    <n v="0"/>
    <n v="0"/>
    <n v="0"/>
    <m/>
    <m/>
    <s v="Lack of motivation Salary expectations too high"/>
    <n v="0"/>
    <n v="0"/>
    <n v="0"/>
    <n v="0"/>
    <n v="1"/>
    <n v="0"/>
    <n v="0"/>
    <n v="0"/>
    <n v="1"/>
    <n v="0"/>
    <n v="0"/>
    <n v="0"/>
    <n v="0"/>
    <n v="0"/>
    <n v="0"/>
    <n v="0"/>
    <n v="0"/>
    <n v="0"/>
    <n v="0"/>
    <n v="0"/>
    <n v="0"/>
    <n v="0"/>
    <n v="0"/>
    <m/>
    <n v="377906554"/>
    <s v="7b49b1a3-4adb-46aa-90e0-6f968881fc8e"/>
    <d v="2024-08-31T11:56:33"/>
    <m/>
    <m/>
    <s v="submitted_via_web"/>
    <s v="motasem_waleed"/>
  </r>
  <r>
    <n v="236"/>
    <d v="2024-08-31T14:57:44"/>
    <d v="2024-08-31T15:02:01"/>
    <d v="2024-08-31T00:00:00"/>
    <m/>
    <m/>
    <s v="32.3580884 35.8843075 1014.2999877929688 20.0"/>
    <n v="32.3580884"/>
    <n v="35.884307499999998"/>
    <n v="1014.299987792969"/>
    <n v="20"/>
    <s v="Jerash"/>
    <s v="Jerash Qasabah"/>
    <m/>
    <m/>
    <m/>
    <s v="Yes"/>
    <s v="ناصر محمد حمدان "/>
    <x v="0"/>
    <x v="0"/>
    <n v="54"/>
    <x v="0"/>
    <s v="795264807"/>
    <m/>
    <x v="0"/>
    <m/>
    <m/>
    <m/>
    <m/>
    <m/>
    <m/>
    <m/>
    <m/>
    <x v="0"/>
    <m/>
    <x v="0"/>
    <x v="0"/>
    <s v="مكتبة الأحمد"/>
    <x v="0"/>
    <x v="3"/>
    <s v="قرطاسيات "/>
    <m/>
    <s v="Owned by men."/>
    <n v="1"/>
    <n v="0"/>
    <n v="0"/>
    <n v="0"/>
    <n v="0"/>
    <n v="0"/>
    <x v="0"/>
    <x v="0"/>
    <m/>
    <m/>
    <s v="Less than 10 employees"/>
    <x v="0"/>
    <x v="0"/>
    <x v="0"/>
    <x v="1"/>
    <x v="1"/>
    <x v="1"/>
    <x v="0"/>
    <x v="1"/>
    <x v="0"/>
    <s v="Mid-senior level"/>
    <n v="0"/>
    <n v="0"/>
    <n v="0"/>
    <n v="1"/>
    <n v="0"/>
    <n v="0"/>
    <n v="0"/>
    <m/>
    <s v="Sales Technical Staff"/>
    <n v="0"/>
    <n v="1"/>
    <n v="0"/>
    <n v="0"/>
    <n v="0"/>
    <n v="0"/>
    <n v="0"/>
    <n v="1"/>
    <n v="0"/>
    <n v="0"/>
    <m/>
    <m/>
    <s v="Salary expectations too high"/>
    <n v="0"/>
    <n v="0"/>
    <n v="0"/>
    <n v="0"/>
    <n v="0"/>
    <n v="0"/>
    <n v="0"/>
    <n v="0"/>
    <n v="1"/>
    <n v="0"/>
    <n v="0"/>
    <n v="0"/>
    <n v="0"/>
    <n v="0"/>
    <n v="0"/>
    <n v="0"/>
    <n v="0"/>
    <n v="0"/>
    <n v="0"/>
    <n v="0"/>
    <n v="0"/>
    <n v="0"/>
    <n v="0"/>
    <m/>
    <n v="377908580"/>
    <s v="4fc85c39-501f-4d3a-968a-d704106e289c"/>
    <d v="2024-08-31T12:02:11"/>
    <m/>
    <m/>
    <s v="submitted_via_web"/>
    <s v="motasem_waleed"/>
  </r>
  <r>
    <n v="237"/>
    <d v="2024-08-31T15:04:36"/>
    <d v="2024-08-31T15:06:50"/>
    <d v="2024-08-31T00:00:00"/>
    <m/>
    <m/>
    <s v="32.3580131 35.8842193 1013.199951171875 22.334"/>
    <n v="32.358013100000001"/>
    <n v="35.884219299999998"/>
    <n v="1013.199951171875"/>
    <n v="22.334"/>
    <s v="Jerash"/>
    <s v="Jerash Qasabah"/>
    <m/>
    <m/>
    <m/>
    <s v="Yes"/>
    <s v="محمود محمد محاسنه"/>
    <x v="1"/>
    <x v="0"/>
    <n v="28"/>
    <x v="1"/>
    <s v="796676763"/>
    <m/>
    <x v="0"/>
    <m/>
    <m/>
    <m/>
    <m/>
    <m/>
    <m/>
    <m/>
    <m/>
    <x v="0"/>
    <m/>
    <x v="0"/>
    <x v="0"/>
    <s v="دواجن النسيم"/>
    <x v="0"/>
    <x v="2"/>
    <s v="دواجن"/>
    <m/>
    <s v="Owned by men."/>
    <n v="1"/>
    <n v="0"/>
    <n v="0"/>
    <n v="0"/>
    <n v="0"/>
    <n v="0"/>
    <x v="0"/>
    <x v="0"/>
    <m/>
    <m/>
    <s v="Less than 10 employees"/>
    <x v="0"/>
    <x v="0"/>
    <x v="0"/>
    <x v="1"/>
    <x v="1"/>
    <x v="1"/>
    <x v="0"/>
    <x v="0"/>
    <x v="0"/>
    <s v="Entry level"/>
    <n v="0"/>
    <n v="0"/>
    <n v="1"/>
    <n v="0"/>
    <n v="0"/>
    <n v="0"/>
    <n v="0"/>
    <m/>
    <s v="Sales"/>
    <n v="0"/>
    <n v="1"/>
    <n v="0"/>
    <n v="0"/>
    <n v="0"/>
    <n v="0"/>
    <n v="0"/>
    <n v="0"/>
    <n v="0"/>
    <n v="0"/>
    <m/>
    <m/>
    <s v="Mixed culture worspace (male and female) Salary expectations too high"/>
    <n v="0"/>
    <n v="0"/>
    <n v="0"/>
    <n v="0"/>
    <n v="0"/>
    <n v="0"/>
    <n v="0"/>
    <n v="0"/>
    <n v="1"/>
    <n v="0"/>
    <n v="0"/>
    <n v="0"/>
    <n v="0"/>
    <n v="0"/>
    <n v="0"/>
    <n v="0"/>
    <n v="0"/>
    <n v="0"/>
    <n v="0"/>
    <n v="0"/>
    <n v="0"/>
    <n v="1"/>
    <n v="0"/>
    <m/>
    <n v="377910560"/>
    <s v="eadaaf3a-173e-4bff-9d5d-b44800fee6e8"/>
    <d v="2024-08-31T12:07:07"/>
    <m/>
    <m/>
    <s v="submitted_via_web"/>
    <s v="motasem_waleed"/>
  </r>
  <r>
    <n v="238"/>
    <d v="2024-08-31T15:08:30"/>
    <d v="2024-08-31T15:11:45"/>
    <d v="2024-08-31T00:00:00"/>
    <m/>
    <m/>
    <s v="32.3579242 35.8838243 1016.199951171875 11.769"/>
    <n v="32.357924199999999"/>
    <n v="35.883824300000001"/>
    <n v="1016.199951171875"/>
    <n v="11.769"/>
    <s v="Jerash"/>
    <s v="Jerash Qasabah"/>
    <m/>
    <m/>
    <m/>
    <s v="Yes"/>
    <s v="عز الدين سالم بني احمد"/>
    <x v="1"/>
    <x v="0"/>
    <n v="25"/>
    <x v="1"/>
    <s v="781220103"/>
    <m/>
    <x v="0"/>
    <m/>
    <m/>
    <m/>
    <m/>
    <m/>
    <m/>
    <m/>
    <m/>
    <x v="0"/>
    <m/>
    <x v="0"/>
    <x v="0"/>
    <s v="مكتبة مركز بن خلدون"/>
    <x v="0"/>
    <x v="3"/>
    <s v="قرطاسيات"/>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77912477"/>
    <s v="887ba73d-f507-43a1-a2d3-93d2aff65133"/>
    <d v="2024-08-31T12:12:15"/>
    <m/>
    <m/>
    <s v="submitted_via_web"/>
    <s v="motasem_waleed"/>
  </r>
  <r>
    <n v="239"/>
    <d v="2024-08-31T15:12:57"/>
    <d v="2024-08-31T15:18:13"/>
    <d v="2024-08-31T00:00:00"/>
    <m/>
    <m/>
    <s v="32.3580459 35.883691 1015.5 10.474"/>
    <n v="32.3580459"/>
    <n v="35.883690999999999"/>
    <n v="1015.5"/>
    <n v="10.474"/>
    <s v="Jerash"/>
    <s v="Jerash Qasabah"/>
    <m/>
    <m/>
    <m/>
    <s v="Yes"/>
    <s v="امجد احمد نواصرة"/>
    <x v="0"/>
    <x v="0"/>
    <n v="42"/>
    <x v="0"/>
    <s v="777756176"/>
    <m/>
    <x v="0"/>
    <m/>
    <m/>
    <m/>
    <m/>
    <m/>
    <m/>
    <m/>
    <m/>
    <x v="0"/>
    <m/>
    <x v="0"/>
    <x v="0"/>
    <s v="الرزق على الله "/>
    <x v="0"/>
    <x v="2"/>
    <s v="مواد تموينيه وخضروات "/>
    <m/>
    <s v="Owned by men."/>
    <n v="1"/>
    <n v="0"/>
    <n v="0"/>
    <n v="0"/>
    <n v="0"/>
    <n v="0"/>
    <x v="0"/>
    <x v="0"/>
    <m/>
    <m/>
    <s v="Less than 10 employees"/>
    <x v="0"/>
    <x v="0"/>
    <x v="0"/>
    <x v="0"/>
    <x v="1"/>
    <x v="1"/>
    <x v="1"/>
    <x v="3"/>
    <x v="0"/>
    <m/>
    <m/>
    <m/>
    <m/>
    <m/>
    <m/>
    <m/>
    <m/>
    <m/>
    <m/>
    <m/>
    <m/>
    <m/>
    <m/>
    <m/>
    <m/>
    <m/>
    <m/>
    <m/>
    <m/>
    <m/>
    <m/>
    <s v="Salary expectations too high"/>
    <n v="0"/>
    <n v="0"/>
    <n v="0"/>
    <n v="0"/>
    <n v="0"/>
    <n v="0"/>
    <n v="0"/>
    <n v="0"/>
    <n v="1"/>
    <n v="0"/>
    <n v="0"/>
    <n v="0"/>
    <n v="0"/>
    <n v="0"/>
    <n v="0"/>
    <n v="0"/>
    <n v="0"/>
    <n v="0"/>
    <n v="0"/>
    <n v="0"/>
    <n v="0"/>
    <n v="0"/>
    <n v="0"/>
    <m/>
    <n v="377915049"/>
    <s v="2aacd95d-908b-4d73-b4d0-e9ba297884e7"/>
    <d v="2024-08-31T12:18:22"/>
    <m/>
    <m/>
    <s v="submitted_via_web"/>
    <s v="motasem_waleed"/>
  </r>
  <r>
    <n v="240"/>
    <d v="2024-08-31T15:19:17"/>
    <d v="2024-08-31T15:21:48"/>
    <d v="2024-08-31T00:00:00"/>
    <m/>
    <m/>
    <s v="32.3579464 35.8834515 1015.5 6.771"/>
    <n v="32.357946400000003"/>
    <n v="35.8834515"/>
    <n v="1015.5"/>
    <n v="6.7709999999999999"/>
    <s v="Jerash"/>
    <s v="Jerash Qasabah"/>
    <m/>
    <m/>
    <m/>
    <s v="Yes"/>
    <s v="عبدالله إبراهيم أبو غزلة"/>
    <x v="0"/>
    <x v="0"/>
    <n v="37"/>
    <x v="0"/>
    <s v="798823608"/>
    <m/>
    <x v="0"/>
    <m/>
    <m/>
    <m/>
    <m/>
    <m/>
    <m/>
    <m/>
    <m/>
    <x v="0"/>
    <m/>
    <x v="0"/>
    <x v="0"/>
    <s v="محمص عبود الشعب"/>
    <x v="0"/>
    <x v="26"/>
    <s v="مكسرات ومواد تموينيه"/>
    <m/>
    <s v="Owned by men."/>
    <n v="1"/>
    <n v="0"/>
    <n v="0"/>
    <n v="0"/>
    <n v="0"/>
    <n v="0"/>
    <x v="0"/>
    <x v="0"/>
    <m/>
    <m/>
    <s v="Less than 10 employees"/>
    <x v="0"/>
    <x v="0"/>
    <x v="0"/>
    <x v="1"/>
    <x v="1"/>
    <x v="1"/>
    <x v="0"/>
    <x v="0"/>
    <x v="0"/>
    <s v="Entry level Mid-senior level"/>
    <n v="0"/>
    <n v="0"/>
    <n v="1"/>
    <n v="1"/>
    <n v="0"/>
    <n v="0"/>
    <n v="0"/>
    <m/>
    <s v="Sales Marketing"/>
    <n v="0"/>
    <n v="1"/>
    <n v="0"/>
    <n v="1"/>
    <n v="0"/>
    <n v="0"/>
    <n v="0"/>
    <n v="0"/>
    <n v="0"/>
    <n v="0"/>
    <m/>
    <m/>
    <s v="Lack of motivation"/>
    <n v="0"/>
    <n v="0"/>
    <n v="0"/>
    <n v="0"/>
    <n v="1"/>
    <n v="0"/>
    <n v="0"/>
    <n v="0"/>
    <n v="0"/>
    <n v="0"/>
    <n v="0"/>
    <n v="0"/>
    <n v="0"/>
    <n v="0"/>
    <n v="0"/>
    <n v="0"/>
    <n v="0"/>
    <n v="0"/>
    <n v="0"/>
    <n v="0"/>
    <n v="0"/>
    <n v="0"/>
    <n v="0"/>
    <m/>
    <n v="377916432"/>
    <s v="327e2939-49ee-4f60-b9e4-92e2e8d3b3e7"/>
    <d v="2024-08-31T12:21:54"/>
    <m/>
    <m/>
    <s v="submitted_via_web"/>
    <s v="motasem_waleed"/>
  </r>
  <r>
    <n v="241"/>
    <d v="2024-08-31T15:22:10"/>
    <d v="2024-08-31T15:25:43"/>
    <d v="2024-08-31T00:00:00"/>
    <m/>
    <m/>
    <s v="32.3579625 35.8832409 1013.3999633789062 5.8"/>
    <n v="32.357962499999999"/>
    <n v="35.883240899999997"/>
    <n v="1013.399963378906"/>
    <n v="5.8"/>
    <s v="Jerash"/>
    <s v="Jerash Qasabah"/>
    <m/>
    <m/>
    <m/>
    <s v="Yes"/>
    <s v="سليمان حسين بني طه"/>
    <x v="0"/>
    <x v="0"/>
    <n v="23"/>
    <x v="1"/>
    <s v="782182410"/>
    <m/>
    <x v="0"/>
    <m/>
    <m/>
    <m/>
    <m/>
    <m/>
    <m/>
    <m/>
    <m/>
    <x v="0"/>
    <m/>
    <x v="0"/>
    <x v="5"/>
    <s v="مؤسسة اللورنس"/>
    <x v="2"/>
    <x v="32"/>
    <s v="بيع الخلويات وصيانتها "/>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77917848"/>
    <s v="c960aab2-c29e-4d95-b2e3-884b8f4c282e"/>
    <d v="2024-08-31T12:25:50"/>
    <m/>
    <m/>
    <s v="submitted_via_web"/>
    <s v="motasem_waleed"/>
  </r>
  <r>
    <n v="242"/>
    <d v="2024-08-31T15:26:45"/>
    <d v="2024-08-31T15:30:10"/>
    <d v="2024-08-31T00:00:00"/>
    <m/>
    <m/>
    <s v="32.3579716 35.8828849 1013.3999633789062 11.162"/>
    <n v="32.357971599999999"/>
    <n v="35.882884900000001"/>
    <n v="1013.399963378906"/>
    <n v="11.162000000000001"/>
    <s v="Jerash"/>
    <s v="Jerash Qasabah"/>
    <m/>
    <m/>
    <m/>
    <s v="Yes"/>
    <s v="احمد عليان موسى"/>
    <x v="0"/>
    <x v="0"/>
    <n v="42"/>
    <x v="0"/>
    <s v="777086607"/>
    <m/>
    <x v="0"/>
    <m/>
    <m/>
    <m/>
    <m/>
    <m/>
    <m/>
    <m/>
    <m/>
    <x v="0"/>
    <m/>
    <x v="0"/>
    <x v="0"/>
    <s v="محل احمد المحاسيس"/>
    <x v="2"/>
    <x v="32"/>
    <s v="بيع اكسسوارات الهواتف"/>
    <m/>
    <s v="Owned by men."/>
    <n v="1"/>
    <n v="0"/>
    <n v="0"/>
    <n v="0"/>
    <n v="0"/>
    <n v="0"/>
    <x v="0"/>
    <x v="0"/>
    <m/>
    <m/>
    <s v="Less than 10 employees"/>
    <x v="0"/>
    <x v="0"/>
    <x v="0"/>
    <x v="0"/>
    <x v="1"/>
    <x v="1"/>
    <x v="1"/>
    <x v="3"/>
    <x v="0"/>
    <m/>
    <m/>
    <m/>
    <m/>
    <m/>
    <m/>
    <m/>
    <m/>
    <m/>
    <m/>
    <m/>
    <m/>
    <m/>
    <m/>
    <m/>
    <m/>
    <m/>
    <m/>
    <m/>
    <m/>
    <m/>
    <m/>
    <s v="Lack of motivation"/>
    <n v="0"/>
    <n v="0"/>
    <n v="0"/>
    <n v="0"/>
    <n v="1"/>
    <n v="0"/>
    <n v="0"/>
    <n v="0"/>
    <n v="0"/>
    <n v="0"/>
    <n v="0"/>
    <n v="0"/>
    <n v="0"/>
    <n v="0"/>
    <n v="0"/>
    <n v="0"/>
    <n v="0"/>
    <n v="0"/>
    <n v="0"/>
    <n v="0"/>
    <n v="0"/>
    <n v="0"/>
    <n v="0"/>
    <m/>
    <n v="377919571"/>
    <s v="e8712aae-c501-4580-b664-d75edf55ddfe"/>
    <d v="2024-08-31T12:30:17"/>
    <m/>
    <m/>
    <s v="submitted_via_web"/>
    <s v="motasem_waleed"/>
  </r>
  <r>
    <n v="243"/>
    <d v="2024-08-31T15:31:01"/>
    <d v="2024-08-31T15:34:10"/>
    <d v="2024-08-31T00:00:00"/>
    <m/>
    <m/>
    <s v="32.3579213 35.8823819 1014.3999633789062 22.45"/>
    <n v="32.357921300000001"/>
    <n v="35.882381899999999"/>
    <n v="1014.399963378906"/>
    <n v="22.45"/>
    <s v="Jerash"/>
    <s v="Jerash Qasabah"/>
    <m/>
    <m/>
    <m/>
    <s v="Yes"/>
    <s v="محمود سليمان المحاسيس"/>
    <x v="0"/>
    <x v="0"/>
    <n v="45"/>
    <x v="0"/>
    <s v="772429125"/>
    <m/>
    <x v="0"/>
    <m/>
    <m/>
    <m/>
    <m/>
    <m/>
    <m/>
    <m/>
    <m/>
    <x v="0"/>
    <m/>
    <x v="0"/>
    <x v="0"/>
    <s v="ملحمة البركه "/>
    <x v="0"/>
    <x v="2"/>
    <s v="لحوم ودواجن "/>
    <m/>
    <s v="Owned by men."/>
    <n v="1"/>
    <n v="0"/>
    <n v="0"/>
    <n v="0"/>
    <n v="0"/>
    <n v="0"/>
    <x v="0"/>
    <x v="0"/>
    <m/>
    <m/>
    <s v="Less than 10 employees"/>
    <x v="0"/>
    <x v="0"/>
    <x v="0"/>
    <x v="1"/>
    <x v="1"/>
    <x v="1"/>
    <x v="0"/>
    <x v="1"/>
    <x v="0"/>
    <s v="Entry level"/>
    <n v="0"/>
    <n v="0"/>
    <n v="1"/>
    <n v="0"/>
    <n v="0"/>
    <n v="0"/>
    <n v="0"/>
    <m/>
    <s v="Sales"/>
    <n v="0"/>
    <n v="1"/>
    <n v="0"/>
    <n v="0"/>
    <n v="0"/>
    <n v="0"/>
    <n v="0"/>
    <n v="0"/>
    <n v="0"/>
    <n v="0"/>
    <m/>
    <m/>
    <s v="Salary expectations too high"/>
    <n v="0"/>
    <n v="0"/>
    <n v="0"/>
    <n v="0"/>
    <n v="0"/>
    <n v="0"/>
    <n v="0"/>
    <n v="0"/>
    <n v="1"/>
    <n v="0"/>
    <n v="0"/>
    <n v="0"/>
    <n v="0"/>
    <n v="0"/>
    <n v="0"/>
    <n v="0"/>
    <n v="0"/>
    <n v="0"/>
    <n v="0"/>
    <n v="0"/>
    <n v="0"/>
    <n v="0"/>
    <n v="0"/>
    <m/>
    <n v="377920943"/>
    <s v="7274b244-8e42-4311-b1dc-41cfe51fc827"/>
    <d v="2024-08-31T12:34:19"/>
    <m/>
    <m/>
    <s v="submitted_via_web"/>
    <s v="motasem_waleed"/>
  </r>
  <r>
    <n v="244"/>
    <d v="2024-08-31T15:34:58"/>
    <d v="2024-08-31T15:37:14"/>
    <d v="2024-08-31T00:00:00"/>
    <m/>
    <m/>
    <s v="32.3579666 35.8825631 1012.7999877929688 20.923"/>
    <n v="32.357966599999997"/>
    <n v="35.882563099999999"/>
    <n v="1012.799987792969"/>
    <n v="20.922999999999998"/>
    <s v="Jerash"/>
    <s v="Jerash Qasabah"/>
    <m/>
    <m/>
    <m/>
    <s v="Yes"/>
    <s v="آيات غالب فاضل"/>
    <x v="0"/>
    <x v="1"/>
    <n v="29"/>
    <x v="1"/>
    <s v="772803511"/>
    <m/>
    <x v="0"/>
    <m/>
    <m/>
    <m/>
    <m/>
    <m/>
    <m/>
    <m/>
    <m/>
    <x v="0"/>
    <m/>
    <x v="0"/>
    <x v="0"/>
    <s v="سماء كفر خل"/>
    <x v="8"/>
    <x v="12"/>
    <s v="بيع أدوية ومستلزمات طبيه"/>
    <m/>
    <s v="Owned by women."/>
    <n v="0"/>
    <n v="1"/>
    <n v="0"/>
    <n v="0"/>
    <n v="0"/>
    <n v="0"/>
    <x v="1"/>
    <x v="0"/>
    <m/>
    <m/>
    <s v="Less than 10 employees"/>
    <x v="0"/>
    <x v="1"/>
    <x v="0"/>
    <x v="1"/>
    <x v="1"/>
    <x v="1"/>
    <x v="1"/>
    <x v="3"/>
    <x v="0"/>
    <m/>
    <m/>
    <m/>
    <m/>
    <m/>
    <m/>
    <m/>
    <m/>
    <m/>
    <m/>
    <m/>
    <m/>
    <m/>
    <m/>
    <m/>
    <m/>
    <m/>
    <m/>
    <m/>
    <m/>
    <m/>
    <m/>
    <s v="Lack of motivation"/>
    <n v="0"/>
    <n v="0"/>
    <n v="0"/>
    <n v="0"/>
    <n v="1"/>
    <n v="0"/>
    <n v="0"/>
    <n v="0"/>
    <n v="0"/>
    <n v="0"/>
    <n v="0"/>
    <n v="0"/>
    <n v="0"/>
    <n v="0"/>
    <n v="0"/>
    <n v="0"/>
    <n v="0"/>
    <n v="0"/>
    <n v="0"/>
    <n v="0"/>
    <n v="0"/>
    <n v="0"/>
    <n v="0"/>
    <m/>
    <n v="377921940"/>
    <s v="7b2ae1a8-4455-415a-8f81-2fe5423576ce"/>
    <d v="2024-08-31T12:37:21"/>
    <m/>
    <m/>
    <s v="submitted_via_web"/>
    <s v="motasem_waleed"/>
  </r>
  <r>
    <n v="245"/>
    <d v="2024-08-31T15:40:36"/>
    <d v="2024-08-31T15:42:52"/>
    <d v="2024-08-31T00:00:00"/>
    <m/>
    <m/>
    <s v="32.3579287 35.8823967 1013.5 11.051"/>
    <n v="32.357928700000002"/>
    <n v="35.882396700000001"/>
    <n v="1013.5"/>
    <n v="11.051"/>
    <s v="Jerash"/>
    <s v="Jerash Qasabah"/>
    <m/>
    <m/>
    <m/>
    <s v="Yes"/>
    <s v="مازن احمد بني طه"/>
    <x v="0"/>
    <x v="0"/>
    <n v="53"/>
    <x v="0"/>
    <s v="772667528"/>
    <m/>
    <x v="0"/>
    <m/>
    <m/>
    <m/>
    <m/>
    <m/>
    <m/>
    <m/>
    <m/>
    <x v="0"/>
    <m/>
    <x v="0"/>
    <x v="0"/>
    <s v="محل مازن طه"/>
    <x v="0"/>
    <x v="3"/>
    <s v="مواد تموينيه "/>
    <m/>
    <s v="Owned by men."/>
    <n v="1"/>
    <n v="0"/>
    <n v="0"/>
    <n v="0"/>
    <n v="0"/>
    <n v="0"/>
    <x v="0"/>
    <x v="0"/>
    <m/>
    <m/>
    <s v="Less than 10 employees"/>
    <x v="0"/>
    <x v="0"/>
    <x v="0"/>
    <x v="0"/>
    <x v="1"/>
    <x v="1"/>
    <x v="1"/>
    <x v="3"/>
    <x v="0"/>
    <m/>
    <m/>
    <m/>
    <m/>
    <m/>
    <m/>
    <m/>
    <m/>
    <m/>
    <m/>
    <m/>
    <m/>
    <m/>
    <m/>
    <m/>
    <m/>
    <m/>
    <m/>
    <m/>
    <m/>
    <m/>
    <m/>
    <s v="Salary expectations too high"/>
    <n v="0"/>
    <n v="0"/>
    <n v="0"/>
    <n v="0"/>
    <n v="0"/>
    <n v="0"/>
    <n v="0"/>
    <n v="0"/>
    <n v="1"/>
    <n v="0"/>
    <n v="0"/>
    <n v="0"/>
    <n v="0"/>
    <n v="0"/>
    <n v="0"/>
    <n v="0"/>
    <n v="0"/>
    <n v="0"/>
    <n v="0"/>
    <n v="0"/>
    <n v="0"/>
    <n v="0"/>
    <n v="0"/>
    <m/>
    <n v="377924002"/>
    <s v="5423d970-7659-4823-9fe5-65365a8b425f"/>
    <d v="2024-08-31T12:42:58"/>
    <m/>
    <m/>
    <s v="submitted_via_web"/>
    <s v="motasem_waleed"/>
  </r>
  <r>
    <n v="246"/>
    <d v="2024-08-31T15:43:50"/>
    <d v="2024-08-31T15:46:54"/>
    <d v="2024-08-31T00:00:00"/>
    <m/>
    <m/>
    <s v="32.3579761 35.8823889 1014.3999633789062 5.333"/>
    <n v="32.357976100000002"/>
    <n v="35.882388900000002"/>
    <n v="1014.399963378906"/>
    <n v="5.3330000000000002"/>
    <s v="Jerash"/>
    <s v="Jerash Qasabah"/>
    <m/>
    <m/>
    <m/>
    <s v="Yes"/>
    <s v="عياش خليف نواصرة"/>
    <x v="1"/>
    <x v="0"/>
    <n v="55"/>
    <x v="0"/>
    <s v="772813610"/>
    <m/>
    <x v="0"/>
    <m/>
    <m/>
    <m/>
    <m/>
    <m/>
    <m/>
    <m/>
    <m/>
    <x v="0"/>
    <m/>
    <x v="0"/>
    <x v="0"/>
    <s v="محلات عياش"/>
    <x v="0"/>
    <x v="26"/>
    <s v="مواد تموينيه "/>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77925218"/>
    <s v="c82404fb-4728-4257-82af-cc91a0a4a61e"/>
    <d v="2024-08-31T12:47:01"/>
    <m/>
    <m/>
    <s v="submitted_via_web"/>
    <s v="motasem_waleed"/>
  </r>
  <r>
    <n v="247"/>
    <d v="2024-08-31T15:49:28"/>
    <d v="2024-08-31T15:52:31"/>
    <d v="2024-08-31T00:00:00"/>
    <m/>
    <m/>
    <s v="32.3579744 35.8822218 1014.3999633789062 7.34"/>
    <n v="32.357974400000003"/>
    <n v="35.882221800000003"/>
    <n v="1014.399963378906"/>
    <n v="7.34"/>
    <s v="Jerash"/>
    <s v="Jerash Qasabah"/>
    <m/>
    <m/>
    <m/>
    <s v="Yes"/>
    <s v="مصطفى كساب سالم"/>
    <x v="0"/>
    <x v="0"/>
    <n v="38"/>
    <x v="0"/>
    <s v="777913499"/>
    <m/>
    <x v="0"/>
    <m/>
    <m/>
    <m/>
    <m/>
    <m/>
    <m/>
    <m/>
    <m/>
    <x v="0"/>
    <m/>
    <x v="0"/>
    <x v="0"/>
    <s v="ملحمة عباد الرحمن "/>
    <x v="0"/>
    <x v="2"/>
    <s v="لحوم "/>
    <m/>
    <s v="Owned by men."/>
    <n v="1"/>
    <n v="0"/>
    <n v="0"/>
    <n v="0"/>
    <n v="0"/>
    <n v="0"/>
    <x v="0"/>
    <x v="0"/>
    <m/>
    <m/>
    <s v="Less than 10 employees"/>
    <x v="0"/>
    <x v="0"/>
    <x v="0"/>
    <x v="1"/>
    <x v="1"/>
    <x v="1"/>
    <x v="0"/>
    <x v="1"/>
    <x v="0"/>
    <s v="Entry level"/>
    <n v="0"/>
    <n v="0"/>
    <n v="1"/>
    <n v="0"/>
    <n v="0"/>
    <n v="0"/>
    <n v="0"/>
    <m/>
    <s v="Sales"/>
    <n v="0"/>
    <n v="1"/>
    <n v="0"/>
    <n v="0"/>
    <n v="0"/>
    <n v="0"/>
    <n v="0"/>
    <n v="0"/>
    <n v="0"/>
    <n v="0"/>
    <m/>
    <m/>
    <s v="Salary expectations too high"/>
    <n v="0"/>
    <n v="0"/>
    <n v="0"/>
    <n v="0"/>
    <n v="0"/>
    <n v="0"/>
    <n v="0"/>
    <n v="0"/>
    <n v="1"/>
    <n v="0"/>
    <n v="0"/>
    <n v="0"/>
    <n v="0"/>
    <n v="0"/>
    <n v="0"/>
    <n v="0"/>
    <n v="0"/>
    <n v="0"/>
    <n v="0"/>
    <n v="0"/>
    <n v="0"/>
    <n v="0"/>
    <n v="0"/>
    <m/>
    <n v="377927151"/>
    <s v="af179105-39b3-4cee-86b0-614eb3292c70"/>
    <d v="2024-08-31T12:52:45"/>
    <m/>
    <m/>
    <s v="submitted_via_web"/>
    <s v="motasem_waleed"/>
  </r>
  <r>
    <n v="248"/>
    <d v="2024-08-31T15:53:38"/>
    <d v="2024-08-31T15:56:53"/>
    <d v="2024-08-31T00:00:00"/>
    <m/>
    <m/>
    <s v="32.3579984 35.882148 1012.199951171875 8.7"/>
    <n v="32.3579984"/>
    <n v="35.882148000000001"/>
    <n v="1012.199951171875"/>
    <n v="8.6999999999999993"/>
    <s v="Jerash"/>
    <s v="Jerash Qasabah"/>
    <m/>
    <m/>
    <m/>
    <s v="Yes"/>
    <s v="احمد محمد عبد الفتاح"/>
    <x v="0"/>
    <x v="0"/>
    <n v="23"/>
    <x v="1"/>
    <s v="788662619"/>
    <m/>
    <x v="0"/>
    <m/>
    <m/>
    <m/>
    <m/>
    <m/>
    <m/>
    <m/>
    <m/>
    <x v="0"/>
    <m/>
    <x v="0"/>
    <x v="0"/>
    <s v="صالون الأحمد"/>
    <x v="4"/>
    <x v="19"/>
    <s v="صالون حلاقه "/>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77928178"/>
    <s v="35a64d8e-c96f-4c94-a2f1-a97e5bcf1364"/>
    <d v="2024-08-31T12:57:00"/>
    <m/>
    <m/>
    <s v="submitted_via_web"/>
    <s v="motasem_waleed"/>
  </r>
  <r>
    <n v="249"/>
    <d v="2024-08-27T13:58:29"/>
    <d v="2024-08-30T19:29:14"/>
    <d v="2024-08-27T00:00:00"/>
    <m/>
    <m/>
    <s v="30.3165239 35.4822912 1201.0 4.389"/>
    <n v="30.3165239"/>
    <n v="35.482291199999999"/>
    <n v="1201"/>
    <n v="4.3890000000000002"/>
    <s v="Petra"/>
    <m/>
    <m/>
    <m/>
    <m/>
    <s v="Yes"/>
    <s v="محمد علي الحمادين"/>
    <x v="0"/>
    <x v="0"/>
    <n v="50"/>
    <x v="0"/>
    <s v="0776747454"/>
    <m/>
    <x v="0"/>
    <m/>
    <m/>
    <m/>
    <m/>
    <m/>
    <m/>
    <m/>
    <m/>
    <x v="0"/>
    <m/>
    <x v="1"/>
    <x v="2"/>
    <s v="Link&amp;splashes"/>
    <x v="5"/>
    <x v="42"/>
    <s v="فنون تشكيلته/ رسم زيتي / رسم 3D / نحت على الخشب "/>
    <m/>
    <s v="Run/Managed by a man. Women own at least 51% of the company shares."/>
    <n v="0"/>
    <n v="0"/>
    <n v="1"/>
    <n v="0"/>
    <n v="1"/>
    <n v="0"/>
    <x v="1"/>
    <x v="0"/>
    <m/>
    <m/>
    <s v="10 to 49"/>
    <x v="2"/>
    <x v="1"/>
    <x v="0"/>
    <x v="1"/>
    <x v="0"/>
    <x v="3"/>
    <x v="1"/>
    <x v="3"/>
    <x v="0"/>
    <s v="Interns Seasonal employees Entry level Mid-senior level"/>
    <n v="1"/>
    <n v="1"/>
    <n v="1"/>
    <n v="1"/>
    <n v="0"/>
    <n v="0"/>
    <n v="0"/>
    <m/>
    <s v="Sales Information Technology (IT) Technical Staff Marketing"/>
    <n v="0"/>
    <n v="1"/>
    <n v="1"/>
    <n v="1"/>
    <n v="0"/>
    <n v="0"/>
    <n v="0"/>
    <n v="1"/>
    <n v="0"/>
    <n v="0"/>
    <m/>
    <s v="نحاتين خشب / رسامين/ مبرمجين / مسوقين "/>
    <s v="Limited availability of training and development resources Lack of motivation Transportation Cultural or social factors affecting employability Economic instability in the region"/>
    <n v="0"/>
    <n v="0"/>
    <n v="0"/>
    <n v="0"/>
    <n v="1"/>
    <n v="0"/>
    <n v="0"/>
    <n v="1"/>
    <n v="0"/>
    <n v="0"/>
    <n v="0"/>
    <n v="1"/>
    <n v="1"/>
    <n v="0"/>
    <n v="0"/>
    <n v="0"/>
    <n v="0"/>
    <n v="1"/>
    <n v="0"/>
    <n v="0"/>
    <n v="0"/>
    <n v="0"/>
    <n v="0"/>
    <m/>
    <n v="377930268"/>
    <s v="7b8be91f-3ea8-4500-984a-a470244a0ac5"/>
    <d v="2024-08-31T13:02:36"/>
    <m/>
    <m/>
    <s v="submitted_via_web"/>
    <s v="ygaitservices"/>
  </r>
  <r>
    <n v="250"/>
    <d v="2024-08-30T19:45:20"/>
    <d v="2024-08-30T19:53:06"/>
    <d v="2024-08-30T00:00:00"/>
    <m/>
    <m/>
    <s v="30.3192456 35.481329 1177.5999755859375 4.162"/>
    <n v="30.319245599999999"/>
    <n v="35.481329000000002"/>
    <n v="1177.599975585938"/>
    <n v="4.1619999999999999"/>
    <s v="Petra"/>
    <m/>
    <m/>
    <m/>
    <m/>
    <s v="Yes"/>
    <s v="هاشم عبد الرحمن الحسنات"/>
    <x v="0"/>
    <x v="0"/>
    <n v="31"/>
    <x v="0"/>
    <s v="0778336677"/>
    <m/>
    <x v="0"/>
    <m/>
    <m/>
    <m/>
    <m/>
    <m/>
    <m/>
    <m/>
    <m/>
    <x v="0"/>
    <m/>
    <x v="0"/>
    <x v="0"/>
    <s v="مؤسسة وادي النسيم"/>
    <x v="0"/>
    <x v="26"/>
    <s v="تجاره المواد الغذائية/ مواد تنظيف "/>
    <m/>
    <s v="Owned by men."/>
    <n v="1"/>
    <n v="0"/>
    <n v="0"/>
    <n v="0"/>
    <n v="0"/>
    <n v="0"/>
    <x v="0"/>
    <x v="0"/>
    <m/>
    <m/>
    <s v="Less than 10 employees"/>
    <x v="0"/>
    <x v="0"/>
    <x v="0"/>
    <x v="1"/>
    <x v="0"/>
    <x v="0"/>
    <x v="0"/>
    <x v="4"/>
    <x v="0"/>
    <s v="Interns Seasonal employees"/>
    <n v="1"/>
    <n v="1"/>
    <n v="0"/>
    <n v="0"/>
    <n v="0"/>
    <n v="0"/>
    <n v="0"/>
    <m/>
    <s v="Customer Service Representatives Sales Marketing"/>
    <n v="1"/>
    <n v="1"/>
    <n v="0"/>
    <n v="1"/>
    <n v="0"/>
    <n v="0"/>
    <n v="0"/>
    <n v="0"/>
    <n v="0"/>
    <n v="0"/>
    <m/>
    <s v="مسوقين / خدمة عملاء "/>
    <s v="Lack of relevant skills or qualifications Inadequate soft skills (e.g., communication, teamwork) Salary expectations too high Limited ability to use technology Economic instability in the region"/>
    <n v="1"/>
    <n v="0"/>
    <n v="1"/>
    <n v="0"/>
    <n v="0"/>
    <n v="0"/>
    <n v="0"/>
    <n v="0"/>
    <n v="1"/>
    <n v="0"/>
    <n v="0"/>
    <n v="0"/>
    <n v="0"/>
    <n v="1"/>
    <n v="0"/>
    <n v="0"/>
    <n v="0"/>
    <n v="1"/>
    <n v="0"/>
    <n v="0"/>
    <n v="0"/>
    <n v="0"/>
    <n v="0"/>
    <m/>
    <n v="377930272"/>
    <s v="7ec6e069-12b2-4890-8fc8-b902fd653a1f"/>
    <d v="2024-08-31T13:02:37"/>
    <m/>
    <m/>
    <s v="submitted_via_web"/>
    <s v="ygaitservices"/>
  </r>
  <r>
    <n v="251"/>
    <d v="2024-08-30T19:55:13"/>
    <d v="2024-08-30T20:03:38"/>
    <d v="2024-08-30T00:00:00"/>
    <m/>
    <m/>
    <s v="30.319214 35.4814228 1173.979 1.854"/>
    <n v="30.319213999999999"/>
    <n v="35.481422799999997"/>
    <n v="1173.979"/>
    <n v="1.8540000000000001"/>
    <s v="Petra"/>
    <m/>
    <m/>
    <m/>
    <m/>
    <s v="Yes"/>
    <s v="حسين محمد موسى الفرجات"/>
    <x v="0"/>
    <x v="0"/>
    <n v="60"/>
    <x v="0"/>
    <s v="0795015817"/>
    <m/>
    <x v="0"/>
    <m/>
    <m/>
    <m/>
    <m/>
    <m/>
    <m/>
    <m/>
    <m/>
    <x v="0"/>
    <m/>
    <x v="0"/>
    <x v="6"/>
    <s v="أحذية عبير"/>
    <x v="0"/>
    <x v="18"/>
    <s v="بيع الاحذية والحقائب "/>
    <m/>
    <s v="Owned by men."/>
    <n v="1"/>
    <n v="0"/>
    <n v="0"/>
    <n v="0"/>
    <n v="0"/>
    <n v="0"/>
    <x v="0"/>
    <x v="0"/>
    <m/>
    <m/>
    <s v="Less than 10 employees"/>
    <x v="0"/>
    <x v="0"/>
    <x v="0"/>
    <x v="0"/>
    <x v="1"/>
    <x v="1"/>
    <x v="0"/>
    <x v="1"/>
    <x v="0"/>
    <s v="Senior management level Mid-senior level"/>
    <n v="0"/>
    <n v="0"/>
    <n v="0"/>
    <n v="1"/>
    <n v="1"/>
    <n v="0"/>
    <n v="0"/>
    <m/>
    <s v="Sales Customer Service Representatives Marketing"/>
    <n v="1"/>
    <n v="1"/>
    <n v="0"/>
    <n v="1"/>
    <n v="0"/>
    <n v="0"/>
    <n v="0"/>
    <n v="0"/>
    <n v="0"/>
    <n v="0"/>
    <m/>
    <m/>
    <s v="Lack of relevant skills or qualifications Economic instability in the region Lack of motivation Salary expectations too high Transportation"/>
    <n v="1"/>
    <n v="0"/>
    <n v="0"/>
    <n v="0"/>
    <n v="1"/>
    <n v="0"/>
    <n v="0"/>
    <n v="0"/>
    <n v="1"/>
    <n v="0"/>
    <n v="0"/>
    <n v="1"/>
    <n v="0"/>
    <n v="0"/>
    <n v="0"/>
    <n v="0"/>
    <n v="0"/>
    <n v="1"/>
    <n v="0"/>
    <n v="0"/>
    <n v="0"/>
    <n v="0"/>
    <n v="0"/>
    <m/>
    <n v="377930279"/>
    <s v="4251df36-6873-47a6-ac48-7d92cd599fe9"/>
    <d v="2024-08-31T13:02:37"/>
    <m/>
    <m/>
    <s v="submitted_via_web"/>
    <s v="ygaitservices"/>
  </r>
  <r>
    <n v="252"/>
    <d v="2024-08-30T20:04:42"/>
    <d v="2024-08-30T20:13:01"/>
    <d v="2024-08-30T00:00:00"/>
    <m/>
    <m/>
    <s v="30.3196532 35.4813007 1177.0999755859375 9.369"/>
    <n v="30.319653200000001"/>
    <n v="35.481300699999998"/>
    <n v="1177.099975585938"/>
    <n v="9.3689999999999998"/>
    <s v="Petra"/>
    <m/>
    <m/>
    <m/>
    <m/>
    <s v="Yes"/>
    <s v="سليمان جبريل علي النوافله "/>
    <x v="0"/>
    <x v="0"/>
    <n v="42"/>
    <x v="0"/>
    <s v="0776242438"/>
    <m/>
    <x v="0"/>
    <m/>
    <m/>
    <m/>
    <m/>
    <m/>
    <m/>
    <m/>
    <m/>
    <x v="0"/>
    <m/>
    <x v="0"/>
    <x v="6"/>
    <s v="مطعم صاجيه الجنوب "/>
    <x v="3"/>
    <x v="5"/>
    <s v="الطعام والشراب "/>
    <m/>
    <s v="Owned by men."/>
    <n v="1"/>
    <n v="0"/>
    <n v="0"/>
    <n v="0"/>
    <n v="0"/>
    <n v="0"/>
    <x v="0"/>
    <x v="0"/>
    <m/>
    <m/>
    <s v="Less than 10 employees"/>
    <x v="0"/>
    <x v="0"/>
    <x v="0"/>
    <x v="1"/>
    <x v="1"/>
    <x v="1"/>
    <x v="0"/>
    <x v="4"/>
    <x v="0"/>
    <s v="Seasonal employees Entry level Interns"/>
    <n v="1"/>
    <n v="1"/>
    <n v="1"/>
    <n v="0"/>
    <n v="0"/>
    <n v="0"/>
    <n v="0"/>
    <m/>
    <s v="Sales Customer Service Representatives"/>
    <n v="1"/>
    <n v="1"/>
    <n v="0"/>
    <n v="0"/>
    <n v="0"/>
    <n v="0"/>
    <n v="0"/>
    <n v="0"/>
    <n v="0"/>
    <n v="0"/>
    <m/>
    <m/>
    <s v="Years of experience Lack of relevant skills or qualifications Lack of motivation Limited availability of training and development resources Salary expectations too high Transportation Difficulty in finding candidates for specialized roles Language barriers Economic instability in the region"/>
    <n v="1"/>
    <n v="1"/>
    <n v="0"/>
    <n v="0"/>
    <n v="1"/>
    <n v="0"/>
    <n v="0"/>
    <n v="1"/>
    <n v="1"/>
    <n v="1"/>
    <n v="0"/>
    <n v="1"/>
    <n v="0"/>
    <n v="0"/>
    <n v="1"/>
    <n v="0"/>
    <n v="0"/>
    <n v="1"/>
    <n v="0"/>
    <n v="0"/>
    <n v="0"/>
    <n v="0"/>
    <n v="0"/>
    <m/>
    <n v="377930288"/>
    <s v="feae1677-0697-4366-8506-52a65478e1a9"/>
    <d v="2024-08-31T13:02:38"/>
    <m/>
    <m/>
    <s v="submitted_via_web"/>
    <s v="ygaitservices"/>
  </r>
  <r>
    <n v="253"/>
    <d v="2024-08-30T20:19:09"/>
    <d v="2024-08-30T20:27:44"/>
    <d v="2024-08-30T00:00:00"/>
    <m/>
    <m/>
    <s v="30.3201559 35.4813668 1177.5999755859375 9.346"/>
    <n v="30.3201559"/>
    <n v="35.481366800000004"/>
    <n v="1177.599975585938"/>
    <n v="9.3460000000000001"/>
    <s v="Petra"/>
    <m/>
    <m/>
    <m/>
    <m/>
    <s v="Yes"/>
    <s v="علي خليل النوافلة "/>
    <x v="0"/>
    <x v="0"/>
    <n v="54"/>
    <x v="0"/>
    <s v="0777714140"/>
    <s v="Ahmadnawafleh2017@icloud.com"/>
    <x v="0"/>
    <m/>
    <m/>
    <m/>
    <m/>
    <m/>
    <m/>
    <m/>
    <m/>
    <x v="0"/>
    <m/>
    <x v="0"/>
    <x v="0"/>
    <s v="مطعم علي خليل النوافلة للوجبات سريعه snack house "/>
    <x v="3"/>
    <x v="5"/>
    <s v="طعام وشراب"/>
    <m/>
    <s v="Owned by men."/>
    <n v="1"/>
    <n v="0"/>
    <n v="0"/>
    <n v="0"/>
    <n v="0"/>
    <n v="0"/>
    <x v="0"/>
    <x v="0"/>
    <m/>
    <m/>
    <s v="Less than 10 employees"/>
    <x v="0"/>
    <x v="0"/>
    <x v="0"/>
    <x v="1"/>
    <x v="1"/>
    <x v="1"/>
    <x v="0"/>
    <x v="2"/>
    <x v="0"/>
    <s v="Seasonal employees Interns Mid-senior level"/>
    <n v="1"/>
    <n v="1"/>
    <n v="0"/>
    <n v="1"/>
    <n v="0"/>
    <n v="0"/>
    <n v="0"/>
    <m/>
    <s v="Sales Marketing Customer Service Representatives Finance Technical Staff"/>
    <n v="1"/>
    <n v="1"/>
    <n v="0"/>
    <n v="1"/>
    <n v="0"/>
    <n v="1"/>
    <n v="0"/>
    <n v="1"/>
    <n v="0"/>
    <n v="0"/>
    <m/>
    <m/>
    <s v="Years of experience Lack of relevant skills or qualifications Salary expectations too high Transportation Language barriers Economic instability in the region"/>
    <n v="1"/>
    <n v="1"/>
    <n v="0"/>
    <n v="0"/>
    <n v="0"/>
    <n v="0"/>
    <n v="0"/>
    <n v="0"/>
    <n v="1"/>
    <n v="0"/>
    <n v="0"/>
    <n v="1"/>
    <n v="0"/>
    <n v="0"/>
    <n v="1"/>
    <n v="0"/>
    <n v="0"/>
    <n v="1"/>
    <n v="0"/>
    <n v="0"/>
    <n v="0"/>
    <n v="0"/>
    <n v="0"/>
    <m/>
    <n v="377930299"/>
    <s v="3a0e9e2d-5d5c-403f-ae51-029b6a0c6b04"/>
    <d v="2024-08-31T13:02:39"/>
    <m/>
    <m/>
    <s v="submitted_via_web"/>
    <s v="ygaitservices"/>
  </r>
  <r>
    <n v="254"/>
    <d v="2024-08-30T20:30:18"/>
    <d v="2024-08-30T20:36:32"/>
    <d v="2024-08-30T00:00:00"/>
    <m/>
    <m/>
    <s v="30.3212355 35.4806191 1162.9000244140625 11.472"/>
    <n v="30.3212355"/>
    <n v="35.480619099999998"/>
    <n v="1162.900024414062"/>
    <n v="11.472"/>
    <s v="Petra"/>
    <m/>
    <m/>
    <m/>
    <m/>
    <s v="Yes"/>
    <s v="احمد سليمان الهلالات "/>
    <x v="0"/>
    <x v="0"/>
    <n v="49"/>
    <x v="0"/>
    <s v="0777870006"/>
    <m/>
    <x v="0"/>
    <m/>
    <m/>
    <m/>
    <m/>
    <m/>
    <m/>
    <m/>
    <m/>
    <x v="0"/>
    <m/>
    <x v="0"/>
    <x v="0"/>
    <s v="مؤسسة احمد الهلالات لبيع الاكسسوارات "/>
    <x v="0"/>
    <x v="3"/>
    <s v="كوزمتكس / اللعاب / ملابس أطفال/ تجميل "/>
    <m/>
    <s v="Owned by men."/>
    <n v="1"/>
    <n v="0"/>
    <n v="0"/>
    <n v="0"/>
    <n v="0"/>
    <n v="0"/>
    <x v="0"/>
    <x v="0"/>
    <m/>
    <m/>
    <s v="Less than 10 employees"/>
    <x v="0"/>
    <x v="1"/>
    <x v="0"/>
    <x v="1"/>
    <x v="1"/>
    <x v="1"/>
    <x v="0"/>
    <x v="2"/>
    <x v="0"/>
    <s v="Interns Entry level Mid-senior level"/>
    <n v="1"/>
    <n v="0"/>
    <n v="1"/>
    <n v="1"/>
    <n v="0"/>
    <n v="0"/>
    <n v="0"/>
    <m/>
    <s v="Sales Customer Service Representatives Marketing Finance"/>
    <n v="1"/>
    <n v="1"/>
    <n v="0"/>
    <n v="1"/>
    <n v="0"/>
    <n v="1"/>
    <n v="0"/>
    <n v="0"/>
    <n v="0"/>
    <n v="0"/>
    <m/>
    <m/>
    <s v="Economic instability in the region Lack of relevant skills or qualifications Salary expectations too high Transportation Legal/regulatory constraints Inadequate soft skills (e.g., communication, teamwork) Lack of motivation"/>
    <n v="1"/>
    <n v="0"/>
    <n v="1"/>
    <n v="0"/>
    <n v="1"/>
    <n v="0"/>
    <n v="0"/>
    <n v="0"/>
    <n v="1"/>
    <n v="0"/>
    <n v="0"/>
    <n v="1"/>
    <n v="0"/>
    <n v="0"/>
    <n v="0"/>
    <n v="0"/>
    <n v="0"/>
    <n v="1"/>
    <n v="1"/>
    <n v="0"/>
    <n v="0"/>
    <n v="0"/>
    <n v="0"/>
    <m/>
    <n v="377930302"/>
    <s v="5a87f7ef-30db-46c6-b573-0176373a29d5"/>
    <d v="2024-08-31T13:02:40"/>
    <m/>
    <m/>
    <s v="submitted_via_web"/>
    <s v="ygaitservices"/>
  </r>
  <r>
    <n v="255"/>
    <d v="2024-08-30T21:08:50"/>
    <d v="2024-08-30T21:15:14"/>
    <d v="2024-08-30T00:00:00"/>
    <m/>
    <m/>
    <s v="30.3205815 35.4795693 1129.555 3.227"/>
    <n v="30.320581499999999"/>
    <n v="35.479569300000001"/>
    <n v="1129.5550000000001"/>
    <n v="3.2269999999999999"/>
    <s v="Petra"/>
    <m/>
    <m/>
    <m/>
    <m/>
    <s v="Yes"/>
    <s v="هيثم رجا المساعدة "/>
    <x v="0"/>
    <x v="0"/>
    <n v="46"/>
    <x v="0"/>
    <s v="0776223030"/>
    <m/>
    <x v="0"/>
    <m/>
    <m/>
    <m/>
    <m/>
    <m/>
    <m/>
    <m/>
    <m/>
    <x v="0"/>
    <m/>
    <x v="0"/>
    <x v="0"/>
    <s v="بوتيك هيثم "/>
    <x v="0"/>
    <x v="3"/>
    <s v="ملابس واحذية"/>
    <m/>
    <s v="Owned by men."/>
    <n v="1"/>
    <n v="0"/>
    <n v="0"/>
    <n v="0"/>
    <n v="0"/>
    <n v="0"/>
    <x v="0"/>
    <x v="0"/>
    <m/>
    <m/>
    <s v="Less than 10 employees"/>
    <x v="0"/>
    <x v="0"/>
    <x v="2"/>
    <x v="1"/>
    <x v="1"/>
    <x v="1"/>
    <x v="0"/>
    <x v="0"/>
    <x v="0"/>
    <s v="Interns Entry level Seasonal employees"/>
    <n v="1"/>
    <n v="1"/>
    <n v="1"/>
    <n v="0"/>
    <n v="0"/>
    <n v="0"/>
    <n v="0"/>
    <m/>
    <s v="Customer Service Representatives Sales Marketing Finance"/>
    <n v="1"/>
    <n v="1"/>
    <n v="0"/>
    <n v="1"/>
    <n v="0"/>
    <n v="1"/>
    <n v="0"/>
    <n v="0"/>
    <n v="0"/>
    <n v="0"/>
    <m/>
    <m/>
    <s v="Lack of relevant skills or qualifications Inadequate soft skills (e.g., communication, teamwork) Limited availability of training and development resources Salary expectations too high Transportation Economic instability in the region"/>
    <n v="1"/>
    <n v="0"/>
    <n v="1"/>
    <n v="0"/>
    <n v="0"/>
    <n v="0"/>
    <n v="0"/>
    <n v="1"/>
    <n v="1"/>
    <n v="0"/>
    <n v="0"/>
    <n v="1"/>
    <n v="0"/>
    <n v="0"/>
    <n v="0"/>
    <n v="0"/>
    <n v="0"/>
    <n v="1"/>
    <n v="0"/>
    <n v="0"/>
    <n v="0"/>
    <n v="0"/>
    <n v="0"/>
    <m/>
    <n v="377930306"/>
    <s v="15e3c83e-c332-4387-85e7-2684204e15f7"/>
    <d v="2024-08-31T13:02:40"/>
    <m/>
    <m/>
    <s v="submitted_via_web"/>
    <s v="ygaitservices"/>
  </r>
  <r>
    <n v="256"/>
    <d v="2024-08-30T21:21:43"/>
    <d v="2024-08-30T21:27:54"/>
    <d v="2024-08-30T00:00:00"/>
    <m/>
    <m/>
    <s v="30.3192167 35.4813412 1152.7999267578125 1.396"/>
    <n v="30.319216699999998"/>
    <n v="35.481341200000003"/>
    <n v="1152.799926757812"/>
    <n v="1.3959999999999999"/>
    <s v="Petra"/>
    <m/>
    <m/>
    <m/>
    <m/>
    <s v="Yes"/>
    <s v="بارق نواف النوافلة"/>
    <x v="0"/>
    <x v="0"/>
    <n v="33"/>
    <x v="0"/>
    <s v="0776545675"/>
    <m/>
    <x v="0"/>
    <m/>
    <m/>
    <m/>
    <m/>
    <m/>
    <m/>
    <m/>
    <m/>
    <x v="0"/>
    <m/>
    <x v="0"/>
    <x v="0"/>
    <s v="مطعم حليمه موسى الفرجات"/>
    <x v="3"/>
    <x v="5"/>
    <s v="طعام وشراب "/>
    <m/>
    <s v="Owned by women."/>
    <n v="0"/>
    <n v="1"/>
    <n v="0"/>
    <n v="0"/>
    <n v="0"/>
    <n v="0"/>
    <x v="1"/>
    <x v="0"/>
    <m/>
    <m/>
    <s v="Less than 10 employees"/>
    <x v="0"/>
    <x v="0"/>
    <x v="0"/>
    <x v="1"/>
    <x v="1"/>
    <x v="1"/>
    <x v="0"/>
    <x v="4"/>
    <x v="0"/>
    <s v="Interns Entry level Seasonal employees"/>
    <n v="1"/>
    <n v="1"/>
    <n v="1"/>
    <n v="0"/>
    <n v="0"/>
    <n v="0"/>
    <n v="0"/>
    <m/>
    <s v="Customer Service Representatives Sales Marketing Finance"/>
    <n v="1"/>
    <n v="1"/>
    <n v="0"/>
    <n v="1"/>
    <n v="0"/>
    <n v="1"/>
    <n v="0"/>
    <n v="0"/>
    <n v="0"/>
    <n v="0"/>
    <m/>
    <m/>
    <s v="Lack of relevant skills or qualifications Transportation Salary expectations too high Lack of work ethics Lack of motivation Inadequate soft skills (e.g., communication, teamwork) Limited availability of training and development resources Economic instability in the region Legal/regulatory constraints Years of experience"/>
    <n v="1"/>
    <n v="1"/>
    <n v="1"/>
    <n v="0"/>
    <n v="1"/>
    <n v="0"/>
    <n v="0"/>
    <n v="1"/>
    <n v="1"/>
    <n v="0"/>
    <n v="0"/>
    <n v="1"/>
    <n v="0"/>
    <n v="0"/>
    <n v="0"/>
    <n v="0"/>
    <n v="0"/>
    <n v="1"/>
    <n v="1"/>
    <n v="0"/>
    <n v="1"/>
    <n v="0"/>
    <n v="0"/>
    <m/>
    <n v="377930311"/>
    <s v="47202d44-e5e8-4bde-9fe3-914d39ffb318"/>
    <d v="2024-08-31T13:02:41"/>
    <m/>
    <m/>
    <s v="submitted_via_web"/>
    <s v="ygaitservices"/>
  </r>
  <r>
    <n v="257"/>
    <d v="2024-08-30T21:27:57"/>
    <d v="2024-08-30T21:40:52"/>
    <d v="2024-08-30T00:00:00"/>
    <m/>
    <m/>
    <s v="30.3204954 35.4803394 1152.2999267578125 9.394"/>
    <n v="30.320495399999999"/>
    <n v="35.480339399999998"/>
    <n v="1152.299926757812"/>
    <n v="9.3940000000000001"/>
    <s v="Petra"/>
    <m/>
    <m/>
    <m/>
    <m/>
    <s v="Yes"/>
    <s v="محمد هارون السلامين"/>
    <x v="0"/>
    <x v="0"/>
    <n v="45"/>
    <x v="0"/>
    <s v="0776464540"/>
    <m/>
    <x v="0"/>
    <m/>
    <m/>
    <m/>
    <m/>
    <m/>
    <m/>
    <m/>
    <m/>
    <x v="0"/>
    <m/>
    <x v="0"/>
    <x v="0"/>
    <s v="مؤسسه نجم السلطان "/>
    <x v="0"/>
    <x v="17"/>
    <s v="هواتف وحواسيب واكسسوارات "/>
    <m/>
    <s v="Women own at least 51% of the company shares."/>
    <n v="0"/>
    <n v="0"/>
    <n v="1"/>
    <n v="0"/>
    <n v="0"/>
    <n v="0"/>
    <x v="1"/>
    <x v="0"/>
    <m/>
    <m/>
    <s v="Less than 10 employees"/>
    <x v="0"/>
    <x v="0"/>
    <x v="0"/>
    <x v="1"/>
    <x v="1"/>
    <x v="1"/>
    <x v="0"/>
    <x v="0"/>
    <x v="0"/>
    <s v="Interns Mid-senior level Seasonal employees"/>
    <n v="1"/>
    <n v="1"/>
    <n v="0"/>
    <n v="1"/>
    <n v="0"/>
    <n v="0"/>
    <n v="0"/>
    <m/>
    <s v="Customer Service Representatives Sales Information Technology (IT) Marketing Others"/>
    <n v="1"/>
    <n v="1"/>
    <n v="1"/>
    <n v="1"/>
    <n v="0"/>
    <n v="0"/>
    <n v="0"/>
    <n v="0"/>
    <n v="0"/>
    <n v="1"/>
    <s v="صيانه "/>
    <m/>
    <s v="Lack of relevant skills or qualifications Lack of motivation Limited availability of training and development resources Salary expectations too high Transportation Difficulty in finding candidates for specialized roles Limited ability to use technology Language barriers Economic instability in the region Legal/regulatory constraints"/>
    <n v="1"/>
    <n v="0"/>
    <n v="0"/>
    <n v="0"/>
    <n v="1"/>
    <n v="0"/>
    <n v="0"/>
    <n v="1"/>
    <n v="1"/>
    <n v="1"/>
    <n v="0"/>
    <n v="1"/>
    <n v="0"/>
    <n v="1"/>
    <n v="1"/>
    <n v="0"/>
    <n v="0"/>
    <n v="1"/>
    <n v="1"/>
    <n v="0"/>
    <n v="0"/>
    <n v="0"/>
    <n v="0"/>
    <m/>
    <n v="377930315"/>
    <s v="3ba96502-798d-4c24-bc73-836161e7dd8b"/>
    <d v="2024-08-31T13:02:41"/>
    <m/>
    <m/>
    <s v="submitted_via_web"/>
    <s v="ygaitservices"/>
  </r>
  <r>
    <n v="258"/>
    <d v="2024-08-30T21:41:45"/>
    <d v="2024-08-30T21:54:18"/>
    <d v="2024-08-30T00:00:00"/>
    <m/>
    <m/>
    <s v="30.3205221 35.4802122 1152.199951171875 8.635"/>
    <n v="30.320522100000002"/>
    <n v="35.480212199999997"/>
    <n v="1152.199951171875"/>
    <n v="8.6349999999999998"/>
    <s v="Petra"/>
    <m/>
    <m/>
    <m/>
    <m/>
    <s v="Yes"/>
    <s v="المنتصر بالله صالح المشاعلة"/>
    <x v="0"/>
    <x v="0"/>
    <n v="23"/>
    <x v="1"/>
    <s v="0795759449"/>
    <m/>
    <x v="0"/>
    <m/>
    <m/>
    <m/>
    <m/>
    <m/>
    <m/>
    <m/>
    <m/>
    <x v="0"/>
    <m/>
    <x v="0"/>
    <x v="0"/>
    <s v="Berrycake"/>
    <x v="3"/>
    <x v="5"/>
    <s v="حلويات ومخبوزات وعصائر"/>
    <m/>
    <s v="Owned by men."/>
    <n v="1"/>
    <n v="0"/>
    <n v="0"/>
    <n v="0"/>
    <n v="0"/>
    <n v="0"/>
    <x v="0"/>
    <x v="0"/>
    <m/>
    <m/>
    <s v="Less than 10 employees"/>
    <x v="0"/>
    <x v="0"/>
    <x v="0"/>
    <x v="1"/>
    <x v="1"/>
    <x v="1"/>
    <x v="0"/>
    <x v="2"/>
    <x v="0"/>
    <s v="Interns Entry level Mid-senior level"/>
    <n v="1"/>
    <n v="0"/>
    <n v="1"/>
    <n v="1"/>
    <n v="0"/>
    <n v="0"/>
    <n v="0"/>
    <m/>
    <s v="Customer Service Representatives Marketing Finance Others Technical Staff"/>
    <n v="1"/>
    <n v="0"/>
    <n v="0"/>
    <n v="1"/>
    <n v="0"/>
    <n v="1"/>
    <n v="0"/>
    <n v="1"/>
    <n v="0"/>
    <n v="1"/>
    <s v="خبازين/ عامل نظافة/ حلونجيه"/>
    <m/>
    <s v="Lack of relevant skills or qualifications Years of experience Inadequate soft skills (e.g., communication, teamwork) Lack of motivation Limited availability of training and development resources Salary expectations too high Transportation Mixed culture worspace (male and female) Language barriers Economic instability in the region Legal/regulatory constraints"/>
    <n v="1"/>
    <n v="1"/>
    <n v="1"/>
    <n v="0"/>
    <n v="1"/>
    <n v="0"/>
    <n v="0"/>
    <n v="1"/>
    <n v="1"/>
    <n v="0"/>
    <n v="0"/>
    <n v="1"/>
    <n v="0"/>
    <n v="0"/>
    <n v="1"/>
    <n v="0"/>
    <n v="0"/>
    <n v="1"/>
    <n v="1"/>
    <n v="0"/>
    <n v="0"/>
    <n v="1"/>
    <n v="0"/>
    <m/>
    <n v="377930326"/>
    <s v="cfd898f1-7d2b-418e-b0a1-15d04226f920"/>
    <d v="2024-08-31T13:02:42"/>
    <m/>
    <m/>
    <s v="submitted_via_web"/>
    <s v="ygaitservices"/>
  </r>
  <r>
    <n v="259"/>
    <d v="2024-08-30T21:54:45"/>
    <d v="2024-08-31T00:30:42"/>
    <d v="2024-08-30T00:00:00"/>
    <m/>
    <m/>
    <s v="30.3213753 35.4801745 1155.9000244140625 2.535"/>
    <n v="30.3213753"/>
    <n v="35.480174499999997"/>
    <n v="1155.900024414062"/>
    <n v="2.5350000000000001"/>
    <s v="Petra"/>
    <m/>
    <m/>
    <m/>
    <m/>
    <s v="Yes"/>
    <s v="انس محمد الهلالات"/>
    <x v="0"/>
    <x v="0"/>
    <n v="24"/>
    <x v="1"/>
    <s v="0799234589"/>
    <m/>
    <x v="0"/>
    <m/>
    <m/>
    <m/>
    <m/>
    <m/>
    <m/>
    <m/>
    <m/>
    <x v="0"/>
    <m/>
    <x v="0"/>
    <x v="0"/>
    <s v="هايبرد الصانع"/>
    <x v="0"/>
    <x v="2"/>
    <s v="بيع المواد الغذائية والمجمدات"/>
    <m/>
    <s v="Owned by men."/>
    <n v="1"/>
    <n v="0"/>
    <n v="0"/>
    <n v="0"/>
    <n v="0"/>
    <n v="0"/>
    <x v="0"/>
    <x v="0"/>
    <m/>
    <m/>
    <s v="Less than 10 employees"/>
    <x v="0"/>
    <x v="0"/>
    <x v="0"/>
    <x v="1"/>
    <x v="1"/>
    <x v="1"/>
    <x v="1"/>
    <x v="3"/>
    <x v="0"/>
    <s v="Mid-senior level"/>
    <n v="0"/>
    <n v="0"/>
    <n v="0"/>
    <n v="1"/>
    <n v="0"/>
    <n v="0"/>
    <n v="0"/>
    <m/>
    <s v="Sales Marketing Customer Service Representatives"/>
    <n v="1"/>
    <n v="1"/>
    <n v="0"/>
    <n v="1"/>
    <n v="0"/>
    <n v="0"/>
    <n v="0"/>
    <n v="0"/>
    <n v="0"/>
    <n v="0"/>
    <m/>
    <m/>
    <s v="Lack of relevant skills or qualifications Salary expectations too high Limited availability of training and development resources Language barriers Economic instability in the region"/>
    <n v="1"/>
    <n v="0"/>
    <n v="0"/>
    <n v="0"/>
    <n v="0"/>
    <n v="0"/>
    <n v="0"/>
    <n v="1"/>
    <n v="1"/>
    <n v="0"/>
    <n v="0"/>
    <n v="0"/>
    <n v="0"/>
    <n v="0"/>
    <n v="1"/>
    <n v="0"/>
    <n v="0"/>
    <n v="1"/>
    <n v="0"/>
    <n v="0"/>
    <n v="0"/>
    <n v="0"/>
    <n v="0"/>
    <m/>
    <n v="377930331"/>
    <s v="d947fbe9-a10c-4112-8665-250c47a67405"/>
    <d v="2024-08-31T13:02:43"/>
    <m/>
    <m/>
    <s v="submitted_via_web"/>
    <s v="ygaitservices"/>
  </r>
  <r>
    <n v="260"/>
    <d v="2024-08-31T13:17:06"/>
    <d v="2024-08-31T13:21:54"/>
    <d v="2024-08-31T00:00:00"/>
    <m/>
    <m/>
    <s v="30.3230178 35.4867157 1242.367 2.273"/>
    <n v="30.323017799999999"/>
    <n v="35.486715699999998"/>
    <n v="1242.367"/>
    <n v="2.2730000000000001"/>
    <s v="Petra"/>
    <m/>
    <m/>
    <m/>
    <m/>
    <s v="Yes"/>
    <s v="عبد الملك الشمري"/>
    <x v="0"/>
    <x v="0"/>
    <n v="29"/>
    <x v="1"/>
    <s v="0795770904"/>
    <m/>
    <x v="0"/>
    <m/>
    <m/>
    <m/>
    <m/>
    <m/>
    <m/>
    <m/>
    <m/>
    <x v="0"/>
    <m/>
    <x v="0"/>
    <x v="0"/>
    <s v="مؤسسة الخيرات "/>
    <x v="0"/>
    <x v="26"/>
    <s v="مواد غذائية / مشروبات / اكسسوارات/ مواد تنظيف"/>
    <m/>
    <s v="Owned by men."/>
    <n v="1"/>
    <n v="0"/>
    <n v="0"/>
    <n v="0"/>
    <n v="0"/>
    <n v="0"/>
    <x v="0"/>
    <x v="0"/>
    <m/>
    <m/>
    <s v="Less than 10 employees"/>
    <x v="0"/>
    <x v="0"/>
    <x v="0"/>
    <x v="1"/>
    <x v="1"/>
    <x v="1"/>
    <x v="1"/>
    <x v="3"/>
    <x v="0"/>
    <s v="Mid-senior level Seasonal employees"/>
    <n v="0"/>
    <n v="1"/>
    <n v="0"/>
    <n v="1"/>
    <n v="0"/>
    <n v="0"/>
    <n v="0"/>
    <m/>
    <s v="Customer Service Representatives Sales Finance Marketing Administrative Staff"/>
    <n v="1"/>
    <n v="1"/>
    <n v="0"/>
    <n v="1"/>
    <n v="1"/>
    <n v="1"/>
    <n v="0"/>
    <n v="0"/>
    <n v="0"/>
    <n v="0"/>
    <m/>
    <m/>
    <s v="Economic instability in the region Legal/regulatory constraints Cultural or social factors affecting employability Difficulty in finding candidates for specialized roles Transportation Years of experience Lack of relevant skills or qualifications"/>
    <n v="1"/>
    <n v="1"/>
    <n v="0"/>
    <n v="0"/>
    <n v="0"/>
    <n v="0"/>
    <n v="0"/>
    <n v="0"/>
    <n v="0"/>
    <n v="1"/>
    <n v="0"/>
    <n v="1"/>
    <n v="1"/>
    <n v="0"/>
    <n v="0"/>
    <n v="0"/>
    <n v="0"/>
    <n v="1"/>
    <n v="1"/>
    <n v="0"/>
    <n v="0"/>
    <n v="0"/>
    <n v="0"/>
    <m/>
    <n v="377930333"/>
    <s v="b4776584-fd2f-4c7a-913c-5907f59c273b"/>
    <d v="2024-08-31T13:02:43"/>
    <m/>
    <m/>
    <s v="submitted_via_web"/>
    <s v="ygaitservices"/>
  </r>
  <r>
    <n v="261"/>
    <d v="2024-08-31T14:27:18"/>
    <d v="2024-08-31T14:43:58"/>
    <d v="2024-08-31T00:00:00"/>
    <m/>
    <m/>
    <s v="30.3222351 35.4840609 1259.487 10.53"/>
    <n v="30.3222351"/>
    <n v="35.484060900000003"/>
    <n v="1259.4870000000001"/>
    <n v="10.53"/>
    <s v="Petra"/>
    <m/>
    <m/>
    <m/>
    <m/>
    <s v="Yes"/>
    <s v="ايه اسماعيل الطويسي"/>
    <x v="0"/>
    <x v="1"/>
    <n v="26"/>
    <x v="1"/>
    <s v="0770688606"/>
    <m/>
    <x v="0"/>
    <m/>
    <m/>
    <m/>
    <m/>
    <m/>
    <m/>
    <m/>
    <m/>
    <x v="0"/>
    <m/>
    <x v="0"/>
    <x v="5"/>
    <s v="سيلا للتدريب وحفظ التراث"/>
    <x v="12"/>
    <x v="43"/>
    <s v="تدريب / انشطة رفع توعيه الاطفال والشباب في قطاع اداره المصادر التراثية / تمكين المجتمعات المحلية في المواقع التراثية / التدريب المهني للفنيين والخرجين وطلاب الجامعات على مقاعد دراسه والخريجيين"/>
    <m/>
    <s v="Women own at least 51% of the company shares."/>
    <n v="0"/>
    <n v="0"/>
    <n v="1"/>
    <n v="0"/>
    <n v="0"/>
    <n v="0"/>
    <x v="1"/>
    <x v="1"/>
    <s v="مركز شابات البتراء/ مركز شابات ذيبان "/>
    <s v="تدريب / توجيه / رفع معنوي"/>
    <s v="10 to 49"/>
    <x v="2"/>
    <x v="1"/>
    <x v="0"/>
    <x v="1"/>
    <x v="1"/>
    <x v="1"/>
    <x v="0"/>
    <x v="7"/>
    <x v="0"/>
    <s v="Interns Seasonal employees Entry level Mid-senior level Senior management level Others"/>
    <n v="1"/>
    <n v="1"/>
    <n v="1"/>
    <n v="1"/>
    <n v="1"/>
    <n v="0"/>
    <n v="1"/>
    <s v="لايوجد عقود توظيف دائمه "/>
    <s v="Technical Staff Others"/>
    <n v="0"/>
    <n v="0"/>
    <n v="0"/>
    <n v="0"/>
    <n v="0"/>
    <n v="0"/>
    <n v="0"/>
    <n v="1"/>
    <n v="0"/>
    <n v="1"/>
    <s v="مدربين "/>
    <m/>
    <s v="Lack of relevant skills or qualifications Inadequate soft skills (e.g., communication, teamwork) Lack of motivation Lack of work ethics Salary expectations too high Difficulty in finding candidates for specialized roles Transportation Limited ability to use technology Language barriers Economic instability in the region Legal/regulatory constraints"/>
    <n v="1"/>
    <n v="0"/>
    <n v="1"/>
    <n v="0"/>
    <n v="1"/>
    <n v="0"/>
    <n v="0"/>
    <n v="0"/>
    <n v="1"/>
    <n v="1"/>
    <n v="0"/>
    <n v="1"/>
    <n v="0"/>
    <n v="1"/>
    <n v="1"/>
    <n v="0"/>
    <n v="0"/>
    <n v="1"/>
    <n v="1"/>
    <n v="0"/>
    <n v="1"/>
    <n v="0"/>
    <n v="0"/>
    <m/>
    <n v="377930337"/>
    <s v="b0f57064-30e7-46c0-9a54-88734141592c"/>
    <d v="2024-08-31T13:02:43"/>
    <m/>
    <m/>
    <s v="submitted_via_web"/>
    <s v="ygaitservices"/>
  </r>
  <r>
    <n v="262"/>
    <d v="2024-08-31T14:46:37"/>
    <d v="2024-08-31T14:52:41"/>
    <d v="2024-08-31T00:00:00"/>
    <m/>
    <m/>
    <s v="30.3217637 35.4840077 1249.037 4.348"/>
    <n v="30.321763700000002"/>
    <n v="35.484007699999999"/>
    <n v="1249.037"/>
    <n v="4.3479999999999999"/>
    <s v="Petra"/>
    <m/>
    <m/>
    <m/>
    <m/>
    <s v="Yes"/>
    <s v="ناوي خلف النوافلة"/>
    <x v="0"/>
    <x v="0"/>
    <n v="46"/>
    <x v="0"/>
    <s v="0777836321"/>
    <m/>
    <x v="0"/>
    <m/>
    <m/>
    <m/>
    <m/>
    <m/>
    <m/>
    <m/>
    <m/>
    <x v="0"/>
    <m/>
    <x v="0"/>
    <x v="0"/>
    <s v="محطة بحر العيون للمياه الصحية"/>
    <x v="10"/>
    <x v="22"/>
    <s v="خدمات تعبئه ونقل المياه للمنازل والمنشات السياحية"/>
    <m/>
    <s v="Owned by men."/>
    <n v="1"/>
    <n v="0"/>
    <n v="0"/>
    <n v="0"/>
    <n v="0"/>
    <n v="0"/>
    <x v="0"/>
    <x v="0"/>
    <m/>
    <m/>
    <s v="Less than 10 employees"/>
    <x v="0"/>
    <x v="0"/>
    <x v="0"/>
    <x v="1"/>
    <x v="1"/>
    <x v="1"/>
    <x v="1"/>
    <x v="3"/>
    <x v="0"/>
    <s v="Interns Seasonal employees"/>
    <n v="1"/>
    <n v="1"/>
    <n v="0"/>
    <n v="0"/>
    <n v="0"/>
    <n v="0"/>
    <n v="0"/>
    <m/>
    <s v="Customer Service Representatives Sales Marketing Administrative Staff Operational Staff (logistics and supply chain)"/>
    <n v="1"/>
    <n v="1"/>
    <n v="0"/>
    <n v="1"/>
    <n v="1"/>
    <n v="0"/>
    <n v="1"/>
    <n v="0"/>
    <n v="0"/>
    <n v="0"/>
    <m/>
    <m/>
    <s v="Lack of relevant skills or qualifications Lack of motivation Limited availability of training and development resources Salary expectations too high Difficulty in finding candidates for specialized roles Transportation Language barriers Economic instability in the region Legal/regulatory constraints"/>
    <n v="1"/>
    <n v="0"/>
    <n v="0"/>
    <n v="0"/>
    <n v="1"/>
    <n v="0"/>
    <n v="0"/>
    <n v="1"/>
    <n v="1"/>
    <n v="1"/>
    <n v="0"/>
    <n v="1"/>
    <n v="0"/>
    <n v="0"/>
    <n v="1"/>
    <n v="0"/>
    <n v="0"/>
    <n v="1"/>
    <n v="1"/>
    <n v="0"/>
    <n v="0"/>
    <n v="0"/>
    <n v="0"/>
    <m/>
    <n v="377930344"/>
    <s v="44d92fab-6bde-4409-beb6-4bc7f8a5e9f6"/>
    <d v="2024-08-31T13:02:44"/>
    <m/>
    <m/>
    <s v="submitted_via_web"/>
    <s v="ygaitservices"/>
  </r>
  <r>
    <n v="263"/>
    <d v="2024-08-31T13:05:45"/>
    <d v="2024-08-31T13:23:22"/>
    <d v="2024-08-31T00:00:00"/>
    <m/>
    <m/>
    <s v="29.538947 35.0190544 108.706 3.613"/>
    <n v="29.538947"/>
    <n v="35.019054400000002"/>
    <n v="108.706"/>
    <n v="3.613"/>
    <s v="Aqaba"/>
    <s v="Aqaba Al-Qasabah"/>
    <m/>
    <m/>
    <m/>
    <s v="Yes"/>
    <s v="رائد صالح الجوارنة "/>
    <x v="0"/>
    <x v="0"/>
    <n v="51"/>
    <x v="0"/>
    <s v="0788886546"/>
    <s v="raed1970@gmail.com"/>
    <x v="0"/>
    <m/>
    <m/>
    <m/>
    <m/>
    <m/>
    <m/>
    <m/>
    <m/>
    <x v="0"/>
    <m/>
    <x v="0"/>
    <x v="8"/>
    <s v="روضة ومدرسة اكاديمية قادة المستقبل "/>
    <x v="12"/>
    <x v="38"/>
    <s v="تعليم "/>
    <m/>
    <s v="Owned by men."/>
    <n v="1"/>
    <n v="0"/>
    <n v="0"/>
    <n v="0"/>
    <n v="0"/>
    <n v="0"/>
    <x v="0"/>
    <x v="0"/>
    <m/>
    <m/>
    <s v="10 to 49"/>
    <x v="2"/>
    <x v="1"/>
    <x v="0"/>
    <x v="1"/>
    <x v="0"/>
    <x v="0"/>
    <x v="0"/>
    <x v="2"/>
    <x v="0"/>
    <s v="Mid-senior level"/>
    <n v="0"/>
    <n v="0"/>
    <n v="0"/>
    <n v="1"/>
    <n v="0"/>
    <n v="0"/>
    <n v="0"/>
    <m/>
    <s v="Technical Staff"/>
    <n v="0"/>
    <n v="0"/>
    <n v="0"/>
    <n v="0"/>
    <n v="0"/>
    <n v="0"/>
    <n v="0"/>
    <n v="1"/>
    <n v="0"/>
    <n v="0"/>
    <m/>
    <s v="معلمات "/>
    <s v="Years of experience Inadequate soft skills (e.g., communication, teamwork) Salary expectations too high"/>
    <n v="0"/>
    <n v="1"/>
    <n v="1"/>
    <n v="0"/>
    <n v="0"/>
    <n v="0"/>
    <n v="0"/>
    <n v="0"/>
    <n v="1"/>
    <n v="0"/>
    <n v="0"/>
    <n v="0"/>
    <n v="0"/>
    <n v="0"/>
    <n v="0"/>
    <n v="0"/>
    <n v="0"/>
    <n v="0"/>
    <n v="0"/>
    <n v="0"/>
    <n v="0"/>
    <n v="0"/>
    <n v="0"/>
    <m/>
    <n v="377951438"/>
    <s v="7edb625c-fab2-4bf2-8bc9-a064e0ab5ead"/>
    <d v="2024-08-31T13:58:49"/>
    <m/>
    <m/>
    <s v="submitted_via_web"/>
    <s v="ygaitservices"/>
  </r>
  <r>
    <n v="264"/>
    <d v="2024-08-31T13:30:23"/>
    <d v="2024-08-31T13:40:37"/>
    <d v="2024-08-31T00:00:00"/>
    <m/>
    <m/>
    <s v="29.5349556 35.0159259 0.0 1899.999"/>
    <n v="29.5349556"/>
    <n v="35.015925899999999"/>
    <n v="0"/>
    <n v="1899.999"/>
    <s v="Aqaba"/>
    <s v="Aqaba Al-Qasabah"/>
    <m/>
    <m/>
    <m/>
    <s v="Yes"/>
    <s v="نادين هاني حرارة "/>
    <x v="0"/>
    <x v="1"/>
    <n v="30"/>
    <x v="0"/>
    <s v="0795620060"/>
    <m/>
    <x v="0"/>
    <m/>
    <m/>
    <m/>
    <m/>
    <m/>
    <m/>
    <m/>
    <m/>
    <x v="0"/>
    <m/>
    <x v="0"/>
    <x v="4"/>
    <s v="محل توربان "/>
    <x v="0"/>
    <x v="3"/>
    <s v="محل شالات "/>
    <m/>
    <s v="Run/Managed by a woman."/>
    <n v="0"/>
    <n v="0"/>
    <n v="0"/>
    <n v="0"/>
    <n v="0"/>
    <n v="1"/>
    <x v="1"/>
    <x v="0"/>
    <m/>
    <m/>
    <s v="Less than 10 employees"/>
    <x v="0"/>
    <x v="1"/>
    <x v="0"/>
    <x v="1"/>
    <x v="1"/>
    <x v="1"/>
    <x v="0"/>
    <x v="1"/>
    <x v="0"/>
    <s v="Entry level"/>
    <n v="0"/>
    <n v="0"/>
    <n v="1"/>
    <n v="0"/>
    <n v="0"/>
    <n v="0"/>
    <n v="0"/>
    <m/>
    <s v="Sales"/>
    <n v="0"/>
    <n v="1"/>
    <n v="0"/>
    <n v="0"/>
    <n v="0"/>
    <n v="0"/>
    <n v="0"/>
    <n v="0"/>
    <n v="0"/>
    <n v="0"/>
    <m/>
    <m/>
    <s v="Years of experience Inadequate soft skills (e.g., communication, teamwork)"/>
    <n v="0"/>
    <n v="1"/>
    <n v="1"/>
    <n v="0"/>
    <n v="0"/>
    <n v="0"/>
    <n v="0"/>
    <n v="0"/>
    <n v="0"/>
    <n v="0"/>
    <n v="0"/>
    <n v="0"/>
    <n v="0"/>
    <n v="0"/>
    <n v="0"/>
    <n v="0"/>
    <n v="0"/>
    <n v="0"/>
    <n v="0"/>
    <n v="0"/>
    <n v="0"/>
    <n v="0"/>
    <n v="0"/>
    <m/>
    <n v="377951442"/>
    <s v="b0e8d415-5312-4fba-9e96-393acffd958f"/>
    <d v="2024-08-31T13:58:49"/>
    <m/>
    <m/>
    <s v="submitted_via_web"/>
    <s v="ygaitservices"/>
  </r>
  <r>
    <n v="265"/>
    <d v="2024-08-31T13:47:19"/>
    <d v="2024-08-31T13:55:20"/>
    <d v="2024-08-31T00:00:00"/>
    <m/>
    <m/>
    <s v="31.7172072 35.9994315 74.5 3799.999"/>
    <n v="31.717207200000001"/>
    <n v="35.9994315"/>
    <n v="74.5"/>
    <n v="3799.9989999999998"/>
    <s v="Aqaba"/>
    <s v="Aqaba Al-Qasabah"/>
    <m/>
    <m/>
    <m/>
    <s v="Yes"/>
    <s v="وعد محمود القضاة "/>
    <x v="0"/>
    <x v="0"/>
    <n v="39"/>
    <x v="0"/>
    <s v="0798980096"/>
    <m/>
    <x v="0"/>
    <m/>
    <m/>
    <m/>
    <m/>
    <m/>
    <m/>
    <m/>
    <m/>
    <x v="0"/>
    <m/>
    <x v="0"/>
    <x v="0"/>
    <s v="محل ناي "/>
    <x v="0"/>
    <x v="3"/>
    <s v="محل البسة "/>
    <m/>
    <s v="Owned by men."/>
    <n v="1"/>
    <n v="0"/>
    <n v="0"/>
    <n v="0"/>
    <n v="0"/>
    <n v="0"/>
    <x v="0"/>
    <x v="0"/>
    <m/>
    <m/>
    <s v="Less than 10 employees"/>
    <x v="0"/>
    <x v="1"/>
    <x v="0"/>
    <x v="1"/>
    <x v="1"/>
    <x v="1"/>
    <x v="0"/>
    <x v="1"/>
    <x v="0"/>
    <s v="Entry level"/>
    <n v="0"/>
    <n v="0"/>
    <n v="1"/>
    <n v="0"/>
    <n v="0"/>
    <n v="0"/>
    <n v="0"/>
    <m/>
    <s v="Sales"/>
    <n v="0"/>
    <n v="1"/>
    <n v="0"/>
    <n v="0"/>
    <n v="0"/>
    <n v="0"/>
    <n v="0"/>
    <n v="0"/>
    <n v="0"/>
    <n v="0"/>
    <m/>
    <m/>
    <s v="Years of experience Inadequate soft skills (e.g., communication, teamwork)"/>
    <n v="0"/>
    <n v="1"/>
    <n v="1"/>
    <n v="0"/>
    <n v="0"/>
    <n v="0"/>
    <n v="0"/>
    <n v="0"/>
    <n v="0"/>
    <n v="0"/>
    <n v="0"/>
    <n v="0"/>
    <n v="0"/>
    <n v="0"/>
    <n v="0"/>
    <n v="0"/>
    <n v="0"/>
    <n v="0"/>
    <n v="0"/>
    <n v="0"/>
    <n v="0"/>
    <n v="0"/>
    <n v="0"/>
    <m/>
    <n v="377951445"/>
    <s v="8c13a525-e76f-4352-a282-9cf655974b03"/>
    <d v="2024-08-31T13:58:50"/>
    <m/>
    <m/>
    <s v="submitted_via_web"/>
    <s v="ygaitservices"/>
  </r>
  <r>
    <n v="266"/>
    <d v="2024-08-31T13:59:55"/>
    <d v="2024-08-31T14:17:42"/>
    <d v="2024-08-31T00:00:00"/>
    <m/>
    <m/>
    <s v="31.7172072 35.9994315 74.5 3799.999"/>
    <n v="31.717207200000001"/>
    <n v="35.9994315"/>
    <n v="74.5"/>
    <n v="3799.9989999999998"/>
    <s v="Aqaba"/>
    <s v="Aqaba Al-Qasabah"/>
    <m/>
    <m/>
    <m/>
    <s v="Yes"/>
    <s v="علي باسم الديري "/>
    <x v="0"/>
    <x v="0"/>
    <n v="33"/>
    <x v="0"/>
    <s v="0791077786"/>
    <s v="Ali.Aldairy@network.global"/>
    <x v="0"/>
    <m/>
    <m/>
    <m/>
    <m/>
    <m/>
    <m/>
    <m/>
    <m/>
    <x v="0"/>
    <m/>
    <x v="0"/>
    <x v="7"/>
    <s v="Network "/>
    <x v="14"/>
    <x v="39"/>
    <s v="فيزا "/>
    <s v="065606829"/>
    <s v="Administrative positions include men and women."/>
    <n v="0"/>
    <n v="0"/>
    <n v="0"/>
    <n v="1"/>
    <n v="0"/>
    <n v="0"/>
    <x v="0"/>
    <x v="0"/>
    <m/>
    <m/>
    <s v="Less than 10 employees"/>
    <x v="0"/>
    <x v="0"/>
    <x v="0"/>
    <x v="1"/>
    <x v="1"/>
    <x v="1"/>
    <x v="0"/>
    <x v="1"/>
    <x v="0"/>
    <s v="Mid-senior level"/>
    <n v="0"/>
    <n v="0"/>
    <n v="0"/>
    <n v="1"/>
    <n v="0"/>
    <n v="0"/>
    <n v="0"/>
    <m/>
    <s v="Finance"/>
    <n v="0"/>
    <n v="0"/>
    <n v="0"/>
    <n v="0"/>
    <n v="0"/>
    <n v="1"/>
    <n v="0"/>
    <n v="0"/>
    <n v="0"/>
    <n v="0"/>
    <m/>
    <m/>
    <s v="Years of experience Inadequate soft skills (e.g., communication, teamwork)"/>
    <n v="0"/>
    <n v="1"/>
    <n v="1"/>
    <n v="0"/>
    <n v="0"/>
    <n v="0"/>
    <n v="0"/>
    <n v="0"/>
    <n v="0"/>
    <n v="0"/>
    <n v="0"/>
    <n v="0"/>
    <n v="0"/>
    <n v="0"/>
    <n v="0"/>
    <n v="0"/>
    <n v="0"/>
    <n v="0"/>
    <n v="0"/>
    <n v="0"/>
    <n v="0"/>
    <n v="0"/>
    <n v="0"/>
    <m/>
    <n v="377951447"/>
    <s v="1a2ebe71-a0f0-4051-8bed-adcb73ba16ef"/>
    <d v="2024-08-31T13:58:50"/>
    <m/>
    <m/>
    <s v="submitted_via_web"/>
    <s v="ygaitservices"/>
  </r>
  <r>
    <n v="267"/>
    <d v="2024-08-31T14:26:22"/>
    <d v="2024-08-31T14:53:19"/>
    <d v="2024-08-31T00:00:00"/>
    <m/>
    <m/>
    <s v="29.5359391 35.0164324 74.5 92.9"/>
    <n v="29.5359391"/>
    <n v="35.016432399999999"/>
    <n v="74.5"/>
    <n v="92.9"/>
    <s v="Aqaba"/>
    <s v="Aqaba Al-Qasabah"/>
    <m/>
    <m/>
    <m/>
    <s v="Yes"/>
    <s v="انوار عمر نزال "/>
    <x v="0"/>
    <x v="1"/>
    <n v="32"/>
    <x v="0"/>
    <s v="0782921992"/>
    <m/>
    <x v="0"/>
    <m/>
    <m/>
    <m/>
    <m/>
    <m/>
    <m/>
    <m/>
    <m/>
    <x v="0"/>
    <m/>
    <x v="0"/>
    <x v="0"/>
    <s v="مركز المجرة للعناية بالاسنان "/>
    <x v="8"/>
    <x v="12"/>
    <s v="عيادة اسنان "/>
    <s v="0789777666"/>
    <s v="Run/Managed by a man."/>
    <n v="0"/>
    <n v="0"/>
    <n v="0"/>
    <n v="0"/>
    <n v="1"/>
    <n v="0"/>
    <x v="0"/>
    <x v="0"/>
    <m/>
    <m/>
    <s v="10 to 49"/>
    <x v="2"/>
    <x v="1"/>
    <x v="0"/>
    <x v="1"/>
    <x v="1"/>
    <x v="1"/>
    <x v="0"/>
    <x v="0"/>
    <x v="0"/>
    <s v="Mid-senior level"/>
    <n v="0"/>
    <n v="0"/>
    <n v="0"/>
    <n v="1"/>
    <n v="0"/>
    <n v="0"/>
    <n v="0"/>
    <m/>
    <s v="Others"/>
    <n v="0"/>
    <n v="0"/>
    <n v="0"/>
    <n v="0"/>
    <n v="0"/>
    <n v="0"/>
    <n v="0"/>
    <n v="0"/>
    <n v="0"/>
    <n v="1"/>
    <s v="مساعدة طبيب اسنان "/>
    <m/>
    <s v="Lack of work ethics Inadequate soft skills (e.g., communication, teamwork)"/>
    <n v="0"/>
    <n v="0"/>
    <n v="1"/>
    <n v="0"/>
    <n v="0"/>
    <n v="0"/>
    <n v="0"/>
    <n v="0"/>
    <n v="0"/>
    <n v="0"/>
    <n v="0"/>
    <n v="0"/>
    <n v="0"/>
    <n v="0"/>
    <n v="0"/>
    <n v="0"/>
    <n v="0"/>
    <n v="0"/>
    <n v="0"/>
    <n v="0"/>
    <n v="1"/>
    <n v="0"/>
    <n v="0"/>
    <m/>
    <n v="377951451"/>
    <s v="4d660be4-1d93-4011-bbcb-3e3205e29c05"/>
    <d v="2024-08-31T13:58:51"/>
    <m/>
    <m/>
    <s v="submitted_via_web"/>
    <s v="ygaitservices"/>
  </r>
  <r>
    <n v="268"/>
    <d v="2024-08-31T14:55:46"/>
    <d v="2024-08-31T15:01:13"/>
    <d v="2024-08-31T00:00:00"/>
    <m/>
    <m/>
    <s v="31.7172715 35.9992337 0.0 3799.999"/>
    <n v="31.717271499999999"/>
    <n v="35.999233699999998"/>
    <n v="0"/>
    <n v="3799.9989999999998"/>
    <s v="Aqaba"/>
    <s v="Aqaba Al-Qasabah"/>
    <m/>
    <m/>
    <m/>
    <s v="Yes"/>
    <s v="احمد الغرابلي "/>
    <x v="0"/>
    <x v="0"/>
    <n v="58"/>
    <x v="0"/>
    <s v="0788870709"/>
    <m/>
    <x v="0"/>
    <m/>
    <m/>
    <m/>
    <m/>
    <m/>
    <m/>
    <m/>
    <m/>
    <x v="0"/>
    <m/>
    <x v="0"/>
    <x v="4"/>
    <s v="شركة همس الروح "/>
    <x v="0"/>
    <x v="3"/>
    <s v="لوازم مدرسية"/>
    <s v="0799084653"/>
    <s v="Administrative positions include men and women."/>
    <n v="0"/>
    <n v="0"/>
    <n v="0"/>
    <n v="1"/>
    <n v="0"/>
    <n v="0"/>
    <x v="0"/>
    <x v="0"/>
    <m/>
    <m/>
    <s v="Less than 10 employees"/>
    <x v="0"/>
    <x v="0"/>
    <x v="0"/>
    <x v="1"/>
    <x v="1"/>
    <x v="1"/>
    <x v="0"/>
    <x v="1"/>
    <x v="1"/>
    <s v="Entry level"/>
    <n v="0"/>
    <n v="0"/>
    <n v="1"/>
    <n v="0"/>
    <n v="0"/>
    <n v="0"/>
    <n v="0"/>
    <m/>
    <s v="Sales Marketing"/>
    <n v="0"/>
    <n v="1"/>
    <n v="0"/>
    <n v="1"/>
    <n v="0"/>
    <n v="0"/>
    <n v="0"/>
    <n v="0"/>
    <n v="0"/>
    <n v="0"/>
    <m/>
    <m/>
    <s v="Years of experience Difficulty with employee retention"/>
    <n v="0"/>
    <n v="1"/>
    <n v="0"/>
    <n v="0"/>
    <n v="0"/>
    <n v="1"/>
    <n v="0"/>
    <n v="0"/>
    <n v="0"/>
    <n v="0"/>
    <n v="0"/>
    <n v="0"/>
    <n v="0"/>
    <n v="0"/>
    <n v="0"/>
    <n v="0"/>
    <n v="0"/>
    <n v="0"/>
    <n v="0"/>
    <n v="0"/>
    <n v="0"/>
    <n v="0"/>
    <n v="0"/>
    <m/>
    <n v="377951453"/>
    <s v="6d418f4b-d01f-43a8-a979-f8356ff01f8e"/>
    <d v="2024-08-31T13:58:51"/>
    <m/>
    <m/>
    <s v="submitted_via_web"/>
    <s v="ygaitservices"/>
  </r>
  <r>
    <n v="269"/>
    <d v="2024-08-31T15:03:02"/>
    <d v="2024-08-31T15:09:13"/>
    <d v="2024-08-31T00:00:00"/>
    <m/>
    <m/>
    <s v="31.7172072 35.9994315 0.0 3799.999"/>
    <n v="31.717207200000001"/>
    <n v="35.9994315"/>
    <n v="0"/>
    <n v="3799.9989999999998"/>
    <s v="Aqaba"/>
    <s v="Aqaba Al-Qasabah"/>
    <m/>
    <m/>
    <m/>
    <s v="Yes"/>
    <s v="يوسف عبد الكريم دغلس "/>
    <x v="0"/>
    <x v="0"/>
    <n v="31"/>
    <x v="0"/>
    <s v="0797609671"/>
    <m/>
    <x v="0"/>
    <m/>
    <m/>
    <m/>
    <m/>
    <m/>
    <m/>
    <m/>
    <m/>
    <x v="0"/>
    <m/>
    <x v="0"/>
    <x v="0"/>
    <s v="احمد عيسى "/>
    <x v="0"/>
    <x v="3"/>
    <s v="محل البسة "/>
    <m/>
    <s v="Owned by men."/>
    <n v="1"/>
    <n v="0"/>
    <n v="0"/>
    <n v="0"/>
    <n v="0"/>
    <n v="0"/>
    <x v="0"/>
    <x v="0"/>
    <m/>
    <m/>
    <s v="Less than 10 employees"/>
    <x v="0"/>
    <x v="1"/>
    <x v="0"/>
    <x v="1"/>
    <x v="1"/>
    <x v="1"/>
    <x v="0"/>
    <x v="1"/>
    <x v="0"/>
    <s v="Mid-senior level"/>
    <n v="0"/>
    <n v="0"/>
    <n v="0"/>
    <n v="1"/>
    <n v="0"/>
    <n v="0"/>
    <n v="0"/>
    <m/>
    <s v="Sales Marketing"/>
    <n v="0"/>
    <n v="1"/>
    <n v="0"/>
    <n v="1"/>
    <n v="0"/>
    <n v="0"/>
    <n v="0"/>
    <n v="0"/>
    <n v="0"/>
    <n v="0"/>
    <m/>
    <m/>
    <s v="Inadequate soft skills (e.g., communication, teamwork) Years of experience"/>
    <n v="0"/>
    <n v="1"/>
    <n v="1"/>
    <n v="0"/>
    <n v="0"/>
    <n v="0"/>
    <n v="0"/>
    <n v="0"/>
    <n v="0"/>
    <n v="0"/>
    <n v="0"/>
    <n v="0"/>
    <n v="0"/>
    <n v="0"/>
    <n v="0"/>
    <n v="0"/>
    <n v="0"/>
    <n v="0"/>
    <n v="0"/>
    <n v="0"/>
    <n v="0"/>
    <n v="0"/>
    <n v="0"/>
    <m/>
    <n v="377951459"/>
    <s v="e6d9d48f-f732-4a4f-8283-5c86bf443f82"/>
    <d v="2024-08-31T13:58:52"/>
    <m/>
    <m/>
    <s v="submitted_via_web"/>
    <s v="ygaitservices"/>
  </r>
  <r>
    <n v="270"/>
    <d v="2024-08-31T15:09:35"/>
    <d v="2024-08-31T15:19:35"/>
    <d v="2024-08-31T00:00:00"/>
    <m/>
    <m/>
    <s v="31.7172072 35.9994315 0.0 3799.999"/>
    <n v="31.717207200000001"/>
    <n v="35.9994315"/>
    <n v="0"/>
    <n v="3799.9989999999998"/>
    <s v="Aqaba"/>
    <s v="Aqaba Al-Qasabah"/>
    <m/>
    <m/>
    <m/>
    <s v="Yes"/>
    <s v="نشأت عدنان البطوش "/>
    <x v="0"/>
    <x v="0"/>
    <n v="41"/>
    <x v="0"/>
    <s v="0799911029"/>
    <m/>
    <x v="0"/>
    <m/>
    <m/>
    <m/>
    <m/>
    <m/>
    <m/>
    <m/>
    <m/>
    <x v="0"/>
    <m/>
    <x v="0"/>
    <x v="7"/>
    <s v="المزار للمقاولات "/>
    <x v="7"/>
    <x v="44"/>
    <s v="مقاولات "/>
    <s v="032058848"/>
    <s v="Run/Managed by a man."/>
    <n v="0"/>
    <n v="0"/>
    <n v="0"/>
    <n v="0"/>
    <n v="1"/>
    <n v="0"/>
    <x v="0"/>
    <x v="0"/>
    <m/>
    <m/>
    <s v="50 to 250"/>
    <x v="1"/>
    <x v="1"/>
    <x v="0"/>
    <x v="1"/>
    <x v="1"/>
    <x v="1"/>
    <x v="0"/>
    <x v="9"/>
    <x v="0"/>
    <s v="Seasonal employees Mid-senior level"/>
    <n v="0"/>
    <n v="1"/>
    <n v="0"/>
    <n v="1"/>
    <n v="0"/>
    <n v="0"/>
    <n v="0"/>
    <m/>
    <s v="Technical Staff Operational Staff (logistics and supply chain)"/>
    <n v="0"/>
    <n v="0"/>
    <n v="0"/>
    <n v="0"/>
    <n v="0"/>
    <n v="0"/>
    <n v="1"/>
    <n v="1"/>
    <n v="0"/>
    <n v="0"/>
    <m/>
    <m/>
    <s v="Years of experience Inadequate soft skills (e.g., communication, teamwork)"/>
    <n v="0"/>
    <n v="1"/>
    <n v="1"/>
    <n v="0"/>
    <n v="0"/>
    <n v="0"/>
    <n v="0"/>
    <n v="0"/>
    <n v="0"/>
    <n v="0"/>
    <n v="0"/>
    <n v="0"/>
    <n v="0"/>
    <n v="0"/>
    <n v="0"/>
    <n v="0"/>
    <n v="0"/>
    <n v="0"/>
    <n v="0"/>
    <n v="0"/>
    <n v="0"/>
    <n v="0"/>
    <n v="0"/>
    <m/>
    <n v="377951465"/>
    <s v="9435819b-04e5-40d0-8572-48cad179a1ba"/>
    <d v="2024-08-31T13:58:52"/>
    <m/>
    <m/>
    <s v="submitted_via_web"/>
    <s v="ygaitservices"/>
  </r>
  <r>
    <n v="271"/>
    <d v="2024-08-31T15:20:32"/>
    <d v="2024-08-31T15:42:17"/>
    <d v="2024-08-31T00:00:00"/>
    <m/>
    <m/>
    <s v="31.7172072 35.9994315 0.0 3799.999"/>
    <n v="31.717207200000001"/>
    <n v="35.9994315"/>
    <n v="0"/>
    <n v="3799.9989999999998"/>
    <s v="Aqaba"/>
    <s v="Aqaba Al-Qasabah"/>
    <m/>
    <m/>
    <m/>
    <s v="Yes"/>
    <s v="_x000a__x000a_محمد سمير بدران _x000a_"/>
    <x v="0"/>
    <x v="0"/>
    <n v="21"/>
    <x v="1"/>
    <s v="0791009996"/>
    <m/>
    <x v="0"/>
    <m/>
    <m/>
    <m/>
    <m/>
    <m/>
    <m/>
    <m/>
    <m/>
    <x v="0"/>
    <m/>
    <x v="0"/>
    <x v="4"/>
    <s v="شركة ثغر الجنوب للتجارة والمركبات "/>
    <x v="4"/>
    <x v="19"/>
    <s v="تجارة سيارات "/>
    <m/>
    <s v="Owned by men."/>
    <n v="1"/>
    <n v="0"/>
    <n v="0"/>
    <n v="0"/>
    <n v="0"/>
    <n v="0"/>
    <x v="0"/>
    <x v="0"/>
    <m/>
    <m/>
    <s v="Less than 10 employees"/>
    <x v="0"/>
    <x v="0"/>
    <x v="0"/>
    <x v="1"/>
    <x v="1"/>
    <x v="1"/>
    <x v="0"/>
    <x v="1"/>
    <x v="0"/>
    <s v="Senior management level"/>
    <n v="0"/>
    <n v="0"/>
    <n v="0"/>
    <n v="0"/>
    <n v="1"/>
    <n v="0"/>
    <n v="0"/>
    <m/>
    <s v="Sales"/>
    <n v="0"/>
    <n v="1"/>
    <n v="0"/>
    <n v="0"/>
    <n v="0"/>
    <n v="0"/>
    <n v="0"/>
    <n v="0"/>
    <n v="0"/>
    <n v="0"/>
    <m/>
    <m/>
    <s v="Years of experience Inadequate soft skills (e.g., communication, teamwork)"/>
    <n v="0"/>
    <n v="1"/>
    <n v="1"/>
    <n v="0"/>
    <n v="0"/>
    <n v="0"/>
    <n v="0"/>
    <n v="0"/>
    <n v="0"/>
    <n v="0"/>
    <n v="0"/>
    <n v="0"/>
    <n v="0"/>
    <n v="0"/>
    <n v="0"/>
    <n v="0"/>
    <n v="0"/>
    <n v="0"/>
    <n v="0"/>
    <n v="0"/>
    <n v="0"/>
    <n v="0"/>
    <n v="0"/>
    <m/>
    <n v="377951469"/>
    <s v="8870abe7-91f3-4983-8889-a2d118b61791"/>
    <d v="2024-08-31T13:58:53"/>
    <m/>
    <m/>
    <s v="submitted_via_web"/>
    <s v="ygaitservices"/>
  </r>
  <r>
    <n v="272"/>
    <d v="2024-08-31T15:48:19"/>
    <d v="2024-08-31T16:05:10"/>
    <d v="2024-08-31T00:00:00"/>
    <m/>
    <m/>
    <s v="31.7173042 35.999133 0.0 3799.999"/>
    <n v="31.717304200000001"/>
    <n v="35.999133"/>
    <n v="0"/>
    <n v="3799.9989999999998"/>
    <s v="Aqaba"/>
    <s v="Aqaba Al-Qasabah"/>
    <m/>
    <m/>
    <m/>
    <s v="Yes"/>
    <s v="هيام جمال التميمي "/>
    <x v="0"/>
    <x v="1"/>
    <n v="39"/>
    <x v="0"/>
    <s v="0786347871"/>
    <m/>
    <x v="0"/>
    <m/>
    <m/>
    <m/>
    <m/>
    <m/>
    <m/>
    <m/>
    <m/>
    <x v="0"/>
    <m/>
    <x v="0"/>
    <x v="4"/>
    <s v="مركز الجمال الفاخر "/>
    <x v="4"/>
    <x v="19"/>
    <s v="صالون تجميل نسائي "/>
    <m/>
    <s v="Administrative positions include men and women."/>
    <n v="0"/>
    <n v="0"/>
    <n v="0"/>
    <n v="1"/>
    <n v="0"/>
    <n v="0"/>
    <x v="0"/>
    <x v="0"/>
    <m/>
    <m/>
    <s v="Less than 10 employees"/>
    <x v="0"/>
    <x v="1"/>
    <x v="0"/>
    <x v="1"/>
    <x v="0"/>
    <x v="3"/>
    <x v="0"/>
    <x v="2"/>
    <x v="0"/>
    <s v="Mid-senior level"/>
    <n v="0"/>
    <n v="0"/>
    <n v="0"/>
    <n v="1"/>
    <n v="0"/>
    <n v="0"/>
    <n v="0"/>
    <m/>
    <s v="Technical Staff Administrative Staff"/>
    <n v="0"/>
    <n v="0"/>
    <n v="0"/>
    <n v="0"/>
    <n v="1"/>
    <n v="0"/>
    <n v="0"/>
    <n v="1"/>
    <n v="0"/>
    <n v="0"/>
    <m/>
    <s v="كوافيرات وسكرتيرة "/>
    <s v="Years of experience Lack of relevant skills or qualifications Inadequate soft skills (e.g., communication, teamwork)"/>
    <n v="1"/>
    <n v="1"/>
    <n v="1"/>
    <n v="0"/>
    <n v="0"/>
    <n v="0"/>
    <n v="0"/>
    <n v="0"/>
    <n v="0"/>
    <n v="0"/>
    <n v="0"/>
    <n v="0"/>
    <n v="0"/>
    <n v="0"/>
    <n v="0"/>
    <n v="0"/>
    <n v="0"/>
    <n v="0"/>
    <n v="0"/>
    <n v="0"/>
    <n v="0"/>
    <n v="0"/>
    <n v="0"/>
    <m/>
    <n v="377951472"/>
    <s v="8222f354-26c1-4a0d-b39b-8ea55c5d2cf3"/>
    <d v="2024-08-31T13:58:53"/>
    <m/>
    <m/>
    <s v="submitted_via_web"/>
    <s v="ygaitservices"/>
  </r>
  <r>
    <n v="273"/>
    <d v="2024-08-31T16:06:08"/>
    <d v="2024-08-31T16:11:57"/>
    <d v="2024-08-31T00:00:00"/>
    <m/>
    <m/>
    <s v="31.7173177 35.9990914 0.0 3799.999"/>
    <n v="31.717317699999999"/>
    <n v="35.999091399999998"/>
    <n v="0"/>
    <n v="3799.9989999999998"/>
    <s v="Aqaba"/>
    <s v="Aqaba Al-Qasabah"/>
    <m/>
    <m/>
    <m/>
    <s v="Yes"/>
    <s v="سوار نزار الحسني "/>
    <x v="0"/>
    <x v="1"/>
    <n v="23"/>
    <x v="1"/>
    <s v="0799801577"/>
    <s v="Siwaran14@gmail.com"/>
    <x v="0"/>
    <m/>
    <m/>
    <m/>
    <m/>
    <m/>
    <m/>
    <m/>
    <m/>
    <x v="0"/>
    <m/>
    <x v="0"/>
    <x v="4"/>
    <s v="عيادة حداد كلينك "/>
    <x v="8"/>
    <x v="12"/>
    <s v="طبيب جلدية وتجميل "/>
    <s v="0778112244"/>
    <s v="Run/Managed by a man."/>
    <n v="0"/>
    <n v="0"/>
    <n v="0"/>
    <n v="0"/>
    <n v="1"/>
    <n v="0"/>
    <x v="0"/>
    <x v="0"/>
    <m/>
    <m/>
    <s v="Less than 10 employees"/>
    <x v="0"/>
    <x v="1"/>
    <x v="0"/>
    <x v="1"/>
    <x v="1"/>
    <x v="1"/>
    <x v="0"/>
    <x v="0"/>
    <x v="0"/>
    <s v="Seasonal employees Mid-senior level"/>
    <n v="0"/>
    <n v="1"/>
    <n v="0"/>
    <n v="1"/>
    <n v="0"/>
    <n v="0"/>
    <n v="0"/>
    <m/>
    <s v="Customer Service Representatives Marketing Technical Staff"/>
    <n v="1"/>
    <n v="0"/>
    <n v="0"/>
    <n v="1"/>
    <n v="0"/>
    <n v="0"/>
    <n v="0"/>
    <n v="1"/>
    <n v="0"/>
    <n v="0"/>
    <m/>
    <m/>
    <s v="Inadequate soft skills (e.g., communication, teamwork) Salary expectations too high"/>
    <n v="0"/>
    <n v="0"/>
    <n v="1"/>
    <n v="0"/>
    <n v="0"/>
    <n v="0"/>
    <n v="0"/>
    <n v="0"/>
    <n v="1"/>
    <n v="0"/>
    <n v="0"/>
    <n v="0"/>
    <n v="0"/>
    <n v="0"/>
    <n v="0"/>
    <n v="0"/>
    <n v="0"/>
    <n v="0"/>
    <n v="0"/>
    <n v="0"/>
    <n v="0"/>
    <n v="0"/>
    <n v="0"/>
    <m/>
    <n v="377951477"/>
    <s v="b492bb02-64cb-4553-937f-fb9eb0d7ac2c"/>
    <d v="2024-08-31T13:58:54"/>
    <m/>
    <m/>
    <s v="submitted_via_web"/>
    <s v="ygaitservices"/>
  </r>
  <r>
    <n v="274"/>
    <d v="2024-08-31T16:12:48"/>
    <d v="2024-08-31T16:25:53"/>
    <d v="2024-08-31T00:00:00"/>
    <m/>
    <m/>
    <s v="31.7172072 35.9994315 0.0 3799.999"/>
    <n v="31.717207200000001"/>
    <n v="35.9994315"/>
    <n v="0"/>
    <n v="3799.9989999999998"/>
    <s v="Aqaba"/>
    <s v="Aqaba Al-Qasabah"/>
    <m/>
    <m/>
    <m/>
    <s v="Yes"/>
    <s v="ريناد مرتضى القرارعة "/>
    <x v="0"/>
    <x v="1"/>
    <n v="34"/>
    <x v="0"/>
    <s v="0776060307"/>
    <s v="Infintyrealestateaqaba.com"/>
    <x v="0"/>
    <m/>
    <m/>
    <m/>
    <m/>
    <m/>
    <m/>
    <m/>
    <m/>
    <x v="0"/>
    <m/>
    <x v="0"/>
    <x v="0"/>
    <s v="مالا نهاية للخدمات العقارية "/>
    <x v="15"/>
    <x v="45"/>
    <s v="عقارات "/>
    <s v="0799428784"/>
    <s v="Run/Managed by a woman."/>
    <n v="0"/>
    <n v="0"/>
    <n v="0"/>
    <n v="0"/>
    <n v="0"/>
    <n v="1"/>
    <x v="1"/>
    <x v="0"/>
    <m/>
    <m/>
    <s v="Less than 10 employees"/>
    <x v="0"/>
    <x v="1"/>
    <x v="0"/>
    <x v="1"/>
    <x v="1"/>
    <x v="1"/>
    <x v="0"/>
    <x v="1"/>
    <x v="0"/>
    <s v="Senior management level"/>
    <n v="0"/>
    <n v="0"/>
    <n v="0"/>
    <n v="0"/>
    <n v="1"/>
    <n v="0"/>
    <n v="0"/>
    <m/>
    <s v="Sales"/>
    <n v="0"/>
    <n v="1"/>
    <n v="0"/>
    <n v="0"/>
    <n v="0"/>
    <n v="0"/>
    <n v="0"/>
    <n v="0"/>
    <n v="0"/>
    <n v="0"/>
    <m/>
    <m/>
    <s v="Years of experience"/>
    <n v="0"/>
    <n v="1"/>
    <n v="0"/>
    <n v="0"/>
    <n v="0"/>
    <n v="0"/>
    <n v="0"/>
    <n v="0"/>
    <n v="0"/>
    <n v="0"/>
    <n v="0"/>
    <n v="0"/>
    <n v="0"/>
    <n v="0"/>
    <n v="0"/>
    <n v="0"/>
    <n v="0"/>
    <n v="0"/>
    <n v="0"/>
    <n v="0"/>
    <n v="0"/>
    <n v="0"/>
    <n v="0"/>
    <m/>
    <n v="377951482"/>
    <s v="7c4e3ea6-30a6-4cda-88fc-1a4605b515f2"/>
    <d v="2024-08-31T13:58:55"/>
    <m/>
    <m/>
    <s v="submitted_via_web"/>
    <s v="ygaitservices"/>
  </r>
  <r>
    <n v="275"/>
    <d v="2024-08-31T16:30:51"/>
    <d v="2024-08-31T16:36:14"/>
    <d v="2024-08-31T00:00:00"/>
    <m/>
    <m/>
    <s v="31.7172072 35.9994315 0.0 3799.999"/>
    <n v="31.717207200000001"/>
    <n v="35.9994315"/>
    <n v="0"/>
    <n v="3799.9989999999998"/>
    <s v="Aqaba"/>
    <s v="Aqaba Al-Qasabah"/>
    <m/>
    <m/>
    <m/>
    <s v="Yes"/>
    <s v="مالك رائد بعارة "/>
    <x v="0"/>
    <x v="0"/>
    <n v="30"/>
    <x v="0"/>
    <s v="0797116364"/>
    <s v="Malekbarah@hotmel.com"/>
    <x v="0"/>
    <m/>
    <m/>
    <m/>
    <m/>
    <m/>
    <m/>
    <m/>
    <m/>
    <x v="0"/>
    <m/>
    <x v="0"/>
    <x v="0"/>
    <s v="عيادة الدكتور مالك بعارة "/>
    <x v="8"/>
    <x v="12"/>
    <s v="اسنان"/>
    <s v="0777101214"/>
    <s v="Run/Managed by a man."/>
    <n v="0"/>
    <n v="0"/>
    <n v="0"/>
    <n v="0"/>
    <n v="1"/>
    <n v="0"/>
    <x v="0"/>
    <x v="0"/>
    <m/>
    <m/>
    <s v="Less than 10 employees"/>
    <x v="0"/>
    <x v="1"/>
    <x v="0"/>
    <x v="1"/>
    <x v="1"/>
    <x v="1"/>
    <x v="0"/>
    <x v="1"/>
    <x v="0"/>
    <s v="Mid-senior level"/>
    <n v="0"/>
    <n v="0"/>
    <n v="0"/>
    <n v="1"/>
    <n v="0"/>
    <n v="0"/>
    <n v="0"/>
    <m/>
    <s v="Administrative Staff"/>
    <n v="0"/>
    <n v="0"/>
    <n v="0"/>
    <n v="0"/>
    <n v="1"/>
    <n v="0"/>
    <n v="0"/>
    <n v="0"/>
    <n v="0"/>
    <n v="0"/>
    <m/>
    <m/>
    <s v="Inadequate soft skills (e.g., communication, teamwork) Lack of relevant skills or qualifications"/>
    <n v="1"/>
    <n v="0"/>
    <n v="1"/>
    <n v="0"/>
    <n v="0"/>
    <n v="0"/>
    <n v="0"/>
    <n v="0"/>
    <n v="0"/>
    <n v="0"/>
    <n v="0"/>
    <n v="0"/>
    <n v="0"/>
    <n v="0"/>
    <n v="0"/>
    <n v="0"/>
    <n v="0"/>
    <n v="0"/>
    <n v="0"/>
    <n v="0"/>
    <n v="0"/>
    <n v="0"/>
    <n v="0"/>
    <m/>
    <n v="377951486"/>
    <s v="3fb2149f-7ead-430f-8942-12c8b7d19e24"/>
    <d v="2024-08-31T13:58:55"/>
    <m/>
    <m/>
    <s v="submitted_via_web"/>
    <s v="ygaitservices"/>
  </r>
  <r>
    <n v="276"/>
    <d v="2024-08-31T16:37:01"/>
    <d v="2024-08-31T16:45:51"/>
    <d v="2024-08-31T00:00:00"/>
    <m/>
    <m/>
    <s v="31.7173177 35.9990914 0.0 3799.999"/>
    <n v="31.717317699999999"/>
    <n v="35.999091399999998"/>
    <n v="0"/>
    <n v="3799.9989999999998"/>
    <s v="Aqaba"/>
    <s v="Aqaba Al-Qasabah"/>
    <m/>
    <m/>
    <m/>
    <s v="Yes"/>
    <s v="حسن محمود كريشان "/>
    <x v="0"/>
    <x v="0"/>
    <n v="23"/>
    <x v="1"/>
    <s v="0796901612"/>
    <m/>
    <x v="0"/>
    <m/>
    <m/>
    <m/>
    <m/>
    <m/>
    <m/>
    <m/>
    <m/>
    <x v="0"/>
    <m/>
    <x v="0"/>
    <x v="0"/>
    <s v="محل عالم الارجيلة "/>
    <x v="0"/>
    <x v="3"/>
    <s v="ارجيلة ومعسل "/>
    <m/>
    <s v="Run/Managed by a man."/>
    <n v="0"/>
    <n v="0"/>
    <n v="0"/>
    <n v="0"/>
    <n v="1"/>
    <n v="0"/>
    <x v="0"/>
    <x v="0"/>
    <m/>
    <m/>
    <s v="Less than 10 employees"/>
    <x v="0"/>
    <x v="0"/>
    <x v="0"/>
    <x v="1"/>
    <x v="1"/>
    <x v="1"/>
    <x v="0"/>
    <x v="1"/>
    <x v="0"/>
    <s v="Entry level"/>
    <n v="0"/>
    <n v="0"/>
    <n v="1"/>
    <n v="0"/>
    <n v="0"/>
    <n v="0"/>
    <n v="0"/>
    <m/>
    <s v="Sales"/>
    <n v="0"/>
    <n v="1"/>
    <n v="0"/>
    <n v="0"/>
    <n v="0"/>
    <n v="0"/>
    <n v="0"/>
    <n v="0"/>
    <n v="0"/>
    <n v="0"/>
    <m/>
    <m/>
    <s v="Inadequate soft skills (e.g., communication, teamwork) Lack of relevant skills or qualifications Salary expectations too high"/>
    <n v="1"/>
    <n v="0"/>
    <n v="1"/>
    <n v="0"/>
    <n v="0"/>
    <n v="0"/>
    <n v="0"/>
    <n v="0"/>
    <n v="1"/>
    <n v="0"/>
    <n v="0"/>
    <n v="0"/>
    <n v="0"/>
    <n v="0"/>
    <n v="0"/>
    <n v="0"/>
    <n v="0"/>
    <n v="0"/>
    <n v="0"/>
    <n v="0"/>
    <n v="0"/>
    <n v="0"/>
    <n v="0"/>
    <m/>
    <n v="377951493"/>
    <s v="afbb79ab-0541-4f73-9562-48598c287c7b"/>
    <d v="2024-08-31T13:58:56"/>
    <m/>
    <m/>
    <s v="submitted_via_web"/>
    <s v="ygaitservices"/>
  </r>
  <r>
    <n v="277"/>
    <d v="2024-08-31T16:46:25"/>
    <d v="2024-08-31T16:57:33"/>
    <d v="2024-08-31T00:00:00"/>
    <m/>
    <m/>
    <s v="31.7172072 35.9994315 0.0 3799.999"/>
    <n v="31.717207200000001"/>
    <n v="35.9994315"/>
    <n v="0"/>
    <n v="3799.9989999999998"/>
    <s v="Aqaba"/>
    <s v="Aqaba Al-Qasabah"/>
    <m/>
    <m/>
    <m/>
    <s v="Yes"/>
    <s v="حسان طلال عناية "/>
    <x v="0"/>
    <x v="0"/>
    <n v="29"/>
    <x v="1"/>
    <s v="0797175888"/>
    <m/>
    <x v="0"/>
    <m/>
    <m/>
    <m/>
    <m/>
    <m/>
    <m/>
    <m/>
    <m/>
    <x v="0"/>
    <m/>
    <x v="0"/>
    <x v="7"/>
    <s v="شركة عناية للاستثمار والتجارة "/>
    <x v="0"/>
    <x v="3"/>
    <s v="سوبر ماركت "/>
    <m/>
    <s v="Run/Managed by a man."/>
    <n v="0"/>
    <n v="0"/>
    <n v="0"/>
    <n v="0"/>
    <n v="1"/>
    <n v="0"/>
    <x v="0"/>
    <x v="0"/>
    <m/>
    <m/>
    <s v="10 to 49"/>
    <x v="2"/>
    <x v="1"/>
    <x v="0"/>
    <x v="1"/>
    <x v="1"/>
    <x v="1"/>
    <x v="0"/>
    <x v="0"/>
    <x v="0"/>
    <s v="Mid-senior level Senior management level"/>
    <n v="0"/>
    <n v="0"/>
    <n v="0"/>
    <n v="1"/>
    <n v="1"/>
    <n v="0"/>
    <n v="0"/>
    <m/>
    <s v="Sales Others"/>
    <n v="0"/>
    <n v="1"/>
    <n v="0"/>
    <n v="0"/>
    <n v="0"/>
    <n v="0"/>
    <n v="0"/>
    <n v="0"/>
    <n v="0"/>
    <n v="1"/>
    <s v="عمال تحميل وتنزيل "/>
    <m/>
    <s v="Inadequate soft skills (e.g., communication, teamwork)"/>
    <n v="0"/>
    <n v="0"/>
    <n v="1"/>
    <n v="0"/>
    <n v="0"/>
    <n v="0"/>
    <n v="0"/>
    <n v="0"/>
    <n v="0"/>
    <n v="0"/>
    <n v="0"/>
    <n v="0"/>
    <n v="0"/>
    <n v="0"/>
    <n v="0"/>
    <n v="0"/>
    <n v="0"/>
    <n v="0"/>
    <n v="0"/>
    <n v="0"/>
    <n v="0"/>
    <n v="0"/>
    <n v="0"/>
    <m/>
    <n v="377951499"/>
    <s v="13b524ed-1224-4bc7-ba71-d250d3de0d5d"/>
    <d v="2024-08-31T13:58:56"/>
    <m/>
    <m/>
    <s v="submitted_via_web"/>
    <s v="ygaitservices"/>
  </r>
  <r>
    <n v="278"/>
    <d v="2024-08-31T16:03:41"/>
    <d v="2024-08-31T18:32:16"/>
    <d v="2024-08-31T00:00:00"/>
    <m/>
    <m/>
    <s v="30.3191809 35.4829905 1238.968 1.865"/>
    <n v="30.319180899999999"/>
    <n v="35.4829905"/>
    <n v="1238.9680000000001"/>
    <n v="1.865"/>
    <s v="Petra"/>
    <m/>
    <m/>
    <m/>
    <m/>
    <s v="Yes"/>
    <s v="صالح احمد ابو هلاله"/>
    <x v="0"/>
    <x v="0"/>
    <n v="45"/>
    <x v="0"/>
    <s v="0777654567"/>
    <m/>
    <x v="0"/>
    <m/>
    <m/>
    <m/>
    <m/>
    <m/>
    <m/>
    <m/>
    <m/>
    <x v="0"/>
    <m/>
    <x v="1"/>
    <x v="2"/>
    <s v="محلات ابو صالح التجاريه "/>
    <x v="0"/>
    <x v="2"/>
    <s v="الأغذية والمشروبات"/>
    <m/>
    <s v="Administrative positions include men and women. Owned by men."/>
    <n v="1"/>
    <n v="0"/>
    <n v="0"/>
    <n v="1"/>
    <n v="0"/>
    <n v="0"/>
    <x v="0"/>
    <x v="0"/>
    <m/>
    <m/>
    <s v="Less than 10 employees"/>
    <x v="0"/>
    <x v="0"/>
    <x v="0"/>
    <x v="1"/>
    <x v="1"/>
    <x v="1"/>
    <x v="1"/>
    <x v="3"/>
    <x v="0"/>
    <s v="Entry level Mid-senior level"/>
    <n v="0"/>
    <n v="0"/>
    <n v="1"/>
    <n v="1"/>
    <n v="0"/>
    <n v="0"/>
    <n v="0"/>
    <m/>
    <s v="Operational Staff (logistics and supply chain) Sales Customer Service Representatives Marketing"/>
    <n v="1"/>
    <n v="1"/>
    <n v="0"/>
    <n v="1"/>
    <n v="0"/>
    <n v="0"/>
    <n v="1"/>
    <n v="0"/>
    <n v="0"/>
    <n v="0"/>
    <m/>
    <m/>
    <s v="Lack of relevant skills or qualifications Limited availability of training and development resources Salary expectations too high Legal/regulatory constraints Language barriers Economic instability in the region"/>
    <n v="1"/>
    <n v="0"/>
    <n v="0"/>
    <n v="0"/>
    <n v="0"/>
    <n v="0"/>
    <n v="0"/>
    <n v="1"/>
    <n v="1"/>
    <n v="0"/>
    <n v="0"/>
    <n v="0"/>
    <n v="0"/>
    <n v="0"/>
    <n v="1"/>
    <n v="0"/>
    <n v="0"/>
    <n v="1"/>
    <n v="1"/>
    <n v="0"/>
    <n v="0"/>
    <n v="0"/>
    <n v="0"/>
    <m/>
    <n v="377999157"/>
    <s v="781dbfc3-3b2f-4b1d-9b66-1c8270be814f"/>
    <d v="2024-08-31T16:15:43"/>
    <m/>
    <m/>
    <s v="submitted_via_web"/>
    <s v="ygaitservices"/>
  </r>
  <r>
    <n v="279"/>
    <d v="2024-08-31T18:39:16"/>
    <d v="2024-08-31T19:06:53"/>
    <d v="2024-08-31T00:00:00"/>
    <m/>
    <m/>
    <s v="30.3216067 35.4804497 1180.055 3.242"/>
    <n v="30.3216067"/>
    <n v="35.480449700000001"/>
    <n v="1180.0550000000001"/>
    <n v="3.242"/>
    <s v="Petra"/>
    <m/>
    <m/>
    <m/>
    <m/>
    <s v="Yes"/>
    <s v="فيصل صالح السمني"/>
    <x v="0"/>
    <x v="0"/>
    <n v="30"/>
    <x v="0"/>
    <s v="0778340232"/>
    <m/>
    <x v="0"/>
    <m/>
    <m/>
    <m/>
    <m/>
    <m/>
    <m/>
    <m/>
    <m/>
    <x v="0"/>
    <m/>
    <x v="0"/>
    <x v="0"/>
    <s v="باب اليمن"/>
    <x v="0"/>
    <x v="3"/>
    <s v="اللبسه/ اكسسوارات / دهون / عجور / مستحضرات نسائية وتجميل"/>
    <m/>
    <s v="Owned by men."/>
    <n v="1"/>
    <n v="0"/>
    <n v="0"/>
    <n v="0"/>
    <n v="0"/>
    <n v="0"/>
    <x v="0"/>
    <x v="0"/>
    <m/>
    <m/>
    <s v="Less than 10 employees"/>
    <x v="0"/>
    <x v="0"/>
    <x v="0"/>
    <x v="1"/>
    <x v="1"/>
    <x v="1"/>
    <x v="1"/>
    <x v="3"/>
    <x v="0"/>
    <s v="Mid-senior level"/>
    <n v="0"/>
    <n v="0"/>
    <n v="0"/>
    <n v="1"/>
    <n v="0"/>
    <n v="0"/>
    <n v="0"/>
    <m/>
    <s v="Sales Marketing Information Technology (IT) Customer Service Representatives"/>
    <n v="1"/>
    <n v="1"/>
    <n v="1"/>
    <n v="1"/>
    <n v="0"/>
    <n v="0"/>
    <n v="0"/>
    <n v="0"/>
    <n v="0"/>
    <n v="0"/>
    <m/>
    <m/>
    <s v="Lack of relevant skills or qualifications Inadequate soft skills (e.g., communication, teamwork) Language barriers Economic instability in the region Legal/regulatory constraints"/>
    <n v="1"/>
    <n v="0"/>
    <n v="1"/>
    <n v="0"/>
    <n v="0"/>
    <n v="0"/>
    <n v="0"/>
    <n v="0"/>
    <n v="0"/>
    <n v="0"/>
    <n v="0"/>
    <n v="0"/>
    <n v="0"/>
    <n v="0"/>
    <n v="1"/>
    <n v="0"/>
    <n v="0"/>
    <n v="1"/>
    <n v="1"/>
    <n v="0"/>
    <n v="0"/>
    <n v="0"/>
    <n v="0"/>
    <m/>
    <n v="377999164"/>
    <s v="2b3388f3-cf3b-4323-81af-c9cef8c4783c"/>
    <d v="2024-08-31T16:15:44"/>
    <m/>
    <m/>
    <s v="submitted_via_web"/>
    <s v="ygaitservices"/>
  </r>
  <r>
    <n v="280"/>
    <d v="2024-08-31T19:06:58"/>
    <d v="2024-08-31T19:15:14"/>
    <d v="2024-08-31T00:00:00"/>
    <m/>
    <m/>
    <s v="30.3204845 35.4799791 1176.378 4.416"/>
    <n v="30.320484499999999"/>
    <n v="35.479979100000001"/>
    <n v="1176.3779999999999"/>
    <n v="4.4160000000000004"/>
    <s v="Petra"/>
    <m/>
    <m/>
    <m/>
    <m/>
    <s v="Yes"/>
    <s v="صخر محمود العمرات"/>
    <x v="0"/>
    <x v="0"/>
    <n v="27"/>
    <x v="1"/>
    <s v="0798585010"/>
    <m/>
    <x v="0"/>
    <m/>
    <m/>
    <m/>
    <m/>
    <m/>
    <m/>
    <m/>
    <m/>
    <x v="0"/>
    <m/>
    <x v="0"/>
    <x v="0"/>
    <s v="محمص بزوريه فستق حلبي اخضر"/>
    <x v="0"/>
    <x v="2"/>
    <s v="خدمات طعام واغذية ومشروبات ومنتجات طبيعيه وشوكلات ومكسرات "/>
    <m/>
    <s v="Owned by men."/>
    <n v="1"/>
    <n v="0"/>
    <n v="0"/>
    <n v="0"/>
    <n v="0"/>
    <n v="0"/>
    <x v="0"/>
    <x v="0"/>
    <m/>
    <m/>
    <s v="Less than 10 employees"/>
    <x v="0"/>
    <x v="0"/>
    <x v="0"/>
    <x v="1"/>
    <x v="1"/>
    <x v="1"/>
    <x v="0"/>
    <x v="10"/>
    <x v="0"/>
    <s v="Interns Entry level"/>
    <n v="1"/>
    <n v="0"/>
    <n v="1"/>
    <n v="0"/>
    <n v="0"/>
    <n v="0"/>
    <n v="0"/>
    <m/>
    <s v="Customer Service Representatives Sales Marketing Finance Technical Staff"/>
    <n v="1"/>
    <n v="1"/>
    <n v="0"/>
    <n v="1"/>
    <n v="0"/>
    <n v="1"/>
    <n v="0"/>
    <n v="1"/>
    <n v="0"/>
    <n v="0"/>
    <m/>
    <m/>
    <s v="Years of experience Lack of relevant skills or qualifications Lack of motivation Lack of work ethics Salary expectations too high Limited availability of training and development resources Transportation Language barriers Economic instability in the region Legal/regulatory constraints"/>
    <n v="1"/>
    <n v="1"/>
    <n v="0"/>
    <n v="0"/>
    <n v="1"/>
    <n v="0"/>
    <n v="0"/>
    <n v="1"/>
    <n v="1"/>
    <n v="0"/>
    <n v="0"/>
    <n v="1"/>
    <n v="0"/>
    <n v="0"/>
    <n v="1"/>
    <n v="0"/>
    <n v="0"/>
    <n v="1"/>
    <n v="1"/>
    <n v="0"/>
    <n v="1"/>
    <n v="0"/>
    <n v="0"/>
    <m/>
    <n v="377999169"/>
    <s v="a68de329-9653-40f7-ab6c-26d264fd57e4"/>
    <d v="2024-08-31T16:15:45"/>
    <m/>
    <m/>
    <s v="submitted_via_web"/>
    <s v="ygaitservices"/>
  </r>
  <r>
    <n v="281"/>
    <d v="2024-08-29T09:22:46"/>
    <d v="2024-08-31T16:22:56"/>
    <d v="2024-08-29T00:00:00"/>
    <m/>
    <m/>
    <s v="32.5206963 35.7211452 393.567 2.187"/>
    <n v="32.520696299999997"/>
    <n v="35.721145200000002"/>
    <n v="393.56700000000001"/>
    <n v="2.1869999999999998"/>
    <s v="Irbid"/>
    <s v="Koorah"/>
    <m/>
    <m/>
    <m/>
    <s v="Yes"/>
    <s v="مها فيصل نوافله"/>
    <x v="0"/>
    <x v="1"/>
    <n v="47"/>
    <x v="0"/>
    <s v="0780644020"/>
    <s v="."/>
    <x v="0"/>
    <m/>
    <m/>
    <m/>
    <m/>
    <m/>
    <m/>
    <m/>
    <m/>
    <x v="0"/>
    <m/>
    <x v="0"/>
    <x v="0"/>
    <s v="مدرسه و اكاديميه الصفوه الدوليه"/>
    <x v="12"/>
    <x v="24"/>
    <s v="مدرسه و اكاديميه"/>
    <s v="0780644020"/>
    <s v="Administrative positions include men and women."/>
    <n v="0"/>
    <n v="0"/>
    <n v="0"/>
    <n v="1"/>
    <n v="0"/>
    <n v="0"/>
    <x v="0"/>
    <x v="0"/>
    <m/>
    <m/>
    <s v="10 to 49"/>
    <x v="2"/>
    <x v="1"/>
    <x v="0"/>
    <x v="1"/>
    <x v="1"/>
    <x v="1"/>
    <x v="0"/>
    <x v="10"/>
    <x v="0"/>
    <s v="Interns Mid-senior level"/>
    <n v="1"/>
    <n v="0"/>
    <n v="0"/>
    <n v="1"/>
    <n v="0"/>
    <n v="0"/>
    <n v="0"/>
    <m/>
    <s v="Administrative Staff Finance Operational Staff (logistics and supply chain)"/>
    <n v="0"/>
    <n v="0"/>
    <n v="0"/>
    <n v="0"/>
    <n v="1"/>
    <n v="1"/>
    <n v="1"/>
    <n v="0"/>
    <n v="0"/>
    <n v="0"/>
    <m/>
    <m/>
    <s v="Years of experience Salary expectations too high Lack of relevant skills or qualifications Inadequate soft skills (e.g., communication, teamwork)"/>
    <n v="1"/>
    <n v="1"/>
    <n v="1"/>
    <n v="0"/>
    <n v="0"/>
    <n v="0"/>
    <n v="0"/>
    <n v="0"/>
    <n v="1"/>
    <n v="0"/>
    <n v="0"/>
    <n v="0"/>
    <n v="0"/>
    <n v="0"/>
    <n v="0"/>
    <n v="0"/>
    <n v="0"/>
    <n v="0"/>
    <n v="0"/>
    <n v="0"/>
    <n v="0"/>
    <n v="0"/>
    <n v="0"/>
    <m/>
    <n v="378005494"/>
    <s v="5e3f4b9d-40d3-4541-9d46-ab5fe85756ac"/>
    <d v="2024-08-31T16:34:47"/>
    <m/>
    <m/>
    <s v="submitted_via_web"/>
    <s v="ygaitservices"/>
  </r>
  <r>
    <n v="282"/>
    <d v="2024-08-29T09:05:19"/>
    <d v="2024-08-31T16:51:57"/>
    <d v="2024-08-29T00:00:00"/>
    <m/>
    <m/>
    <s v="31.7173817 35.9991893 343.70001220703125 0.918"/>
    <n v="31.717381700000001"/>
    <n v="35.999189299999998"/>
    <n v="343.70001220703119"/>
    <n v="0.91800000000000004"/>
    <s v="Irbid"/>
    <s v="Koorah"/>
    <m/>
    <m/>
    <m/>
    <s v="Yes"/>
    <s v="نور الدين محسن بني ياسين "/>
    <x v="0"/>
    <x v="0"/>
    <n v="33"/>
    <x v="0"/>
    <s v="0782354354"/>
    <s v="."/>
    <x v="0"/>
    <m/>
    <m/>
    <m/>
    <m/>
    <m/>
    <m/>
    <m/>
    <m/>
    <x v="0"/>
    <m/>
    <x v="0"/>
    <x v="0"/>
    <s v="Gamer2"/>
    <x v="5"/>
    <x v="40"/>
    <s v="بلايستيشن و بث جميع المبارايات و جلسات مريحه "/>
    <s v="0782354354"/>
    <s v="Owned by men."/>
    <n v="1"/>
    <n v="0"/>
    <n v="0"/>
    <n v="0"/>
    <n v="0"/>
    <n v="0"/>
    <x v="0"/>
    <x v="0"/>
    <m/>
    <m/>
    <s v="Less than 10 employees"/>
    <x v="0"/>
    <x v="0"/>
    <x v="0"/>
    <x v="1"/>
    <x v="1"/>
    <x v="1"/>
    <x v="0"/>
    <x v="1"/>
    <x v="0"/>
    <s v="Seasonal employees"/>
    <n v="0"/>
    <n v="1"/>
    <n v="0"/>
    <n v="0"/>
    <n v="0"/>
    <n v="0"/>
    <n v="0"/>
    <m/>
    <s v="Sales Customer Service Representatives"/>
    <n v="1"/>
    <n v="1"/>
    <n v="0"/>
    <n v="0"/>
    <n v="0"/>
    <n v="0"/>
    <n v="0"/>
    <n v="0"/>
    <n v="0"/>
    <n v="0"/>
    <m/>
    <m/>
    <s v="Lack of relevant skills or qualifications Inadequate soft skills (e.g., communication, teamwork) Lack of work ethics Salary expectations too high"/>
    <n v="1"/>
    <n v="0"/>
    <n v="1"/>
    <n v="0"/>
    <n v="0"/>
    <n v="0"/>
    <n v="0"/>
    <n v="0"/>
    <n v="1"/>
    <n v="0"/>
    <n v="0"/>
    <n v="0"/>
    <n v="0"/>
    <n v="0"/>
    <n v="0"/>
    <n v="0"/>
    <n v="0"/>
    <n v="0"/>
    <n v="0"/>
    <n v="0"/>
    <n v="1"/>
    <n v="0"/>
    <n v="0"/>
    <m/>
    <n v="378005500"/>
    <s v="d291faa9-6db7-40b9-90ea-60e9c16e7e97"/>
    <d v="2024-08-31T16:34:48"/>
    <m/>
    <m/>
    <s v="submitted_via_web"/>
    <s v="ygaitservices"/>
  </r>
  <r>
    <n v="283"/>
    <d v="2024-08-29T09:01:41"/>
    <d v="2024-08-31T19:34:20"/>
    <d v="2024-08-29T00:00:00"/>
    <m/>
    <m/>
    <s v="31.7170944 35.9993626 343.70001220703125 2.727"/>
    <n v="31.717094400000001"/>
    <n v="35.999362599999998"/>
    <n v="343.70001220703119"/>
    <n v="2.7269999999999999"/>
    <s v="Irbid"/>
    <s v="Koorah"/>
    <m/>
    <m/>
    <m/>
    <s v="Yes"/>
    <s v="فارس علي  البزور "/>
    <x v="0"/>
    <x v="0"/>
    <n v="39"/>
    <x v="0"/>
    <s v="0772007972"/>
    <s v="."/>
    <x v="0"/>
    <m/>
    <m/>
    <m/>
    <m/>
    <m/>
    <m/>
    <m/>
    <m/>
    <x v="0"/>
    <m/>
    <x v="0"/>
    <x v="0"/>
    <s v="عياده الدكتور فارس البزور"/>
    <x v="8"/>
    <x v="12"/>
    <s v="عياده نسائيه و حديثي الولاده "/>
    <s v="0772007972"/>
    <s v="Administrative positions include men and women."/>
    <n v="0"/>
    <n v="0"/>
    <n v="0"/>
    <n v="1"/>
    <n v="0"/>
    <n v="0"/>
    <x v="0"/>
    <x v="0"/>
    <m/>
    <m/>
    <s v="Less than 10 employees"/>
    <x v="0"/>
    <x v="1"/>
    <x v="0"/>
    <x v="0"/>
    <x v="1"/>
    <x v="1"/>
    <x v="0"/>
    <x v="1"/>
    <x v="0"/>
    <s v="Interns Mid-senior level"/>
    <n v="1"/>
    <n v="0"/>
    <n v="0"/>
    <n v="1"/>
    <n v="0"/>
    <n v="0"/>
    <n v="0"/>
    <m/>
    <s v="Administrative Staff Technical Staff"/>
    <n v="0"/>
    <n v="0"/>
    <n v="0"/>
    <n v="0"/>
    <n v="1"/>
    <n v="0"/>
    <n v="0"/>
    <n v="1"/>
    <n v="0"/>
    <n v="0"/>
    <m/>
    <m/>
    <s v="Years of experience Lack of relevant skills or qualifications Salary expectations too high"/>
    <n v="1"/>
    <n v="1"/>
    <n v="0"/>
    <n v="0"/>
    <n v="0"/>
    <n v="0"/>
    <n v="0"/>
    <n v="0"/>
    <n v="1"/>
    <n v="0"/>
    <n v="0"/>
    <n v="0"/>
    <n v="0"/>
    <n v="0"/>
    <n v="0"/>
    <n v="0"/>
    <n v="0"/>
    <n v="0"/>
    <n v="0"/>
    <n v="0"/>
    <n v="0"/>
    <n v="0"/>
    <n v="0"/>
    <m/>
    <n v="378005509"/>
    <s v="e6b2fc24-81d8-4d68-86b1-4edb47259871"/>
    <d v="2024-08-31T16:34:49"/>
    <m/>
    <m/>
    <s v="submitted_via_web"/>
    <s v="ygaitservices"/>
  </r>
  <r>
    <n v="284"/>
    <d v="2024-08-29T09:00:34"/>
    <d v="2024-08-31T16:27:56"/>
    <d v="2024-08-29T00:00:00"/>
    <m/>
    <m/>
    <s v="31.717133 35.9993035 349.3999938964844 2.438"/>
    <n v="31.717133"/>
    <n v="35.999303500000003"/>
    <n v="349.39999389648438"/>
    <n v="2.4380000000000002"/>
    <s v="Irbid"/>
    <s v="Koorah"/>
    <m/>
    <m/>
    <m/>
    <s v="Yes"/>
    <s v="انس محمد بني يونس "/>
    <x v="0"/>
    <x v="0"/>
    <n v="43"/>
    <x v="0"/>
    <s v="0792727777"/>
    <s v="."/>
    <x v="0"/>
    <m/>
    <m/>
    <m/>
    <m/>
    <m/>
    <m/>
    <m/>
    <m/>
    <x v="0"/>
    <m/>
    <x v="0"/>
    <x v="0"/>
    <s v="مطاعم دولما"/>
    <x v="3"/>
    <x v="5"/>
    <s v="مطعم وجبات سريعه "/>
    <s v="0792727777"/>
    <s v="Owned by men."/>
    <n v="1"/>
    <n v="0"/>
    <n v="0"/>
    <n v="0"/>
    <n v="0"/>
    <n v="0"/>
    <x v="0"/>
    <x v="1"/>
    <s v="شابات دير ابي سعيد"/>
    <s v="تأمين المركز بوجبات طعام خلال الفعاليات"/>
    <s v="Less than 10 employees"/>
    <x v="0"/>
    <x v="1"/>
    <x v="0"/>
    <x v="1"/>
    <x v="1"/>
    <x v="1"/>
    <x v="0"/>
    <x v="2"/>
    <x v="0"/>
    <s v="Seasonal employees Senior management level"/>
    <n v="0"/>
    <n v="1"/>
    <n v="0"/>
    <n v="0"/>
    <n v="1"/>
    <n v="0"/>
    <n v="0"/>
    <m/>
    <s v="Customer Service Representatives Administrative Staff Operational Staff (logistics and supply chain) Technical Staff"/>
    <n v="1"/>
    <n v="0"/>
    <n v="0"/>
    <n v="0"/>
    <n v="1"/>
    <n v="0"/>
    <n v="1"/>
    <n v="1"/>
    <n v="0"/>
    <n v="0"/>
    <m/>
    <m/>
    <s v="Years of experience Lack of relevant skills or qualifications Inadequate soft skills (e.g., communication, teamwork) Lack of work ethics Salary expectations too high Difficulty in finding candidates for specialized roles Mixed culture worspace (male and female)"/>
    <n v="1"/>
    <n v="1"/>
    <n v="1"/>
    <n v="0"/>
    <n v="0"/>
    <n v="0"/>
    <n v="0"/>
    <n v="0"/>
    <n v="1"/>
    <n v="1"/>
    <n v="0"/>
    <n v="0"/>
    <n v="0"/>
    <n v="0"/>
    <n v="0"/>
    <n v="0"/>
    <n v="0"/>
    <n v="0"/>
    <n v="0"/>
    <n v="0"/>
    <n v="1"/>
    <n v="1"/>
    <n v="0"/>
    <m/>
    <n v="378005512"/>
    <s v="6e0756e9-cd3b-4d1c-bb1c-2401dc61c60b"/>
    <d v="2024-08-31T16:34:49"/>
    <m/>
    <m/>
    <s v="submitted_via_web"/>
    <s v="ygaitservices"/>
  </r>
  <r>
    <n v="285"/>
    <d v="2024-08-29T08:57:13"/>
    <d v="2024-08-29T09:00:30"/>
    <d v="2024-08-29T00:00:00"/>
    <m/>
    <m/>
    <s v="31.7171217 35.9993161 345.6000061035156 1.443"/>
    <n v="31.7171217"/>
    <n v="35.999316100000001"/>
    <n v="345.60000610351563"/>
    <n v="1.4430000000000001"/>
    <s v="Irbid"/>
    <s v="Koorah"/>
    <m/>
    <m/>
    <m/>
    <s v="Yes"/>
    <s v="عبد المهدي مجمد بني ياسين "/>
    <x v="0"/>
    <x v="0"/>
    <n v="48"/>
    <x v="0"/>
    <s v="077365432"/>
    <s v="."/>
    <x v="0"/>
    <m/>
    <m/>
    <m/>
    <m/>
    <m/>
    <m/>
    <m/>
    <m/>
    <x v="0"/>
    <m/>
    <x v="0"/>
    <x v="0"/>
    <s v="بوتيك احمد للالبسه الرجاليه"/>
    <x v="0"/>
    <x v="18"/>
    <s v="البسه رجاليه و ولاديه "/>
    <s v="077365432"/>
    <s v="Owned by men."/>
    <n v="1"/>
    <n v="0"/>
    <n v="0"/>
    <n v="0"/>
    <n v="0"/>
    <n v="0"/>
    <x v="0"/>
    <x v="0"/>
    <m/>
    <m/>
    <s v="Less than 10 employees"/>
    <x v="0"/>
    <x v="0"/>
    <x v="0"/>
    <x v="0"/>
    <x v="1"/>
    <x v="1"/>
    <x v="0"/>
    <x v="1"/>
    <x v="0"/>
    <s v="Seasonal employees"/>
    <n v="0"/>
    <n v="1"/>
    <n v="0"/>
    <n v="0"/>
    <n v="0"/>
    <n v="0"/>
    <n v="0"/>
    <m/>
    <s v="Sales"/>
    <n v="0"/>
    <n v="1"/>
    <n v="0"/>
    <n v="0"/>
    <n v="0"/>
    <n v="0"/>
    <n v="0"/>
    <n v="0"/>
    <n v="0"/>
    <n v="0"/>
    <m/>
    <m/>
    <s v="Salary expectations too high"/>
    <n v="0"/>
    <n v="0"/>
    <n v="0"/>
    <n v="0"/>
    <n v="0"/>
    <n v="0"/>
    <n v="0"/>
    <n v="0"/>
    <n v="1"/>
    <n v="0"/>
    <n v="0"/>
    <n v="0"/>
    <n v="0"/>
    <n v="0"/>
    <n v="0"/>
    <n v="0"/>
    <n v="0"/>
    <n v="0"/>
    <n v="0"/>
    <n v="0"/>
    <n v="0"/>
    <n v="0"/>
    <n v="0"/>
    <m/>
    <n v="378005520"/>
    <s v="1b4d8955-95ba-4698-850f-f89988800e5b"/>
    <d v="2024-08-31T16:34:50"/>
    <m/>
    <m/>
    <s v="submitted_via_web"/>
    <s v="ygaitservices"/>
  </r>
  <r>
    <n v="286"/>
    <d v="2024-08-29T08:53:44"/>
    <d v="2024-08-29T08:57:09"/>
    <d v="2024-08-29T00:00:00"/>
    <m/>
    <m/>
    <s v="31.7171215 35.9993164 977.317 1.671"/>
    <n v="31.717121500000001"/>
    <n v="35.999316399999998"/>
    <n v="977.31700000000001"/>
    <n v="1.671"/>
    <s v="Irbid"/>
    <s v="Koorah"/>
    <m/>
    <m/>
    <m/>
    <s v="Yes"/>
    <s v="حازم بني ملحم"/>
    <x v="0"/>
    <x v="0"/>
    <n v="52"/>
    <x v="0"/>
    <s v="0789380037"/>
    <s v="."/>
    <x v="0"/>
    <m/>
    <m/>
    <m/>
    <m/>
    <m/>
    <m/>
    <m/>
    <m/>
    <x v="0"/>
    <m/>
    <x v="0"/>
    <x v="0"/>
    <s v="مختبر بوابه دير ابي سعيد الطبي"/>
    <x v="8"/>
    <x v="14"/>
    <s v="مختبر طبي"/>
    <s v="0789380037"/>
    <s v="Women own at least 51% of the company shares."/>
    <n v="0"/>
    <n v="0"/>
    <n v="1"/>
    <n v="0"/>
    <n v="0"/>
    <n v="0"/>
    <x v="1"/>
    <x v="0"/>
    <m/>
    <m/>
    <s v="Less than 10 employees"/>
    <x v="0"/>
    <x v="1"/>
    <x v="0"/>
    <x v="1"/>
    <x v="1"/>
    <x v="1"/>
    <x v="0"/>
    <x v="0"/>
    <x v="0"/>
    <s v="Interns Mid-senior level"/>
    <n v="1"/>
    <n v="0"/>
    <n v="0"/>
    <n v="1"/>
    <n v="0"/>
    <n v="0"/>
    <n v="0"/>
    <m/>
    <s v="Technical Staff Operational Staff (logistics and supply chain)"/>
    <n v="0"/>
    <n v="0"/>
    <n v="0"/>
    <n v="0"/>
    <n v="0"/>
    <n v="0"/>
    <n v="1"/>
    <n v="1"/>
    <n v="0"/>
    <n v="0"/>
    <m/>
    <m/>
    <s v="Years of experience Lack of relevant skills or qualifications Salary expectations too high"/>
    <n v="1"/>
    <n v="1"/>
    <n v="0"/>
    <n v="0"/>
    <n v="0"/>
    <n v="0"/>
    <n v="0"/>
    <n v="0"/>
    <n v="1"/>
    <n v="0"/>
    <n v="0"/>
    <n v="0"/>
    <n v="0"/>
    <n v="0"/>
    <n v="0"/>
    <n v="0"/>
    <n v="0"/>
    <n v="0"/>
    <n v="0"/>
    <n v="0"/>
    <n v="0"/>
    <n v="0"/>
    <n v="0"/>
    <m/>
    <n v="378005528"/>
    <s v="cb45ace0-6eea-4494-ba2b-b08a53143182"/>
    <d v="2024-08-31T16:34:50"/>
    <m/>
    <m/>
    <s v="submitted_via_web"/>
    <s v="ygaitservices"/>
  </r>
  <r>
    <n v="287"/>
    <d v="2024-08-29T08:40:06"/>
    <d v="2024-08-29T08:45:19"/>
    <d v="2024-08-29T00:00:00"/>
    <m/>
    <m/>
    <s v="31.7171097 35.9993292 349.8999938964844 2.179"/>
    <n v="31.717109700000002"/>
    <n v="35.999329199999998"/>
    <n v="349.89999389648438"/>
    <n v="2.1789999999999998"/>
    <s v="Irbid"/>
    <s v="Koorah"/>
    <m/>
    <m/>
    <m/>
    <s v="Yes"/>
    <s v="زكريا مصطفى بني ياسين"/>
    <x v="0"/>
    <x v="0"/>
    <n v="40"/>
    <x v="0"/>
    <s v="0797405857"/>
    <s v="."/>
    <x v="0"/>
    <m/>
    <m/>
    <m/>
    <m/>
    <m/>
    <m/>
    <m/>
    <m/>
    <x v="0"/>
    <m/>
    <x v="0"/>
    <x v="0"/>
    <s v="مركز المتميزون لصيانه الالكترونيات"/>
    <x v="16"/>
    <x v="46"/>
    <s v="صيانه الكترونيات"/>
    <s v="0797405857"/>
    <s v="Owned by men."/>
    <n v="1"/>
    <n v="0"/>
    <n v="0"/>
    <n v="0"/>
    <n v="0"/>
    <n v="0"/>
    <x v="0"/>
    <x v="0"/>
    <m/>
    <m/>
    <s v="Less than 10 employees"/>
    <x v="0"/>
    <x v="0"/>
    <x v="0"/>
    <x v="1"/>
    <x v="1"/>
    <x v="1"/>
    <x v="0"/>
    <x v="1"/>
    <x v="0"/>
    <s v="Mid-senior level"/>
    <n v="0"/>
    <n v="0"/>
    <n v="0"/>
    <n v="1"/>
    <n v="0"/>
    <n v="0"/>
    <n v="0"/>
    <m/>
    <s v="Technical Staff"/>
    <n v="0"/>
    <n v="0"/>
    <n v="0"/>
    <n v="0"/>
    <n v="0"/>
    <n v="0"/>
    <n v="0"/>
    <n v="1"/>
    <n v="0"/>
    <n v="0"/>
    <m/>
    <m/>
    <s v="Years of experience Lack of relevant skills or qualifications Limited availability of training and development resources Salary expectations too high"/>
    <n v="1"/>
    <n v="1"/>
    <n v="0"/>
    <n v="0"/>
    <n v="0"/>
    <n v="0"/>
    <n v="0"/>
    <n v="1"/>
    <n v="1"/>
    <n v="0"/>
    <n v="0"/>
    <n v="0"/>
    <n v="0"/>
    <n v="0"/>
    <n v="0"/>
    <n v="0"/>
    <n v="0"/>
    <n v="0"/>
    <n v="0"/>
    <n v="0"/>
    <n v="0"/>
    <n v="0"/>
    <n v="0"/>
    <m/>
    <n v="378005535"/>
    <s v="ff339214-be9e-4eea-8b7a-415a4b816e54"/>
    <d v="2024-08-31T16:34:51"/>
    <m/>
    <m/>
    <s v="submitted_via_web"/>
    <s v="ygaitservices"/>
  </r>
  <r>
    <n v="288"/>
    <d v="2024-08-29T08:35:13"/>
    <d v="2024-08-29T08:40:02"/>
    <d v="2024-08-29T00:00:00"/>
    <m/>
    <m/>
    <s v="31.7171092 35.9993274 349.8999938964844 0.95"/>
    <n v="31.717109199999999"/>
    <n v="35.999327399999999"/>
    <n v="349.89999389648438"/>
    <n v="0.95"/>
    <s v="Irbid"/>
    <s v="Koorah"/>
    <m/>
    <m/>
    <m/>
    <s v="Yes"/>
    <s v="انس محمد بني عيسى"/>
    <x v="0"/>
    <x v="0"/>
    <n v="32"/>
    <x v="0"/>
    <s v="0772449712"/>
    <s v="."/>
    <x v="0"/>
    <m/>
    <m/>
    <m/>
    <m/>
    <m/>
    <m/>
    <m/>
    <m/>
    <x v="0"/>
    <m/>
    <x v="0"/>
    <x v="0"/>
    <s v="الفرات للورق الصحي"/>
    <x v="0"/>
    <x v="3"/>
    <s v="لبيع الورق الصحي و الفوط و المنظفات"/>
    <s v="0772449712"/>
    <s v="Owned by men."/>
    <n v="1"/>
    <n v="0"/>
    <n v="0"/>
    <n v="0"/>
    <n v="0"/>
    <n v="0"/>
    <x v="0"/>
    <x v="0"/>
    <m/>
    <m/>
    <s v="Less than 10 employees"/>
    <x v="0"/>
    <x v="0"/>
    <x v="0"/>
    <x v="0"/>
    <x v="1"/>
    <x v="1"/>
    <x v="0"/>
    <x v="1"/>
    <x v="0"/>
    <s v="Mid-senior level"/>
    <n v="0"/>
    <n v="0"/>
    <n v="0"/>
    <n v="1"/>
    <n v="0"/>
    <n v="0"/>
    <n v="0"/>
    <m/>
    <s v="Sales"/>
    <n v="0"/>
    <n v="1"/>
    <n v="0"/>
    <n v="0"/>
    <n v="0"/>
    <n v="0"/>
    <n v="0"/>
    <n v="0"/>
    <n v="0"/>
    <n v="0"/>
    <m/>
    <m/>
    <s v="Years of experience Salary expectations too high"/>
    <n v="0"/>
    <n v="1"/>
    <n v="0"/>
    <n v="0"/>
    <n v="0"/>
    <n v="0"/>
    <n v="0"/>
    <n v="0"/>
    <n v="1"/>
    <n v="0"/>
    <n v="0"/>
    <n v="0"/>
    <n v="0"/>
    <n v="0"/>
    <n v="0"/>
    <n v="0"/>
    <n v="0"/>
    <n v="0"/>
    <n v="0"/>
    <n v="0"/>
    <n v="0"/>
    <n v="0"/>
    <n v="0"/>
    <m/>
    <n v="378005541"/>
    <s v="3ee34333-02c8-4e87-ad04-ee5dcaab69e6"/>
    <d v="2024-08-31T16:34:52"/>
    <m/>
    <m/>
    <s v="submitted_via_web"/>
    <s v="ygaitservices"/>
  </r>
  <r>
    <n v="289"/>
    <d v="2024-08-29T08:28:05"/>
    <d v="2024-08-29T08:33:13"/>
    <d v="2024-08-29T00:00:00"/>
    <m/>
    <m/>
    <s v="31.7170823 35.9992927 351.8999938964844 1.119"/>
    <n v="31.717082300000001"/>
    <n v="35.999292699999998"/>
    <n v="351.89999389648438"/>
    <n v="1.119"/>
    <s v="Irbid"/>
    <s v="Koorah"/>
    <m/>
    <m/>
    <m/>
    <s v="Yes"/>
    <s v="عمر كامل الرشدان"/>
    <x v="0"/>
    <x v="0"/>
    <n v="36"/>
    <x v="0"/>
    <s v="0779593448"/>
    <s v="."/>
    <x v="0"/>
    <m/>
    <m/>
    <m/>
    <m/>
    <m/>
    <m/>
    <m/>
    <m/>
    <x v="0"/>
    <m/>
    <x v="0"/>
    <x v="0"/>
    <s v="معجنات الجمل"/>
    <x v="3"/>
    <x v="5"/>
    <s v="محل لبيع المعجنات"/>
    <s v="0779593448"/>
    <s v="Owned by men."/>
    <n v="1"/>
    <n v="0"/>
    <n v="0"/>
    <n v="0"/>
    <n v="0"/>
    <n v="0"/>
    <x v="0"/>
    <x v="1"/>
    <s v="شابات دير ابي سعيد"/>
    <s v="تزيدهم بوجبات إفطار لاجتماعات"/>
    <s v="Less than 10 employees"/>
    <x v="0"/>
    <x v="0"/>
    <x v="0"/>
    <x v="1"/>
    <x v="1"/>
    <x v="1"/>
    <x v="0"/>
    <x v="0"/>
    <x v="0"/>
    <s v="Seasonal employees Interns"/>
    <n v="1"/>
    <n v="1"/>
    <n v="0"/>
    <n v="0"/>
    <n v="0"/>
    <n v="0"/>
    <n v="0"/>
    <m/>
    <s v="Sales"/>
    <n v="0"/>
    <n v="1"/>
    <n v="0"/>
    <n v="0"/>
    <n v="0"/>
    <n v="0"/>
    <n v="0"/>
    <n v="0"/>
    <n v="0"/>
    <n v="0"/>
    <m/>
    <m/>
    <s v="Lack of relevant skills or qualifications Years of experience Lack of work ethics Difficulty in finding candidates for specialized roles Salary expectations too high"/>
    <n v="1"/>
    <n v="1"/>
    <n v="0"/>
    <n v="0"/>
    <n v="0"/>
    <n v="0"/>
    <n v="0"/>
    <n v="0"/>
    <n v="1"/>
    <n v="1"/>
    <n v="0"/>
    <n v="0"/>
    <n v="0"/>
    <n v="0"/>
    <n v="0"/>
    <n v="0"/>
    <n v="0"/>
    <n v="0"/>
    <n v="0"/>
    <n v="0"/>
    <n v="1"/>
    <n v="0"/>
    <n v="0"/>
    <m/>
    <n v="378005546"/>
    <s v="645a3f57-1530-4417-a4ad-50805a10f898"/>
    <d v="2024-08-31T16:34:52"/>
    <m/>
    <m/>
    <s v="submitted_via_web"/>
    <s v="ygaitservices"/>
  </r>
  <r>
    <n v="290"/>
    <d v="2024-08-29T08:23:41"/>
    <d v="2024-08-29T08:27:54"/>
    <d v="2024-08-29T00:00:00"/>
    <m/>
    <m/>
    <s v="31.7171251 35.9993559 351.8999938964844 1.133"/>
    <n v="31.717125100000001"/>
    <n v="35.999355899999998"/>
    <n v="351.89999389648438"/>
    <n v="1.133"/>
    <s v="Irbid"/>
    <s v="Koorah"/>
    <m/>
    <m/>
    <m/>
    <s v="Yes"/>
    <s v="كامل محمد ابو شريعه"/>
    <x v="0"/>
    <x v="0"/>
    <n v="46"/>
    <x v="0"/>
    <s v="0778136930"/>
    <s v="."/>
    <x v="0"/>
    <m/>
    <m/>
    <m/>
    <m/>
    <m/>
    <m/>
    <m/>
    <m/>
    <x v="0"/>
    <m/>
    <x v="0"/>
    <x v="0"/>
    <s v="محمص ابو شريعه"/>
    <x v="3"/>
    <x v="8"/>
    <s v="محمص "/>
    <s v="0778136930"/>
    <s v="Owned by men."/>
    <n v="1"/>
    <n v="0"/>
    <n v="0"/>
    <n v="0"/>
    <n v="0"/>
    <n v="0"/>
    <x v="0"/>
    <x v="0"/>
    <m/>
    <m/>
    <s v="Less than 10 employees"/>
    <x v="0"/>
    <x v="0"/>
    <x v="0"/>
    <x v="0"/>
    <x v="1"/>
    <x v="1"/>
    <x v="1"/>
    <x v="3"/>
    <x v="0"/>
    <s v="Mid-senior level"/>
    <n v="0"/>
    <n v="0"/>
    <n v="0"/>
    <n v="1"/>
    <n v="0"/>
    <n v="0"/>
    <n v="0"/>
    <m/>
    <s v="Sales Marketing"/>
    <n v="0"/>
    <n v="1"/>
    <n v="0"/>
    <n v="1"/>
    <n v="0"/>
    <n v="0"/>
    <n v="0"/>
    <n v="0"/>
    <n v="0"/>
    <n v="0"/>
    <m/>
    <m/>
    <s v="Years of experience Cultural or social factors affecting employability Lack of motivation"/>
    <n v="0"/>
    <n v="1"/>
    <n v="0"/>
    <n v="0"/>
    <n v="1"/>
    <n v="0"/>
    <n v="0"/>
    <n v="0"/>
    <n v="0"/>
    <n v="0"/>
    <n v="0"/>
    <n v="0"/>
    <n v="1"/>
    <n v="0"/>
    <n v="0"/>
    <n v="0"/>
    <n v="0"/>
    <n v="0"/>
    <n v="0"/>
    <n v="0"/>
    <n v="0"/>
    <n v="0"/>
    <n v="0"/>
    <m/>
    <n v="378005555"/>
    <s v="313c1d2b-6c9e-4d4c-8c7f-97eab51ee93e"/>
    <d v="2024-08-31T16:34:53"/>
    <m/>
    <m/>
    <s v="submitted_via_web"/>
    <s v="ygaitservices"/>
  </r>
  <r>
    <n v="291"/>
    <d v="2024-08-31T19:49:44"/>
    <d v="2024-08-31T19:55:09"/>
    <d v="2024-08-31T00:00:00"/>
    <m/>
    <m/>
    <s v="30.3210035 35.4795796 1138.176 3.286"/>
    <n v="30.3210035"/>
    <n v="35.479579600000001"/>
    <n v="1138.1759999999999"/>
    <n v="3.286"/>
    <s v="Petra"/>
    <m/>
    <m/>
    <m/>
    <m/>
    <s v="Yes"/>
    <s v="احمد محمد الحسنات"/>
    <x v="0"/>
    <x v="0"/>
    <n v="45"/>
    <x v="0"/>
    <s v="0777656061"/>
    <m/>
    <x v="0"/>
    <m/>
    <m/>
    <m/>
    <m/>
    <m/>
    <m/>
    <m/>
    <m/>
    <x v="0"/>
    <m/>
    <x v="0"/>
    <x v="0"/>
    <s v="الانباط للخلويات "/>
    <x v="0"/>
    <x v="17"/>
    <s v="اجهزه خلوية/ حواسي/ صيانة/ اكسسوارات "/>
    <m/>
    <s v="Owned by men."/>
    <n v="1"/>
    <n v="0"/>
    <n v="0"/>
    <n v="0"/>
    <n v="0"/>
    <n v="0"/>
    <x v="0"/>
    <x v="0"/>
    <m/>
    <m/>
    <s v="Less than 10 employees"/>
    <x v="0"/>
    <x v="0"/>
    <x v="0"/>
    <x v="1"/>
    <x v="1"/>
    <x v="1"/>
    <x v="0"/>
    <x v="0"/>
    <x v="0"/>
    <s v="Interns Mid-senior level"/>
    <n v="1"/>
    <n v="0"/>
    <n v="0"/>
    <n v="1"/>
    <n v="0"/>
    <n v="0"/>
    <n v="0"/>
    <m/>
    <s v="Sales Customer Service Representatives Marketing Information Technology (IT) Technical Staff Others"/>
    <n v="1"/>
    <n v="1"/>
    <n v="1"/>
    <n v="1"/>
    <n v="0"/>
    <n v="0"/>
    <n v="0"/>
    <n v="1"/>
    <n v="0"/>
    <n v="1"/>
    <s v="صيانه"/>
    <m/>
    <s v="Lack of relevant skills or qualifications Limited availability of training and development resources Salary expectations too high Difficulty in finding candidates for specialized roles Transportation Limited ability to use technology Language barriers Economic instability in the region Legal/regulatory constraints"/>
    <n v="1"/>
    <n v="0"/>
    <n v="0"/>
    <n v="0"/>
    <n v="0"/>
    <n v="0"/>
    <n v="0"/>
    <n v="1"/>
    <n v="1"/>
    <n v="1"/>
    <n v="0"/>
    <n v="1"/>
    <n v="0"/>
    <n v="1"/>
    <n v="1"/>
    <n v="0"/>
    <n v="0"/>
    <n v="1"/>
    <n v="1"/>
    <n v="0"/>
    <n v="0"/>
    <n v="0"/>
    <n v="0"/>
    <m/>
    <n v="378017528"/>
    <s v="fd095205-d8ab-4b41-84fc-3d24b9571c23"/>
    <d v="2024-08-31T17:15:01"/>
    <m/>
    <m/>
    <s v="submitted_via_web"/>
    <s v="ygaitservices"/>
  </r>
  <r>
    <n v="292"/>
    <d v="2024-08-31T19:55:53"/>
    <d v="2024-08-31T20:03:45"/>
    <d v="2024-08-31T00:00:00"/>
    <m/>
    <m/>
    <s v="30.3207282 35.479648 1170.837 8.124"/>
    <n v="30.320728200000001"/>
    <n v="35.479647999999997"/>
    <n v="1170.837"/>
    <n v="8.1240000000000006"/>
    <s v="Petra"/>
    <m/>
    <m/>
    <m/>
    <m/>
    <s v="Yes"/>
    <s v="_x000a_محمد محمد القابلي"/>
    <x v="0"/>
    <x v="0"/>
    <n v="38"/>
    <x v="0"/>
    <s v="0770366919"/>
    <m/>
    <x v="0"/>
    <m/>
    <m/>
    <m/>
    <m/>
    <m/>
    <m/>
    <m/>
    <m/>
    <x v="0"/>
    <m/>
    <x v="0"/>
    <x v="0"/>
    <s v="مؤسسه الشهد ( كافتيريا)"/>
    <x v="0"/>
    <x v="2"/>
    <s v="بيع مشروبات والمنتجات الغذائية وتوريدها "/>
    <m/>
    <s v="Owned by men."/>
    <n v="1"/>
    <n v="0"/>
    <n v="0"/>
    <n v="0"/>
    <n v="0"/>
    <n v="0"/>
    <x v="0"/>
    <x v="0"/>
    <m/>
    <m/>
    <s v="Less than 10 employees"/>
    <x v="0"/>
    <x v="0"/>
    <x v="1"/>
    <x v="0"/>
    <x v="1"/>
    <x v="1"/>
    <x v="1"/>
    <x v="3"/>
    <x v="1"/>
    <s v="Seasonal employees"/>
    <n v="0"/>
    <n v="1"/>
    <n v="0"/>
    <n v="0"/>
    <n v="0"/>
    <n v="0"/>
    <n v="0"/>
    <m/>
    <s v="Customer Service Representatives Sales Marketing"/>
    <n v="1"/>
    <n v="1"/>
    <n v="0"/>
    <n v="1"/>
    <n v="0"/>
    <n v="0"/>
    <n v="0"/>
    <n v="0"/>
    <n v="0"/>
    <n v="0"/>
    <m/>
    <m/>
    <s v="Inadequate soft skills (e.g., communication, teamwork) Limited availability of training and development resources Salary expectations too high Transportation Language barriers Economic instability in the region Legal/regulatory constraints"/>
    <n v="0"/>
    <n v="0"/>
    <n v="1"/>
    <n v="0"/>
    <n v="0"/>
    <n v="0"/>
    <n v="0"/>
    <n v="1"/>
    <n v="1"/>
    <n v="0"/>
    <n v="0"/>
    <n v="1"/>
    <n v="0"/>
    <n v="0"/>
    <n v="1"/>
    <n v="0"/>
    <n v="0"/>
    <n v="1"/>
    <n v="1"/>
    <n v="0"/>
    <n v="0"/>
    <n v="0"/>
    <n v="0"/>
    <m/>
    <n v="378017534"/>
    <s v="1debafb1-569b-42ee-98d9-667e9e3d6ad0"/>
    <d v="2024-08-31T17:15:02"/>
    <m/>
    <m/>
    <s v="submitted_via_web"/>
    <s v="ygaitservices"/>
  </r>
  <r>
    <n v="293"/>
    <d v="2024-08-31T20:04:58"/>
    <d v="2024-08-31T20:14:25"/>
    <d v="2024-08-31T00:00:00"/>
    <m/>
    <m/>
    <s v="30.3206944 35.4795024 1169.061 9.099"/>
    <n v="30.320694400000001"/>
    <n v="35.479502400000001"/>
    <n v="1169.0609999999999"/>
    <n v="9.0990000000000002"/>
    <s v="Petra"/>
    <m/>
    <m/>
    <m/>
    <m/>
    <s v="Yes"/>
    <s v="ريان سليمان الفلاحات"/>
    <x v="0"/>
    <x v="0"/>
    <n v="33"/>
    <x v="0"/>
    <s v="0776904242"/>
    <m/>
    <x v="0"/>
    <m/>
    <m/>
    <m/>
    <m/>
    <m/>
    <m/>
    <m/>
    <m/>
    <x v="0"/>
    <m/>
    <x v="1"/>
    <x v="2"/>
    <s v="الريان للاحذية "/>
    <x v="0"/>
    <x v="3"/>
    <s v="بيع الاحذية والشنط المدرسية "/>
    <m/>
    <s v="Owned by men."/>
    <n v="1"/>
    <n v="0"/>
    <n v="0"/>
    <n v="0"/>
    <n v="0"/>
    <n v="0"/>
    <x v="0"/>
    <x v="0"/>
    <m/>
    <m/>
    <s v="Less than 10 employees"/>
    <x v="0"/>
    <x v="0"/>
    <x v="0"/>
    <x v="0"/>
    <x v="1"/>
    <x v="1"/>
    <x v="1"/>
    <x v="3"/>
    <x v="0"/>
    <s v="Seasonal employees"/>
    <n v="0"/>
    <n v="1"/>
    <n v="0"/>
    <n v="0"/>
    <n v="0"/>
    <n v="0"/>
    <n v="0"/>
    <m/>
    <s v="Sales Customer Service Representatives Marketing Finance"/>
    <n v="1"/>
    <n v="1"/>
    <n v="0"/>
    <n v="1"/>
    <n v="0"/>
    <n v="1"/>
    <n v="0"/>
    <n v="0"/>
    <n v="0"/>
    <n v="0"/>
    <m/>
    <m/>
    <s v="Lack of relevant skills or qualifications Lack of motivation Lack of work ethics Salary expectations too high Transportation Limited ability to use technology Language barriers Economic instability in the region Legal/regulatory constraints"/>
    <n v="1"/>
    <n v="0"/>
    <n v="0"/>
    <n v="0"/>
    <n v="1"/>
    <n v="0"/>
    <n v="0"/>
    <n v="0"/>
    <n v="1"/>
    <n v="0"/>
    <n v="0"/>
    <n v="1"/>
    <n v="0"/>
    <n v="1"/>
    <n v="1"/>
    <n v="0"/>
    <n v="0"/>
    <n v="1"/>
    <n v="1"/>
    <n v="0"/>
    <n v="1"/>
    <n v="0"/>
    <n v="0"/>
    <m/>
    <n v="378017536"/>
    <s v="474af426-310c-4fe6-9f64-da1cb4f575b7"/>
    <d v="2024-08-31T17:15:02"/>
    <m/>
    <m/>
    <s v="submitted_via_web"/>
    <s v="ygaitservices"/>
  </r>
  <r>
    <n v="294"/>
    <d v="2024-08-31T20:17:28"/>
    <d v="2024-08-31T20:20:25"/>
    <d v="2024-08-31T00:00:00"/>
    <m/>
    <m/>
    <s v="30.3208256 35.4794768 1156.212 9.505"/>
    <n v="30.320825599999999"/>
    <n v="35.4794768"/>
    <n v="1156.212"/>
    <n v="9.5050000000000008"/>
    <s v="Petra"/>
    <m/>
    <m/>
    <m/>
    <m/>
    <s v="Yes"/>
    <s v="عبد العزيز صالح علي الوادعه"/>
    <x v="0"/>
    <x v="0"/>
    <n v="22"/>
    <x v="1"/>
    <s v="0776009751"/>
    <m/>
    <x v="0"/>
    <m/>
    <m/>
    <m/>
    <m/>
    <m/>
    <m/>
    <m/>
    <m/>
    <x v="1"/>
    <s v="اليمنيه "/>
    <x v="0"/>
    <x v="0"/>
    <s v="الأصيل "/>
    <x v="0"/>
    <x v="3"/>
    <s v="اكسسوارات/ عطور / اجهزه كهربائية/ بضائع سعودية"/>
    <m/>
    <s v="Owned by men."/>
    <n v="1"/>
    <n v="0"/>
    <n v="0"/>
    <n v="0"/>
    <n v="0"/>
    <n v="0"/>
    <x v="0"/>
    <x v="0"/>
    <m/>
    <m/>
    <s v="Less than 10 employees"/>
    <x v="0"/>
    <x v="0"/>
    <x v="0"/>
    <x v="1"/>
    <x v="1"/>
    <x v="1"/>
    <x v="1"/>
    <x v="3"/>
    <x v="0"/>
    <s v="Seasonal employees"/>
    <n v="0"/>
    <n v="1"/>
    <n v="0"/>
    <n v="0"/>
    <n v="0"/>
    <n v="0"/>
    <n v="0"/>
    <m/>
    <s v="Customer Service Representatives Information Technology (IT) Sales Marketing Finance"/>
    <n v="1"/>
    <n v="1"/>
    <n v="1"/>
    <n v="1"/>
    <n v="0"/>
    <n v="1"/>
    <n v="0"/>
    <n v="0"/>
    <n v="0"/>
    <n v="0"/>
    <m/>
    <m/>
    <s v="Limited availability of training and development resources Salary expectations too high Mixed culture worspace (male and female) Language barriers Economic instability in the region Legal/regulatory constraints"/>
    <n v="0"/>
    <n v="0"/>
    <n v="0"/>
    <n v="0"/>
    <n v="0"/>
    <n v="0"/>
    <n v="0"/>
    <n v="1"/>
    <n v="1"/>
    <n v="0"/>
    <n v="0"/>
    <n v="0"/>
    <n v="0"/>
    <n v="0"/>
    <n v="1"/>
    <n v="0"/>
    <n v="0"/>
    <n v="1"/>
    <n v="1"/>
    <n v="0"/>
    <n v="0"/>
    <n v="1"/>
    <n v="0"/>
    <m/>
    <n v="378019233"/>
    <s v="a6105a05-9166-4fa3-86d0-832c07fb846b"/>
    <d v="2024-08-31T17:20:32"/>
    <m/>
    <m/>
    <s v="submitted_via_web"/>
    <s v="ygaitservices"/>
  </r>
  <r>
    <n v="295"/>
    <d v="2024-08-29T13:43:07"/>
    <d v="2024-08-29T14:24:41"/>
    <d v="2024-08-29T00:00:00"/>
    <m/>
    <m/>
    <s v="32.0021695 35.7766112 887.0 10.251"/>
    <n v="32.002169500000001"/>
    <n v="35.776611199999998"/>
    <n v="887"/>
    <n v="10.250999999999999"/>
    <s v="Balqaa"/>
    <s v="Fuhais and Mahes"/>
    <m/>
    <m/>
    <m/>
    <s v="Yes"/>
    <s v="احمد هاني شاهين"/>
    <x v="0"/>
    <x v="0"/>
    <n v="26"/>
    <x v="1"/>
    <s v="0796941592"/>
    <m/>
    <x v="0"/>
    <m/>
    <m/>
    <m/>
    <m/>
    <m/>
    <m/>
    <m/>
    <m/>
    <x v="0"/>
    <m/>
    <x v="0"/>
    <x v="0"/>
    <s v="محل ابو احمد فروت"/>
    <x v="0"/>
    <x v="2"/>
    <s v="محل خضار وفواكه"/>
    <s v="0796941592"/>
    <s v="Owned by men."/>
    <n v="1"/>
    <n v="0"/>
    <n v="0"/>
    <n v="0"/>
    <n v="0"/>
    <n v="0"/>
    <x v="0"/>
    <x v="0"/>
    <m/>
    <m/>
    <s v="Less than 10 employees"/>
    <x v="0"/>
    <x v="0"/>
    <x v="0"/>
    <x v="1"/>
    <x v="1"/>
    <x v="1"/>
    <x v="1"/>
    <x v="3"/>
    <x v="0"/>
    <s v="Others"/>
    <n v="0"/>
    <n v="0"/>
    <n v="0"/>
    <n v="0"/>
    <n v="0"/>
    <n v="0"/>
    <n v="1"/>
    <s v="لاشئ"/>
    <s v="Others"/>
    <n v="0"/>
    <n v="0"/>
    <n v="0"/>
    <n v="0"/>
    <n v="0"/>
    <n v="0"/>
    <n v="0"/>
    <n v="0"/>
    <n v="0"/>
    <n v="1"/>
    <s v="غير متوفر "/>
    <m/>
    <s v="Other (please specify)"/>
    <n v="0"/>
    <n v="0"/>
    <n v="0"/>
    <n v="0"/>
    <n v="0"/>
    <n v="0"/>
    <n v="0"/>
    <n v="0"/>
    <n v="0"/>
    <n v="0"/>
    <n v="0"/>
    <n v="0"/>
    <n v="0"/>
    <n v="0"/>
    <n v="0"/>
    <n v="0"/>
    <n v="0"/>
    <n v="0"/>
    <n v="0"/>
    <n v="0"/>
    <n v="0"/>
    <n v="0"/>
    <n v="1"/>
    <s v="قلة المبيعات في المحل"/>
    <n v="378021284"/>
    <s v="2a933392-af4f-4b99-b7c1-8f514cab5299"/>
    <d v="2024-08-31T17:25:52"/>
    <m/>
    <m/>
    <s v="submitted_via_web"/>
    <s v="ygaitservices"/>
  </r>
  <r>
    <n v="296"/>
    <d v="2024-08-29T14:25:54"/>
    <d v="2024-08-29T14:37:11"/>
    <d v="2024-08-29T00:00:00"/>
    <m/>
    <m/>
    <s v="32.002339 35.7760197 883.3999633789062 9.328"/>
    <n v="32.002338999999999"/>
    <n v="35.776019699999999"/>
    <n v="883.39996337890625"/>
    <n v="9.3279999999999994"/>
    <s v="Balqaa"/>
    <s v="Fuhais and Mahes"/>
    <m/>
    <m/>
    <m/>
    <s v="Yes"/>
    <s v="سامر مظهر الرحامنة "/>
    <x v="0"/>
    <x v="0"/>
    <n v="24"/>
    <x v="1"/>
    <s v="٠٧٧٨٧٨٦٥٩٧"/>
    <m/>
    <x v="0"/>
    <m/>
    <m/>
    <m/>
    <m/>
    <m/>
    <m/>
    <m/>
    <m/>
    <x v="0"/>
    <m/>
    <x v="0"/>
    <x v="0"/>
    <s v="كوكتيل فرش"/>
    <x v="0"/>
    <x v="2"/>
    <s v="عصاير ومشروبات"/>
    <s v="٠٧٩٥٣٢١٨٠٣"/>
    <s v="Run/Managed by a woman. Owned by men."/>
    <n v="1"/>
    <n v="0"/>
    <n v="0"/>
    <n v="0"/>
    <n v="0"/>
    <n v="1"/>
    <x v="1"/>
    <x v="0"/>
    <m/>
    <m/>
    <s v="Less than 10 employees"/>
    <x v="0"/>
    <x v="0"/>
    <x v="0"/>
    <x v="0"/>
    <x v="1"/>
    <x v="1"/>
    <x v="0"/>
    <x v="0"/>
    <x v="0"/>
    <s v="Mid-senior level"/>
    <n v="0"/>
    <n v="0"/>
    <n v="0"/>
    <n v="1"/>
    <n v="0"/>
    <n v="0"/>
    <n v="0"/>
    <m/>
    <s v="Sales"/>
    <n v="0"/>
    <n v="1"/>
    <n v="0"/>
    <n v="0"/>
    <n v="0"/>
    <n v="0"/>
    <n v="0"/>
    <n v="0"/>
    <n v="0"/>
    <n v="0"/>
    <m/>
    <m/>
    <s v="Transportation"/>
    <n v="0"/>
    <n v="0"/>
    <n v="0"/>
    <n v="0"/>
    <n v="0"/>
    <n v="0"/>
    <n v="0"/>
    <n v="0"/>
    <n v="0"/>
    <n v="0"/>
    <n v="0"/>
    <n v="1"/>
    <n v="0"/>
    <n v="0"/>
    <n v="0"/>
    <n v="0"/>
    <n v="0"/>
    <n v="0"/>
    <n v="0"/>
    <n v="0"/>
    <n v="0"/>
    <n v="0"/>
    <n v="0"/>
    <m/>
    <n v="378021293"/>
    <s v="47a3feec-ed9d-435f-b861-cf41981b1c73"/>
    <d v="2024-08-31T17:25:53"/>
    <m/>
    <m/>
    <s v="submitted_via_web"/>
    <s v="ygaitservices"/>
  </r>
  <r>
    <n v="297"/>
    <d v="2024-08-29T14:38:16"/>
    <d v="2024-08-29T14:48:48"/>
    <d v="2024-08-29T00:00:00"/>
    <m/>
    <m/>
    <s v="32.0024652 35.7759777 883.8999633789062 8.584"/>
    <n v="32.002465200000003"/>
    <n v="35.775977699999999"/>
    <n v="883.89996337890625"/>
    <n v="8.5839999999999996"/>
    <s v="Balqaa"/>
    <s v="Fuhais and Mahes"/>
    <m/>
    <m/>
    <m/>
    <s v="Yes"/>
    <s v="مها جمال التميمي"/>
    <x v="1"/>
    <x v="1"/>
    <n v="39"/>
    <x v="0"/>
    <s v="0797486476"/>
    <m/>
    <x v="0"/>
    <m/>
    <m/>
    <m/>
    <m/>
    <m/>
    <m/>
    <m/>
    <m/>
    <x v="0"/>
    <m/>
    <x v="0"/>
    <x v="0"/>
    <s v="مطبخ مها للتواصي"/>
    <x v="3"/>
    <x v="5"/>
    <s v="اكلات شعبية"/>
    <s v="0797486476"/>
    <s v="Run/Managed by a woman."/>
    <n v="0"/>
    <n v="0"/>
    <n v="0"/>
    <n v="0"/>
    <n v="0"/>
    <n v="1"/>
    <x v="1"/>
    <x v="0"/>
    <m/>
    <m/>
    <s v="Less than 10 employees"/>
    <x v="0"/>
    <x v="1"/>
    <x v="0"/>
    <x v="0"/>
    <x v="1"/>
    <x v="1"/>
    <x v="0"/>
    <x v="2"/>
    <x v="0"/>
    <s v="Mid-senior level"/>
    <n v="0"/>
    <n v="0"/>
    <n v="0"/>
    <n v="1"/>
    <n v="0"/>
    <n v="0"/>
    <n v="0"/>
    <m/>
    <s v="Technical Staff"/>
    <n v="0"/>
    <n v="0"/>
    <n v="0"/>
    <n v="0"/>
    <n v="0"/>
    <n v="0"/>
    <n v="0"/>
    <n v="1"/>
    <n v="0"/>
    <n v="0"/>
    <m/>
    <m/>
    <s v="Cultural or social factors affecting employability Salary expectations too high Lack of motivation"/>
    <n v="0"/>
    <n v="0"/>
    <n v="0"/>
    <n v="0"/>
    <n v="1"/>
    <n v="0"/>
    <n v="0"/>
    <n v="0"/>
    <n v="1"/>
    <n v="0"/>
    <n v="0"/>
    <n v="0"/>
    <n v="1"/>
    <n v="0"/>
    <n v="0"/>
    <n v="0"/>
    <n v="0"/>
    <n v="0"/>
    <n v="0"/>
    <n v="0"/>
    <n v="0"/>
    <n v="0"/>
    <n v="0"/>
    <m/>
    <n v="378021300"/>
    <s v="700875c0-aad7-4b57-92db-de13b6f6c32f"/>
    <d v="2024-08-31T17:25:55"/>
    <m/>
    <m/>
    <s v="submitted_via_web"/>
    <s v="ygaitservices"/>
  </r>
  <r>
    <n v="298"/>
    <d v="2024-08-29T14:53:25"/>
    <d v="2024-08-29T14:59:18"/>
    <d v="2024-08-29T00:00:00"/>
    <m/>
    <m/>
    <s v="32.0022947 35.775551 884.8999633789062 8.56"/>
    <n v="32.0022947"/>
    <n v="35.775551"/>
    <n v="884.89996337890625"/>
    <n v="8.56"/>
    <s v="Balqaa"/>
    <s v="Fuhais and Mahes"/>
    <m/>
    <m/>
    <m/>
    <s v="Yes"/>
    <s v="نيكولا ايميل مشارقة"/>
    <x v="0"/>
    <x v="0"/>
    <n v="25"/>
    <x v="1"/>
    <s v="0798273445"/>
    <m/>
    <x v="0"/>
    <m/>
    <m/>
    <m/>
    <m/>
    <m/>
    <m/>
    <m/>
    <m/>
    <x v="0"/>
    <m/>
    <x v="0"/>
    <x v="0"/>
    <s v="نيكولا للبصريات "/>
    <x v="8"/>
    <x v="14"/>
    <s v="مهن طبية مساعدة"/>
    <m/>
    <s v="Run/Managed by a man."/>
    <n v="0"/>
    <n v="0"/>
    <n v="0"/>
    <n v="0"/>
    <n v="1"/>
    <n v="0"/>
    <x v="0"/>
    <x v="0"/>
    <m/>
    <m/>
    <s v="Less than 10 employees"/>
    <x v="0"/>
    <x v="0"/>
    <x v="0"/>
    <x v="0"/>
    <x v="1"/>
    <x v="1"/>
    <x v="1"/>
    <x v="3"/>
    <x v="0"/>
    <s v="Seasonal employees"/>
    <n v="0"/>
    <n v="1"/>
    <n v="0"/>
    <n v="0"/>
    <n v="0"/>
    <n v="0"/>
    <n v="0"/>
    <m/>
    <s v="Sales"/>
    <n v="0"/>
    <n v="1"/>
    <n v="0"/>
    <n v="0"/>
    <n v="0"/>
    <n v="0"/>
    <n v="0"/>
    <n v="0"/>
    <n v="0"/>
    <n v="0"/>
    <m/>
    <m/>
    <s v="Years of experience Lack of relevant skills or qualifications"/>
    <n v="1"/>
    <n v="1"/>
    <n v="0"/>
    <n v="0"/>
    <n v="0"/>
    <n v="0"/>
    <n v="0"/>
    <n v="0"/>
    <n v="0"/>
    <n v="0"/>
    <n v="0"/>
    <n v="0"/>
    <n v="0"/>
    <n v="0"/>
    <n v="0"/>
    <n v="0"/>
    <n v="0"/>
    <n v="0"/>
    <n v="0"/>
    <n v="0"/>
    <n v="0"/>
    <n v="0"/>
    <n v="0"/>
    <m/>
    <n v="378021314"/>
    <s v="84aabe00-78ea-49df-bba8-8f9cfa0750f5"/>
    <d v="2024-08-31T17:25:56"/>
    <m/>
    <m/>
    <s v="submitted_via_web"/>
    <s v="ygaitservices"/>
  </r>
  <r>
    <n v="299"/>
    <d v="2024-08-29T14:59:33"/>
    <d v="2024-08-29T15:06:52"/>
    <d v="2024-08-29T00:00:00"/>
    <m/>
    <m/>
    <s v="32.0022915 35.7755616 885.0999755859375 11.869"/>
    <n v="32.002291499999998"/>
    <n v="35.775561600000003"/>
    <n v="885.0999755859375"/>
    <n v="11.869"/>
    <s v="Balqaa"/>
    <s v="Fuhais and Mahes"/>
    <m/>
    <m/>
    <m/>
    <s v="Yes"/>
    <s v="سؤاد كارل"/>
    <x v="0"/>
    <x v="0"/>
    <n v="66"/>
    <x v="0"/>
    <s v="0776416182"/>
    <m/>
    <x v="0"/>
    <m/>
    <m/>
    <m/>
    <m/>
    <m/>
    <m/>
    <m/>
    <m/>
    <x v="1"/>
    <s v="تركي"/>
    <x v="0"/>
    <x v="0"/>
    <s v="ازياء ومخيطة باريس"/>
    <x v="4"/>
    <x v="19"/>
    <s v="خياطة بدلات عربي افرنجي وتصليح"/>
    <s v="0776416182"/>
    <s v="Run/Managed by a man. Owned by men."/>
    <n v="1"/>
    <n v="0"/>
    <n v="0"/>
    <n v="0"/>
    <n v="1"/>
    <n v="0"/>
    <x v="0"/>
    <x v="0"/>
    <m/>
    <m/>
    <s v="Less than 10 employees"/>
    <x v="0"/>
    <x v="0"/>
    <x v="0"/>
    <x v="0"/>
    <x v="1"/>
    <x v="1"/>
    <x v="1"/>
    <x v="3"/>
    <x v="1"/>
    <s v="Others"/>
    <n v="0"/>
    <n v="0"/>
    <n v="0"/>
    <n v="0"/>
    <n v="0"/>
    <n v="0"/>
    <n v="1"/>
    <s v="لايوجد"/>
    <s v="Others"/>
    <n v="0"/>
    <n v="0"/>
    <n v="0"/>
    <n v="0"/>
    <n v="0"/>
    <n v="0"/>
    <n v="0"/>
    <n v="0"/>
    <n v="0"/>
    <n v="1"/>
    <s v="لايوجد"/>
    <m/>
    <s v="Other (please specify)"/>
    <n v="0"/>
    <n v="0"/>
    <n v="0"/>
    <n v="0"/>
    <n v="0"/>
    <n v="0"/>
    <n v="0"/>
    <n v="0"/>
    <n v="0"/>
    <n v="0"/>
    <n v="0"/>
    <n v="0"/>
    <n v="0"/>
    <n v="0"/>
    <n v="0"/>
    <n v="0"/>
    <n v="0"/>
    <n v="0"/>
    <n v="0"/>
    <n v="0"/>
    <n v="0"/>
    <n v="0"/>
    <n v="1"/>
    <s v="ليست بحاجة إلى موظفين"/>
    <n v="378021329"/>
    <s v="d04f1439-37b1-4d1a-9cd5-9620c270fe60"/>
    <d v="2024-08-31T17:25:58"/>
    <m/>
    <m/>
    <s v="submitted_via_web"/>
    <s v="ygaitservices"/>
  </r>
  <r>
    <n v="300"/>
    <d v="2024-08-29T15:11:28"/>
    <d v="2024-08-29T15:17:58"/>
    <d v="2024-08-29T00:00:00"/>
    <m/>
    <m/>
    <s v="32.0022366 35.7757299 885.0999755859375 10.88"/>
    <n v="32.002236600000003"/>
    <n v="35.775729900000002"/>
    <n v="885.0999755859375"/>
    <n v="10.88"/>
    <s v="Balqaa"/>
    <s v="Fuhais and Mahes"/>
    <m/>
    <m/>
    <m/>
    <s v="Yes"/>
    <s v="اياد موسى الحاج يوسف"/>
    <x v="0"/>
    <x v="1"/>
    <n v="45"/>
    <x v="0"/>
    <s v="0789600333"/>
    <m/>
    <x v="0"/>
    <m/>
    <m/>
    <m/>
    <m/>
    <m/>
    <m/>
    <m/>
    <m/>
    <x v="0"/>
    <m/>
    <x v="0"/>
    <x v="6"/>
    <s v="ريماس للاحذية"/>
    <x v="0"/>
    <x v="3"/>
    <s v="بيع أحذية وشنط"/>
    <m/>
    <s v="Run/Managed by a man."/>
    <n v="0"/>
    <n v="0"/>
    <n v="0"/>
    <n v="0"/>
    <n v="1"/>
    <n v="0"/>
    <x v="0"/>
    <x v="0"/>
    <m/>
    <m/>
    <s v="Less than 10 employees"/>
    <x v="0"/>
    <x v="0"/>
    <x v="0"/>
    <x v="0"/>
    <x v="1"/>
    <x v="1"/>
    <x v="0"/>
    <x v="1"/>
    <x v="0"/>
    <s v="Seasonal employees"/>
    <n v="0"/>
    <n v="1"/>
    <n v="0"/>
    <n v="0"/>
    <n v="0"/>
    <n v="0"/>
    <n v="0"/>
    <m/>
    <s v="Customer Service Representatives"/>
    <n v="1"/>
    <n v="0"/>
    <n v="0"/>
    <n v="0"/>
    <n v="0"/>
    <n v="0"/>
    <n v="0"/>
    <n v="0"/>
    <n v="0"/>
    <n v="0"/>
    <m/>
    <m/>
    <s v="Lack of relevant skills or qualifications Lack of motivation Other (please specify)"/>
    <n v="1"/>
    <n v="0"/>
    <n v="0"/>
    <n v="0"/>
    <n v="1"/>
    <n v="0"/>
    <n v="0"/>
    <n v="0"/>
    <n v="0"/>
    <n v="0"/>
    <n v="0"/>
    <n v="0"/>
    <n v="0"/>
    <n v="0"/>
    <n v="0"/>
    <n v="0"/>
    <n v="0"/>
    <n v="0"/>
    <n v="0"/>
    <n v="0"/>
    <n v="0"/>
    <n v="0"/>
    <n v="1"/>
    <s v="ضعف الشخصية وعدم القدرة على تحمل المسؤولية "/>
    <n v="378021346"/>
    <s v="68d83dc2-e6e9-4798-bf27-b12bff67b4fc"/>
    <d v="2024-08-31T17:26:00"/>
    <m/>
    <m/>
    <s v="submitted_via_web"/>
    <s v="ygaitservices"/>
  </r>
  <r>
    <n v="301"/>
    <d v="2024-08-29T15:19:12"/>
    <d v="2024-08-29T15:25:14"/>
    <d v="2024-08-29T00:00:00"/>
    <m/>
    <m/>
    <s v="32.0020806 35.7759946 884.199951171875 11.544"/>
    <n v="32.002080599999999"/>
    <n v="35.775994599999997"/>
    <n v="884.199951171875"/>
    <n v="11.544"/>
    <s v="Balqaa"/>
    <s v="Fuhais and Mahes"/>
    <m/>
    <m/>
    <m/>
    <s v="Yes"/>
    <s v="رأفت الشمالي"/>
    <x v="0"/>
    <x v="0"/>
    <n v="50"/>
    <x v="0"/>
    <s v="٠٧٩٦٩١٥٠١١"/>
    <m/>
    <x v="0"/>
    <m/>
    <m/>
    <m/>
    <m/>
    <m/>
    <m/>
    <m/>
    <m/>
    <x v="0"/>
    <m/>
    <x v="0"/>
    <x v="0"/>
    <s v="محمص الحبة الخضراء للقهوة "/>
    <x v="0"/>
    <x v="3"/>
    <s v="قهوة"/>
    <m/>
    <s v="Owned by men."/>
    <n v="1"/>
    <n v="0"/>
    <n v="0"/>
    <n v="0"/>
    <n v="0"/>
    <n v="0"/>
    <x v="0"/>
    <x v="0"/>
    <m/>
    <m/>
    <s v="Less than 10 employees"/>
    <x v="0"/>
    <x v="0"/>
    <x v="0"/>
    <x v="0"/>
    <x v="1"/>
    <x v="1"/>
    <x v="1"/>
    <x v="3"/>
    <x v="1"/>
    <s v="Mid-senior level"/>
    <n v="0"/>
    <n v="0"/>
    <n v="0"/>
    <n v="1"/>
    <n v="0"/>
    <n v="0"/>
    <n v="0"/>
    <m/>
    <s v="Sales"/>
    <n v="0"/>
    <n v="1"/>
    <n v="0"/>
    <n v="0"/>
    <n v="0"/>
    <n v="0"/>
    <n v="0"/>
    <n v="0"/>
    <n v="0"/>
    <n v="0"/>
    <m/>
    <m/>
    <s v="Years of experience Lack of relevant skills or qualifications Lack of work ethics Salary expectations too high"/>
    <n v="1"/>
    <n v="1"/>
    <n v="0"/>
    <n v="0"/>
    <n v="0"/>
    <n v="0"/>
    <n v="0"/>
    <n v="0"/>
    <n v="1"/>
    <n v="0"/>
    <n v="0"/>
    <n v="0"/>
    <n v="0"/>
    <n v="0"/>
    <n v="0"/>
    <n v="0"/>
    <n v="0"/>
    <n v="0"/>
    <n v="0"/>
    <n v="0"/>
    <n v="1"/>
    <n v="0"/>
    <n v="0"/>
    <m/>
    <n v="378021356"/>
    <s v="86e301c3-5a16-458a-95f0-c6e4c85f5b24"/>
    <d v="2024-08-31T17:26:01"/>
    <m/>
    <m/>
    <s v="submitted_via_web"/>
    <s v="ygaitservices"/>
  </r>
  <r>
    <n v="302"/>
    <d v="2024-08-29T15:26:21"/>
    <d v="2024-08-29T15:33:40"/>
    <d v="2024-08-29T00:00:00"/>
    <m/>
    <m/>
    <s v="32.0020979 35.7762107 885.5999755859375 10.45"/>
    <n v="32.002097900000003"/>
    <n v="35.7762107"/>
    <n v="885.5999755859375"/>
    <n v="10.45"/>
    <s v="Balqaa"/>
    <s v="Fuhais and Mahes"/>
    <m/>
    <m/>
    <m/>
    <s v="Yes"/>
    <s v="نشأت شبلي سعد"/>
    <x v="1"/>
    <x v="0"/>
    <n v="32"/>
    <x v="0"/>
    <s v="0779551108"/>
    <m/>
    <x v="0"/>
    <m/>
    <m/>
    <m/>
    <m/>
    <m/>
    <m/>
    <m/>
    <m/>
    <x v="0"/>
    <m/>
    <x v="0"/>
    <x v="0"/>
    <s v="رفعت سماوي"/>
    <x v="0"/>
    <x v="3"/>
    <s v="بيع منتجات غذائية سوبر ماركت وخصار"/>
    <m/>
    <s v="Run/Managed by a man."/>
    <n v="0"/>
    <n v="0"/>
    <n v="0"/>
    <n v="0"/>
    <n v="1"/>
    <n v="0"/>
    <x v="0"/>
    <x v="0"/>
    <m/>
    <m/>
    <s v="Less than 10 employees"/>
    <x v="0"/>
    <x v="0"/>
    <x v="0"/>
    <x v="1"/>
    <x v="1"/>
    <x v="1"/>
    <x v="0"/>
    <x v="0"/>
    <x v="0"/>
    <s v="Others"/>
    <n v="0"/>
    <n v="0"/>
    <n v="0"/>
    <n v="0"/>
    <n v="0"/>
    <n v="0"/>
    <n v="1"/>
    <s v="موظف ثابت"/>
    <s v="Sales Marketing Finance"/>
    <n v="0"/>
    <n v="1"/>
    <n v="0"/>
    <n v="1"/>
    <n v="0"/>
    <n v="1"/>
    <n v="0"/>
    <n v="0"/>
    <n v="0"/>
    <n v="0"/>
    <m/>
    <m/>
    <s v="Lack of relevant skills or qualifications"/>
    <n v="1"/>
    <n v="0"/>
    <n v="0"/>
    <n v="0"/>
    <n v="0"/>
    <n v="0"/>
    <n v="0"/>
    <n v="0"/>
    <n v="0"/>
    <n v="0"/>
    <n v="0"/>
    <n v="0"/>
    <n v="0"/>
    <n v="0"/>
    <n v="0"/>
    <n v="0"/>
    <n v="0"/>
    <n v="0"/>
    <n v="0"/>
    <n v="0"/>
    <n v="0"/>
    <n v="0"/>
    <n v="0"/>
    <m/>
    <n v="378021369"/>
    <s v="d1ff1f2f-0fe1-42af-bfd4-d83b800ce305"/>
    <d v="2024-08-31T17:26:03"/>
    <m/>
    <m/>
    <s v="submitted_via_web"/>
    <s v="ygaitservices"/>
  </r>
  <r>
    <n v="303"/>
    <d v="2024-08-29T15:33:59"/>
    <d v="2024-08-29T15:40:35"/>
    <d v="2024-08-29T00:00:00"/>
    <m/>
    <m/>
    <s v="32.0020042 35.776278 886.0 10.272"/>
    <n v="32.002004200000002"/>
    <n v="35.776277999999998"/>
    <n v="886"/>
    <n v="10.272"/>
    <s v="Balqaa"/>
    <s v="Fuhais and Mahes"/>
    <m/>
    <m/>
    <m/>
    <s v="Yes"/>
    <s v="عمر فالح خلف"/>
    <x v="0"/>
    <x v="0"/>
    <n v="31"/>
    <x v="0"/>
    <s v="0777303069"/>
    <m/>
    <x v="0"/>
    <m/>
    <m/>
    <m/>
    <m/>
    <m/>
    <m/>
    <m/>
    <m/>
    <x v="0"/>
    <m/>
    <x v="0"/>
    <x v="0"/>
    <s v="دبور موبايل"/>
    <x v="2"/>
    <x v="32"/>
    <s v="بيع هواتف وبطاقات"/>
    <m/>
    <s v="Run/Managed by a man."/>
    <n v="0"/>
    <n v="0"/>
    <n v="0"/>
    <n v="0"/>
    <n v="1"/>
    <n v="0"/>
    <x v="0"/>
    <x v="0"/>
    <m/>
    <m/>
    <s v="Less than 10 employees"/>
    <x v="0"/>
    <x v="0"/>
    <x v="0"/>
    <x v="0"/>
    <x v="1"/>
    <x v="1"/>
    <x v="0"/>
    <x v="1"/>
    <x v="0"/>
    <s v="Interns"/>
    <n v="1"/>
    <n v="0"/>
    <n v="0"/>
    <n v="0"/>
    <n v="0"/>
    <n v="0"/>
    <n v="0"/>
    <m/>
    <s v="Sales"/>
    <n v="0"/>
    <n v="1"/>
    <n v="0"/>
    <n v="0"/>
    <n v="0"/>
    <n v="0"/>
    <n v="0"/>
    <n v="0"/>
    <n v="0"/>
    <n v="0"/>
    <m/>
    <m/>
    <s v="Salary expectations too high"/>
    <n v="0"/>
    <n v="0"/>
    <n v="0"/>
    <n v="0"/>
    <n v="0"/>
    <n v="0"/>
    <n v="0"/>
    <n v="0"/>
    <n v="1"/>
    <n v="0"/>
    <n v="0"/>
    <n v="0"/>
    <n v="0"/>
    <n v="0"/>
    <n v="0"/>
    <n v="0"/>
    <n v="0"/>
    <n v="0"/>
    <n v="0"/>
    <n v="0"/>
    <n v="0"/>
    <n v="0"/>
    <n v="0"/>
    <m/>
    <n v="378021385"/>
    <s v="2423d07f-c70c-4285-8a76-487b5cc8d5e8"/>
    <d v="2024-08-31T17:26:05"/>
    <m/>
    <m/>
    <s v="submitted_via_web"/>
    <s v="ygaitservices"/>
  </r>
  <r>
    <n v="304"/>
    <d v="2024-08-29T15:41:09"/>
    <d v="2024-08-29T15:45:03"/>
    <d v="2024-08-29T00:00:00"/>
    <m/>
    <m/>
    <s v="32.002104 35.7766627 887.699951171875 11.084"/>
    <n v="32.002104000000003"/>
    <n v="35.776662700000003"/>
    <n v="887.699951171875"/>
    <n v="11.084"/>
    <s v="Balqaa"/>
    <s v="Fuhais and Mahes"/>
    <m/>
    <m/>
    <m/>
    <s v="Yes"/>
    <s v="نجدت سماوي"/>
    <x v="0"/>
    <x v="0"/>
    <n v="23"/>
    <x v="1"/>
    <s v="0777464138"/>
    <m/>
    <x v="0"/>
    <m/>
    <m/>
    <m/>
    <m/>
    <m/>
    <m/>
    <m/>
    <m/>
    <x v="0"/>
    <m/>
    <x v="0"/>
    <x v="0"/>
    <s v="قصي "/>
    <x v="0"/>
    <x v="26"/>
    <s v="بيع مشروبات "/>
    <m/>
    <s v="Run/Managed by a man."/>
    <n v="0"/>
    <n v="0"/>
    <n v="0"/>
    <n v="0"/>
    <n v="1"/>
    <n v="0"/>
    <x v="0"/>
    <x v="0"/>
    <m/>
    <m/>
    <s v="Less than 10 employees"/>
    <x v="0"/>
    <x v="0"/>
    <x v="0"/>
    <x v="1"/>
    <x v="1"/>
    <x v="1"/>
    <x v="1"/>
    <x v="3"/>
    <x v="1"/>
    <s v="Seasonal employees"/>
    <n v="0"/>
    <n v="1"/>
    <n v="0"/>
    <n v="0"/>
    <n v="0"/>
    <n v="0"/>
    <n v="0"/>
    <m/>
    <s v="Sales"/>
    <n v="0"/>
    <n v="1"/>
    <n v="0"/>
    <n v="0"/>
    <n v="0"/>
    <n v="0"/>
    <n v="0"/>
    <n v="0"/>
    <n v="0"/>
    <n v="0"/>
    <m/>
    <m/>
    <s v="Lack of relevant skills or qualifications"/>
    <n v="1"/>
    <n v="0"/>
    <n v="0"/>
    <n v="0"/>
    <n v="0"/>
    <n v="0"/>
    <n v="0"/>
    <n v="0"/>
    <n v="0"/>
    <n v="0"/>
    <n v="0"/>
    <n v="0"/>
    <n v="0"/>
    <n v="0"/>
    <n v="0"/>
    <n v="0"/>
    <n v="0"/>
    <n v="0"/>
    <n v="0"/>
    <n v="0"/>
    <n v="0"/>
    <n v="0"/>
    <n v="0"/>
    <m/>
    <n v="378021395"/>
    <s v="9df08a17-e120-40bd-b984-7e80e864331f"/>
    <d v="2024-08-31T17:26:06"/>
    <m/>
    <m/>
    <s v="submitted_via_web"/>
    <s v="ygaitservices"/>
  </r>
  <r>
    <n v="305"/>
    <d v="2024-08-29T15:45:24"/>
    <d v="2024-08-29T15:48:39"/>
    <d v="2024-08-29T00:00:00"/>
    <m/>
    <m/>
    <s v="32.0019968 35.7767624 888.0 11.901"/>
    <n v="32.001996800000001"/>
    <n v="35.776762400000003"/>
    <n v="888"/>
    <n v="11.901"/>
    <s v="Balqaa"/>
    <s v="Fuhais and Mahes"/>
    <m/>
    <m/>
    <m/>
    <s v="Yes"/>
    <s v="بطرس عدنان سعيد"/>
    <x v="0"/>
    <x v="0"/>
    <n v="43"/>
    <x v="0"/>
    <s v=" 0795501004"/>
    <m/>
    <x v="0"/>
    <m/>
    <m/>
    <m/>
    <m/>
    <m/>
    <m/>
    <m/>
    <m/>
    <x v="0"/>
    <m/>
    <x v="0"/>
    <x v="0"/>
    <s v="مكتبة الفحيص"/>
    <x v="0"/>
    <x v="3"/>
    <s v="بيع قرطاسية"/>
    <m/>
    <s v="Run/Managed by a man."/>
    <n v="0"/>
    <n v="0"/>
    <n v="0"/>
    <n v="0"/>
    <n v="1"/>
    <n v="0"/>
    <x v="0"/>
    <x v="0"/>
    <m/>
    <m/>
    <s v="Less than 10 employees"/>
    <x v="0"/>
    <x v="0"/>
    <x v="0"/>
    <x v="0"/>
    <x v="1"/>
    <x v="1"/>
    <x v="0"/>
    <x v="1"/>
    <x v="0"/>
    <s v="Others"/>
    <n v="0"/>
    <n v="0"/>
    <n v="0"/>
    <n v="0"/>
    <n v="0"/>
    <n v="0"/>
    <n v="1"/>
    <s v="ذو خبرة "/>
    <s v="Sales"/>
    <n v="0"/>
    <n v="1"/>
    <n v="0"/>
    <n v="0"/>
    <n v="0"/>
    <n v="0"/>
    <n v="0"/>
    <n v="0"/>
    <n v="0"/>
    <n v="0"/>
    <m/>
    <m/>
    <s v="Lack of motivation Lack of work ethics Salary expectations too high"/>
    <n v="0"/>
    <n v="0"/>
    <n v="0"/>
    <n v="0"/>
    <n v="1"/>
    <n v="0"/>
    <n v="0"/>
    <n v="0"/>
    <n v="1"/>
    <n v="0"/>
    <n v="0"/>
    <n v="0"/>
    <n v="0"/>
    <n v="0"/>
    <n v="0"/>
    <n v="0"/>
    <n v="0"/>
    <n v="0"/>
    <n v="0"/>
    <n v="0"/>
    <n v="1"/>
    <n v="0"/>
    <n v="0"/>
    <m/>
    <n v="378021404"/>
    <s v="689c5492-f192-4020-bb67-6ba41cb2292b"/>
    <d v="2024-08-31T17:26:07"/>
    <m/>
    <m/>
    <s v="submitted_via_web"/>
    <s v="ygaitservices"/>
  </r>
  <r>
    <n v="306"/>
    <d v="2024-08-29T15:48:56"/>
    <d v="2024-08-29T15:52:39"/>
    <d v="2024-08-29T00:00:00"/>
    <m/>
    <m/>
    <s v="32.0020314 35.776814 888.0 10.719"/>
    <n v="32.0020314"/>
    <n v="35.776814000000002"/>
    <n v="888"/>
    <n v="10.718999999999999"/>
    <s v="Balqaa"/>
    <s v="Fuhais and Mahes"/>
    <m/>
    <m/>
    <m/>
    <s v="Yes"/>
    <s v="مريم محمد عبد المهدي"/>
    <x v="1"/>
    <x v="1"/>
    <n v="21"/>
    <x v="1"/>
    <s v="0791875520"/>
    <m/>
    <x v="0"/>
    <m/>
    <m/>
    <m/>
    <m/>
    <m/>
    <m/>
    <m/>
    <m/>
    <x v="0"/>
    <m/>
    <x v="0"/>
    <x v="0"/>
    <s v="ديامو للاكسسوارات والكوزماتكس"/>
    <x v="0"/>
    <x v="9"/>
    <s v="بيع منتجات التجميل والاكسسوار"/>
    <m/>
    <s v="Run/Managed by a man."/>
    <n v="0"/>
    <n v="0"/>
    <n v="0"/>
    <n v="0"/>
    <n v="1"/>
    <n v="0"/>
    <x v="0"/>
    <x v="0"/>
    <m/>
    <m/>
    <s v="Less than 10 employees"/>
    <x v="0"/>
    <x v="1"/>
    <x v="0"/>
    <x v="1"/>
    <x v="1"/>
    <x v="1"/>
    <x v="0"/>
    <x v="1"/>
    <x v="0"/>
    <s v="Mid-senior level"/>
    <n v="0"/>
    <n v="0"/>
    <n v="0"/>
    <n v="1"/>
    <n v="0"/>
    <n v="0"/>
    <n v="0"/>
    <m/>
    <s v="Sales"/>
    <n v="0"/>
    <n v="1"/>
    <n v="0"/>
    <n v="0"/>
    <n v="0"/>
    <n v="0"/>
    <n v="0"/>
    <n v="0"/>
    <n v="0"/>
    <n v="0"/>
    <m/>
    <m/>
    <s v="Lack of relevant skills or qualifications Years of experience Salary expectations too high"/>
    <n v="1"/>
    <n v="1"/>
    <n v="0"/>
    <n v="0"/>
    <n v="0"/>
    <n v="0"/>
    <n v="0"/>
    <n v="0"/>
    <n v="1"/>
    <n v="0"/>
    <n v="0"/>
    <n v="0"/>
    <n v="0"/>
    <n v="0"/>
    <n v="0"/>
    <n v="0"/>
    <n v="0"/>
    <n v="0"/>
    <n v="0"/>
    <n v="0"/>
    <n v="0"/>
    <n v="0"/>
    <n v="0"/>
    <m/>
    <n v="378021415"/>
    <s v="f854f8e5-efc5-4dd2-b70a-1c30210da8f1"/>
    <d v="2024-08-31T17:26:09"/>
    <m/>
    <m/>
    <s v="submitted_via_web"/>
    <s v="ygaitservices"/>
  </r>
  <r>
    <n v="307"/>
    <d v="2024-08-29T15:52:53"/>
    <d v="2024-08-29T16:00:11"/>
    <d v="2024-08-29T00:00:00"/>
    <m/>
    <m/>
    <s v="32.0020429 35.7767738 888.3999633789062 9.416"/>
    <n v="32.002042899999999"/>
    <n v="35.776773800000001"/>
    <n v="888.39996337890625"/>
    <n v="9.4160000000000004"/>
    <s v="Balqaa"/>
    <s v="Fuhais and Mahes"/>
    <m/>
    <m/>
    <m/>
    <s v="Yes"/>
    <s v="معتز عبدالرحمن عمر"/>
    <x v="0"/>
    <x v="0"/>
    <n v="31"/>
    <x v="0"/>
    <s v="0785755507"/>
    <m/>
    <x v="0"/>
    <m/>
    <m/>
    <m/>
    <m/>
    <m/>
    <m/>
    <m/>
    <m/>
    <x v="0"/>
    <m/>
    <x v="0"/>
    <x v="0"/>
    <s v="موبايل"/>
    <x v="2"/>
    <x v="32"/>
    <s v="اتصالات "/>
    <m/>
    <s v="Run/Managed by a man."/>
    <n v="0"/>
    <n v="0"/>
    <n v="0"/>
    <n v="0"/>
    <n v="1"/>
    <n v="0"/>
    <x v="0"/>
    <x v="0"/>
    <m/>
    <m/>
    <s v="Less than 10 employees"/>
    <x v="0"/>
    <x v="0"/>
    <x v="0"/>
    <x v="0"/>
    <x v="1"/>
    <x v="1"/>
    <x v="1"/>
    <x v="3"/>
    <x v="0"/>
    <s v="Interns"/>
    <n v="1"/>
    <n v="0"/>
    <n v="0"/>
    <n v="0"/>
    <n v="0"/>
    <n v="0"/>
    <n v="0"/>
    <m/>
    <s v="Sales Marketing"/>
    <n v="0"/>
    <n v="1"/>
    <n v="0"/>
    <n v="1"/>
    <n v="0"/>
    <n v="0"/>
    <n v="0"/>
    <n v="0"/>
    <n v="0"/>
    <n v="0"/>
    <m/>
    <m/>
    <s v="Years of experience Transportation Language barriers"/>
    <n v="0"/>
    <n v="1"/>
    <n v="0"/>
    <n v="0"/>
    <n v="0"/>
    <n v="0"/>
    <n v="0"/>
    <n v="0"/>
    <n v="0"/>
    <n v="0"/>
    <n v="0"/>
    <n v="1"/>
    <n v="0"/>
    <n v="0"/>
    <n v="1"/>
    <n v="0"/>
    <n v="0"/>
    <n v="0"/>
    <n v="0"/>
    <n v="0"/>
    <n v="0"/>
    <n v="0"/>
    <n v="0"/>
    <m/>
    <n v="378021426"/>
    <s v="29661063-f302-41b0-954e-010c742496d6"/>
    <d v="2024-08-31T17:26:10"/>
    <m/>
    <m/>
    <s v="submitted_via_web"/>
    <s v="ygaitservices"/>
  </r>
  <r>
    <n v="308"/>
    <d v="2024-08-29T16:00:34"/>
    <d v="2024-08-29T16:07:08"/>
    <d v="2024-08-29T00:00:00"/>
    <m/>
    <m/>
    <s v="32.0018175 35.7773607 889.7999877929688 10.437"/>
    <n v="32.001817500000001"/>
    <n v="35.777360700000003"/>
    <n v="889.79998779296875"/>
    <n v="10.436999999999999"/>
    <s v="Balqaa"/>
    <s v="Fuhais and Mahes"/>
    <m/>
    <m/>
    <m/>
    <s v="Yes"/>
    <s v="أمجد جهاد الجزازي"/>
    <x v="0"/>
    <x v="0"/>
    <n v="24"/>
    <x v="1"/>
    <s v="0770380826"/>
    <m/>
    <x v="0"/>
    <m/>
    <m/>
    <m/>
    <m/>
    <m/>
    <m/>
    <m/>
    <m/>
    <x v="0"/>
    <m/>
    <x v="0"/>
    <x v="0"/>
    <s v="مون لايت"/>
    <x v="0"/>
    <x v="3"/>
    <s v="كل شى نص دينار "/>
    <m/>
    <s v="Run/Managed by a man."/>
    <n v="0"/>
    <n v="0"/>
    <n v="0"/>
    <n v="0"/>
    <n v="1"/>
    <n v="0"/>
    <x v="0"/>
    <x v="0"/>
    <m/>
    <m/>
    <s v="Less than 10 employees"/>
    <x v="0"/>
    <x v="0"/>
    <x v="0"/>
    <x v="1"/>
    <x v="1"/>
    <x v="1"/>
    <x v="0"/>
    <x v="1"/>
    <x v="0"/>
    <s v="Mid-senior level"/>
    <n v="0"/>
    <n v="0"/>
    <n v="0"/>
    <n v="1"/>
    <n v="0"/>
    <n v="0"/>
    <n v="0"/>
    <m/>
    <s v="Sales"/>
    <n v="0"/>
    <n v="1"/>
    <n v="0"/>
    <n v="0"/>
    <n v="0"/>
    <n v="0"/>
    <n v="0"/>
    <n v="0"/>
    <n v="0"/>
    <n v="0"/>
    <m/>
    <m/>
    <s v="Transportation"/>
    <n v="0"/>
    <n v="0"/>
    <n v="0"/>
    <n v="0"/>
    <n v="0"/>
    <n v="0"/>
    <n v="0"/>
    <n v="0"/>
    <n v="0"/>
    <n v="0"/>
    <n v="0"/>
    <n v="1"/>
    <n v="0"/>
    <n v="0"/>
    <n v="0"/>
    <n v="0"/>
    <n v="0"/>
    <n v="0"/>
    <n v="0"/>
    <n v="0"/>
    <n v="0"/>
    <n v="0"/>
    <n v="0"/>
    <m/>
    <n v="378021434"/>
    <s v="793c8468-8700-4fbd-86ac-a13959fd3f31"/>
    <d v="2024-08-31T17:26:11"/>
    <m/>
    <m/>
    <s v="submitted_via_web"/>
    <s v="ygaitservices"/>
  </r>
  <r>
    <n v="309"/>
    <d v="2024-08-29T16:07:15"/>
    <d v="2024-08-29T16:17:04"/>
    <d v="2024-08-29T00:00:00"/>
    <m/>
    <m/>
    <s v="32.0018001 35.7776839 892.0 11.158"/>
    <n v="32.001800099999997"/>
    <n v="35.7776839"/>
    <n v="892"/>
    <n v="11.157999999999999"/>
    <s v="Balqaa"/>
    <s v="Fuhais and Mahes"/>
    <m/>
    <m/>
    <m/>
    <s v="Yes"/>
    <s v="محمداحمد ابراهيم"/>
    <x v="0"/>
    <x v="0"/>
    <n v="45"/>
    <x v="0"/>
    <s v="0777715535"/>
    <m/>
    <x v="0"/>
    <m/>
    <m/>
    <m/>
    <m/>
    <m/>
    <m/>
    <m/>
    <m/>
    <x v="1"/>
    <s v="مصري"/>
    <x v="0"/>
    <x v="0"/>
    <s v="دراي كلين ورد"/>
    <x v="4"/>
    <x v="6"/>
    <s v="غسيل ملابس"/>
    <m/>
    <s v="Run/Managed by a man."/>
    <n v="0"/>
    <n v="0"/>
    <n v="0"/>
    <n v="0"/>
    <n v="1"/>
    <n v="0"/>
    <x v="0"/>
    <x v="0"/>
    <m/>
    <m/>
    <s v="Less than 10 employees"/>
    <x v="0"/>
    <x v="0"/>
    <x v="0"/>
    <x v="1"/>
    <x v="1"/>
    <x v="1"/>
    <x v="1"/>
    <x v="3"/>
    <x v="0"/>
    <s v="Entry level"/>
    <n v="0"/>
    <n v="0"/>
    <n v="1"/>
    <n v="0"/>
    <n v="0"/>
    <n v="0"/>
    <n v="0"/>
    <m/>
    <s v="Sales"/>
    <n v="0"/>
    <n v="1"/>
    <n v="0"/>
    <n v="0"/>
    <n v="0"/>
    <n v="0"/>
    <n v="0"/>
    <n v="0"/>
    <n v="0"/>
    <n v="0"/>
    <m/>
    <m/>
    <s v="Years of experience Lack of relevant skills or qualifications"/>
    <n v="1"/>
    <n v="1"/>
    <n v="0"/>
    <n v="0"/>
    <n v="0"/>
    <n v="0"/>
    <n v="0"/>
    <n v="0"/>
    <n v="0"/>
    <n v="0"/>
    <n v="0"/>
    <n v="0"/>
    <n v="0"/>
    <n v="0"/>
    <n v="0"/>
    <n v="0"/>
    <n v="0"/>
    <n v="0"/>
    <n v="0"/>
    <n v="0"/>
    <n v="0"/>
    <n v="0"/>
    <n v="0"/>
    <m/>
    <n v="378021441"/>
    <s v="07c17e53-4c41-484c-9f80-33131759912b"/>
    <d v="2024-08-31T17:26:12"/>
    <m/>
    <m/>
    <s v="submitted_via_web"/>
    <s v="ygaitservices"/>
  </r>
  <r>
    <n v="310"/>
    <d v="2024-09-01T11:15:17"/>
    <d v="2024-09-01T11:20:27"/>
    <d v="2024-09-01T00:00:00"/>
    <m/>
    <m/>
    <s v="30.5226774 35.5732472 1349.0999755859375 8.12"/>
    <n v="30.522677399999999"/>
    <n v="35.573247199999997"/>
    <n v="1349.099975585938"/>
    <n v="8.1199999999999992"/>
    <s v="Maan"/>
    <s v="Ash-Shobek"/>
    <m/>
    <m/>
    <m/>
    <s v="Yes"/>
    <s v="زيد عبدالله الملاحيم "/>
    <x v="0"/>
    <x v="0"/>
    <n v="58"/>
    <x v="0"/>
    <s v="0772262067"/>
    <s v="لا يوجد "/>
    <x v="0"/>
    <m/>
    <m/>
    <m/>
    <m/>
    <m/>
    <m/>
    <m/>
    <m/>
    <x v="0"/>
    <m/>
    <x v="0"/>
    <x v="0"/>
    <s v="سوبر ماركت الملاحيم "/>
    <x v="0"/>
    <x v="2"/>
    <s v="بيع المواد التموينية "/>
    <s v="772262067"/>
    <s v="Run/Managed by a man."/>
    <n v="0"/>
    <n v="0"/>
    <n v="0"/>
    <n v="0"/>
    <n v="1"/>
    <n v="0"/>
    <x v="0"/>
    <x v="0"/>
    <m/>
    <m/>
    <s v="Less than 10 employees"/>
    <x v="0"/>
    <x v="0"/>
    <x v="0"/>
    <x v="0"/>
    <x v="1"/>
    <x v="1"/>
    <x v="0"/>
    <x v="1"/>
    <x v="1"/>
    <s v="Seasonal employees"/>
    <n v="0"/>
    <n v="1"/>
    <n v="0"/>
    <n v="0"/>
    <n v="0"/>
    <n v="0"/>
    <n v="0"/>
    <m/>
    <s v="Sales"/>
    <n v="0"/>
    <n v="1"/>
    <n v="0"/>
    <n v="0"/>
    <n v="0"/>
    <n v="0"/>
    <n v="0"/>
    <n v="0"/>
    <n v="0"/>
    <n v="0"/>
    <m/>
    <m/>
    <s v="Lack of relevant skills or qualifications Years of experience Economic instability in the region"/>
    <n v="1"/>
    <n v="1"/>
    <n v="0"/>
    <n v="0"/>
    <n v="0"/>
    <n v="0"/>
    <n v="0"/>
    <n v="0"/>
    <n v="0"/>
    <n v="0"/>
    <n v="0"/>
    <n v="0"/>
    <n v="0"/>
    <n v="0"/>
    <n v="0"/>
    <n v="0"/>
    <n v="0"/>
    <n v="1"/>
    <n v="0"/>
    <n v="0"/>
    <n v="0"/>
    <n v="0"/>
    <n v="0"/>
    <m/>
    <n v="378193492"/>
    <s v="ede711e2-4e25-47ed-bfe4-39c1a1e41d17"/>
    <d v="2024-09-01T08:28:52"/>
    <m/>
    <m/>
    <s v="submitted_via_web"/>
    <s v="ygaitservices"/>
  </r>
  <r>
    <n v="311"/>
    <d v="2024-09-01T10:52:17"/>
    <d v="2024-09-01T11:06:03"/>
    <d v="2024-09-01T00:00:00"/>
    <m/>
    <m/>
    <s v="30.522165 35.5715846 1354.9000244140625 5.7"/>
    <n v="30.522165000000001"/>
    <n v="35.571584600000001"/>
    <n v="1354.900024414062"/>
    <n v="5.7"/>
    <s v="Maan"/>
    <s v="Ash-Shobek"/>
    <m/>
    <m/>
    <m/>
    <s v="Yes"/>
    <s v="نجاح اسماعيل الدعاسين "/>
    <x v="0"/>
    <x v="1"/>
    <n v="57"/>
    <x v="0"/>
    <s v="0772375224"/>
    <s v="لا يوجد "/>
    <x v="0"/>
    <m/>
    <m/>
    <m/>
    <m/>
    <m/>
    <m/>
    <m/>
    <m/>
    <x v="0"/>
    <m/>
    <x v="1"/>
    <x v="2"/>
    <s v="المطبخ الشوبكي "/>
    <x v="3"/>
    <x v="35"/>
    <s v="تقديم الوجبات الغذائية بأنواعها "/>
    <s v="772375224"/>
    <s v="Owned by women."/>
    <n v="0"/>
    <n v="1"/>
    <n v="0"/>
    <n v="0"/>
    <n v="0"/>
    <n v="0"/>
    <x v="1"/>
    <x v="1"/>
    <s v="مركز شباب وشابات الشوبك "/>
    <s v="تقديم وجبات أكل "/>
    <s v="Less than 10 employees"/>
    <x v="0"/>
    <x v="1"/>
    <x v="0"/>
    <x v="0"/>
    <x v="1"/>
    <x v="1"/>
    <x v="0"/>
    <x v="0"/>
    <x v="0"/>
    <s v="Seasonal employees Entry level"/>
    <n v="0"/>
    <n v="1"/>
    <n v="1"/>
    <n v="0"/>
    <n v="0"/>
    <n v="0"/>
    <n v="0"/>
    <m/>
    <s v="Others"/>
    <n v="0"/>
    <n v="0"/>
    <n v="0"/>
    <n v="0"/>
    <n v="0"/>
    <n v="0"/>
    <n v="0"/>
    <n v="0"/>
    <n v="0"/>
    <n v="1"/>
    <s v="تقطيع خضار وتنظيف لحوم والمساعدة في سكب الطعام "/>
    <m/>
    <s v="Transportation Economic instability in the region"/>
    <n v="0"/>
    <n v="0"/>
    <n v="0"/>
    <n v="0"/>
    <n v="0"/>
    <n v="0"/>
    <n v="0"/>
    <n v="0"/>
    <n v="0"/>
    <n v="0"/>
    <n v="0"/>
    <n v="1"/>
    <n v="0"/>
    <n v="0"/>
    <n v="0"/>
    <n v="0"/>
    <n v="0"/>
    <n v="1"/>
    <n v="0"/>
    <n v="0"/>
    <n v="0"/>
    <n v="0"/>
    <n v="0"/>
    <m/>
    <n v="378193499"/>
    <s v="78497eba-242a-4181-bb44-eb3ea47f1157"/>
    <d v="2024-09-01T08:28:52"/>
    <m/>
    <m/>
    <s v="submitted_via_web"/>
    <s v="ygaitservices"/>
  </r>
  <r>
    <n v="312"/>
    <d v="2024-09-01T09:24:28"/>
    <d v="2024-09-01T09:28:18"/>
    <d v="2024-09-01T00:00:00"/>
    <m/>
    <m/>
    <s v="32.342227 36.2102769 725.3999633789062 6.78"/>
    <n v="32.342227000000001"/>
    <n v="36.210276899999997"/>
    <n v="725.39996337890625"/>
    <n v="6.78"/>
    <s v="Mafraq"/>
    <s v="Mafraq Al-qasabeh"/>
    <m/>
    <m/>
    <m/>
    <s v="Yes"/>
    <s v="فارس وحيد مزايده "/>
    <x v="0"/>
    <x v="0"/>
    <n v="53"/>
    <x v="0"/>
    <s v="0788007804"/>
    <m/>
    <x v="0"/>
    <m/>
    <m/>
    <m/>
    <m/>
    <m/>
    <m/>
    <m/>
    <m/>
    <x v="0"/>
    <m/>
    <x v="0"/>
    <x v="0"/>
    <s v="مخيطة اليرموك"/>
    <x v="0"/>
    <x v="18"/>
    <s v="مخيطة رجالي وتصحيح "/>
    <s v="0788007804"/>
    <s v="Owned by men."/>
    <n v="1"/>
    <n v="0"/>
    <n v="0"/>
    <n v="0"/>
    <n v="0"/>
    <n v="0"/>
    <x v="0"/>
    <x v="0"/>
    <m/>
    <m/>
    <s v="Less than 10 employees"/>
    <x v="0"/>
    <x v="0"/>
    <x v="0"/>
    <x v="1"/>
    <x v="1"/>
    <x v="1"/>
    <x v="1"/>
    <x v="3"/>
    <x v="0"/>
    <m/>
    <m/>
    <m/>
    <m/>
    <m/>
    <m/>
    <m/>
    <m/>
    <m/>
    <m/>
    <m/>
    <m/>
    <m/>
    <m/>
    <m/>
    <m/>
    <m/>
    <m/>
    <m/>
    <m/>
    <m/>
    <m/>
    <s v="Years of experience Economic instability in the region"/>
    <n v="0"/>
    <n v="1"/>
    <n v="0"/>
    <n v="0"/>
    <n v="0"/>
    <n v="0"/>
    <n v="0"/>
    <n v="0"/>
    <n v="0"/>
    <n v="0"/>
    <n v="0"/>
    <n v="0"/>
    <n v="0"/>
    <n v="0"/>
    <n v="0"/>
    <n v="0"/>
    <n v="0"/>
    <n v="1"/>
    <n v="0"/>
    <n v="0"/>
    <n v="0"/>
    <n v="0"/>
    <n v="0"/>
    <m/>
    <n v="378219358"/>
    <s v="5f069b3a-5a3c-4514-9476-5b9fcdd4a148"/>
    <d v="2024-09-01T09:33:46"/>
    <m/>
    <m/>
    <s v="submitted_via_web"/>
    <s v="motasem_waleed"/>
  </r>
  <r>
    <n v="313"/>
    <d v="2024-09-01T09:29:56"/>
    <d v="2024-09-01T09:36:06"/>
    <d v="2024-09-01T00:00:00"/>
    <m/>
    <m/>
    <s v="32.3424462 36.2099334 726.0 6.883"/>
    <n v="32.342446199999998"/>
    <n v="36.209933399999997"/>
    <n v="726"/>
    <n v="6.883"/>
    <s v="Mafraq"/>
    <s v="Mafraq Al-qasabeh"/>
    <m/>
    <m/>
    <m/>
    <s v="Yes"/>
    <s v="عبدالله محمود مفعلاني "/>
    <x v="1"/>
    <x v="0"/>
    <n v="25"/>
    <x v="1"/>
    <s v="0791554652"/>
    <m/>
    <x v="0"/>
    <m/>
    <m/>
    <m/>
    <m/>
    <m/>
    <m/>
    <m/>
    <m/>
    <x v="1"/>
    <s v="سورية "/>
    <x v="0"/>
    <x v="1"/>
    <s v="مجوهرات المختار"/>
    <x v="17"/>
    <x v="47"/>
    <s v="ذهب "/>
    <m/>
    <s v="Owned by men."/>
    <n v="1"/>
    <n v="0"/>
    <n v="0"/>
    <n v="0"/>
    <n v="0"/>
    <n v="0"/>
    <x v="0"/>
    <x v="0"/>
    <m/>
    <m/>
    <s v="Less than 10 employees"/>
    <x v="0"/>
    <x v="0"/>
    <x v="0"/>
    <x v="1"/>
    <x v="1"/>
    <x v="1"/>
    <x v="0"/>
    <x v="0"/>
    <x v="0"/>
    <s v="Entry level"/>
    <n v="0"/>
    <n v="0"/>
    <n v="1"/>
    <n v="0"/>
    <n v="0"/>
    <n v="0"/>
    <n v="0"/>
    <m/>
    <s v="Sales"/>
    <n v="0"/>
    <n v="1"/>
    <n v="0"/>
    <n v="0"/>
    <n v="0"/>
    <n v="0"/>
    <n v="0"/>
    <n v="0"/>
    <n v="0"/>
    <n v="0"/>
    <m/>
    <m/>
    <s v="Years of experience"/>
    <n v="0"/>
    <n v="1"/>
    <n v="0"/>
    <n v="0"/>
    <n v="0"/>
    <n v="0"/>
    <n v="0"/>
    <n v="0"/>
    <n v="0"/>
    <n v="0"/>
    <n v="0"/>
    <n v="0"/>
    <n v="0"/>
    <n v="0"/>
    <n v="0"/>
    <n v="0"/>
    <n v="0"/>
    <n v="0"/>
    <n v="0"/>
    <n v="0"/>
    <n v="0"/>
    <n v="0"/>
    <n v="0"/>
    <m/>
    <n v="378219363"/>
    <s v="061918cb-ca7e-4d77-98f9-5f7b80952156"/>
    <d v="2024-09-01T09:33:46"/>
    <m/>
    <m/>
    <s v="submitted_via_web"/>
    <s v="motasem_waleed"/>
  </r>
  <r>
    <n v="314"/>
    <d v="2024-09-01T09:36:57"/>
    <d v="2024-09-01T09:40:07"/>
    <d v="2024-09-01T00:00:00"/>
    <m/>
    <m/>
    <s v="32.342283 36.2098121 726.0999755859375 8.937"/>
    <n v="32.342283000000002"/>
    <n v="36.209812100000001"/>
    <n v="726.0999755859375"/>
    <n v="8.9369999999999994"/>
    <s v="Mafraq"/>
    <s v="Mafraq Al-qasabeh"/>
    <m/>
    <m/>
    <m/>
    <s v="Yes"/>
    <s v="سلطان ياسر  علوش "/>
    <x v="0"/>
    <x v="0"/>
    <n v="24"/>
    <x v="1"/>
    <s v="0789067600"/>
    <m/>
    <x v="0"/>
    <m/>
    <m/>
    <m/>
    <m/>
    <m/>
    <m/>
    <m/>
    <m/>
    <x v="1"/>
    <s v="سورية"/>
    <x v="0"/>
    <x v="0"/>
    <s v="محل ابو شادي"/>
    <x v="0"/>
    <x v="18"/>
    <s v="بضائع خليجية"/>
    <m/>
    <s v="Owned by men."/>
    <n v="1"/>
    <n v="0"/>
    <n v="0"/>
    <n v="0"/>
    <n v="0"/>
    <n v="0"/>
    <x v="0"/>
    <x v="0"/>
    <m/>
    <m/>
    <s v="Less than 10 employees"/>
    <x v="0"/>
    <x v="0"/>
    <x v="0"/>
    <x v="1"/>
    <x v="1"/>
    <x v="1"/>
    <x v="0"/>
    <x v="1"/>
    <x v="1"/>
    <s v="Others"/>
    <n v="0"/>
    <n v="0"/>
    <n v="0"/>
    <n v="0"/>
    <n v="0"/>
    <n v="0"/>
    <n v="1"/>
    <s v="لا يوجد. "/>
    <s v="Others"/>
    <n v="0"/>
    <n v="0"/>
    <n v="0"/>
    <n v="0"/>
    <n v="0"/>
    <n v="0"/>
    <n v="0"/>
    <n v="0"/>
    <n v="0"/>
    <n v="1"/>
    <s v="لا يوجد"/>
    <m/>
    <s v="Salary expectations too high"/>
    <n v="0"/>
    <n v="0"/>
    <n v="0"/>
    <n v="0"/>
    <n v="0"/>
    <n v="0"/>
    <n v="0"/>
    <n v="0"/>
    <n v="1"/>
    <n v="0"/>
    <n v="0"/>
    <n v="0"/>
    <n v="0"/>
    <n v="0"/>
    <n v="0"/>
    <n v="0"/>
    <n v="0"/>
    <n v="0"/>
    <n v="0"/>
    <n v="0"/>
    <n v="0"/>
    <n v="0"/>
    <n v="0"/>
    <m/>
    <n v="378219367"/>
    <s v="bab5a563-6626-424e-a9c5-14ecb0028af0"/>
    <d v="2024-09-01T09:33:47"/>
    <m/>
    <m/>
    <s v="submitted_via_web"/>
    <s v="motasem_waleed"/>
  </r>
  <r>
    <n v="315"/>
    <d v="2024-09-01T09:41:11"/>
    <d v="2024-09-01T09:44:53"/>
    <d v="2024-09-01T00:00:00"/>
    <m/>
    <m/>
    <s v="32.3424998 36.2096874 725.5999755859375 6.983"/>
    <n v="32.342499799999999"/>
    <n v="36.2096874"/>
    <n v="725.5999755859375"/>
    <n v="6.9829999999999997"/>
    <s v="Mafraq"/>
    <s v="Mafraq Al-qasabeh"/>
    <m/>
    <m/>
    <m/>
    <s v="Yes"/>
    <s v="محمد خلف عايد"/>
    <x v="1"/>
    <x v="0"/>
    <n v="45"/>
    <x v="0"/>
    <s v="0776640890"/>
    <m/>
    <x v="0"/>
    <m/>
    <m/>
    <m/>
    <m/>
    <m/>
    <m/>
    <m/>
    <m/>
    <x v="0"/>
    <m/>
    <x v="0"/>
    <x v="0"/>
    <s v="مجوهرات الخالدي "/>
    <x v="0"/>
    <x v="26"/>
    <s v="مجوهرات ذهب "/>
    <m/>
    <s v="Owned by men."/>
    <n v="1"/>
    <n v="0"/>
    <n v="0"/>
    <n v="0"/>
    <n v="0"/>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219370"/>
    <s v="5f140b3c-f9e3-4b06-8d1c-4b283e6dacb1"/>
    <d v="2024-09-01T09:33:47"/>
    <m/>
    <m/>
    <s v="submitted_via_web"/>
    <s v="motasem_waleed"/>
  </r>
  <r>
    <n v="316"/>
    <d v="2024-09-01T09:47:21"/>
    <d v="2024-09-01T09:51:10"/>
    <d v="2024-09-01T00:00:00"/>
    <m/>
    <m/>
    <s v="32.3427661 36.2094813 724.8999633789062 9.85"/>
    <n v="32.342766099999999"/>
    <n v="36.2094813"/>
    <n v="724.89996337890625"/>
    <n v="9.85"/>
    <s v="Mafraq"/>
    <s v="Mafraq Al-qasabeh"/>
    <m/>
    <m/>
    <m/>
    <s v="Yes"/>
    <s v="محمد نايل الشديفات"/>
    <x v="0"/>
    <x v="0"/>
    <n v="27"/>
    <x v="1"/>
    <s v="0791885045"/>
    <m/>
    <x v="0"/>
    <m/>
    <m/>
    <m/>
    <m/>
    <m/>
    <m/>
    <m/>
    <m/>
    <x v="0"/>
    <m/>
    <x v="0"/>
    <x v="0"/>
    <s v="معرض ابو نايل"/>
    <x v="0"/>
    <x v="18"/>
    <s v="اثواب نسائية مطرزه"/>
    <m/>
    <s v="Owned by men."/>
    <n v="1"/>
    <n v="0"/>
    <n v="0"/>
    <n v="0"/>
    <n v="0"/>
    <n v="0"/>
    <x v="0"/>
    <x v="0"/>
    <m/>
    <m/>
    <s v="Less than 10 employees"/>
    <x v="0"/>
    <x v="0"/>
    <x v="0"/>
    <x v="1"/>
    <x v="1"/>
    <x v="1"/>
    <x v="0"/>
    <x v="1"/>
    <x v="0"/>
    <s v="Seasonal employees"/>
    <n v="0"/>
    <n v="1"/>
    <n v="0"/>
    <n v="0"/>
    <n v="0"/>
    <n v="0"/>
    <n v="0"/>
    <m/>
    <s v="Sales"/>
    <n v="0"/>
    <n v="1"/>
    <n v="0"/>
    <n v="0"/>
    <n v="0"/>
    <n v="0"/>
    <n v="0"/>
    <n v="0"/>
    <n v="0"/>
    <n v="0"/>
    <m/>
    <m/>
    <s v="Years of experience Salary expectations too high Economic instability in the region"/>
    <n v="0"/>
    <n v="1"/>
    <n v="0"/>
    <n v="0"/>
    <n v="0"/>
    <n v="0"/>
    <n v="0"/>
    <n v="0"/>
    <n v="1"/>
    <n v="0"/>
    <n v="0"/>
    <n v="0"/>
    <n v="0"/>
    <n v="0"/>
    <n v="0"/>
    <n v="0"/>
    <n v="0"/>
    <n v="1"/>
    <n v="0"/>
    <n v="0"/>
    <n v="0"/>
    <n v="0"/>
    <n v="0"/>
    <m/>
    <n v="378219376"/>
    <s v="ad4c580b-c746-4955-bd41-e94b9e9a7f73"/>
    <d v="2024-09-01T09:33:48"/>
    <m/>
    <m/>
    <s v="submitted_via_web"/>
    <s v="motasem_waleed"/>
  </r>
  <r>
    <n v="317"/>
    <d v="2024-09-01T09:53:04"/>
    <d v="2024-09-01T09:56:57"/>
    <d v="2024-09-01T00:00:00"/>
    <m/>
    <m/>
    <s v="32.3429292 36.2095171 724.5 8.456"/>
    <n v="32.3429292"/>
    <n v="36.209517099999999"/>
    <n v="724.5"/>
    <n v="8.4559999999999995"/>
    <s v="Mafraq"/>
    <s v="Mafraq Al-qasabeh"/>
    <m/>
    <m/>
    <m/>
    <s v="Yes"/>
    <s v="يوسف سلمان سالم"/>
    <x v="0"/>
    <x v="0"/>
    <n v="56"/>
    <x v="0"/>
    <s v="0788591289"/>
    <m/>
    <x v="0"/>
    <m/>
    <m/>
    <m/>
    <m/>
    <m/>
    <m/>
    <m/>
    <m/>
    <x v="0"/>
    <m/>
    <x v="0"/>
    <x v="0"/>
    <s v="محلات يوسف سلمان للابسة الجاهزه"/>
    <x v="0"/>
    <x v="18"/>
    <s v="البسه ولادي بناتي ستاتي رجالي "/>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78219379"/>
    <s v="28ff5f6e-3acc-4594-a819-a8f03df26032"/>
    <d v="2024-09-01T09:33:48"/>
    <m/>
    <m/>
    <s v="submitted_via_web"/>
    <s v="motasem_waleed"/>
  </r>
  <r>
    <n v="318"/>
    <d v="2024-09-01T09:57:23"/>
    <d v="2024-09-01T10:02:00"/>
    <d v="2024-09-01T00:00:00"/>
    <m/>
    <m/>
    <s v="32.3429202 36.2094983 724.5 9.94"/>
    <n v="32.342920200000002"/>
    <n v="36.2094983"/>
    <n v="724.5"/>
    <n v="9.94"/>
    <s v="Mafraq"/>
    <s v="Mafraq Al-qasabeh"/>
    <m/>
    <m/>
    <m/>
    <s v="Yes"/>
    <s v="يحيى عبد الصمد الخزاعلة"/>
    <x v="1"/>
    <x v="0"/>
    <n v="22"/>
    <x v="1"/>
    <s v="0770493871"/>
    <m/>
    <x v="0"/>
    <m/>
    <m/>
    <m/>
    <m/>
    <m/>
    <m/>
    <m/>
    <m/>
    <x v="0"/>
    <m/>
    <x v="0"/>
    <x v="0"/>
    <s v="حمزاوي فون"/>
    <x v="0"/>
    <x v="17"/>
    <s v="بيع هواتف خلوية "/>
    <m/>
    <s v="Owned by men."/>
    <n v="1"/>
    <n v="0"/>
    <n v="0"/>
    <n v="0"/>
    <n v="0"/>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8219382"/>
    <s v="16c60940-0b23-4bdd-8f46-e1e3a524e71d"/>
    <d v="2024-09-01T09:33:49"/>
    <m/>
    <m/>
    <s v="submitted_via_web"/>
    <s v="motasem_waleed"/>
  </r>
  <r>
    <n v="319"/>
    <d v="2024-09-01T10:06:38"/>
    <d v="2024-09-01T10:10:03"/>
    <d v="2024-09-01T00:00:00"/>
    <m/>
    <m/>
    <s v="32.3428954 36.2089521 723.7999877929688 7.92"/>
    <n v="32.342895400000003"/>
    <n v="36.208952099999998"/>
    <n v="723.79998779296875"/>
    <n v="7.92"/>
    <s v="Mafraq"/>
    <s v="Mafraq Al-qasabeh"/>
    <m/>
    <m/>
    <m/>
    <s v="Yes"/>
    <s v="علي محمد سعود"/>
    <x v="0"/>
    <x v="0"/>
    <n v="37"/>
    <x v="0"/>
    <s v="0776077764"/>
    <m/>
    <x v="0"/>
    <m/>
    <m/>
    <m/>
    <m/>
    <m/>
    <m/>
    <m/>
    <m/>
    <x v="0"/>
    <m/>
    <x v="0"/>
    <x v="0"/>
    <s v="معرض ابو حسن"/>
    <x v="0"/>
    <x v="3"/>
    <s v="بيع بضائع الحرامات والشراشف"/>
    <m/>
    <s v="Owned by men."/>
    <n v="1"/>
    <n v="0"/>
    <n v="0"/>
    <n v="0"/>
    <n v="0"/>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219387"/>
    <s v="8062c35b-9ba3-4c92-b4cb-d9f494292f5f"/>
    <d v="2024-09-01T09:33:49"/>
    <m/>
    <m/>
    <s v="submitted_via_web"/>
    <s v="motasem_waleed"/>
  </r>
  <r>
    <n v="320"/>
    <d v="2024-09-01T10:12:22"/>
    <d v="2024-09-01T10:15:47"/>
    <d v="2024-09-01T00:00:00"/>
    <m/>
    <m/>
    <s v="32.3432578 36.2084135 723.8999633789062 7.3"/>
    <n v="32.343257800000003"/>
    <n v="36.208413499999999"/>
    <n v="723.89996337890625"/>
    <n v="7.3"/>
    <s v="Mafraq"/>
    <s v="Mafraq Al-qasabeh"/>
    <m/>
    <m/>
    <m/>
    <s v="Yes"/>
    <s v="شادية عبدالكريم فرحان"/>
    <x v="1"/>
    <x v="1"/>
    <n v="43"/>
    <x v="0"/>
    <s v="0796573814"/>
    <m/>
    <x v="0"/>
    <m/>
    <m/>
    <m/>
    <m/>
    <m/>
    <m/>
    <m/>
    <m/>
    <x v="0"/>
    <m/>
    <x v="0"/>
    <x v="0"/>
    <s v="محل ابو عمر للخياطه"/>
    <x v="0"/>
    <x v="18"/>
    <s v="خياطة ملابس نسائية "/>
    <m/>
    <s v="Owned by men."/>
    <n v="1"/>
    <n v="0"/>
    <n v="0"/>
    <n v="0"/>
    <n v="0"/>
    <n v="0"/>
    <x v="0"/>
    <x v="0"/>
    <m/>
    <m/>
    <s v="Less than 10 employees"/>
    <x v="0"/>
    <x v="1"/>
    <x v="0"/>
    <x v="0"/>
    <x v="1"/>
    <x v="1"/>
    <x v="0"/>
    <x v="1"/>
    <x v="0"/>
    <s v="Seasonal employees"/>
    <n v="0"/>
    <n v="1"/>
    <n v="0"/>
    <n v="0"/>
    <n v="0"/>
    <n v="0"/>
    <n v="0"/>
    <m/>
    <s v="Sales Marketing Technical Staff"/>
    <n v="0"/>
    <n v="1"/>
    <n v="0"/>
    <n v="1"/>
    <n v="0"/>
    <n v="0"/>
    <n v="0"/>
    <n v="1"/>
    <n v="0"/>
    <n v="0"/>
    <m/>
    <m/>
    <s v="Years of experience Transportation"/>
    <n v="0"/>
    <n v="1"/>
    <n v="0"/>
    <n v="0"/>
    <n v="0"/>
    <n v="0"/>
    <n v="0"/>
    <n v="0"/>
    <n v="0"/>
    <n v="0"/>
    <n v="0"/>
    <n v="1"/>
    <n v="0"/>
    <n v="0"/>
    <n v="0"/>
    <n v="0"/>
    <n v="0"/>
    <n v="0"/>
    <n v="0"/>
    <n v="0"/>
    <n v="0"/>
    <n v="0"/>
    <n v="0"/>
    <m/>
    <n v="378219394"/>
    <s v="56404a59-f474-41b6-aad6-b696b49e5a1c"/>
    <d v="2024-09-01T09:33:50"/>
    <m/>
    <m/>
    <s v="submitted_via_web"/>
    <s v="motasem_waleed"/>
  </r>
  <r>
    <n v="321"/>
    <d v="2024-09-01T10:24:29"/>
    <d v="2024-09-01T10:27:26"/>
    <d v="2024-09-01T00:00:00"/>
    <m/>
    <m/>
    <s v="32.3434305 36.2082428 726.5 6.6"/>
    <n v="32.343430499999997"/>
    <n v="36.208242800000001"/>
    <n v="726.5"/>
    <n v="6.6"/>
    <s v="Mafraq"/>
    <s v="Mafraq Al-qasabeh"/>
    <m/>
    <m/>
    <m/>
    <s v="Yes"/>
    <s v="عبدالرزاق نضال الجعبري "/>
    <x v="1"/>
    <x v="0"/>
    <n v="30"/>
    <x v="0"/>
    <s v="0785647723"/>
    <m/>
    <x v="0"/>
    <m/>
    <m/>
    <m/>
    <m/>
    <m/>
    <m/>
    <m/>
    <m/>
    <x v="0"/>
    <m/>
    <x v="0"/>
    <x v="0"/>
    <s v="محلات الجعبري "/>
    <x v="0"/>
    <x v="18"/>
    <s v="ملابس"/>
    <m/>
    <s v="Owned by men."/>
    <n v="1"/>
    <n v="0"/>
    <n v="0"/>
    <n v="0"/>
    <n v="0"/>
    <n v="0"/>
    <x v="0"/>
    <x v="0"/>
    <m/>
    <m/>
    <s v="Less than 10 employees"/>
    <x v="0"/>
    <x v="0"/>
    <x v="0"/>
    <x v="1"/>
    <x v="1"/>
    <x v="1"/>
    <x v="1"/>
    <x v="3"/>
    <x v="1"/>
    <m/>
    <m/>
    <m/>
    <m/>
    <m/>
    <m/>
    <m/>
    <m/>
    <m/>
    <m/>
    <m/>
    <m/>
    <m/>
    <m/>
    <m/>
    <m/>
    <m/>
    <m/>
    <m/>
    <m/>
    <m/>
    <m/>
    <s v="Salary expectations too high Economic instability in the region"/>
    <n v="0"/>
    <n v="0"/>
    <n v="0"/>
    <n v="0"/>
    <n v="0"/>
    <n v="0"/>
    <n v="0"/>
    <n v="0"/>
    <n v="1"/>
    <n v="0"/>
    <n v="0"/>
    <n v="0"/>
    <n v="0"/>
    <n v="0"/>
    <n v="0"/>
    <n v="0"/>
    <n v="0"/>
    <n v="1"/>
    <n v="0"/>
    <n v="0"/>
    <n v="0"/>
    <n v="0"/>
    <n v="0"/>
    <m/>
    <n v="378219398"/>
    <s v="0906aeee-d72c-4ddd-a067-5341a7471532"/>
    <d v="2024-09-01T09:33:51"/>
    <m/>
    <m/>
    <s v="submitted_via_web"/>
    <s v="motasem_waleed"/>
  </r>
  <r>
    <n v="322"/>
    <d v="2024-09-01T10:39:57"/>
    <d v="2024-09-01T10:50:02"/>
    <d v="2024-09-01T00:00:00"/>
    <m/>
    <m/>
    <s v="32.3435047 36.2077255 723.199951171875 7.1"/>
    <n v="32.343504699999997"/>
    <n v="36.207725500000002"/>
    <n v="723.199951171875"/>
    <n v="7.1"/>
    <s v="Mafraq"/>
    <s v="Mafraq Al-qasabeh"/>
    <m/>
    <m/>
    <m/>
    <s v="Yes"/>
    <s v="محمد احمد سالم"/>
    <x v="0"/>
    <x v="0"/>
    <n v="49"/>
    <x v="0"/>
    <s v="0776120857"/>
    <m/>
    <x v="0"/>
    <m/>
    <m/>
    <m/>
    <m/>
    <m/>
    <m/>
    <m/>
    <m/>
    <x v="0"/>
    <m/>
    <x v="0"/>
    <x v="0"/>
    <s v="عطارة ال سعود "/>
    <x v="0"/>
    <x v="2"/>
    <s v="عطارة بهارات "/>
    <m/>
    <s v="Owned by men."/>
    <n v="1"/>
    <n v="0"/>
    <n v="0"/>
    <n v="0"/>
    <n v="0"/>
    <n v="0"/>
    <x v="0"/>
    <x v="0"/>
    <m/>
    <m/>
    <s v="Less than 10 employees"/>
    <x v="0"/>
    <x v="0"/>
    <x v="0"/>
    <x v="0"/>
    <x v="1"/>
    <x v="1"/>
    <x v="1"/>
    <x v="3"/>
    <x v="0"/>
    <m/>
    <m/>
    <m/>
    <m/>
    <m/>
    <m/>
    <m/>
    <m/>
    <m/>
    <m/>
    <m/>
    <m/>
    <m/>
    <m/>
    <m/>
    <m/>
    <m/>
    <m/>
    <m/>
    <m/>
    <m/>
    <m/>
    <s v="Economic instability in the region Salary expectations too high"/>
    <n v="0"/>
    <n v="0"/>
    <n v="0"/>
    <n v="0"/>
    <n v="0"/>
    <n v="0"/>
    <n v="0"/>
    <n v="0"/>
    <n v="1"/>
    <n v="0"/>
    <n v="0"/>
    <n v="0"/>
    <n v="0"/>
    <n v="0"/>
    <n v="0"/>
    <n v="0"/>
    <n v="0"/>
    <n v="1"/>
    <n v="0"/>
    <n v="0"/>
    <n v="0"/>
    <n v="0"/>
    <n v="0"/>
    <m/>
    <n v="378219402"/>
    <s v="79044ab1-48c8-4e49-b93c-6ca8ba5be7ac"/>
    <d v="2024-09-01T09:33:51"/>
    <m/>
    <m/>
    <s v="submitted_via_web"/>
    <s v="motasem_waleed"/>
  </r>
  <r>
    <n v="323"/>
    <d v="2024-09-01T11:10:49"/>
    <d v="2024-09-01T11:15:07"/>
    <d v="2024-09-01T00:00:00"/>
    <m/>
    <m/>
    <s v="32.3430608 36.2069601 724.7999877929688 4.624"/>
    <n v="32.343060800000003"/>
    <n v="36.206960100000003"/>
    <n v="724.79998779296875"/>
    <n v="4.6239999999999997"/>
    <s v="Mafraq"/>
    <s v="Mafraq Al-qasabeh"/>
    <m/>
    <m/>
    <m/>
    <s v="Yes"/>
    <s v="محمود شحاته محمد"/>
    <x v="0"/>
    <x v="0"/>
    <n v="65"/>
    <x v="0"/>
    <s v="0777350675"/>
    <m/>
    <x v="0"/>
    <m/>
    <m/>
    <m/>
    <m/>
    <m/>
    <m/>
    <m/>
    <m/>
    <x v="0"/>
    <m/>
    <x v="0"/>
    <x v="0"/>
    <s v="مختبرات فني اسنان"/>
    <x v="8"/>
    <x v="14"/>
    <s v="صناعة اسنان"/>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78219413"/>
    <s v="f44f03e0-a922-41d4-89c9-af6382bbdb21"/>
    <d v="2024-09-01T09:33:52"/>
    <m/>
    <m/>
    <s v="submitted_via_web"/>
    <s v="motasem_waleed"/>
  </r>
  <r>
    <n v="324"/>
    <d v="2024-09-01T11:15:38"/>
    <d v="2024-09-01T11:19:12"/>
    <d v="2024-09-01T00:00:00"/>
    <m/>
    <m/>
    <s v="32.3430814 36.2068306 728.0999755859375 5.789"/>
    <n v="32.343081400000003"/>
    <n v="36.206830600000004"/>
    <n v="728.0999755859375"/>
    <n v="5.7889999999999997"/>
    <s v="Mafraq"/>
    <s v="Mafraq Al-qasabeh"/>
    <m/>
    <m/>
    <m/>
    <s v="Yes"/>
    <s v="نور الهدى فالح بني يونس"/>
    <x v="1"/>
    <x v="1"/>
    <n v="23"/>
    <x v="1"/>
    <s v="0777971254"/>
    <m/>
    <x v="0"/>
    <m/>
    <m/>
    <m/>
    <m/>
    <m/>
    <m/>
    <m/>
    <m/>
    <x v="0"/>
    <m/>
    <x v="0"/>
    <x v="0"/>
    <s v=" عيادة الدكتور ابراهيم الحنيطي"/>
    <x v="8"/>
    <x v="12"/>
    <s v="طبيب عام "/>
    <m/>
    <s v="Owned by men."/>
    <n v="1"/>
    <n v="0"/>
    <n v="0"/>
    <n v="0"/>
    <n v="0"/>
    <n v="0"/>
    <x v="0"/>
    <x v="0"/>
    <m/>
    <m/>
    <s v="Less than 10 employees"/>
    <x v="0"/>
    <x v="1"/>
    <x v="0"/>
    <x v="1"/>
    <x v="1"/>
    <x v="1"/>
    <x v="1"/>
    <x v="3"/>
    <x v="0"/>
    <m/>
    <m/>
    <m/>
    <m/>
    <m/>
    <m/>
    <m/>
    <m/>
    <m/>
    <m/>
    <m/>
    <m/>
    <m/>
    <m/>
    <m/>
    <m/>
    <m/>
    <m/>
    <m/>
    <m/>
    <m/>
    <m/>
    <s v="Years of experience"/>
    <n v="0"/>
    <n v="1"/>
    <n v="0"/>
    <n v="0"/>
    <n v="0"/>
    <n v="0"/>
    <n v="0"/>
    <n v="0"/>
    <n v="0"/>
    <n v="0"/>
    <n v="0"/>
    <n v="0"/>
    <n v="0"/>
    <n v="0"/>
    <n v="0"/>
    <n v="0"/>
    <n v="0"/>
    <n v="0"/>
    <n v="0"/>
    <n v="0"/>
    <n v="0"/>
    <n v="0"/>
    <n v="0"/>
    <m/>
    <n v="378219420"/>
    <s v="5465c629-62f3-4919-a854-92779883c07a"/>
    <d v="2024-09-01T09:33:53"/>
    <m/>
    <m/>
    <s v="submitted_via_web"/>
    <s v="motasem_waleed"/>
  </r>
  <r>
    <n v="325"/>
    <d v="2024-09-01T11:21:20"/>
    <d v="2024-09-01T11:25:25"/>
    <d v="2024-09-01T00:00:00"/>
    <m/>
    <m/>
    <s v="32.3430536 36.206995 724.7999877929688 6.477"/>
    <n v="32.343053599999998"/>
    <n v="36.206994999999999"/>
    <n v="724.79998779296875"/>
    <n v="6.4770000000000003"/>
    <s v="Mafraq"/>
    <s v="Mafraq Al-qasabeh"/>
    <m/>
    <m/>
    <m/>
    <s v="Yes"/>
    <s v="مجدي عمر حسين"/>
    <x v="1"/>
    <x v="0"/>
    <n v="31"/>
    <x v="0"/>
    <s v="0790246058"/>
    <m/>
    <x v="0"/>
    <m/>
    <m/>
    <m/>
    <m/>
    <m/>
    <m/>
    <m/>
    <m/>
    <x v="0"/>
    <m/>
    <x v="0"/>
    <x v="0"/>
    <s v="مركز المفرق للبصريات"/>
    <x v="8"/>
    <x v="14"/>
    <s v="فحص نظر ونظارات طبية "/>
    <m/>
    <s v="Owned by men."/>
    <n v="1"/>
    <n v="0"/>
    <n v="0"/>
    <n v="0"/>
    <n v="0"/>
    <n v="0"/>
    <x v="0"/>
    <x v="0"/>
    <m/>
    <m/>
    <s v="Less than 10 employees"/>
    <x v="0"/>
    <x v="0"/>
    <x v="0"/>
    <x v="1"/>
    <x v="1"/>
    <x v="1"/>
    <x v="0"/>
    <x v="1"/>
    <x v="0"/>
    <s v="Others"/>
    <n v="0"/>
    <n v="0"/>
    <n v="0"/>
    <n v="0"/>
    <n v="0"/>
    <n v="0"/>
    <n v="1"/>
    <s v="موظف بكالوريوس بصريات او دبلو"/>
    <s v="Others"/>
    <n v="0"/>
    <n v="0"/>
    <n v="0"/>
    <n v="0"/>
    <n v="0"/>
    <n v="0"/>
    <n v="0"/>
    <n v="0"/>
    <n v="0"/>
    <n v="1"/>
    <s v="موظف بكالوريوس بصريات"/>
    <m/>
    <s v="Years of experience"/>
    <n v="0"/>
    <n v="1"/>
    <n v="0"/>
    <n v="0"/>
    <n v="0"/>
    <n v="0"/>
    <n v="0"/>
    <n v="0"/>
    <n v="0"/>
    <n v="0"/>
    <n v="0"/>
    <n v="0"/>
    <n v="0"/>
    <n v="0"/>
    <n v="0"/>
    <n v="0"/>
    <n v="0"/>
    <n v="0"/>
    <n v="0"/>
    <n v="0"/>
    <n v="0"/>
    <n v="0"/>
    <n v="0"/>
    <m/>
    <n v="378219423"/>
    <s v="b6f6e7f9-c270-439e-a355-61b32a3e62f9"/>
    <d v="2024-09-01T09:33:53"/>
    <m/>
    <m/>
    <s v="submitted_via_web"/>
    <s v="motasem_waleed"/>
  </r>
  <r>
    <n v="326"/>
    <d v="2024-09-01T11:27:22"/>
    <d v="2024-09-01T11:33:09"/>
    <d v="2024-09-01T00:00:00"/>
    <m/>
    <m/>
    <s v="32.3428574 36.2068586 724.699951171875 10.989"/>
    <n v="32.3428574"/>
    <n v="36.206858599999997"/>
    <n v="724.699951171875"/>
    <n v="10.989000000000001"/>
    <s v="Mafraq"/>
    <s v="Mafraq Al-qasabeh"/>
    <m/>
    <m/>
    <m/>
    <s v="Yes"/>
    <s v="ابراهيم ماجد المصري "/>
    <x v="1"/>
    <x v="0"/>
    <n v="30"/>
    <x v="0"/>
    <s v="0796308554"/>
    <m/>
    <x v="0"/>
    <m/>
    <m/>
    <m/>
    <m/>
    <m/>
    <m/>
    <m/>
    <m/>
    <x v="0"/>
    <m/>
    <x v="0"/>
    <x v="0"/>
    <s v="استديوهات الدانا"/>
    <x v="4"/>
    <x v="19"/>
    <s v="استديو تصوير"/>
    <s v="0796308554"/>
    <s v="Owned by men."/>
    <n v="1"/>
    <n v="0"/>
    <n v="0"/>
    <n v="0"/>
    <n v="0"/>
    <n v="0"/>
    <x v="0"/>
    <x v="1"/>
    <s v="مركز شباب  وشابات المفرف "/>
    <s v="بدل خدمات تصوير "/>
    <s v="Less than 10 employees"/>
    <x v="0"/>
    <x v="1"/>
    <x v="0"/>
    <x v="1"/>
    <x v="1"/>
    <x v="1"/>
    <x v="1"/>
    <x v="3"/>
    <x v="1"/>
    <m/>
    <m/>
    <m/>
    <m/>
    <m/>
    <m/>
    <m/>
    <m/>
    <m/>
    <m/>
    <m/>
    <m/>
    <m/>
    <m/>
    <m/>
    <m/>
    <m/>
    <m/>
    <m/>
    <m/>
    <m/>
    <m/>
    <s v="Lack of motivation Economic instability in the region"/>
    <n v="0"/>
    <n v="0"/>
    <n v="0"/>
    <n v="0"/>
    <n v="1"/>
    <n v="0"/>
    <n v="0"/>
    <n v="0"/>
    <n v="0"/>
    <n v="0"/>
    <n v="0"/>
    <n v="0"/>
    <n v="0"/>
    <n v="0"/>
    <n v="0"/>
    <n v="0"/>
    <n v="0"/>
    <n v="1"/>
    <n v="0"/>
    <n v="0"/>
    <n v="0"/>
    <n v="0"/>
    <n v="0"/>
    <m/>
    <n v="378219431"/>
    <s v="c5880dea-222b-4528-b065-fccba52d87c1"/>
    <d v="2024-09-01T09:33:54"/>
    <m/>
    <m/>
    <s v="submitted_via_web"/>
    <s v="motasem_waleed"/>
  </r>
  <r>
    <n v="327"/>
    <d v="2024-09-01T11:38:54"/>
    <d v="2024-09-01T11:43:22"/>
    <d v="2024-09-01T00:00:00"/>
    <m/>
    <m/>
    <s v="32.3425973 36.2064283 725.8999633789062 9.813"/>
    <n v="32.342597300000001"/>
    <n v="36.206428299999999"/>
    <n v="725.89996337890625"/>
    <n v="9.8130000000000006"/>
    <s v="Mafraq"/>
    <s v="Mafraq Al-qasabeh"/>
    <m/>
    <m/>
    <m/>
    <s v="Yes"/>
    <s v="انس احمد الخصاونه"/>
    <x v="0"/>
    <x v="0"/>
    <n v="23"/>
    <x v="1"/>
    <s v="0779663374"/>
    <m/>
    <x v="0"/>
    <m/>
    <m/>
    <m/>
    <m/>
    <m/>
    <m/>
    <m/>
    <m/>
    <x v="0"/>
    <m/>
    <x v="0"/>
    <x v="0"/>
    <s v="مكتبة الجود"/>
    <x v="0"/>
    <x v="3"/>
    <s v="مكتبه قرطاسيه"/>
    <s v="٠٧٧٩٦٦٣٣٧٤"/>
    <s v="Owned by men."/>
    <n v="1"/>
    <n v="0"/>
    <n v="0"/>
    <n v="0"/>
    <n v="0"/>
    <n v="0"/>
    <x v="0"/>
    <x v="0"/>
    <m/>
    <m/>
    <s v="Less than 10 employees"/>
    <x v="0"/>
    <x v="0"/>
    <x v="0"/>
    <x v="1"/>
    <x v="1"/>
    <x v="1"/>
    <x v="1"/>
    <x v="3"/>
    <x v="0"/>
    <m/>
    <m/>
    <m/>
    <m/>
    <m/>
    <m/>
    <m/>
    <m/>
    <m/>
    <m/>
    <m/>
    <m/>
    <m/>
    <m/>
    <m/>
    <m/>
    <m/>
    <m/>
    <m/>
    <m/>
    <m/>
    <m/>
    <s v="Years of experience"/>
    <n v="0"/>
    <n v="1"/>
    <n v="0"/>
    <n v="0"/>
    <n v="0"/>
    <n v="0"/>
    <n v="0"/>
    <n v="0"/>
    <n v="0"/>
    <n v="0"/>
    <n v="0"/>
    <n v="0"/>
    <n v="0"/>
    <n v="0"/>
    <n v="0"/>
    <n v="0"/>
    <n v="0"/>
    <n v="0"/>
    <n v="0"/>
    <n v="0"/>
    <n v="0"/>
    <n v="0"/>
    <n v="0"/>
    <m/>
    <n v="378219437"/>
    <s v="138d5e98-18d0-4a47-b70d-a2e1369f74ad"/>
    <d v="2024-09-01T09:33:55"/>
    <m/>
    <m/>
    <s v="submitted_via_web"/>
    <s v="motasem_waleed"/>
  </r>
  <r>
    <n v="328"/>
    <d v="2024-09-01T11:45:47"/>
    <d v="2024-09-01T11:49:57"/>
    <d v="2024-09-01T00:00:00"/>
    <m/>
    <m/>
    <s v="31.7170635 35.9993999 726.0 8.748"/>
    <n v="31.717063499999998"/>
    <n v="35.9993999"/>
    <n v="726"/>
    <n v="8.7479999999999993"/>
    <s v="Mafraq"/>
    <s v="Mafraq Al-qasabeh"/>
    <m/>
    <m/>
    <m/>
    <s v="Yes"/>
    <s v="معاذ محمد محمود"/>
    <x v="1"/>
    <x v="0"/>
    <n v="24"/>
    <x v="1"/>
    <s v="0775599450"/>
    <m/>
    <x v="0"/>
    <m/>
    <m/>
    <m/>
    <m/>
    <m/>
    <m/>
    <m/>
    <m/>
    <x v="0"/>
    <m/>
    <x v="0"/>
    <x v="0"/>
    <s v="مطعم تدلل"/>
    <x v="3"/>
    <x v="5"/>
    <s v="مطعم حمص وفلافل"/>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219439"/>
    <s v="5add6efb-142e-4196-ae9d-224ffc16926c"/>
    <d v="2024-09-01T09:33:55"/>
    <m/>
    <m/>
    <s v="submitted_via_web"/>
    <s v="motasem_waleed"/>
  </r>
  <r>
    <n v="329"/>
    <d v="2024-09-01T11:52:00"/>
    <d v="2024-09-01T12:00:54"/>
    <d v="2024-09-01T00:00:00"/>
    <m/>
    <m/>
    <s v="31.4081367 36.2876417 726.8999633789062 7.0"/>
    <n v="31.4081367"/>
    <n v="36.287641700000002"/>
    <n v="726.89996337890625"/>
    <n v="7"/>
    <s v="Mafraq"/>
    <s v="Mafraq Al-qasabeh"/>
    <m/>
    <m/>
    <m/>
    <s v="Yes"/>
    <s v="ميرفت محمد الخضر "/>
    <x v="1"/>
    <x v="1"/>
    <n v="46"/>
    <x v="0"/>
    <s v="07806463014"/>
    <m/>
    <x v="0"/>
    <m/>
    <m/>
    <m/>
    <m/>
    <m/>
    <m/>
    <m/>
    <m/>
    <x v="1"/>
    <s v="سوريه "/>
    <x v="0"/>
    <x v="0"/>
    <s v="صالون فبراير للسيدات "/>
    <x v="4"/>
    <x v="19"/>
    <s v="صالون سيدات "/>
    <m/>
    <s v="Owned by women."/>
    <n v="0"/>
    <n v="1"/>
    <n v="0"/>
    <n v="0"/>
    <n v="0"/>
    <n v="0"/>
    <x v="1"/>
    <x v="0"/>
    <m/>
    <m/>
    <s v="Less than 10 employees"/>
    <x v="0"/>
    <x v="1"/>
    <x v="0"/>
    <x v="0"/>
    <x v="1"/>
    <x v="1"/>
    <x v="1"/>
    <x v="3"/>
    <x v="1"/>
    <m/>
    <m/>
    <m/>
    <m/>
    <m/>
    <m/>
    <m/>
    <m/>
    <m/>
    <m/>
    <m/>
    <m/>
    <m/>
    <m/>
    <m/>
    <m/>
    <m/>
    <m/>
    <m/>
    <m/>
    <m/>
    <m/>
    <s v="Economic instability in the region"/>
    <n v="0"/>
    <n v="0"/>
    <n v="0"/>
    <n v="0"/>
    <n v="0"/>
    <n v="0"/>
    <n v="0"/>
    <n v="0"/>
    <n v="0"/>
    <n v="0"/>
    <n v="0"/>
    <n v="0"/>
    <n v="0"/>
    <n v="0"/>
    <n v="0"/>
    <n v="0"/>
    <n v="0"/>
    <n v="1"/>
    <n v="0"/>
    <n v="0"/>
    <n v="0"/>
    <n v="0"/>
    <n v="0"/>
    <m/>
    <n v="378219445"/>
    <s v="1454eecb-f3a0-4d31-a190-b75b3452cbf2"/>
    <d v="2024-09-01T09:33:55"/>
    <m/>
    <m/>
    <s v="submitted_via_web"/>
    <s v="motasem_waleed"/>
  </r>
  <r>
    <n v="330"/>
    <d v="2024-09-01T12:07:59"/>
    <d v="2024-09-01T12:17:52"/>
    <d v="2024-09-01T00:00:00"/>
    <m/>
    <m/>
    <s v="32.3414413 36.207669 730.7999877929688 7.7"/>
    <n v="32.3414413"/>
    <n v="36.207669000000003"/>
    <n v="730.79998779296875"/>
    <n v="7.7"/>
    <s v="Mafraq"/>
    <s v="Mafraq Al-qasabeh"/>
    <m/>
    <m/>
    <m/>
    <s v="Yes"/>
    <s v="عزمي  هاشم شواقفه"/>
    <x v="0"/>
    <x v="0"/>
    <n v="61"/>
    <x v="0"/>
    <s v="0777042912"/>
    <m/>
    <x v="0"/>
    <m/>
    <m/>
    <m/>
    <m/>
    <m/>
    <m/>
    <m/>
    <m/>
    <x v="0"/>
    <m/>
    <x v="0"/>
    <x v="1"/>
    <s v="مكتب المهندس عزمي شواقفه "/>
    <x v="6"/>
    <x v="10"/>
    <s v="تصميم واشراف "/>
    <m/>
    <s v="Owned by men."/>
    <n v="1"/>
    <n v="0"/>
    <n v="0"/>
    <n v="0"/>
    <n v="0"/>
    <n v="0"/>
    <x v="0"/>
    <x v="0"/>
    <m/>
    <m/>
    <s v="Less than 10 employees"/>
    <x v="0"/>
    <x v="1"/>
    <x v="0"/>
    <x v="0"/>
    <x v="1"/>
    <x v="1"/>
    <x v="0"/>
    <x v="1"/>
    <x v="0"/>
    <s v="Others"/>
    <n v="0"/>
    <n v="0"/>
    <n v="0"/>
    <n v="0"/>
    <n v="0"/>
    <n v="0"/>
    <n v="1"/>
    <s v="مهندسين"/>
    <s v="Others"/>
    <n v="0"/>
    <n v="0"/>
    <n v="0"/>
    <n v="0"/>
    <n v="0"/>
    <n v="0"/>
    <n v="0"/>
    <n v="0"/>
    <n v="0"/>
    <n v="1"/>
    <s v="مهندسين"/>
    <m/>
    <s v="Economic instability in the region"/>
    <n v="0"/>
    <n v="0"/>
    <n v="0"/>
    <n v="0"/>
    <n v="0"/>
    <n v="0"/>
    <n v="0"/>
    <n v="0"/>
    <n v="0"/>
    <n v="0"/>
    <n v="0"/>
    <n v="0"/>
    <n v="0"/>
    <n v="0"/>
    <n v="0"/>
    <n v="0"/>
    <n v="0"/>
    <n v="1"/>
    <n v="0"/>
    <n v="0"/>
    <n v="0"/>
    <n v="0"/>
    <n v="0"/>
    <m/>
    <n v="378219452"/>
    <s v="77b8849f-2e9a-4b24-8a7c-6a8ea1cbcdfb"/>
    <d v="2024-09-01T09:33:56"/>
    <m/>
    <m/>
    <s v="submitted_via_web"/>
    <s v="motasem_waleed"/>
  </r>
  <r>
    <n v="331"/>
    <d v="2024-09-01T12:34:18"/>
    <d v="2024-09-01T12:38:11"/>
    <d v="2024-09-01T00:00:00"/>
    <m/>
    <m/>
    <s v="32.3408117 36.208255 726.699951171875 6.6"/>
    <n v="32.340811700000003"/>
    <n v="36.208255000000001"/>
    <n v="726.699951171875"/>
    <n v="6.6"/>
    <s v="Mafraq"/>
    <s v="Mafraq Al-qasabeh"/>
    <m/>
    <m/>
    <m/>
    <s v="Yes"/>
    <s v="محمود ماهر الوقفي "/>
    <x v="0"/>
    <x v="0"/>
    <n v="31"/>
    <x v="0"/>
    <s v="0791931635"/>
    <m/>
    <x v="0"/>
    <m/>
    <m/>
    <m/>
    <m/>
    <m/>
    <m/>
    <m/>
    <m/>
    <x v="0"/>
    <m/>
    <x v="0"/>
    <x v="0"/>
    <s v="معرض محمود للاجهزة الكهربائية"/>
    <x v="0"/>
    <x v="17"/>
    <s v="ادوات كهربائية"/>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220808"/>
    <s v="076ddd24-1f38-412f-b21b-77cc590a7104"/>
    <d v="2024-09-01T09:38:21"/>
    <m/>
    <m/>
    <s v="submitted_via_web"/>
    <s v="motasem_waleed"/>
  </r>
  <r>
    <n v="332"/>
    <d v="2024-09-01T10:33:44"/>
    <d v="2024-09-01T10:40:33"/>
    <d v="2024-09-01T00:00:00"/>
    <m/>
    <m/>
    <s v="31.5046931 35.7834579 704.7999877929688 16.643"/>
    <n v="31.504693100000001"/>
    <n v="35.783457900000002"/>
    <n v="704.79998779296875"/>
    <n v="16.643000000000001"/>
    <s v="Madaba"/>
    <s v="Dieban"/>
    <m/>
    <m/>
    <m/>
    <s v="Yes"/>
    <s v="محمود علي القطامي"/>
    <x v="0"/>
    <x v="0"/>
    <n v="43"/>
    <x v="0"/>
    <s v="٧٧٦٨٤٩٣٦٦"/>
    <m/>
    <x v="0"/>
    <m/>
    <m/>
    <m/>
    <m/>
    <m/>
    <m/>
    <m/>
    <m/>
    <x v="0"/>
    <m/>
    <x v="1"/>
    <x v="2"/>
    <s v="مركز علي القطامي للافراح والمناسبات"/>
    <x v="4"/>
    <x v="19"/>
    <s v="محل استئجار صيوانات ، كراسي كروم ، خيم هندية"/>
    <s v="٧٧٥٢١٤٢٧٦"/>
    <s v="Owned by men. Run/Managed by a man."/>
    <n v="1"/>
    <n v="0"/>
    <n v="0"/>
    <n v="0"/>
    <n v="1"/>
    <n v="0"/>
    <x v="0"/>
    <x v="1"/>
    <s v="مركز شابات ذيبان "/>
    <s v="استئجار كراسي "/>
    <s v="Less than 10 employees"/>
    <x v="0"/>
    <x v="0"/>
    <x v="0"/>
    <x v="1"/>
    <x v="1"/>
    <x v="1"/>
    <x v="1"/>
    <x v="3"/>
    <x v="0"/>
    <m/>
    <m/>
    <m/>
    <m/>
    <m/>
    <m/>
    <m/>
    <m/>
    <m/>
    <m/>
    <m/>
    <m/>
    <m/>
    <m/>
    <m/>
    <m/>
    <m/>
    <m/>
    <m/>
    <m/>
    <m/>
    <m/>
    <s v="Other (please specify)"/>
    <n v="0"/>
    <n v="0"/>
    <n v="0"/>
    <n v="0"/>
    <n v="0"/>
    <n v="0"/>
    <n v="0"/>
    <n v="0"/>
    <n v="0"/>
    <n v="0"/>
    <n v="0"/>
    <n v="0"/>
    <n v="0"/>
    <n v="0"/>
    <n v="0"/>
    <n v="0"/>
    <n v="0"/>
    <n v="0"/>
    <n v="0"/>
    <n v="0"/>
    <n v="0"/>
    <n v="0"/>
    <n v="1"/>
    <s v="لا يوجد صبر عند الشباب "/>
    <n v="378279950"/>
    <s v="78b38513-ed0b-4663-880a-e71b29743d14"/>
    <d v="2024-09-01T12:11:52"/>
    <m/>
    <m/>
    <s v="submitted_via_web"/>
    <s v="ygaitservices"/>
  </r>
  <r>
    <n v="333"/>
    <d v="2024-09-01T10:43:48"/>
    <d v="2024-09-01T10:50:19"/>
    <d v="2024-09-01T00:00:00"/>
    <m/>
    <m/>
    <s v="31.5040199 35.783676 710.699951171875 6.904"/>
    <n v="31.504019899999999"/>
    <n v="35.783676"/>
    <n v="710.699951171875"/>
    <n v="6.9039999999999999"/>
    <s v="Madaba"/>
    <s v="Dieban"/>
    <m/>
    <m/>
    <m/>
    <s v="Yes"/>
    <s v="فادي يوسف الحويان "/>
    <x v="0"/>
    <x v="0"/>
    <n v="23"/>
    <x v="1"/>
    <s v="٧٧٦٧٧٩٧٥٦"/>
    <m/>
    <x v="0"/>
    <m/>
    <m/>
    <m/>
    <m/>
    <m/>
    <m/>
    <m/>
    <m/>
    <x v="0"/>
    <m/>
    <x v="0"/>
    <x v="0"/>
    <s v="مياه سناء "/>
    <x v="3"/>
    <x v="20"/>
    <s v="بيع مياه معلبة "/>
    <s v="٧٧٢٣٧٥٤٧١"/>
    <s v="Owned by men. Run/Managed by a man."/>
    <n v="1"/>
    <n v="0"/>
    <n v="0"/>
    <n v="0"/>
    <n v="1"/>
    <n v="0"/>
    <x v="0"/>
    <x v="1"/>
    <s v="مركز شابات ذيبان "/>
    <s v="شراء المياه"/>
    <s v="Less than 10 employees"/>
    <x v="0"/>
    <x v="0"/>
    <x v="0"/>
    <x v="1"/>
    <x v="1"/>
    <x v="1"/>
    <x v="1"/>
    <x v="3"/>
    <x v="0"/>
    <m/>
    <m/>
    <m/>
    <m/>
    <m/>
    <m/>
    <m/>
    <m/>
    <m/>
    <m/>
    <m/>
    <m/>
    <m/>
    <m/>
    <m/>
    <m/>
    <m/>
    <m/>
    <m/>
    <m/>
    <m/>
    <m/>
    <s v="Lack of relevant skills or qualifications Years of experience Economic instability in the region"/>
    <n v="1"/>
    <n v="1"/>
    <n v="0"/>
    <n v="0"/>
    <n v="0"/>
    <n v="0"/>
    <n v="0"/>
    <n v="0"/>
    <n v="0"/>
    <n v="0"/>
    <n v="0"/>
    <n v="0"/>
    <n v="0"/>
    <n v="0"/>
    <n v="0"/>
    <n v="0"/>
    <n v="0"/>
    <n v="1"/>
    <n v="0"/>
    <n v="0"/>
    <n v="0"/>
    <n v="0"/>
    <n v="0"/>
    <m/>
    <n v="378279954"/>
    <s v="b0da9764-9244-440a-810c-32e3e444a639"/>
    <d v="2024-09-01T12:11:52"/>
    <m/>
    <m/>
    <s v="submitted_via_web"/>
    <s v="ygaitservices"/>
  </r>
  <r>
    <n v="334"/>
    <d v="2024-09-01T10:50:50"/>
    <d v="2024-09-01T10:59:29"/>
    <d v="2024-09-01T00:00:00"/>
    <m/>
    <m/>
    <s v="31.5039748 35.7836627 710.699951171875 3.186"/>
    <n v="31.503974800000002"/>
    <n v="35.783662700000001"/>
    <n v="710.699951171875"/>
    <n v="3.1859999999999999"/>
    <s v="Madaba"/>
    <s v="Dieban"/>
    <m/>
    <m/>
    <m/>
    <s v="Yes"/>
    <s v="فيصل نايف ابو نصير_x000a_"/>
    <x v="0"/>
    <x v="0"/>
    <n v="29"/>
    <x v="1"/>
    <s v="٧٧٧٢٠٢٢٢٨"/>
    <s v="Faisal.an37@gmail.com"/>
    <x v="0"/>
    <m/>
    <m/>
    <m/>
    <m/>
    <m/>
    <m/>
    <m/>
    <m/>
    <x v="0"/>
    <m/>
    <x v="1"/>
    <x v="2"/>
    <s v="مركز ذيبان الطبي "/>
    <x v="8"/>
    <x v="12"/>
    <s v="عيادة عامة "/>
    <s v="٧٧٢٣٥٤٣٠٣"/>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279959"/>
    <s v="5a5d26f2-d4d0-43bf-bca3-58903aa5247a"/>
    <d v="2024-09-01T12:11:53"/>
    <m/>
    <m/>
    <s v="submitted_via_web"/>
    <s v="ygaitservices"/>
  </r>
  <r>
    <n v="335"/>
    <d v="2024-09-01T11:00:31"/>
    <d v="2024-09-01T11:13:24"/>
    <d v="2024-09-01T00:00:00"/>
    <m/>
    <m/>
    <s v="31.5024343 35.7840696 721.022 2.753"/>
    <n v="31.502434300000001"/>
    <n v="35.784069600000002"/>
    <n v="721.02200000000005"/>
    <n v="2.7530000000000001"/>
    <s v="Madaba"/>
    <s v="Dieban"/>
    <m/>
    <m/>
    <m/>
    <s v="Yes"/>
    <s v="محمد حمد الرواحنة "/>
    <x v="0"/>
    <x v="0"/>
    <n v="35"/>
    <x v="0"/>
    <s v="٧٧٠٤١٤٤٥٤"/>
    <m/>
    <x v="0"/>
    <m/>
    <m/>
    <m/>
    <m/>
    <m/>
    <m/>
    <m/>
    <m/>
    <x v="0"/>
    <m/>
    <x v="0"/>
    <x v="0"/>
    <s v="اسواق بن وهيل "/>
    <x v="0"/>
    <x v="2"/>
    <s v="اغذية "/>
    <s v="٧٧٠٤٢٤٤٥٤"/>
    <s v="Owned by men. Run/Managed by a ma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عدم الالتزام بالدوام "/>
    <n v="378279963"/>
    <s v="75ddc170-0f13-4ee5-ab9b-e9faf6e2cae6"/>
    <d v="2024-09-01T12:11:54"/>
    <m/>
    <m/>
    <s v="submitted_via_web"/>
    <s v="ygaitservices"/>
  </r>
  <r>
    <n v="336"/>
    <d v="2024-09-01T11:19:28"/>
    <d v="2024-09-01T11:26:38"/>
    <d v="2024-09-01T00:00:00"/>
    <m/>
    <m/>
    <s v="31.5023878 35.7837921 710.699951171875 1.515"/>
    <n v="31.502387800000001"/>
    <n v="35.783792099999999"/>
    <n v="710.699951171875"/>
    <n v="1.5149999999999999"/>
    <s v="Madaba"/>
    <s v="Dieban"/>
    <m/>
    <m/>
    <m/>
    <s v="Yes"/>
    <s v="ميلاد محمد الشخانبة "/>
    <x v="0"/>
    <x v="0"/>
    <n v="22"/>
    <x v="1"/>
    <s v="٧٧٠٥٣٢١١٨"/>
    <m/>
    <x v="0"/>
    <m/>
    <m/>
    <m/>
    <m/>
    <m/>
    <m/>
    <m/>
    <m/>
    <x v="0"/>
    <m/>
    <x v="0"/>
    <x v="0"/>
    <s v="خضار بن وهيل "/>
    <x v="0"/>
    <x v="2"/>
    <s v="بيع خضار وفواكه "/>
    <s v="٧٧٠٥٣٢١١٨"/>
    <s v="Owned by men. Run/Managed by a man."/>
    <n v="1"/>
    <n v="0"/>
    <n v="0"/>
    <n v="0"/>
    <n v="1"/>
    <n v="0"/>
    <x v="0"/>
    <x v="0"/>
    <m/>
    <m/>
    <s v="Less than 10 employees"/>
    <x v="0"/>
    <x v="0"/>
    <x v="0"/>
    <x v="1"/>
    <x v="1"/>
    <x v="1"/>
    <x v="1"/>
    <x v="3"/>
    <x v="0"/>
    <m/>
    <m/>
    <m/>
    <m/>
    <m/>
    <m/>
    <m/>
    <m/>
    <m/>
    <m/>
    <m/>
    <m/>
    <m/>
    <m/>
    <m/>
    <m/>
    <m/>
    <m/>
    <m/>
    <m/>
    <m/>
    <m/>
    <s v="Economic instability in the region Lack of relevant skills or qualifications"/>
    <n v="1"/>
    <n v="0"/>
    <n v="0"/>
    <n v="0"/>
    <n v="0"/>
    <n v="0"/>
    <n v="0"/>
    <n v="0"/>
    <n v="0"/>
    <n v="0"/>
    <n v="0"/>
    <n v="0"/>
    <n v="0"/>
    <n v="0"/>
    <n v="0"/>
    <n v="0"/>
    <n v="0"/>
    <n v="1"/>
    <n v="0"/>
    <n v="0"/>
    <n v="0"/>
    <n v="0"/>
    <n v="0"/>
    <m/>
    <n v="378279968"/>
    <s v="4af85895-b2f9-43be-a767-4bfdc7c75336"/>
    <d v="2024-09-01T12:11:54"/>
    <m/>
    <m/>
    <s v="submitted_via_web"/>
    <s v="ygaitservices"/>
  </r>
  <r>
    <n v="337"/>
    <d v="2024-09-01T11:26:50"/>
    <d v="2024-09-01T11:32:13"/>
    <d v="2024-09-01T00:00:00"/>
    <m/>
    <m/>
    <s v="31.5023068 35.7840078 710.699951171875 1.621"/>
    <n v="31.502306799999999"/>
    <n v="35.784007799999998"/>
    <n v="710.699951171875"/>
    <n v="1.621"/>
    <s v="Madaba"/>
    <s v="Dieban"/>
    <m/>
    <m/>
    <m/>
    <s v="Yes"/>
    <s v="غيث كامل الرواحنة "/>
    <x v="0"/>
    <x v="0"/>
    <n v="25"/>
    <x v="1"/>
    <s v="٧٧٧٢٢٤٥٣١"/>
    <m/>
    <x v="0"/>
    <m/>
    <m/>
    <m/>
    <m/>
    <m/>
    <m/>
    <m/>
    <m/>
    <x v="0"/>
    <m/>
    <x v="0"/>
    <x v="0"/>
    <s v="قهوة على البال "/>
    <x v="4"/>
    <x v="19"/>
    <s v="قهوة شعبية "/>
    <s v="٧٧٧٢٢٤٥٣١"/>
    <s v="Owned by men. Run/Managed by a ma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صعوبة وجود موظفين "/>
    <n v="378279976"/>
    <s v="369d3b23-0191-4b2e-a760-a5586d52efa8"/>
    <d v="2024-09-01T12:11:55"/>
    <m/>
    <m/>
    <s v="submitted_via_web"/>
    <s v="ygaitservices"/>
  </r>
  <r>
    <n v="338"/>
    <d v="2024-09-01T11:32:52"/>
    <d v="2024-09-01T11:38:46"/>
    <d v="2024-09-01T00:00:00"/>
    <m/>
    <m/>
    <s v="31.5020456 35.7838814 713.349 14.757"/>
    <n v="31.502045599999999"/>
    <n v="35.783881399999999"/>
    <n v="713.34900000000005"/>
    <n v="14.757"/>
    <s v="Madaba"/>
    <s v="Dieban"/>
    <m/>
    <m/>
    <m/>
    <s v="Yes"/>
    <s v="عمر سليمان النوافعة "/>
    <x v="0"/>
    <x v="0"/>
    <n v="23"/>
    <x v="1"/>
    <s v="٧٧٥٥٥٧٣٩"/>
    <m/>
    <x v="0"/>
    <m/>
    <m/>
    <m/>
    <m/>
    <m/>
    <m/>
    <m/>
    <m/>
    <x v="0"/>
    <m/>
    <x v="0"/>
    <x v="0"/>
    <s v="صيدلية ذيبان البيطرية "/>
    <x v="8"/>
    <x v="14"/>
    <s v="بيع المنتجات الطبية والادوية البيطرية "/>
    <s v="٧٧٧٦٧١٢٥٥"/>
    <s v="Owned by men. Run/Managed by a man."/>
    <n v="1"/>
    <n v="0"/>
    <n v="0"/>
    <n v="0"/>
    <n v="1"/>
    <n v="0"/>
    <x v="0"/>
    <x v="0"/>
    <m/>
    <m/>
    <s v="Less than 10 employees"/>
    <x v="0"/>
    <x v="0"/>
    <x v="0"/>
    <x v="1"/>
    <x v="1"/>
    <x v="1"/>
    <x v="1"/>
    <x v="3"/>
    <x v="0"/>
    <m/>
    <m/>
    <m/>
    <m/>
    <m/>
    <m/>
    <m/>
    <m/>
    <m/>
    <m/>
    <m/>
    <m/>
    <m/>
    <m/>
    <m/>
    <m/>
    <m/>
    <m/>
    <m/>
    <m/>
    <m/>
    <m/>
    <s v="Lack of relevant skills or qualifications Economic instability in the region Lack of work ethics"/>
    <n v="1"/>
    <n v="0"/>
    <n v="0"/>
    <n v="0"/>
    <n v="0"/>
    <n v="0"/>
    <n v="0"/>
    <n v="0"/>
    <n v="0"/>
    <n v="0"/>
    <n v="0"/>
    <n v="0"/>
    <n v="0"/>
    <n v="0"/>
    <n v="0"/>
    <n v="0"/>
    <n v="0"/>
    <n v="1"/>
    <n v="0"/>
    <n v="0"/>
    <n v="1"/>
    <n v="0"/>
    <n v="0"/>
    <m/>
    <n v="378279982"/>
    <s v="38165558-725e-4cc9-b7fc-a6a93fab4f8c"/>
    <d v="2024-09-01T12:11:55"/>
    <m/>
    <m/>
    <s v="submitted_via_web"/>
    <s v="ygaitservices"/>
  </r>
  <r>
    <n v="339"/>
    <d v="2024-09-01T11:39:21"/>
    <d v="2024-09-01T11:44:04"/>
    <d v="2024-09-01T00:00:00"/>
    <m/>
    <m/>
    <s v="31.5019668 35.7838321 710.699951171875 2.79"/>
    <n v="31.501966800000002"/>
    <n v="35.783832099999998"/>
    <n v="710.699951171875"/>
    <n v="2.79"/>
    <s v="Madaba"/>
    <s v="Dieban"/>
    <m/>
    <m/>
    <m/>
    <s v="Yes"/>
    <s v="ماجد احمد الجماعين "/>
    <x v="0"/>
    <x v="0"/>
    <n v="41"/>
    <x v="0"/>
    <s v="٧٧٩٧١٨١٣٢"/>
    <m/>
    <x v="0"/>
    <m/>
    <m/>
    <m/>
    <m/>
    <m/>
    <m/>
    <m/>
    <m/>
    <x v="0"/>
    <m/>
    <x v="0"/>
    <x v="0"/>
    <s v="الماجد للمواد البناء "/>
    <x v="0"/>
    <x v="3"/>
    <s v="بيع مواد البناء "/>
    <s v="٧٧٩٧١٨١٣٢"/>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279988"/>
    <s v="889b5f00-13ba-4ec4-b35a-09345cc89c06"/>
    <d v="2024-09-01T12:11:56"/>
    <m/>
    <m/>
    <s v="submitted_via_web"/>
    <s v="ygaitservices"/>
  </r>
  <r>
    <n v="340"/>
    <d v="2024-09-01T11:44:24"/>
    <d v="2024-09-01T11:53:53"/>
    <d v="2024-09-01T00:00:00"/>
    <m/>
    <m/>
    <s v="31.5019216 35.7838518 725.911 12.326"/>
    <n v="31.501921599999999"/>
    <n v="35.783851800000001"/>
    <n v="725.91099999999994"/>
    <n v="12.326000000000001"/>
    <s v="Madaba"/>
    <s v="Dieban"/>
    <m/>
    <m/>
    <m/>
    <s v="Yes"/>
    <s v="امل مسلم اللوانسة "/>
    <x v="0"/>
    <x v="1"/>
    <n v="35"/>
    <x v="0"/>
    <s v="٧٨٠٠٣٤٩١٩"/>
    <m/>
    <x v="0"/>
    <m/>
    <m/>
    <m/>
    <m/>
    <m/>
    <m/>
    <m/>
    <m/>
    <x v="0"/>
    <m/>
    <x v="0"/>
    <x v="0"/>
    <s v="اليمان ابراهيم "/>
    <x v="8"/>
    <x v="14"/>
    <s v="صيدلية عامة "/>
    <s v="٧٧٦٧٩٧٥٩١"/>
    <s v="Owned by women. Run/Managed by a woman."/>
    <n v="0"/>
    <n v="1"/>
    <n v="0"/>
    <n v="0"/>
    <n v="0"/>
    <n v="1"/>
    <x v="1"/>
    <x v="1"/>
    <s v="مركز شابات ذيبان"/>
    <s v="المشاركة في اليوم الطبي"/>
    <s v="Less than 10 employees"/>
    <x v="0"/>
    <x v="1"/>
    <x v="0"/>
    <x v="1"/>
    <x v="1"/>
    <x v="1"/>
    <x v="0"/>
    <x v="0"/>
    <x v="0"/>
    <s v="Interns"/>
    <n v="1"/>
    <n v="0"/>
    <n v="0"/>
    <n v="0"/>
    <n v="0"/>
    <n v="0"/>
    <n v="0"/>
    <m/>
    <s v="Sales"/>
    <n v="0"/>
    <n v="1"/>
    <n v="0"/>
    <n v="0"/>
    <n v="0"/>
    <n v="0"/>
    <n v="0"/>
    <n v="0"/>
    <n v="0"/>
    <n v="0"/>
    <m/>
    <m/>
    <s v="Years of experience"/>
    <n v="0"/>
    <n v="1"/>
    <n v="0"/>
    <n v="0"/>
    <n v="0"/>
    <n v="0"/>
    <n v="0"/>
    <n v="0"/>
    <n v="0"/>
    <n v="0"/>
    <n v="0"/>
    <n v="0"/>
    <n v="0"/>
    <n v="0"/>
    <n v="0"/>
    <n v="0"/>
    <n v="0"/>
    <n v="0"/>
    <n v="0"/>
    <n v="0"/>
    <n v="0"/>
    <n v="0"/>
    <n v="0"/>
    <m/>
    <n v="378279992"/>
    <s v="77845dd3-a2f1-46e0-96f1-6c169229ec48"/>
    <d v="2024-09-01T12:11:56"/>
    <m/>
    <m/>
    <s v="submitted_via_web"/>
    <s v="ygaitservices"/>
  </r>
  <r>
    <n v="341"/>
    <d v="2024-09-01T11:59:32"/>
    <d v="2024-09-01T12:04:36"/>
    <d v="2024-09-01T00:00:00"/>
    <m/>
    <m/>
    <s v="31.5018439 35.7835706 710.699951171875 15.0"/>
    <n v="31.501843900000001"/>
    <n v="35.783570599999997"/>
    <n v="710.699951171875"/>
    <n v="15"/>
    <s v="Madaba"/>
    <s v="Dieban"/>
    <m/>
    <m/>
    <m/>
    <s v="Yes"/>
    <s v="باسل اسامة الصمادي "/>
    <x v="0"/>
    <x v="0"/>
    <n v="26"/>
    <x v="1"/>
    <s v="٧٧٠٦١٤٨٧٥"/>
    <m/>
    <x v="0"/>
    <m/>
    <m/>
    <m/>
    <m/>
    <m/>
    <m/>
    <m/>
    <m/>
    <x v="0"/>
    <m/>
    <x v="1"/>
    <x v="2"/>
    <s v="كافتريا برهوم "/>
    <x v="3"/>
    <x v="20"/>
    <s v="قهوة شعبية "/>
    <s v="٧٧٠٦١٤٨٧٥"/>
    <s v="Owned by men. Run/Managed by a man."/>
    <n v="1"/>
    <n v="0"/>
    <n v="0"/>
    <n v="0"/>
    <n v="1"/>
    <n v="0"/>
    <x v="0"/>
    <x v="0"/>
    <m/>
    <m/>
    <s v="Less than 10 employees"/>
    <x v="0"/>
    <x v="0"/>
    <x v="0"/>
    <x v="1"/>
    <x v="1"/>
    <x v="1"/>
    <x v="1"/>
    <x v="3"/>
    <x v="0"/>
    <m/>
    <m/>
    <m/>
    <m/>
    <m/>
    <m/>
    <m/>
    <m/>
    <m/>
    <m/>
    <m/>
    <m/>
    <m/>
    <m/>
    <m/>
    <m/>
    <m/>
    <m/>
    <m/>
    <m/>
    <m/>
    <m/>
    <s v="Economic instability in the region Inadequate soft skills (e.g., communication, teamwork)"/>
    <n v="0"/>
    <n v="0"/>
    <n v="1"/>
    <n v="0"/>
    <n v="0"/>
    <n v="0"/>
    <n v="0"/>
    <n v="0"/>
    <n v="0"/>
    <n v="0"/>
    <n v="0"/>
    <n v="0"/>
    <n v="0"/>
    <n v="0"/>
    <n v="0"/>
    <n v="0"/>
    <n v="0"/>
    <n v="1"/>
    <n v="0"/>
    <n v="0"/>
    <n v="0"/>
    <n v="0"/>
    <n v="0"/>
    <m/>
    <n v="378279996"/>
    <s v="02036aa6-1c6f-4e0e-baf6-dd169d84eddf"/>
    <d v="2024-09-01T12:11:57"/>
    <m/>
    <m/>
    <s v="submitted_via_web"/>
    <s v="ygaitservices"/>
  </r>
  <r>
    <n v="342"/>
    <d v="2024-09-01T12:06:59"/>
    <d v="2024-09-01T12:14:40"/>
    <d v="2024-09-01T00:00:00"/>
    <m/>
    <m/>
    <s v="31.501818 35.7836126 712.699951171875 1.773"/>
    <n v="31.501818"/>
    <n v="35.783612599999998"/>
    <n v="712.699951171875"/>
    <n v="1.7729999999999999"/>
    <s v="Madaba"/>
    <s v="Dieban"/>
    <m/>
    <m/>
    <m/>
    <s v="Yes"/>
    <s v="محمد رداد القطامي "/>
    <x v="0"/>
    <x v="0"/>
    <n v="20"/>
    <x v="1"/>
    <s v="٧٧٩٢٧٠٥٠٢"/>
    <m/>
    <x v="0"/>
    <m/>
    <m/>
    <m/>
    <m/>
    <m/>
    <m/>
    <m/>
    <m/>
    <x v="0"/>
    <m/>
    <x v="0"/>
    <x v="1"/>
    <s v="مطعم بوابة ذيبان"/>
    <x v="3"/>
    <x v="5"/>
    <s v="مطعم مشاوي "/>
    <s v="٧٧٥٠٦٠٤٦٨"/>
    <s v="Owned by men. Run/Managed by a man."/>
    <n v="1"/>
    <n v="0"/>
    <n v="0"/>
    <n v="0"/>
    <n v="1"/>
    <n v="0"/>
    <x v="0"/>
    <x v="1"/>
    <s v="مركز شابات ذيبان "/>
    <s v="شراء طعام"/>
    <s v="Less than 10 employees"/>
    <x v="0"/>
    <x v="0"/>
    <x v="0"/>
    <x v="0"/>
    <x v="1"/>
    <x v="1"/>
    <x v="1"/>
    <x v="3"/>
    <x v="0"/>
    <m/>
    <m/>
    <m/>
    <m/>
    <m/>
    <m/>
    <m/>
    <m/>
    <m/>
    <m/>
    <m/>
    <m/>
    <m/>
    <m/>
    <m/>
    <m/>
    <m/>
    <m/>
    <m/>
    <m/>
    <m/>
    <m/>
    <s v="Economic instability in the region"/>
    <n v="0"/>
    <n v="0"/>
    <n v="0"/>
    <n v="0"/>
    <n v="0"/>
    <n v="0"/>
    <n v="0"/>
    <n v="0"/>
    <n v="0"/>
    <n v="0"/>
    <n v="0"/>
    <n v="0"/>
    <n v="0"/>
    <n v="0"/>
    <n v="0"/>
    <n v="0"/>
    <n v="0"/>
    <n v="1"/>
    <n v="0"/>
    <n v="0"/>
    <n v="0"/>
    <n v="0"/>
    <n v="0"/>
    <m/>
    <n v="378280002"/>
    <s v="9530edd4-0c72-4555-8b6a-8595b872ecc5"/>
    <d v="2024-09-01T12:11:57"/>
    <m/>
    <m/>
    <s v="submitted_via_web"/>
    <s v="ygaitservices"/>
  </r>
  <r>
    <n v="343"/>
    <d v="2024-09-01T12:14:59"/>
    <d v="2024-09-01T12:20:32"/>
    <d v="2024-09-01T00:00:00"/>
    <m/>
    <m/>
    <s v="31.5017856 35.7828503 713.2999877929688 6.704"/>
    <n v="31.501785600000002"/>
    <n v="35.7828503"/>
    <n v="713.29998779296875"/>
    <n v="6.7039999999999997"/>
    <s v="Madaba"/>
    <s v="Dieban"/>
    <m/>
    <m/>
    <m/>
    <s v="Yes"/>
    <s v="سفيان يعقوب الحوامدة "/>
    <x v="0"/>
    <x v="0"/>
    <n v="22"/>
    <x v="1"/>
    <s v="٧٧٩٦٢٤٤٧١"/>
    <m/>
    <x v="0"/>
    <m/>
    <m/>
    <m/>
    <m/>
    <m/>
    <m/>
    <m/>
    <m/>
    <x v="0"/>
    <m/>
    <x v="0"/>
    <x v="0"/>
    <s v="مخبز الحوامدة "/>
    <x v="3"/>
    <x v="5"/>
    <s v="مخبز "/>
    <s v="٧٧٩٦٢٤٤٧١"/>
    <s v="Owned by men. Run/Managed by a man."/>
    <n v="1"/>
    <n v="0"/>
    <n v="0"/>
    <n v="0"/>
    <n v="1"/>
    <n v="0"/>
    <x v="0"/>
    <x v="0"/>
    <m/>
    <m/>
    <s v="Less than 10 employees"/>
    <x v="0"/>
    <x v="0"/>
    <x v="0"/>
    <x v="1"/>
    <x v="1"/>
    <x v="1"/>
    <x v="1"/>
    <x v="3"/>
    <x v="0"/>
    <m/>
    <m/>
    <m/>
    <m/>
    <m/>
    <m/>
    <m/>
    <m/>
    <m/>
    <m/>
    <m/>
    <m/>
    <m/>
    <m/>
    <m/>
    <m/>
    <m/>
    <m/>
    <m/>
    <m/>
    <m/>
    <m/>
    <s v="Lack of relevant skills or qualifications Years of experience Economic instability in the region"/>
    <n v="1"/>
    <n v="1"/>
    <n v="0"/>
    <n v="0"/>
    <n v="0"/>
    <n v="0"/>
    <n v="0"/>
    <n v="0"/>
    <n v="0"/>
    <n v="0"/>
    <n v="0"/>
    <n v="0"/>
    <n v="0"/>
    <n v="0"/>
    <n v="0"/>
    <n v="0"/>
    <n v="0"/>
    <n v="1"/>
    <n v="0"/>
    <n v="0"/>
    <n v="0"/>
    <n v="0"/>
    <n v="0"/>
    <m/>
    <n v="378280005"/>
    <s v="f0dd1412-9e30-4cb4-afc5-356e615310ad"/>
    <d v="2024-09-01T12:11:58"/>
    <m/>
    <m/>
    <s v="submitted_via_web"/>
    <s v="ygaitservices"/>
  </r>
  <r>
    <n v="344"/>
    <d v="2024-09-01T12:21:02"/>
    <d v="2024-09-01T12:28:01"/>
    <d v="2024-09-01T00:00:00"/>
    <m/>
    <m/>
    <s v="31.5015077 35.7828347 713.2999877929688 2.248"/>
    <n v="31.501507700000001"/>
    <n v="35.782834700000002"/>
    <n v="713.29998779296875"/>
    <n v="2.2480000000000002"/>
    <s v="Madaba"/>
    <s v="Dieban"/>
    <m/>
    <m/>
    <m/>
    <s v="Yes"/>
    <s v="محمد خليل الرواحنة "/>
    <x v="0"/>
    <x v="0"/>
    <n v="34"/>
    <x v="0"/>
    <s v="٧٧٩٤٨٧٧٤٠"/>
    <m/>
    <x v="0"/>
    <m/>
    <m/>
    <m/>
    <m/>
    <m/>
    <m/>
    <m/>
    <m/>
    <x v="0"/>
    <m/>
    <x v="0"/>
    <x v="0"/>
    <s v="مؤسسة السبيل "/>
    <x v="0"/>
    <x v="2"/>
    <s v="مواد غذائية "/>
    <s v="٧٧٩٤٨٧٧٤٠"/>
    <s v="Owned by men. Run/Managed by a man."/>
    <n v="1"/>
    <n v="0"/>
    <n v="0"/>
    <n v="0"/>
    <n v="1"/>
    <n v="0"/>
    <x v="0"/>
    <x v="0"/>
    <m/>
    <m/>
    <s v="Less than 10 employees"/>
    <x v="0"/>
    <x v="0"/>
    <x v="0"/>
    <x v="0"/>
    <x v="1"/>
    <x v="1"/>
    <x v="1"/>
    <x v="3"/>
    <x v="0"/>
    <m/>
    <m/>
    <m/>
    <m/>
    <m/>
    <m/>
    <m/>
    <m/>
    <m/>
    <m/>
    <m/>
    <m/>
    <m/>
    <m/>
    <m/>
    <m/>
    <m/>
    <m/>
    <m/>
    <m/>
    <m/>
    <m/>
    <s v="Economic instability in the region Lack of relevant skills or qualifications"/>
    <n v="1"/>
    <n v="0"/>
    <n v="0"/>
    <n v="0"/>
    <n v="0"/>
    <n v="0"/>
    <n v="0"/>
    <n v="0"/>
    <n v="0"/>
    <n v="0"/>
    <n v="0"/>
    <n v="0"/>
    <n v="0"/>
    <n v="0"/>
    <n v="0"/>
    <n v="0"/>
    <n v="0"/>
    <n v="1"/>
    <n v="0"/>
    <n v="0"/>
    <n v="0"/>
    <n v="0"/>
    <n v="0"/>
    <m/>
    <n v="378280009"/>
    <s v="57706a63-b71a-4b8b-9645-19d798beba3c"/>
    <d v="2024-09-01T12:11:58"/>
    <m/>
    <m/>
    <s v="submitted_via_web"/>
    <s v="ygaitservices"/>
  </r>
  <r>
    <n v="345"/>
    <d v="2024-09-01T12:28:19"/>
    <d v="2024-09-01T12:36:43"/>
    <d v="2024-09-01T00:00:00"/>
    <m/>
    <m/>
    <s v="31.5013877 35.7825075 687.128 3.444"/>
    <n v="31.501387699999999"/>
    <n v="35.782507500000001"/>
    <n v="687.12800000000004"/>
    <n v="3.444"/>
    <s v="Madaba"/>
    <s v="Dieban"/>
    <m/>
    <m/>
    <m/>
    <s v="Yes"/>
    <s v="سعادة محمد الحراكي "/>
    <x v="0"/>
    <x v="0"/>
    <n v="51"/>
    <x v="0"/>
    <s v="٧٩٩٦٨٥٢٥٧"/>
    <m/>
    <x v="0"/>
    <m/>
    <m/>
    <m/>
    <m/>
    <m/>
    <m/>
    <m/>
    <m/>
    <x v="1"/>
    <s v="سورية "/>
    <x v="1"/>
    <x v="2"/>
    <s v="مخيطة الرحمة "/>
    <x v="4"/>
    <x v="19"/>
    <s v="دراي كلين ، خياطة وغسيل "/>
    <s v="٧٩٩٦٥٢٦٨"/>
    <s v="Owned by men. Run/Managed by a man."/>
    <n v="1"/>
    <n v="0"/>
    <n v="0"/>
    <n v="0"/>
    <n v="1"/>
    <n v="0"/>
    <x v="0"/>
    <x v="0"/>
    <m/>
    <m/>
    <s v="Less than 10 employees"/>
    <x v="0"/>
    <x v="0"/>
    <x v="0"/>
    <x v="0"/>
    <x v="1"/>
    <x v="1"/>
    <x v="1"/>
    <x v="3"/>
    <x v="0"/>
    <m/>
    <m/>
    <m/>
    <m/>
    <m/>
    <m/>
    <m/>
    <m/>
    <m/>
    <m/>
    <m/>
    <m/>
    <m/>
    <m/>
    <m/>
    <m/>
    <m/>
    <m/>
    <m/>
    <m/>
    <m/>
    <m/>
    <s v="Economic instability in the region Salary expectations too high Lack of relevant skills or qualifications"/>
    <n v="1"/>
    <n v="0"/>
    <n v="0"/>
    <n v="0"/>
    <n v="0"/>
    <n v="0"/>
    <n v="0"/>
    <n v="0"/>
    <n v="1"/>
    <n v="0"/>
    <n v="0"/>
    <n v="0"/>
    <n v="0"/>
    <n v="0"/>
    <n v="0"/>
    <n v="0"/>
    <n v="0"/>
    <n v="1"/>
    <n v="0"/>
    <n v="0"/>
    <n v="0"/>
    <n v="0"/>
    <n v="0"/>
    <m/>
    <n v="378280014"/>
    <s v="d1c25bc9-fd18-4a33-bd6b-6fbce9f4c23e"/>
    <d v="2024-09-01T12:11:59"/>
    <m/>
    <m/>
    <s v="submitted_via_web"/>
    <s v="ygaitservices"/>
  </r>
  <r>
    <n v="346"/>
    <d v="2024-09-01T12:37:39"/>
    <d v="2024-09-01T12:43:36"/>
    <d v="2024-09-01T00:00:00"/>
    <m/>
    <m/>
    <s v="31.5014072 35.7823138 713.757 1.738"/>
    <n v="31.501407199999999"/>
    <n v="35.782313799999997"/>
    <n v="713.75699999999995"/>
    <n v="1.738"/>
    <s v="Madaba"/>
    <s v="Dieban"/>
    <m/>
    <m/>
    <m/>
    <s v="Yes"/>
    <s v="خالد عبدالرحمن الزعيرات "/>
    <x v="0"/>
    <x v="0"/>
    <n v="47"/>
    <x v="0"/>
    <s v="٧٧٦٧٢٥٧٩٥"/>
    <m/>
    <x v="0"/>
    <m/>
    <m/>
    <m/>
    <m/>
    <m/>
    <m/>
    <m/>
    <m/>
    <x v="0"/>
    <m/>
    <x v="0"/>
    <x v="0"/>
    <s v="محددة جميل ابو لحية"/>
    <x v="1"/>
    <x v="48"/>
    <s v="محددة "/>
    <s v="٧٧٦٧٢٥٧٩٥"/>
    <s v="Owned by men. Run/Managed by a man."/>
    <n v="1"/>
    <n v="0"/>
    <n v="0"/>
    <n v="0"/>
    <n v="1"/>
    <n v="0"/>
    <x v="0"/>
    <x v="0"/>
    <m/>
    <m/>
    <s v="Less than 10 employees"/>
    <x v="0"/>
    <x v="0"/>
    <x v="0"/>
    <x v="0"/>
    <x v="1"/>
    <x v="1"/>
    <x v="1"/>
    <x v="3"/>
    <x v="0"/>
    <m/>
    <m/>
    <m/>
    <m/>
    <m/>
    <m/>
    <m/>
    <m/>
    <m/>
    <m/>
    <m/>
    <m/>
    <m/>
    <m/>
    <m/>
    <m/>
    <m/>
    <m/>
    <m/>
    <m/>
    <m/>
    <m/>
    <s v="Economic instability in the region Lack of relevant skills or qualifications"/>
    <n v="1"/>
    <n v="0"/>
    <n v="0"/>
    <n v="0"/>
    <n v="0"/>
    <n v="0"/>
    <n v="0"/>
    <n v="0"/>
    <n v="0"/>
    <n v="0"/>
    <n v="0"/>
    <n v="0"/>
    <n v="0"/>
    <n v="0"/>
    <n v="0"/>
    <n v="0"/>
    <n v="0"/>
    <n v="1"/>
    <n v="0"/>
    <n v="0"/>
    <n v="0"/>
    <n v="0"/>
    <n v="0"/>
    <m/>
    <n v="378280019"/>
    <s v="118045d3-878a-4b94-b3c7-9cddf647686b"/>
    <d v="2024-09-01T12:11:59"/>
    <m/>
    <m/>
    <s v="submitted_via_web"/>
    <s v="ygaitservices"/>
  </r>
  <r>
    <n v="347"/>
    <d v="2024-09-01T12:44:35"/>
    <d v="2024-09-01T12:53:46"/>
    <d v="2024-09-01T00:00:00"/>
    <m/>
    <m/>
    <s v="31.5014428 35.7819379 712.659 4.534"/>
    <n v="31.5014428"/>
    <n v="35.781937900000003"/>
    <n v="712.65899999999999"/>
    <n v="4.5339999999999998"/>
    <s v="Madaba"/>
    <s v="Dieban"/>
    <m/>
    <m/>
    <m/>
    <s v="Yes"/>
    <s v="زيد رائد الهواوشة"/>
    <x v="0"/>
    <x v="0"/>
    <n v="18"/>
    <x v="1"/>
    <s v="٧٧٩٤٥٥٣٤٠"/>
    <m/>
    <x v="0"/>
    <m/>
    <m/>
    <m/>
    <m/>
    <m/>
    <m/>
    <m/>
    <m/>
    <x v="0"/>
    <m/>
    <x v="0"/>
    <x v="0"/>
    <s v="وكالة غاز الهواوشة "/>
    <x v="0"/>
    <x v="3"/>
    <s v="وكالة غاز "/>
    <s v="٧٧٩٤٥٥٣٤٠"/>
    <s v="Owned by men. Run/Managed by a ma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عدم القدرة على تحمل العمل "/>
    <n v="378280022"/>
    <s v="a5db5204-bceb-4efd-ad55-bc05badb072a"/>
    <d v="2024-09-01T12:12:00"/>
    <m/>
    <m/>
    <s v="submitted_via_web"/>
    <s v="ygaitservices"/>
  </r>
  <r>
    <n v="348"/>
    <d v="2024-09-01T12:55:02"/>
    <d v="2024-09-01T13:02:39"/>
    <d v="2024-09-01T00:00:00"/>
    <m/>
    <m/>
    <s v="31.5012504 35.7813989 722.0 2.593"/>
    <n v="31.5012504"/>
    <n v="35.781398899999999"/>
    <n v="722"/>
    <n v="2.593"/>
    <s v="Madaba"/>
    <s v="Dieban"/>
    <m/>
    <m/>
    <m/>
    <s v="Yes"/>
    <s v="فايز محمد الجنادبة "/>
    <x v="0"/>
    <x v="0"/>
    <n v="50"/>
    <x v="0"/>
    <s v="٧٧٢٣٨٤٠٥٠"/>
    <m/>
    <x v="0"/>
    <m/>
    <m/>
    <m/>
    <m/>
    <m/>
    <m/>
    <m/>
    <m/>
    <x v="0"/>
    <m/>
    <x v="1"/>
    <x v="2"/>
    <s v="ازياء العائلة"/>
    <x v="0"/>
    <x v="18"/>
    <s v="ملابسة جديدة"/>
    <s v="٧٧٢٣٨٤٠٥٠"/>
    <s v="Owned by women. Run/Managed by a man."/>
    <n v="0"/>
    <n v="1"/>
    <n v="0"/>
    <n v="0"/>
    <n v="1"/>
    <n v="0"/>
    <x v="1"/>
    <x v="0"/>
    <m/>
    <m/>
    <s v="Less than 10 employees"/>
    <x v="0"/>
    <x v="1"/>
    <x v="0"/>
    <x v="0"/>
    <x v="1"/>
    <x v="1"/>
    <x v="1"/>
    <x v="3"/>
    <x v="0"/>
    <m/>
    <m/>
    <m/>
    <m/>
    <m/>
    <m/>
    <m/>
    <m/>
    <m/>
    <m/>
    <m/>
    <m/>
    <m/>
    <m/>
    <m/>
    <m/>
    <m/>
    <m/>
    <m/>
    <m/>
    <m/>
    <m/>
    <s v="Economic instability in the region Lack of relevant skills or qualifications"/>
    <n v="1"/>
    <n v="0"/>
    <n v="0"/>
    <n v="0"/>
    <n v="0"/>
    <n v="0"/>
    <n v="0"/>
    <n v="0"/>
    <n v="0"/>
    <n v="0"/>
    <n v="0"/>
    <n v="0"/>
    <n v="0"/>
    <n v="0"/>
    <n v="0"/>
    <n v="0"/>
    <n v="0"/>
    <n v="1"/>
    <n v="0"/>
    <n v="0"/>
    <n v="0"/>
    <n v="0"/>
    <n v="0"/>
    <m/>
    <n v="378280026"/>
    <s v="51162545-ff80-42d2-bd0d-a8219a2cded7"/>
    <d v="2024-09-01T12:12:00"/>
    <m/>
    <m/>
    <s v="submitted_via_web"/>
    <s v="ygaitservices"/>
  </r>
  <r>
    <n v="349"/>
    <d v="2024-09-01T13:03:04"/>
    <d v="2024-09-01T13:11:42"/>
    <d v="2024-09-01T00:00:00"/>
    <m/>
    <m/>
    <s v="31.5012509 35.7813295 722.0 13.596"/>
    <n v="31.501250899999999"/>
    <n v="35.781329499999998"/>
    <n v="722"/>
    <n v="13.596"/>
    <s v="Madaba"/>
    <s v="Dieban"/>
    <m/>
    <m/>
    <m/>
    <s v="Yes"/>
    <s v="محمد فرحان الشقور "/>
    <x v="0"/>
    <x v="0"/>
    <n v="41"/>
    <x v="0"/>
    <s v="٧٩٨٤٧١٥٧٢"/>
    <m/>
    <x v="0"/>
    <m/>
    <m/>
    <m/>
    <m/>
    <m/>
    <m/>
    <m/>
    <m/>
    <x v="0"/>
    <m/>
    <x v="0"/>
    <x v="0"/>
    <s v="حلويات زهرة العاشق"/>
    <x v="3"/>
    <x v="5"/>
    <s v="بيع حلويات"/>
    <s v="٧٧٥٧٥١٨٠٠"/>
    <s v="Owned by men. Run/Managed by a man."/>
    <n v="1"/>
    <n v="0"/>
    <n v="0"/>
    <n v="0"/>
    <n v="1"/>
    <n v="0"/>
    <x v="0"/>
    <x v="0"/>
    <m/>
    <m/>
    <s v="Less than 10 employees"/>
    <x v="0"/>
    <x v="0"/>
    <x v="0"/>
    <x v="1"/>
    <x v="1"/>
    <x v="1"/>
    <x v="1"/>
    <x v="3"/>
    <x v="0"/>
    <m/>
    <m/>
    <m/>
    <m/>
    <m/>
    <m/>
    <m/>
    <m/>
    <m/>
    <m/>
    <m/>
    <m/>
    <m/>
    <m/>
    <m/>
    <m/>
    <m/>
    <m/>
    <m/>
    <m/>
    <m/>
    <m/>
    <s v="Economic instability in the region Difficulty with employee retention"/>
    <n v="0"/>
    <n v="0"/>
    <n v="0"/>
    <n v="0"/>
    <n v="0"/>
    <n v="1"/>
    <n v="0"/>
    <n v="0"/>
    <n v="0"/>
    <n v="0"/>
    <n v="0"/>
    <n v="0"/>
    <n v="0"/>
    <n v="0"/>
    <n v="0"/>
    <n v="0"/>
    <n v="0"/>
    <n v="1"/>
    <n v="0"/>
    <n v="0"/>
    <n v="0"/>
    <n v="0"/>
    <n v="0"/>
    <m/>
    <n v="378280029"/>
    <s v="ff8e2ca7-cdd4-444a-a9a6-8747456293e2"/>
    <d v="2024-09-01T12:12:01"/>
    <m/>
    <m/>
    <s v="submitted_via_web"/>
    <s v="ygaitservices"/>
  </r>
  <r>
    <n v="350"/>
    <d v="2024-09-01T13:12:17"/>
    <d v="2024-09-01T13:18:23"/>
    <d v="2024-09-01T00:00:00"/>
    <m/>
    <m/>
    <s v="31.5014242 35.7808074 724.199951171875 4.478"/>
    <n v="31.501424199999999"/>
    <n v="35.7808074"/>
    <n v="724.199951171875"/>
    <n v="4.4779999999999998"/>
    <s v="Madaba"/>
    <s v="Dieban"/>
    <m/>
    <m/>
    <m/>
    <s v="Yes"/>
    <s v="عامر عبدالجليل الشخانبة "/>
    <x v="0"/>
    <x v="0"/>
    <n v="33"/>
    <x v="0"/>
    <s v="٧٧٦٠٧٧٦٠٢"/>
    <m/>
    <x v="0"/>
    <m/>
    <m/>
    <m/>
    <m/>
    <m/>
    <m/>
    <m/>
    <m/>
    <x v="0"/>
    <m/>
    <x v="1"/>
    <x v="2"/>
    <s v="عطارة ذيبان "/>
    <x v="0"/>
    <x v="3"/>
    <s v="عطارة "/>
    <s v="٧٧٦٠٧٧٦٠٢"/>
    <s v="Owned by men. Run/Managed by a man."/>
    <n v="1"/>
    <n v="0"/>
    <n v="0"/>
    <n v="0"/>
    <n v="1"/>
    <n v="0"/>
    <x v="0"/>
    <x v="0"/>
    <m/>
    <m/>
    <s v="Less than 10 employees"/>
    <x v="0"/>
    <x v="0"/>
    <x v="0"/>
    <x v="1"/>
    <x v="1"/>
    <x v="1"/>
    <x v="0"/>
    <x v="0"/>
    <x v="0"/>
    <s v="Interns"/>
    <n v="1"/>
    <n v="0"/>
    <n v="0"/>
    <n v="0"/>
    <n v="0"/>
    <n v="0"/>
    <n v="0"/>
    <m/>
    <s v="Sales"/>
    <n v="0"/>
    <n v="1"/>
    <n v="0"/>
    <n v="0"/>
    <n v="0"/>
    <n v="0"/>
    <n v="0"/>
    <n v="0"/>
    <n v="0"/>
    <n v="0"/>
    <m/>
    <m/>
    <s v="Salary expectations too high Economic instability in the region Other (please specify)"/>
    <n v="0"/>
    <n v="0"/>
    <n v="0"/>
    <n v="0"/>
    <n v="0"/>
    <n v="0"/>
    <n v="0"/>
    <n v="0"/>
    <n v="1"/>
    <n v="0"/>
    <n v="0"/>
    <n v="0"/>
    <n v="0"/>
    <n v="0"/>
    <n v="0"/>
    <n v="0"/>
    <n v="0"/>
    <n v="1"/>
    <n v="0"/>
    <n v="0"/>
    <n v="0"/>
    <n v="0"/>
    <n v="1"/>
    <s v="عدم الالتزام بقوانين العمل"/>
    <n v="378280034"/>
    <s v="69928aec-8d49-4c34-864b-592660f7659f"/>
    <d v="2024-09-01T12:12:01"/>
    <m/>
    <m/>
    <s v="submitted_via_web"/>
    <s v="ygaitservices"/>
  </r>
  <r>
    <n v="351"/>
    <d v="2024-09-01T13:18:29"/>
    <d v="2024-09-01T13:29:13"/>
    <d v="2024-09-01T00:00:00"/>
    <m/>
    <m/>
    <s v="31.5008507 35.7805889 732.892 2.549"/>
    <n v="31.500850700000001"/>
    <n v="35.780588899999998"/>
    <n v="732.89200000000005"/>
    <n v="2.5489999999999999"/>
    <s v="Madaba"/>
    <s v="Dieban"/>
    <m/>
    <m/>
    <m/>
    <s v="Yes"/>
    <s v="شتيوي محمد الهواوشة "/>
    <x v="0"/>
    <x v="0"/>
    <n v="58"/>
    <x v="0"/>
    <s v="٧٧٢٤٤٣٣٢٤"/>
    <m/>
    <x v="0"/>
    <m/>
    <m/>
    <m/>
    <m/>
    <m/>
    <m/>
    <m/>
    <m/>
    <x v="0"/>
    <m/>
    <x v="0"/>
    <x v="0"/>
    <s v="علي للملابس والاحذية "/>
    <x v="0"/>
    <x v="18"/>
    <s v="بيع ملابس واحذية"/>
    <s v="٧٧٢٤٤٣٣٢٤"/>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280040"/>
    <s v="a4712f96-80d4-40fd-9904-7488b9c22fde"/>
    <d v="2024-09-01T12:12:02"/>
    <m/>
    <m/>
    <s v="submitted_via_web"/>
    <s v="ygaitservices"/>
  </r>
  <r>
    <n v="352"/>
    <d v="2024-09-01T13:33:26"/>
    <d v="2024-09-01T13:42:46"/>
    <d v="2024-09-01T00:00:00"/>
    <m/>
    <m/>
    <s v="31.4993298 35.7792829 736.5999755859375 1.099"/>
    <n v="31.499329800000002"/>
    <n v="35.779282899999998"/>
    <n v="736.5999755859375"/>
    <n v="1.099"/>
    <s v="Madaba"/>
    <s v="Dieban"/>
    <m/>
    <m/>
    <m/>
    <s v="Yes"/>
    <s v="نضال فليح الرواحنة "/>
    <x v="0"/>
    <x v="0"/>
    <n v="19"/>
    <x v="1"/>
    <s v="٧٧٥٧٢١١٠"/>
    <m/>
    <x v="0"/>
    <m/>
    <m/>
    <m/>
    <m/>
    <m/>
    <m/>
    <m/>
    <m/>
    <x v="0"/>
    <m/>
    <x v="0"/>
    <x v="0"/>
    <s v="استديو الفرسان "/>
    <x v="4"/>
    <x v="19"/>
    <s v="تصوير، البوم صور، براويز "/>
    <s v="٧٧٢٣٦٤٧٢٩"/>
    <s v="Owned by men. Run/Managed by a man."/>
    <n v="1"/>
    <n v="0"/>
    <n v="0"/>
    <n v="0"/>
    <n v="1"/>
    <n v="0"/>
    <x v="0"/>
    <x v="0"/>
    <m/>
    <m/>
    <s v="Less than 10 employees"/>
    <x v="0"/>
    <x v="0"/>
    <x v="0"/>
    <x v="1"/>
    <x v="1"/>
    <x v="1"/>
    <x v="1"/>
    <x v="3"/>
    <x v="0"/>
    <m/>
    <m/>
    <m/>
    <m/>
    <m/>
    <m/>
    <m/>
    <m/>
    <m/>
    <m/>
    <m/>
    <m/>
    <m/>
    <m/>
    <m/>
    <m/>
    <m/>
    <m/>
    <m/>
    <m/>
    <m/>
    <m/>
    <s v="Economic instability in the region Lack of relevant skills or qualifications"/>
    <n v="1"/>
    <n v="0"/>
    <n v="0"/>
    <n v="0"/>
    <n v="0"/>
    <n v="0"/>
    <n v="0"/>
    <n v="0"/>
    <n v="0"/>
    <n v="0"/>
    <n v="0"/>
    <n v="0"/>
    <n v="0"/>
    <n v="0"/>
    <n v="0"/>
    <n v="0"/>
    <n v="0"/>
    <n v="1"/>
    <n v="0"/>
    <n v="0"/>
    <n v="0"/>
    <n v="0"/>
    <n v="0"/>
    <m/>
    <n v="378280046"/>
    <s v="48d4bc98-4a5c-40c5-8327-e29d09a34946"/>
    <d v="2024-09-01T12:12:02"/>
    <m/>
    <m/>
    <s v="submitted_via_web"/>
    <s v="ygaitservices"/>
  </r>
  <r>
    <n v="353"/>
    <d v="2024-09-01T13:50:43"/>
    <d v="2024-09-01T13:55:09"/>
    <d v="2024-09-01T00:00:00"/>
    <m/>
    <m/>
    <s v="31.5013342 35.7819277 719.569 4.081"/>
    <n v="31.501334199999999"/>
    <n v="35.781927699999997"/>
    <n v="719.56899999999996"/>
    <n v="4.0810000000000004"/>
    <s v="Madaba"/>
    <s v="Dieban"/>
    <m/>
    <m/>
    <m/>
    <s v="Yes"/>
    <s v="سلطان عبدالماضي زعيرات"/>
    <x v="0"/>
    <x v="0"/>
    <n v="24"/>
    <x v="1"/>
    <s v="٧٧٢٤٦٨٥٠١"/>
    <m/>
    <x v="0"/>
    <m/>
    <m/>
    <m/>
    <m/>
    <m/>
    <m/>
    <m/>
    <m/>
    <x v="0"/>
    <m/>
    <x v="0"/>
    <x v="0"/>
    <s v="معرض السلطان للزجاج والالمنيوم"/>
    <x v="1"/>
    <x v="48"/>
    <s v="تفصيل شبابيك وزجاح والمنيوم"/>
    <s v="٧٧٢٤٦٨٥٠١"/>
    <s v="Owned by men. Run/Managed by a man."/>
    <n v="1"/>
    <n v="0"/>
    <n v="0"/>
    <n v="0"/>
    <n v="1"/>
    <n v="0"/>
    <x v="0"/>
    <x v="0"/>
    <m/>
    <m/>
    <s v="Less than 10 employees"/>
    <x v="0"/>
    <x v="0"/>
    <x v="0"/>
    <x v="1"/>
    <x v="1"/>
    <x v="1"/>
    <x v="1"/>
    <x v="3"/>
    <x v="0"/>
    <m/>
    <m/>
    <m/>
    <m/>
    <m/>
    <m/>
    <m/>
    <m/>
    <m/>
    <m/>
    <m/>
    <m/>
    <m/>
    <m/>
    <m/>
    <m/>
    <m/>
    <m/>
    <m/>
    <m/>
    <m/>
    <m/>
    <s v="Years of experience Lack of relevant skills or qualifications Economic instability in the region"/>
    <n v="1"/>
    <n v="1"/>
    <n v="0"/>
    <n v="0"/>
    <n v="0"/>
    <n v="0"/>
    <n v="0"/>
    <n v="0"/>
    <n v="0"/>
    <n v="0"/>
    <n v="0"/>
    <n v="0"/>
    <n v="0"/>
    <n v="0"/>
    <n v="0"/>
    <n v="0"/>
    <n v="0"/>
    <n v="1"/>
    <n v="0"/>
    <n v="0"/>
    <n v="0"/>
    <n v="0"/>
    <n v="0"/>
    <m/>
    <n v="378280048"/>
    <s v="bfa72566-eada-4d17-b512-ba7aa07a1e6c"/>
    <d v="2024-09-01T12:12:03"/>
    <m/>
    <m/>
    <s v="submitted_via_web"/>
    <s v="ygaitservices"/>
  </r>
  <r>
    <n v="354"/>
    <d v="2024-08-31T12:42:26"/>
    <d v="2024-08-31T17:38:48"/>
    <d v="2024-08-31T00:00:00"/>
    <m/>
    <m/>
    <s v="30.8046359 35.5998057 0.0 1899.999"/>
    <n v="30.804635900000001"/>
    <n v="35.599805699999997"/>
    <n v="0"/>
    <n v="1899.999"/>
    <s v="Tafilah"/>
    <s v="Tafeleh Al-Qasabeh"/>
    <m/>
    <m/>
    <m/>
    <s v="Yes"/>
    <s v="بركات العبيات "/>
    <x v="0"/>
    <x v="0"/>
    <n v="58"/>
    <x v="0"/>
    <s v="077865432"/>
    <m/>
    <x v="0"/>
    <m/>
    <m/>
    <m/>
    <m/>
    <m/>
    <m/>
    <m/>
    <m/>
    <x v="0"/>
    <m/>
    <x v="0"/>
    <x v="0"/>
    <s v="جنات"/>
    <x v="0"/>
    <x v="2"/>
    <s v="مستلزمات الطبخ والأكل "/>
    <m/>
    <s v="Owned by men."/>
    <n v="1"/>
    <n v="0"/>
    <n v="0"/>
    <n v="0"/>
    <n v="0"/>
    <n v="0"/>
    <x v="0"/>
    <x v="0"/>
    <m/>
    <m/>
    <s v="Less than 10 employees"/>
    <x v="0"/>
    <x v="0"/>
    <x v="0"/>
    <x v="1"/>
    <x v="1"/>
    <x v="1"/>
    <x v="1"/>
    <x v="3"/>
    <x v="0"/>
    <s v="Interns Mid-senior level"/>
    <n v="1"/>
    <n v="0"/>
    <n v="0"/>
    <n v="1"/>
    <n v="0"/>
    <n v="0"/>
    <n v="0"/>
    <m/>
    <s v="Marketing Sales"/>
    <n v="0"/>
    <n v="1"/>
    <n v="0"/>
    <n v="1"/>
    <n v="0"/>
    <n v="0"/>
    <n v="0"/>
    <n v="0"/>
    <n v="0"/>
    <n v="0"/>
    <m/>
    <m/>
    <s v="Economic instability in the region"/>
    <n v="0"/>
    <n v="0"/>
    <n v="0"/>
    <n v="0"/>
    <n v="0"/>
    <n v="0"/>
    <n v="0"/>
    <n v="0"/>
    <n v="0"/>
    <n v="0"/>
    <n v="0"/>
    <n v="0"/>
    <n v="0"/>
    <n v="0"/>
    <n v="0"/>
    <n v="0"/>
    <n v="0"/>
    <n v="1"/>
    <n v="0"/>
    <n v="0"/>
    <n v="0"/>
    <n v="0"/>
    <n v="0"/>
    <m/>
    <n v="378349814"/>
    <s v="20480f78-f217-489d-9e6b-d10df9bb465f"/>
    <d v="2024-09-01T16:05:25"/>
    <m/>
    <m/>
    <s v="submitted_via_web"/>
    <s v="ygaitservices"/>
  </r>
  <r>
    <n v="355"/>
    <d v="2024-08-31T17:38:57"/>
    <d v="2024-08-31T17:41:46"/>
    <d v="2024-08-31T00:00:00"/>
    <m/>
    <m/>
    <s v="30.8046359 35.5998057 0.0 1899.999"/>
    <n v="30.804635900000001"/>
    <n v="35.599805699999997"/>
    <n v="0"/>
    <n v="1899.999"/>
    <s v="Tafilah"/>
    <s v="Tafeleh Al-Qasabeh"/>
    <m/>
    <m/>
    <m/>
    <s v="Yes"/>
    <s v="محمد الشقارين"/>
    <x v="0"/>
    <x v="0"/>
    <n v="45"/>
    <x v="0"/>
    <s v="077896543"/>
    <m/>
    <x v="0"/>
    <m/>
    <m/>
    <m/>
    <m/>
    <m/>
    <m/>
    <m/>
    <m/>
    <x v="0"/>
    <m/>
    <x v="0"/>
    <x v="0"/>
    <s v="زهرة المدائن"/>
    <x v="0"/>
    <x v="3"/>
    <s v="الزهور "/>
    <m/>
    <s v="Owned by men."/>
    <n v="1"/>
    <n v="0"/>
    <n v="0"/>
    <n v="0"/>
    <n v="0"/>
    <n v="0"/>
    <x v="0"/>
    <x v="0"/>
    <m/>
    <m/>
    <s v="Less than 10 employees"/>
    <x v="0"/>
    <x v="0"/>
    <x v="0"/>
    <x v="1"/>
    <x v="1"/>
    <x v="1"/>
    <x v="1"/>
    <x v="3"/>
    <x v="0"/>
    <s v="Seasonal employees Interns"/>
    <n v="1"/>
    <n v="1"/>
    <n v="0"/>
    <n v="0"/>
    <n v="0"/>
    <n v="0"/>
    <n v="0"/>
    <m/>
    <s v="Sales Marketing"/>
    <n v="0"/>
    <n v="1"/>
    <n v="0"/>
    <n v="1"/>
    <n v="0"/>
    <n v="0"/>
    <n v="0"/>
    <n v="0"/>
    <n v="0"/>
    <n v="0"/>
    <m/>
    <m/>
    <s v="Economic instability in the region"/>
    <n v="0"/>
    <n v="0"/>
    <n v="0"/>
    <n v="0"/>
    <n v="0"/>
    <n v="0"/>
    <n v="0"/>
    <n v="0"/>
    <n v="0"/>
    <n v="0"/>
    <n v="0"/>
    <n v="0"/>
    <n v="0"/>
    <n v="0"/>
    <n v="0"/>
    <n v="0"/>
    <n v="0"/>
    <n v="1"/>
    <n v="0"/>
    <n v="0"/>
    <n v="0"/>
    <n v="0"/>
    <n v="0"/>
    <m/>
    <n v="378349817"/>
    <s v="da2abae7-fac9-40f2-bab8-2e097f74d8ab"/>
    <d v="2024-09-01T16:05:26"/>
    <m/>
    <m/>
    <s v="submitted_via_web"/>
    <s v="ygaitservices"/>
  </r>
  <r>
    <n v="356"/>
    <d v="2024-08-31T17:41:50"/>
    <d v="2024-08-31T17:44:51"/>
    <d v="2024-08-31T00:00:00"/>
    <m/>
    <m/>
    <s v="30.8046359 35.5998057 0.0 1799.999"/>
    <n v="30.804635900000001"/>
    <n v="35.599805699999997"/>
    <n v="0"/>
    <n v="1799.999"/>
    <s v="Tafilah"/>
    <s v="Tafeleh Al-Qasabeh"/>
    <m/>
    <m/>
    <m/>
    <s v="Yes"/>
    <s v="أبو شراك الفريجات "/>
    <x v="0"/>
    <x v="0"/>
    <n v="46"/>
    <x v="0"/>
    <s v="079865432"/>
    <m/>
    <x v="0"/>
    <m/>
    <m/>
    <m/>
    <m/>
    <m/>
    <m/>
    <m/>
    <m/>
    <x v="0"/>
    <m/>
    <x v="0"/>
    <x v="0"/>
    <s v="مخبز أنوار مكة /  سوبر ماركت "/>
    <x v="0"/>
    <x v="2"/>
    <s v="الخبز"/>
    <m/>
    <s v="Owned by men."/>
    <n v="1"/>
    <n v="0"/>
    <n v="0"/>
    <n v="0"/>
    <n v="0"/>
    <n v="0"/>
    <x v="0"/>
    <x v="0"/>
    <m/>
    <m/>
    <s v="Less than 10 employees"/>
    <x v="0"/>
    <x v="0"/>
    <x v="0"/>
    <x v="1"/>
    <x v="1"/>
    <x v="1"/>
    <x v="1"/>
    <x v="3"/>
    <x v="0"/>
    <s v="Seasonal employees Interns"/>
    <n v="1"/>
    <n v="1"/>
    <n v="0"/>
    <n v="0"/>
    <n v="0"/>
    <n v="0"/>
    <n v="0"/>
    <m/>
    <s v="Sales Marketing"/>
    <n v="0"/>
    <n v="1"/>
    <n v="0"/>
    <n v="1"/>
    <n v="0"/>
    <n v="0"/>
    <n v="0"/>
    <n v="0"/>
    <n v="0"/>
    <n v="0"/>
    <m/>
    <m/>
    <s v="Economic instability in the region"/>
    <n v="0"/>
    <n v="0"/>
    <n v="0"/>
    <n v="0"/>
    <n v="0"/>
    <n v="0"/>
    <n v="0"/>
    <n v="0"/>
    <n v="0"/>
    <n v="0"/>
    <n v="0"/>
    <n v="0"/>
    <n v="0"/>
    <n v="0"/>
    <n v="0"/>
    <n v="0"/>
    <n v="0"/>
    <n v="1"/>
    <n v="0"/>
    <n v="0"/>
    <n v="0"/>
    <n v="0"/>
    <n v="0"/>
    <m/>
    <n v="378349819"/>
    <s v="511646b7-d0c8-4abc-8039-0df9f0d00f80"/>
    <d v="2024-09-01T16:05:26"/>
    <m/>
    <m/>
    <s v="submitted_via_web"/>
    <s v="ygaitservices"/>
  </r>
  <r>
    <n v="357"/>
    <d v="2024-08-31T17:44:54"/>
    <d v="2024-08-31T17:47:41"/>
    <d v="2024-08-31T00:00:00"/>
    <m/>
    <m/>
    <s v="30.8082752 35.5902338 0.0 2900.0"/>
    <n v="30.808275200000001"/>
    <n v="35.5902338"/>
    <n v="0"/>
    <n v="2900"/>
    <s v="Tafilah"/>
    <s v="Tafeleh Al-Qasabeh"/>
    <m/>
    <m/>
    <m/>
    <s v="Yes"/>
    <s v="ياسر المرايات"/>
    <x v="0"/>
    <x v="0"/>
    <n v="47"/>
    <x v="0"/>
    <s v="078755432"/>
    <m/>
    <x v="0"/>
    <m/>
    <m/>
    <m/>
    <m/>
    <m/>
    <m/>
    <m/>
    <m/>
    <x v="0"/>
    <m/>
    <x v="0"/>
    <x v="0"/>
    <s v="شرحبيل للملابس "/>
    <x v="0"/>
    <x v="18"/>
    <s v="ملابس ونسوجات جميلة"/>
    <m/>
    <s v="Owned by men."/>
    <n v="1"/>
    <n v="0"/>
    <n v="0"/>
    <n v="0"/>
    <n v="0"/>
    <n v="0"/>
    <x v="0"/>
    <x v="0"/>
    <m/>
    <m/>
    <s v="Less than 10 employees"/>
    <x v="0"/>
    <x v="0"/>
    <x v="0"/>
    <x v="1"/>
    <x v="1"/>
    <x v="1"/>
    <x v="1"/>
    <x v="3"/>
    <x v="0"/>
    <s v="Seasonal employees Interns"/>
    <n v="1"/>
    <n v="1"/>
    <n v="0"/>
    <n v="0"/>
    <n v="0"/>
    <n v="0"/>
    <n v="0"/>
    <m/>
    <s v="Sales Marketing"/>
    <n v="0"/>
    <n v="1"/>
    <n v="0"/>
    <n v="1"/>
    <n v="0"/>
    <n v="0"/>
    <n v="0"/>
    <n v="0"/>
    <n v="0"/>
    <n v="0"/>
    <m/>
    <m/>
    <s v="Economic instability in the region"/>
    <n v="0"/>
    <n v="0"/>
    <n v="0"/>
    <n v="0"/>
    <n v="0"/>
    <n v="0"/>
    <n v="0"/>
    <n v="0"/>
    <n v="0"/>
    <n v="0"/>
    <n v="0"/>
    <n v="0"/>
    <n v="0"/>
    <n v="0"/>
    <n v="0"/>
    <n v="0"/>
    <n v="0"/>
    <n v="1"/>
    <n v="0"/>
    <n v="0"/>
    <n v="0"/>
    <n v="0"/>
    <n v="0"/>
    <m/>
    <n v="378349824"/>
    <s v="6f3d66d2-2b23-4b36-8572-9851a59d4811"/>
    <d v="2024-09-01T16:05:27"/>
    <m/>
    <m/>
    <s v="submitted_via_web"/>
    <s v="ygaitservices"/>
  </r>
  <r>
    <n v="358"/>
    <d v="2024-08-31T17:47:44"/>
    <d v="2024-08-31T17:50:26"/>
    <d v="2024-08-31T00:00:00"/>
    <m/>
    <m/>
    <s v="30.804841 35.6001475 0.0 1799.999"/>
    <n v="30.804841"/>
    <n v="35.600147499999999"/>
    <n v="0"/>
    <n v="1799.999"/>
    <s v="Tafilah"/>
    <s v="Tafeleh Al-Qasabeh"/>
    <m/>
    <m/>
    <m/>
    <s v="Yes"/>
    <s v="أحمد بدهان الرواشدة"/>
    <x v="0"/>
    <x v="0"/>
    <n v="60"/>
    <x v="0"/>
    <s v="078965432"/>
    <m/>
    <x v="0"/>
    <m/>
    <m/>
    <m/>
    <m/>
    <m/>
    <m/>
    <m/>
    <m/>
    <x v="0"/>
    <m/>
    <x v="0"/>
    <x v="0"/>
    <s v="عش البلبل_x000a_"/>
    <x v="0"/>
    <x v="18"/>
    <s v="الملابس "/>
    <m/>
    <s v="Owned by men."/>
    <n v="1"/>
    <n v="0"/>
    <n v="0"/>
    <n v="0"/>
    <n v="0"/>
    <n v="0"/>
    <x v="0"/>
    <x v="0"/>
    <m/>
    <m/>
    <s v="Less than 10 employees"/>
    <x v="0"/>
    <x v="0"/>
    <x v="0"/>
    <x v="1"/>
    <x v="1"/>
    <x v="1"/>
    <x v="1"/>
    <x v="3"/>
    <x v="0"/>
    <s v="Senior management level Mid-senior level Seasonal employees Interns Entry level"/>
    <n v="1"/>
    <n v="1"/>
    <n v="1"/>
    <n v="1"/>
    <n v="1"/>
    <n v="0"/>
    <n v="0"/>
    <m/>
    <s v="Marketing Sales"/>
    <n v="0"/>
    <n v="1"/>
    <n v="0"/>
    <n v="1"/>
    <n v="0"/>
    <n v="0"/>
    <n v="0"/>
    <n v="0"/>
    <n v="0"/>
    <n v="0"/>
    <m/>
    <m/>
    <s v="Economic instability in the region"/>
    <n v="0"/>
    <n v="0"/>
    <n v="0"/>
    <n v="0"/>
    <n v="0"/>
    <n v="0"/>
    <n v="0"/>
    <n v="0"/>
    <n v="0"/>
    <n v="0"/>
    <n v="0"/>
    <n v="0"/>
    <n v="0"/>
    <n v="0"/>
    <n v="0"/>
    <n v="0"/>
    <n v="0"/>
    <n v="1"/>
    <n v="0"/>
    <n v="0"/>
    <n v="0"/>
    <n v="0"/>
    <n v="0"/>
    <m/>
    <n v="378349827"/>
    <s v="1237b677-783c-4a30-b7fb-41ef45a9e5eb"/>
    <d v="2024-09-01T16:05:27"/>
    <m/>
    <m/>
    <s v="submitted_via_web"/>
    <s v="ygaitservices"/>
  </r>
  <r>
    <n v="359"/>
    <d v="2024-08-31T17:50:29"/>
    <d v="2024-08-31T17:52:59"/>
    <d v="2024-08-31T00:00:00"/>
    <m/>
    <m/>
    <s v="30.8082752 35.5902338 0.0 2900.0"/>
    <n v="30.808275200000001"/>
    <n v="35.5902338"/>
    <n v="0"/>
    <n v="2900"/>
    <s v="Tafilah"/>
    <s v="Tafeleh Al-Qasabeh"/>
    <m/>
    <m/>
    <m/>
    <s v="Yes"/>
    <s v="همام خليل الشمسات "/>
    <x v="0"/>
    <x v="0"/>
    <n v="31"/>
    <x v="0"/>
    <s v="0799733321"/>
    <m/>
    <x v="0"/>
    <m/>
    <m/>
    <m/>
    <m/>
    <m/>
    <m/>
    <m/>
    <m/>
    <x v="0"/>
    <m/>
    <x v="0"/>
    <x v="0"/>
    <s v="الواحة"/>
    <x v="0"/>
    <x v="3"/>
    <s v="بضائع سعودية "/>
    <m/>
    <s v="Owned by men."/>
    <n v="1"/>
    <n v="0"/>
    <n v="0"/>
    <n v="0"/>
    <n v="0"/>
    <n v="0"/>
    <x v="0"/>
    <x v="0"/>
    <m/>
    <m/>
    <s v="Less than 10 employees"/>
    <x v="0"/>
    <x v="0"/>
    <x v="0"/>
    <x v="1"/>
    <x v="1"/>
    <x v="1"/>
    <x v="1"/>
    <x v="3"/>
    <x v="0"/>
    <s v="Entry level Mid-senior level"/>
    <n v="0"/>
    <n v="0"/>
    <n v="1"/>
    <n v="1"/>
    <n v="0"/>
    <n v="0"/>
    <n v="0"/>
    <m/>
    <s v="Sales Marketing"/>
    <n v="0"/>
    <n v="1"/>
    <n v="0"/>
    <n v="1"/>
    <n v="0"/>
    <n v="0"/>
    <n v="0"/>
    <n v="0"/>
    <n v="0"/>
    <n v="0"/>
    <m/>
    <m/>
    <s v="Economic instability in the region"/>
    <n v="0"/>
    <n v="0"/>
    <n v="0"/>
    <n v="0"/>
    <n v="0"/>
    <n v="0"/>
    <n v="0"/>
    <n v="0"/>
    <n v="0"/>
    <n v="0"/>
    <n v="0"/>
    <n v="0"/>
    <n v="0"/>
    <n v="0"/>
    <n v="0"/>
    <n v="0"/>
    <n v="0"/>
    <n v="1"/>
    <n v="0"/>
    <n v="0"/>
    <n v="0"/>
    <n v="0"/>
    <n v="0"/>
    <m/>
    <n v="378349828"/>
    <s v="072ebd56-9bd9-4b98-92cf-63256fea0831"/>
    <d v="2024-09-01T16:05:28"/>
    <m/>
    <m/>
    <s v="submitted_via_web"/>
    <s v="ygaitservices"/>
  </r>
  <r>
    <n v="360"/>
    <d v="2024-08-31T17:53:02"/>
    <d v="2024-08-31T17:54:58"/>
    <d v="2024-08-31T00:00:00"/>
    <m/>
    <m/>
    <s v="30.8082752 35.5902338 0.0 2900.0"/>
    <n v="30.808275200000001"/>
    <n v="35.5902338"/>
    <n v="0"/>
    <n v="2900"/>
    <s v="Tafilah"/>
    <s v="Tafeleh Al-Qasabeh"/>
    <m/>
    <m/>
    <m/>
    <s v="Yes"/>
    <s v="جودت المصري "/>
    <x v="0"/>
    <x v="0"/>
    <n v="34"/>
    <x v="0"/>
    <s v="0799151611"/>
    <m/>
    <x v="0"/>
    <m/>
    <m/>
    <m/>
    <m/>
    <m/>
    <m/>
    <m/>
    <m/>
    <x v="0"/>
    <m/>
    <x v="0"/>
    <x v="0"/>
    <s v="الوالي "/>
    <x v="0"/>
    <x v="3"/>
    <s v="الشكولاته والحلويات "/>
    <m/>
    <s v="Owned by men."/>
    <n v="1"/>
    <n v="0"/>
    <n v="0"/>
    <n v="0"/>
    <n v="0"/>
    <n v="0"/>
    <x v="0"/>
    <x v="0"/>
    <m/>
    <m/>
    <s v="Less than 10 employees"/>
    <x v="0"/>
    <x v="0"/>
    <x v="0"/>
    <x v="1"/>
    <x v="1"/>
    <x v="1"/>
    <x v="1"/>
    <x v="3"/>
    <x v="0"/>
    <s v="Mid-senior level Entry level Seasonal employees"/>
    <n v="0"/>
    <n v="1"/>
    <n v="1"/>
    <n v="1"/>
    <n v="0"/>
    <n v="0"/>
    <n v="0"/>
    <m/>
    <s v="Sales Marketing"/>
    <n v="0"/>
    <n v="1"/>
    <n v="0"/>
    <n v="1"/>
    <n v="0"/>
    <n v="0"/>
    <n v="0"/>
    <n v="0"/>
    <n v="0"/>
    <n v="0"/>
    <m/>
    <m/>
    <s v="Economic instability in the region"/>
    <n v="0"/>
    <n v="0"/>
    <n v="0"/>
    <n v="0"/>
    <n v="0"/>
    <n v="0"/>
    <n v="0"/>
    <n v="0"/>
    <n v="0"/>
    <n v="0"/>
    <n v="0"/>
    <n v="0"/>
    <n v="0"/>
    <n v="0"/>
    <n v="0"/>
    <n v="0"/>
    <n v="0"/>
    <n v="1"/>
    <n v="0"/>
    <n v="0"/>
    <n v="0"/>
    <n v="0"/>
    <n v="0"/>
    <m/>
    <n v="378349831"/>
    <s v="5e45fd44-285e-4431-9a20-09878c3073ce"/>
    <d v="2024-09-01T16:05:28"/>
    <m/>
    <m/>
    <s v="submitted_via_web"/>
    <s v="ygaitservices"/>
  </r>
  <r>
    <n v="361"/>
    <d v="2024-08-31T18:00:21"/>
    <d v="2024-08-31T18:04:14"/>
    <d v="2024-08-31T00:00:00"/>
    <m/>
    <m/>
    <s v="30.8046359 35.5998057 0.0 1899.999"/>
    <n v="30.804635900000001"/>
    <n v="35.599805699999997"/>
    <n v="0"/>
    <n v="1899.999"/>
    <s v="Tafilah"/>
    <s v="Tafeleh Al-Qasabeh"/>
    <m/>
    <m/>
    <m/>
    <s v="Yes"/>
    <s v="حسين الشبيلات "/>
    <x v="0"/>
    <x v="0"/>
    <n v="56"/>
    <x v="0"/>
    <s v="077865432"/>
    <m/>
    <x v="0"/>
    <m/>
    <m/>
    <m/>
    <m/>
    <m/>
    <m/>
    <m/>
    <m/>
    <x v="0"/>
    <m/>
    <x v="0"/>
    <x v="0"/>
    <s v="لمسة "/>
    <x v="0"/>
    <x v="18"/>
    <s v="ملابس"/>
    <m/>
    <s v="Owned by men."/>
    <n v="1"/>
    <n v="0"/>
    <n v="0"/>
    <n v="0"/>
    <n v="0"/>
    <n v="0"/>
    <x v="0"/>
    <x v="0"/>
    <m/>
    <m/>
    <s v="Less than 10 employees"/>
    <x v="0"/>
    <x v="0"/>
    <x v="0"/>
    <x v="1"/>
    <x v="1"/>
    <x v="1"/>
    <x v="1"/>
    <x v="3"/>
    <x v="0"/>
    <s v="Entry level Seasonal employees Interns"/>
    <n v="1"/>
    <n v="1"/>
    <n v="1"/>
    <n v="0"/>
    <n v="0"/>
    <n v="0"/>
    <n v="0"/>
    <m/>
    <s v="Sales Marketing"/>
    <n v="0"/>
    <n v="1"/>
    <n v="0"/>
    <n v="1"/>
    <n v="0"/>
    <n v="0"/>
    <n v="0"/>
    <n v="0"/>
    <n v="0"/>
    <n v="0"/>
    <m/>
    <m/>
    <s v="Economic instability in the region"/>
    <n v="0"/>
    <n v="0"/>
    <n v="0"/>
    <n v="0"/>
    <n v="0"/>
    <n v="0"/>
    <n v="0"/>
    <n v="0"/>
    <n v="0"/>
    <n v="0"/>
    <n v="0"/>
    <n v="0"/>
    <n v="0"/>
    <n v="0"/>
    <n v="0"/>
    <n v="0"/>
    <n v="0"/>
    <n v="1"/>
    <n v="0"/>
    <n v="0"/>
    <n v="0"/>
    <n v="0"/>
    <n v="0"/>
    <m/>
    <n v="378349836"/>
    <s v="0f81da88-9675-460f-a136-ddce0388744b"/>
    <d v="2024-09-01T16:05:29"/>
    <m/>
    <m/>
    <s v="submitted_via_web"/>
    <s v="ygaitservices"/>
  </r>
  <r>
    <n v="362"/>
    <d v="2024-08-31T18:04:17"/>
    <d v="2024-08-31T18:06:34"/>
    <d v="2024-08-31T00:00:00"/>
    <m/>
    <m/>
    <s v="30.8046359 35.5998057 0.0 1899.999"/>
    <n v="30.804635900000001"/>
    <n v="35.599805699999997"/>
    <n v="0"/>
    <n v="1899.999"/>
    <s v="Tafilah"/>
    <s v="Tafeleh Al-Qasabeh"/>
    <m/>
    <m/>
    <m/>
    <s v="Yes"/>
    <s v="عبدالله السبايلة "/>
    <x v="0"/>
    <x v="0"/>
    <n v="36"/>
    <x v="0"/>
    <s v="077895674"/>
    <m/>
    <x v="0"/>
    <m/>
    <m/>
    <m/>
    <m/>
    <m/>
    <m/>
    <m/>
    <m/>
    <x v="0"/>
    <m/>
    <x v="0"/>
    <x v="0"/>
    <s v="ريقال "/>
    <x v="0"/>
    <x v="18"/>
    <s v="ملابس"/>
    <m/>
    <s v="Owned by men."/>
    <n v="1"/>
    <n v="0"/>
    <n v="0"/>
    <n v="0"/>
    <n v="0"/>
    <n v="0"/>
    <x v="0"/>
    <x v="0"/>
    <m/>
    <m/>
    <s v="Less than 10 employees"/>
    <x v="0"/>
    <x v="0"/>
    <x v="0"/>
    <x v="1"/>
    <x v="1"/>
    <x v="1"/>
    <x v="1"/>
    <x v="3"/>
    <x v="0"/>
    <s v="Senior management level"/>
    <n v="0"/>
    <n v="0"/>
    <n v="0"/>
    <n v="0"/>
    <n v="1"/>
    <n v="0"/>
    <n v="0"/>
    <m/>
    <s v="Marketing Sales"/>
    <n v="0"/>
    <n v="1"/>
    <n v="0"/>
    <n v="1"/>
    <n v="0"/>
    <n v="0"/>
    <n v="0"/>
    <n v="0"/>
    <n v="0"/>
    <n v="0"/>
    <m/>
    <m/>
    <s v="Economic instability in the region"/>
    <n v="0"/>
    <n v="0"/>
    <n v="0"/>
    <n v="0"/>
    <n v="0"/>
    <n v="0"/>
    <n v="0"/>
    <n v="0"/>
    <n v="0"/>
    <n v="0"/>
    <n v="0"/>
    <n v="0"/>
    <n v="0"/>
    <n v="0"/>
    <n v="0"/>
    <n v="0"/>
    <n v="0"/>
    <n v="1"/>
    <n v="0"/>
    <n v="0"/>
    <n v="0"/>
    <n v="0"/>
    <n v="0"/>
    <m/>
    <n v="378349839"/>
    <s v="e965a742-3628-421f-a4a0-726f34e23c5a"/>
    <d v="2024-09-01T16:05:30"/>
    <m/>
    <m/>
    <s v="submitted_via_web"/>
    <s v="ygaitservices"/>
  </r>
  <r>
    <n v="363"/>
    <d v="2024-08-31T18:06:50"/>
    <d v="2024-08-31T18:08:48"/>
    <d v="2024-08-31T00:00:00"/>
    <m/>
    <m/>
    <s v="30.804841 35.6001475 0.0 1799.999"/>
    <n v="30.804841"/>
    <n v="35.600147499999999"/>
    <n v="0"/>
    <n v="1799.999"/>
    <s v="Tafilah"/>
    <s v="Tafeleh Al-Qasabeh"/>
    <m/>
    <m/>
    <m/>
    <s v="Yes"/>
    <s v="زيد علي الرواسدة "/>
    <x v="0"/>
    <x v="0"/>
    <n v="42"/>
    <x v="0"/>
    <s v="0778965432"/>
    <m/>
    <x v="0"/>
    <m/>
    <m/>
    <m/>
    <m/>
    <m/>
    <m/>
    <m/>
    <m/>
    <x v="0"/>
    <m/>
    <x v="0"/>
    <x v="0"/>
    <s v="مقهى الأكابر"/>
    <x v="0"/>
    <x v="2"/>
    <s v="قهوة وشاي ومشروبات"/>
    <m/>
    <s v="Owned by men."/>
    <n v="1"/>
    <n v="0"/>
    <n v="0"/>
    <n v="0"/>
    <n v="0"/>
    <n v="0"/>
    <x v="0"/>
    <x v="0"/>
    <m/>
    <m/>
    <s v="Less than 10 employees"/>
    <x v="0"/>
    <x v="0"/>
    <x v="0"/>
    <x v="1"/>
    <x v="1"/>
    <x v="1"/>
    <x v="1"/>
    <x v="3"/>
    <x v="0"/>
    <s v="Seasonal employees Interns"/>
    <n v="1"/>
    <n v="1"/>
    <n v="0"/>
    <n v="0"/>
    <n v="0"/>
    <n v="0"/>
    <n v="0"/>
    <m/>
    <s v="Marketing Sales"/>
    <n v="0"/>
    <n v="1"/>
    <n v="0"/>
    <n v="1"/>
    <n v="0"/>
    <n v="0"/>
    <n v="0"/>
    <n v="0"/>
    <n v="0"/>
    <n v="0"/>
    <m/>
    <m/>
    <s v="Economic instability in the region"/>
    <n v="0"/>
    <n v="0"/>
    <n v="0"/>
    <n v="0"/>
    <n v="0"/>
    <n v="0"/>
    <n v="0"/>
    <n v="0"/>
    <n v="0"/>
    <n v="0"/>
    <n v="0"/>
    <n v="0"/>
    <n v="0"/>
    <n v="0"/>
    <n v="0"/>
    <n v="0"/>
    <n v="0"/>
    <n v="1"/>
    <n v="0"/>
    <n v="0"/>
    <n v="0"/>
    <n v="0"/>
    <n v="0"/>
    <m/>
    <n v="378349846"/>
    <s v="b87de99a-bbad-4bcb-aa47-5345b3d43598"/>
    <d v="2024-09-01T16:05:31"/>
    <m/>
    <m/>
    <s v="submitted_via_web"/>
    <s v="ygaitservices"/>
  </r>
  <r>
    <n v="364"/>
    <d v="2024-08-31T18:51:26"/>
    <d v="2024-09-01T11:31:33"/>
    <d v="2024-08-31T00:00:00"/>
    <m/>
    <m/>
    <s v="31.2543748 36.0521187 812.71 1.648"/>
    <n v="31.254374800000001"/>
    <n v="36.052118700000001"/>
    <n v="812.71"/>
    <n v="1.6479999999999999"/>
    <s v="Karak"/>
    <s v="Al-Qatraneh"/>
    <m/>
    <m/>
    <m/>
    <s v="Yes"/>
    <s v="بندر زعل الخمايسة"/>
    <x v="0"/>
    <x v="0"/>
    <n v="27"/>
    <x v="1"/>
    <s v="0795034451"/>
    <s v="banderza@yahoo.com"/>
    <x v="0"/>
    <m/>
    <m/>
    <m/>
    <m/>
    <m/>
    <m/>
    <m/>
    <m/>
    <x v="0"/>
    <m/>
    <x v="1"/>
    <x v="2"/>
    <s v="سلة بيتك"/>
    <x v="0"/>
    <x v="3"/>
    <s v="مواد تنضيف و أعذية"/>
    <m/>
    <s v="Run/Managed by a man."/>
    <n v="0"/>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351454"/>
    <s v="dc17e7ff-5866-4b1d-8994-6f1c9c4eec13"/>
    <d v="2024-09-01T16:11:56"/>
    <m/>
    <m/>
    <s v="submitted_via_web"/>
    <s v="ygaitservices"/>
  </r>
  <r>
    <n v="365"/>
    <d v="2024-09-01T10:19:59"/>
    <d v="2024-09-01T10:58:41"/>
    <d v="2024-09-01T00:00:00"/>
    <m/>
    <m/>
    <s v="31.2435772 36.0434989 794.8999633789062 3.106"/>
    <n v="31.243577200000001"/>
    <n v="36.043498900000003"/>
    <n v="794.89996337890625"/>
    <n v="3.1059999999999999"/>
    <s v="Karak"/>
    <s v="Al-Qatraneh"/>
    <m/>
    <m/>
    <m/>
    <s v="Yes"/>
    <s v="وفاء حماد الرواشدة "/>
    <x v="1"/>
    <x v="1"/>
    <n v="31"/>
    <x v="0"/>
    <s v="0790207339"/>
    <m/>
    <x v="0"/>
    <m/>
    <m/>
    <m/>
    <m/>
    <m/>
    <m/>
    <m/>
    <m/>
    <x v="0"/>
    <m/>
    <x v="0"/>
    <x v="0"/>
    <s v="صيدلية الصبحيات"/>
    <x v="8"/>
    <x v="14"/>
    <s v="صيدلية"/>
    <s v="0790207339"/>
    <s v="Owned by men. Run/Managed by a woman."/>
    <n v="1"/>
    <n v="0"/>
    <n v="0"/>
    <n v="0"/>
    <n v="0"/>
    <n v="1"/>
    <x v="1"/>
    <x v="0"/>
    <m/>
    <m/>
    <s v="Less than 10 employees"/>
    <x v="0"/>
    <x v="1"/>
    <x v="0"/>
    <x v="1"/>
    <x v="1"/>
    <x v="1"/>
    <x v="0"/>
    <x v="1"/>
    <x v="0"/>
    <s v="Interns"/>
    <n v="1"/>
    <n v="0"/>
    <n v="0"/>
    <n v="0"/>
    <n v="0"/>
    <n v="0"/>
    <n v="0"/>
    <m/>
    <s v="Sales Others"/>
    <n v="0"/>
    <n v="1"/>
    <n v="0"/>
    <n v="0"/>
    <n v="0"/>
    <n v="0"/>
    <n v="0"/>
    <n v="0"/>
    <n v="0"/>
    <n v="1"/>
    <s v="صيدلاني"/>
    <m/>
    <s v="Lack of relevant skills or qualifications Years of experience"/>
    <n v="1"/>
    <n v="1"/>
    <n v="0"/>
    <n v="0"/>
    <n v="0"/>
    <n v="0"/>
    <n v="0"/>
    <n v="0"/>
    <n v="0"/>
    <n v="0"/>
    <n v="0"/>
    <n v="0"/>
    <n v="0"/>
    <n v="0"/>
    <n v="0"/>
    <n v="0"/>
    <n v="0"/>
    <n v="0"/>
    <n v="0"/>
    <n v="0"/>
    <n v="0"/>
    <n v="0"/>
    <n v="0"/>
    <m/>
    <n v="378351457"/>
    <s v="b1ac2378-5932-4d20-a3c1-c3703d77558f"/>
    <d v="2024-09-01T16:11:57"/>
    <m/>
    <m/>
    <s v="submitted_via_web"/>
    <s v="ygaitservices"/>
  </r>
  <r>
    <n v="366"/>
    <d v="2024-09-01T10:59:51"/>
    <d v="2024-09-01T11:04:50"/>
    <d v="2024-09-01T00:00:00"/>
    <m/>
    <m/>
    <s v="31.243684 36.0438618 794.8999633789062 4.668"/>
    <n v="31.243683999999998"/>
    <n v="36.043861800000002"/>
    <n v="794.89996337890625"/>
    <n v="4.6680000000000001"/>
    <s v="Karak"/>
    <s v="Al-Qatraneh"/>
    <m/>
    <m/>
    <m/>
    <s v="Yes"/>
    <s v="محمد الدسوقي احمد "/>
    <x v="1"/>
    <x v="0"/>
    <n v="35"/>
    <x v="0"/>
    <s v="0776317429"/>
    <m/>
    <x v="0"/>
    <m/>
    <m/>
    <m/>
    <m/>
    <m/>
    <m/>
    <m/>
    <m/>
    <x v="0"/>
    <m/>
    <x v="0"/>
    <x v="0"/>
    <s v="حلويات السفير "/>
    <x v="3"/>
    <x v="5"/>
    <s v="حلويات"/>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351460"/>
    <s v="89bd098c-b66b-4801-9999-a670fa09ea5c"/>
    <d v="2024-09-01T16:11:57"/>
    <m/>
    <m/>
    <s v="submitted_via_web"/>
    <s v="ygaitservices"/>
  </r>
  <r>
    <n v="367"/>
    <d v="2024-09-01T11:05:09"/>
    <d v="2024-09-01T11:12:24"/>
    <d v="2024-09-01T00:00:00"/>
    <m/>
    <m/>
    <s v="31.2437382 36.0438789 794.8999633789062 11.475"/>
    <n v="31.243738199999999"/>
    <n v="36.043878900000003"/>
    <n v="794.89996337890625"/>
    <n v="11.475"/>
    <s v="Karak"/>
    <s v="Al-Qatraneh"/>
    <m/>
    <m/>
    <m/>
    <s v="Yes"/>
    <s v="سميح احمد الديخ "/>
    <x v="0"/>
    <x v="0"/>
    <n v="30"/>
    <x v="0"/>
    <s v="0776303737"/>
    <s v="Sameeh1994145@gmail.com"/>
    <x v="0"/>
    <m/>
    <m/>
    <m/>
    <m/>
    <m/>
    <m/>
    <m/>
    <m/>
    <x v="0"/>
    <m/>
    <x v="0"/>
    <x v="0"/>
    <s v="المدينة المنورة "/>
    <x v="0"/>
    <x v="3"/>
    <s v="بضاعة سعودية"/>
    <s v="0776303737"/>
    <s v="Run/Managed by a man."/>
    <n v="0"/>
    <n v="0"/>
    <n v="0"/>
    <n v="0"/>
    <n v="1"/>
    <n v="0"/>
    <x v="0"/>
    <x v="0"/>
    <m/>
    <m/>
    <s v="Less than 10 employees"/>
    <x v="0"/>
    <x v="0"/>
    <x v="0"/>
    <x v="0"/>
    <x v="0"/>
    <x v="2"/>
    <x v="0"/>
    <x v="0"/>
    <x v="0"/>
    <s v="Entry level"/>
    <n v="0"/>
    <n v="0"/>
    <n v="1"/>
    <n v="0"/>
    <n v="0"/>
    <n v="0"/>
    <n v="0"/>
    <m/>
    <s v="Customer Service Representatives"/>
    <n v="1"/>
    <n v="0"/>
    <n v="0"/>
    <n v="0"/>
    <n v="0"/>
    <n v="0"/>
    <n v="0"/>
    <n v="0"/>
    <n v="0"/>
    <n v="0"/>
    <m/>
    <s v="خدمة عملاء "/>
    <s v="Inadequate soft skills (e.g., communication, teamwork) Lack of relevant skills or qualifications"/>
    <n v="1"/>
    <n v="0"/>
    <n v="1"/>
    <n v="0"/>
    <n v="0"/>
    <n v="0"/>
    <n v="0"/>
    <n v="0"/>
    <n v="0"/>
    <n v="0"/>
    <n v="0"/>
    <n v="0"/>
    <n v="0"/>
    <n v="0"/>
    <n v="0"/>
    <n v="0"/>
    <n v="0"/>
    <n v="0"/>
    <n v="0"/>
    <n v="0"/>
    <n v="0"/>
    <n v="0"/>
    <n v="0"/>
    <m/>
    <n v="378351466"/>
    <s v="662bd723-10e2-4009-b66c-de264e7547f2"/>
    <d v="2024-09-01T16:11:58"/>
    <m/>
    <m/>
    <s v="submitted_via_web"/>
    <s v="ygaitservices"/>
  </r>
  <r>
    <n v="368"/>
    <d v="2024-09-01T11:22:12"/>
    <d v="2024-09-01T11:31:05"/>
    <d v="2024-09-01T00:00:00"/>
    <m/>
    <m/>
    <s v="31.2445439 36.0441984 793.7999877929688 17.639"/>
    <n v="31.2445439"/>
    <n v="36.044198399999999"/>
    <n v="793.79998779296875"/>
    <n v="17.638999999999999"/>
    <s v="Karak"/>
    <s v="Al-Qatraneh"/>
    <m/>
    <m/>
    <m/>
    <s v="Yes"/>
    <s v="عودة عايد بني عطية "/>
    <x v="1"/>
    <x v="0"/>
    <n v="52"/>
    <x v="0"/>
    <s v="0792315490"/>
    <m/>
    <x v="0"/>
    <m/>
    <m/>
    <m/>
    <m/>
    <m/>
    <m/>
    <m/>
    <m/>
    <x v="0"/>
    <m/>
    <x v="0"/>
    <x v="0"/>
    <s v="مؤسسه ابو طربوش "/>
    <x v="6"/>
    <x v="34"/>
    <s v="مواد بناء "/>
    <m/>
    <s v="Owned by men. Run/Managed by a man."/>
    <n v="1"/>
    <n v="0"/>
    <n v="0"/>
    <n v="0"/>
    <n v="1"/>
    <n v="0"/>
    <x v="0"/>
    <x v="1"/>
    <s v="مركز الشباب "/>
    <s v="مواد دهان "/>
    <s v="Less than 10 employees"/>
    <x v="0"/>
    <x v="0"/>
    <x v="0"/>
    <x v="0"/>
    <x v="1"/>
    <x v="1"/>
    <x v="1"/>
    <x v="3"/>
    <x v="0"/>
    <m/>
    <m/>
    <m/>
    <m/>
    <m/>
    <m/>
    <m/>
    <m/>
    <m/>
    <m/>
    <m/>
    <m/>
    <m/>
    <m/>
    <m/>
    <m/>
    <m/>
    <m/>
    <m/>
    <m/>
    <m/>
    <m/>
    <s v="Years of experience"/>
    <n v="0"/>
    <n v="1"/>
    <n v="0"/>
    <n v="0"/>
    <n v="0"/>
    <n v="0"/>
    <n v="0"/>
    <n v="0"/>
    <n v="0"/>
    <n v="0"/>
    <n v="0"/>
    <n v="0"/>
    <n v="0"/>
    <n v="0"/>
    <n v="0"/>
    <n v="0"/>
    <n v="0"/>
    <n v="0"/>
    <n v="0"/>
    <n v="0"/>
    <n v="0"/>
    <n v="0"/>
    <n v="0"/>
    <m/>
    <n v="378351470"/>
    <s v="eddbd1b5-d667-4906-b246-dd39d8378e81"/>
    <d v="2024-09-01T16:11:58"/>
    <m/>
    <m/>
    <s v="submitted_via_web"/>
    <s v="ygaitservices"/>
  </r>
  <r>
    <n v="369"/>
    <d v="2024-09-01T11:31:50"/>
    <d v="2024-09-01T11:44:47"/>
    <d v="2024-09-01T00:00:00"/>
    <m/>
    <m/>
    <s v="31.2456308 36.0444815 794.0999755859375 87.6"/>
    <n v="31.245630800000001"/>
    <n v="36.044481500000003"/>
    <n v="794.0999755859375"/>
    <n v="87.6"/>
    <s v="Karak"/>
    <s v="Al-Qatraneh"/>
    <m/>
    <m/>
    <m/>
    <s v="Yes"/>
    <s v="ابراهيم جمعة السيد "/>
    <x v="1"/>
    <x v="0"/>
    <n v="37"/>
    <x v="0"/>
    <s v="0790382508"/>
    <m/>
    <x v="0"/>
    <m/>
    <m/>
    <m/>
    <m/>
    <m/>
    <m/>
    <m/>
    <m/>
    <x v="0"/>
    <m/>
    <x v="0"/>
    <x v="0"/>
    <s v="مخبز عباد الرحمان "/>
    <x v="3"/>
    <x v="8"/>
    <s v="تصنيع خبز "/>
    <m/>
    <s v="Owned by men."/>
    <n v="1"/>
    <n v="0"/>
    <n v="0"/>
    <n v="0"/>
    <n v="0"/>
    <n v="0"/>
    <x v="0"/>
    <x v="0"/>
    <m/>
    <m/>
    <s v="Less than 10 employees"/>
    <x v="0"/>
    <x v="0"/>
    <x v="0"/>
    <x v="0"/>
    <x v="1"/>
    <x v="1"/>
    <x v="1"/>
    <x v="3"/>
    <x v="0"/>
    <m/>
    <m/>
    <m/>
    <m/>
    <m/>
    <m/>
    <m/>
    <m/>
    <m/>
    <m/>
    <m/>
    <m/>
    <m/>
    <m/>
    <m/>
    <m/>
    <m/>
    <m/>
    <m/>
    <m/>
    <m/>
    <m/>
    <s v="Economic instability in the region Cultural or social factors affecting employability"/>
    <n v="0"/>
    <n v="0"/>
    <n v="0"/>
    <n v="0"/>
    <n v="0"/>
    <n v="0"/>
    <n v="0"/>
    <n v="0"/>
    <n v="0"/>
    <n v="0"/>
    <n v="0"/>
    <n v="0"/>
    <n v="1"/>
    <n v="0"/>
    <n v="0"/>
    <n v="0"/>
    <n v="0"/>
    <n v="1"/>
    <n v="0"/>
    <n v="0"/>
    <n v="0"/>
    <n v="0"/>
    <n v="0"/>
    <m/>
    <n v="378351474"/>
    <s v="6de538c7-88d3-4d8e-bd60-23a881d3f1bb"/>
    <d v="2024-09-01T16:11:59"/>
    <m/>
    <m/>
    <s v="submitted_via_web"/>
    <s v="ygaitservices"/>
  </r>
  <r>
    <n v="370"/>
    <d v="2024-09-01T11:45:05"/>
    <d v="2024-09-01T11:52:08"/>
    <d v="2024-09-01T00:00:00"/>
    <m/>
    <m/>
    <s v="31.2437312 36.0438138 413.8000183105469 2.756"/>
    <n v="31.243731199999999"/>
    <n v="36.043813800000002"/>
    <n v="413.80001831054688"/>
    <n v="2.7559999999999998"/>
    <s v="Karak"/>
    <s v="Al-Qatraneh"/>
    <m/>
    <m/>
    <m/>
    <s v="Yes"/>
    <s v="محد سعود الفناطسة "/>
    <x v="0"/>
    <x v="0"/>
    <n v="45"/>
    <x v="0"/>
    <s v="0772336491"/>
    <m/>
    <x v="0"/>
    <m/>
    <m/>
    <m/>
    <m/>
    <m/>
    <m/>
    <m/>
    <m/>
    <x v="0"/>
    <m/>
    <x v="0"/>
    <x v="0"/>
    <s v="مطعم عباد الرحمان "/>
    <x v="3"/>
    <x v="5"/>
    <s v="سندويشات "/>
    <m/>
    <s v="Run/Managed by a man."/>
    <n v="0"/>
    <n v="0"/>
    <n v="0"/>
    <n v="0"/>
    <n v="1"/>
    <n v="0"/>
    <x v="0"/>
    <x v="0"/>
    <m/>
    <m/>
    <s v="Less than 10 employees"/>
    <x v="0"/>
    <x v="0"/>
    <x v="0"/>
    <x v="1"/>
    <x v="1"/>
    <x v="1"/>
    <x v="0"/>
    <x v="0"/>
    <x v="1"/>
    <s v="Interns"/>
    <n v="1"/>
    <n v="0"/>
    <n v="0"/>
    <n v="0"/>
    <n v="0"/>
    <n v="0"/>
    <n v="0"/>
    <m/>
    <s v="Customer Service Representatives"/>
    <n v="1"/>
    <n v="0"/>
    <n v="0"/>
    <n v="0"/>
    <n v="0"/>
    <n v="0"/>
    <n v="0"/>
    <n v="0"/>
    <n v="0"/>
    <n v="0"/>
    <m/>
    <m/>
    <s v="Other (please specify)"/>
    <n v="0"/>
    <n v="0"/>
    <n v="0"/>
    <n v="0"/>
    <n v="0"/>
    <n v="0"/>
    <n v="0"/>
    <n v="0"/>
    <n v="0"/>
    <n v="0"/>
    <n v="0"/>
    <n v="0"/>
    <n v="0"/>
    <n v="0"/>
    <n v="0"/>
    <n v="0"/>
    <n v="0"/>
    <n v="0"/>
    <n v="0"/>
    <n v="0"/>
    <n v="0"/>
    <n v="0"/>
    <n v="1"/>
    <s v="عدم الالتزام بالوقت "/>
    <n v="378351477"/>
    <s v="efccaa10-c1c3-4261-8b9a-40575478f619"/>
    <d v="2024-09-01T16:12:00"/>
    <m/>
    <m/>
    <s v="submitted_via_web"/>
    <s v="ygaitservices"/>
  </r>
  <r>
    <n v="371"/>
    <d v="2024-09-01T11:52:21"/>
    <d v="2024-09-01T11:56:42"/>
    <d v="2024-09-01T00:00:00"/>
    <m/>
    <m/>
    <s v="31.2453486 36.044353 797.796 4.797"/>
    <n v="31.2453486"/>
    <n v="36.044353000000001"/>
    <n v="797.79600000000005"/>
    <n v="4.7969999999999997"/>
    <s v="Karak"/>
    <s v="Al-Qatraneh"/>
    <m/>
    <m/>
    <m/>
    <s v="Yes"/>
    <s v="مؤيد جميل عبد الغني "/>
    <x v="1"/>
    <x v="0"/>
    <n v="21"/>
    <x v="1"/>
    <s v="0772163747"/>
    <m/>
    <x v="0"/>
    <m/>
    <m/>
    <m/>
    <m/>
    <m/>
    <m/>
    <m/>
    <m/>
    <x v="0"/>
    <m/>
    <x v="0"/>
    <x v="0"/>
    <s v="سبور ماركت معتز "/>
    <x v="0"/>
    <x v="3"/>
    <s v="بضاعة تموينية "/>
    <m/>
    <s v="Run/Managed by a man."/>
    <n v="0"/>
    <n v="0"/>
    <n v="0"/>
    <n v="0"/>
    <n v="1"/>
    <n v="0"/>
    <x v="0"/>
    <x v="0"/>
    <m/>
    <m/>
    <s v="Less than 10 employees"/>
    <x v="0"/>
    <x v="0"/>
    <x v="0"/>
    <x v="1"/>
    <x v="1"/>
    <x v="1"/>
    <x v="1"/>
    <x v="3"/>
    <x v="1"/>
    <m/>
    <m/>
    <m/>
    <m/>
    <m/>
    <m/>
    <m/>
    <m/>
    <m/>
    <m/>
    <m/>
    <m/>
    <m/>
    <m/>
    <m/>
    <m/>
    <m/>
    <m/>
    <m/>
    <m/>
    <m/>
    <m/>
    <s v="Years of experience Other (please specify)"/>
    <n v="0"/>
    <n v="1"/>
    <n v="0"/>
    <n v="0"/>
    <n v="0"/>
    <n v="0"/>
    <n v="0"/>
    <n v="0"/>
    <n v="0"/>
    <n v="0"/>
    <n v="0"/>
    <n v="0"/>
    <n v="0"/>
    <n v="0"/>
    <n v="0"/>
    <n v="0"/>
    <n v="0"/>
    <n v="0"/>
    <n v="0"/>
    <n v="0"/>
    <n v="0"/>
    <n v="0"/>
    <n v="1"/>
    <s v="عدم الإلتزام بالوقت "/>
    <n v="378351480"/>
    <s v="f97664bf-d288-4677-aaa6-c9bdb0f7079c"/>
    <d v="2024-09-01T16:12:01"/>
    <m/>
    <m/>
    <s v="submitted_via_web"/>
    <s v="ygaitservices"/>
  </r>
  <r>
    <n v="372"/>
    <d v="2024-09-01T11:57:38"/>
    <d v="2024-09-01T12:04:49"/>
    <d v="2024-09-01T00:00:00"/>
    <m/>
    <m/>
    <s v="31.2452949 36.0444134 774.397 11.142"/>
    <n v="31.245294900000001"/>
    <n v="36.044413400000003"/>
    <n v="774.39700000000005"/>
    <n v="11.141999999999999"/>
    <s v="Karak"/>
    <s v="Al-Qatraneh"/>
    <m/>
    <m/>
    <m/>
    <s v="Yes"/>
    <s v="ياسر عبدالرازق "/>
    <x v="1"/>
    <x v="0"/>
    <n v="49"/>
    <x v="0"/>
    <s v="0779520644"/>
    <m/>
    <x v="0"/>
    <m/>
    <m/>
    <m/>
    <m/>
    <m/>
    <m/>
    <m/>
    <m/>
    <x v="0"/>
    <m/>
    <x v="0"/>
    <x v="0"/>
    <s v="خالد الحجايا "/>
    <x v="13"/>
    <x v="49"/>
    <s v="مذبح دجاج "/>
    <m/>
    <s v="Run/Managed by a man."/>
    <n v="0"/>
    <n v="0"/>
    <n v="0"/>
    <n v="0"/>
    <n v="1"/>
    <n v="0"/>
    <x v="0"/>
    <x v="0"/>
    <m/>
    <m/>
    <s v="Less than 10 employees"/>
    <x v="0"/>
    <x v="0"/>
    <x v="0"/>
    <x v="0"/>
    <x v="1"/>
    <x v="1"/>
    <x v="1"/>
    <x v="3"/>
    <x v="1"/>
    <m/>
    <m/>
    <m/>
    <m/>
    <m/>
    <m/>
    <m/>
    <m/>
    <m/>
    <m/>
    <m/>
    <m/>
    <m/>
    <m/>
    <m/>
    <m/>
    <m/>
    <m/>
    <m/>
    <m/>
    <m/>
    <m/>
    <s v="Years of experience"/>
    <n v="0"/>
    <n v="1"/>
    <n v="0"/>
    <n v="0"/>
    <n v="0"/>
    <n v="0"/>
    <n v="0"/>
    <n v="0"/>
    <n v="0"/>
    <n v="0"/>
    <n v="0"/>
    <n v="0"/>
    <n v="0"/>
    <n v="0"/>
    <n v="0"/>
    <n v="0"/>
    <n v="0"/>
    <n v="0"/>
    <n v="0"/>
    <n v="0"/>
    <n v="0"/>
    <n v="0"/>
    <n v="0"/>
    <m/>
    <n v="378351483"/>
    <s v="38c3ca59-c53e-4495-bbd5-26db917fdcbd"/>
    <d v="2024-09-01T16:12:02"/>
    <m/>
    <m/>
    <s v="submitted_via_web"/>
    <s v="ygaitservices"/>
  </r>
  <r>
    <n v="373"/>
    <d v="2024-09-01T12:07:26"/>
    <d v="2024-09-01T12:15:12"/>
    <d v="2024-09-01T00:00:00"/>
    <m/>
    <m/>
    <s v="31.2461082 36.044663 793.0 20.044"/>
    <n v="31.246108199999998"/>
    <n v="36.044663"/>
    <n v="793"/>
    <n v="20.044"/>
    <s v="Karak"/>
    <s v="Al-Qatraneh"/>
    <m/>
    <m/>
    <m/>
    <s v="Yes"/>
    <s v="تقوى سمير بني عامر "/>
    <x v="1"/>
    <x v="1"/>
    <n v="29"/>
    <x v="1"/>
    <s v="0797716914"/>
    <s v="baniamer.taqwa@gmail.com"/>
    <x v="0"/>
    <m/>
    <m/>
    <m/>
    <m/>
    <m/>
    <m/>
    <m/>
    <m/>
    <x v="0"/>
    <m/>
    <x v="0"/>
    <x v="0"/>
    <s v="صيدلية ماسة الصحراء_x000a_"/>
    <x v="8"/>
    <x v="14"/>
    <s v="مواد طبية "/>
    <s v="0797716914"/>
    <s v="Owned by women."/>
    <n v="0"/>
    <n v="1"/>
    <n v="0"/>
    <n v="0"/>
    <n v="0"/>
    <n v="0"/>
    <x v="1"/>
    <x v="0"/>
    <m/>
    <m/>
    <s v="Less than 10 employees"/>
    <x v="0"/>
    <x v="1"/>
    <x v="0"/>
    <x v="1"/>
    <x v="1"/>
    <x v="1"/>
    <x v="0"/>
    <x v="1"/>
    <x v="0"/>
    <s v="Interns Entry level Mid-senior level"/>
    <n v="1"/>
    <n v="0"/>
    <n v="1"/>
    <n v="1"/>
    <n v="0"/>
    <n v="0"/>
    <n v="0"/>
    <m/>
    <s v="Others"/>
    <n v="0"/>
    <n v="0"/>
    <n v="0"/>
    <n v="0"/>
    <n v="0"/>
    <n v="0"/>
    <n v="0"/>
    <n v="0"/>
    <n v="0"/>
    <n v="1"/>
    <s v="صيدلاني"/>
    <m/>
    <s v="Years of experience Lack of relevant skills or qualifications Inadequate soft skills (e.g., communication, teamwork) Lack of motivation Lack of work ethics Difficulty with employee retention Salary expectations too high Difficulty in finding candidates for specialized roles Cultural or social factors affecting employability Mixed culture worspace (male and female) Limited ability to use technology Language barriers Economic instability in the region Legal/regulatory constraints"/>
    <n v="1"/>
    <n v="1"/>
    <n v="1"/>
    <n v="0"/>
    <n v="1"/>
    <n v="1"/>
    <n v="0"/>
    <n v="0"/>
    <n v="1"/>
    <n v="1"/>
    <n v="0"/>
    <n v="0"/>
    <n v="1"/>
    <n v="1"/>
    <n v="1"/>
    <n v="0"/>
    <n v="0"/>
    <n v="1"/>
    <n v="1"/>
    <n v="0"/>
    <n v="1"/>
    <n v="1"/>
    <n v="0"/>
    <m/>
    <n v="378351486"/>
    <s v="c4bb231b-6b0d-4c1a-a374-f4799a4e005c"/>
    <d v="2024-09-01T16:12:03"/>
    <m/>
    <m/>
    <s v="submitted_via_web"/>
    <s v="ygaitservices"/>
  </r>
  <r>
    <n v="374"/>
    <d v="2024-09-01T12:16:44"/>
    <d v="2024-09-01T12:20:51"/>
    <d v="2024-09-01T00:00:00"/>
    <m/>
    <m/>
    <s v="31.2461525 36.0446427 793.0 22.755"/>
    <n v="31.246152500000001"/>
    <n v="36.044642699999997"/>
    <n v="793"/>
    <n v="22.754999999999999"/>
    <s v="Karak"/>
    <s v="Al-Qatraneh"/>
    <m/>
    <m/>
    <m/>
    <s v="Yes"/>
    <s v="وليد علي الحشاش "/>
    <x v="1"/>
    <x v="0"/>
    <n v="24"/>
    <x v="1"/>
    <s v="0779744789"/>
    <m/>
    <x v="0"/>
    <m/>
    <m/>
    <m/>
    <m/>
    <m/>
    <m/>
    <m/>
    <m/>
    <x v="0"/>
    <m/>
    <x v="1"/>
    <x v="2"/>
    <s v="العطار "/>
    <x v="4"/>
    <x v="19"/>
    <s v="أعشاب "/>
    <m/>
    <s v="Owned by men. Run/Managed by a man."/>
    <n v="1"/>
    <n v="0"/>
    <n v="0"/>
    <n v="0"/>
    <n v="1"/>
    <n v="0"/>
    <x v="0"/>
    <x v="0"/>
    <m/>
    <m/>
    <s v="Less than 10 employees"/>
    <x v="0"/>
    <x v="0"/>
    <x v="0"/>
    <x v="1"/>
    <x v="1"/>
    <x v="1"/>
    <x v="0"/>
    <x v="1"/>
    <x v="0"/>
    <s v="Interns"/>
    <n v="1"/>
    <n v="0"/>
    <n v="0"/>
    <n v="0"/>
    <n v="0"/>
    <n v="0"/>
    <n v="0"/>
    <m/>
    <s v="Customer Service Representatives"/>
    <n v="1"/>
    <n v="0"/>
    <n v="0"/>
    <n v="0"/>
    <n v="0"/>
    <n v="0"/>
    <n v="0"/>
    <n v="0"/>
    <n v="0"/>
    <n v="0"/>
    <m/>
    <m/>
    <s v="Other (please specify)"/>
    <n v="0"/>
    <n v="0"/>
    <n v="0"/>
    <n v="0"/>
    <n v="0"/>
    <n v="0"/>
    <n v="0"/>
    <n v="0"/>
    <n v="0"/>
    <n v="0"/>
    <n v="0"/>
    <n v="0"/>
    <n v="0"/>
    <n v="0"/>
    <n v="0"/>
    <n v="0"/>
    <n v="0"/>
    <n v="0"/>
    <n v="0"/>
    <n v="0"/>
    <n v="0"/>
    <n v="0"/>
    <n v="1"/>
    <s v="لايوجد "/>
    <n v="378351492"/>
    <s v="335cc1bf-1ad0-4990-9b01-2bdf97d20f7a"/>
    <d v="2024-09-01T16:12:04"/>
    <m/>
    <m/>
    <s v="submitted_via_web"/>
    <s v="ygaitservices"/>
  </r>
  <r>
    <n v="375"/>
    <d v="2024-09-01T12:21:14"/>
    <d v="2024-09-01T12:24:52"/>
    <d v="2024-09-01T00:00:00"/>
    <m/>
    <m/>
    <s v="31.2461727 36.0447171 793.0 42.5"/>
    <n v="31.246172699999999"/>
    <n v="36.0447171"/>
    <n v="793"/>
    <n v="42.5"/>
    <s v="Karak"/>
    <s v="Al-Qatraneh"/>
    <m/>
    <m/>
    <m/>
    <s v="Yes"/>
    <s v="عبدالله مهدي بني عطية "/>
    <x v="1"/>
    <x v="0"/>
    <n v="30"/>
    <x v="0"/>
    <s v="0780535089"/>
    <m/>
    <x v="0"/>
    <m/>
    <m/>
    <m/>
    <m/>
    <m/>
    <m/>
    <m/>
    <m/>
    <x v="0"/>
    <m/>
    <x v="1"/>
    <x v="2"/>
    <s v="مكتبة الفقير "/>
    <x v="5"/>
    <x v="33"/>
    <s v="قرطاسية "/>
    <m/>
    <s v="Owned by men. Run/Managed by a man."/>
    <n v="1"/>
    <n v="0"/>
    <n v="0"/>
    <n v="0"/>
    <n v="1"/>
    <n v="0"/>
    <x v="0"/>
    <x v="0"/>
    <m/>
    <m/>
    <s v="Less than 10 employees"/>
    <x v="0"/>
    <x v="0"/>
    <x v="0"/>
    <x v="0"/>
    <x v="1"/>
    <x v="1"/>
    <x v="1"/>
    <x v="3"/>
    <x v="0"/>
    <m/>
    <m/>
    <m/>
    <m/>
    <m/>
    <m/>
    <m/>
    <m/>
    <m/>
    <m/>
    <m/>
    <m/>
    <m/>
    <m/>
    <m/>
    <m/>
    <m/>
    <m/>
    <m/>
    <m/>
    <m/>
    <m/>
    <s v="Limited availability of training and development resources"/>
    <n v="0"/>
    <n v="0"/>
    <n v="0"/>
    <n v="0"/>
    <n v="0"/>
    <n v="0"/>
    <n v="0"/>
    <n v="1"/>
    <n v="0"/>
    <n v="0"/>
    <n v="0"/>
    <n v="0"/>
    <n v="0"/>
    <n v="0"/>
    <n v="0"/>
    <n v="0"/>
    <n v="0"/>
    <n v="0"/>
    <n v="0"/>
    <n v="0"/>
    <n v="0"/>
    <n v="0"/>
    <n v="0"/>
    <m/>
    <n v="378351495"/>
    <s v="3eb52a8a-b760-44a9-ae9a-97bf630c7e0b"/>
    <d v="2024-09-01T16:12:05"/>
    <m/>
    <m/>
    <s v="submitted_via_web"/>
    <s v="ygaitservices"/>
  </r>
  <r>
    <n v="376"/>
    <d v="2024-09-01T12:25:07"/>
    <d v="2024-09-01T12:29:38"/>
    <d v="2024-09-01T00:00:00"/>
    <m/>
    <m/>
    <s v="31.246293 36.0447221 793.0 24.05"/>
    <n v="31.246293000000001"/>
    <n v="36.044722100000001"/>
    <n v="793"/>
    <n v="24.05"/>
    <s v="Karak"/>
    <s v="Al-Qatraneh"/>
    <m/>
    <m/>
    <m/>
    <s v="Yes"/>
    <s v="يحى محمود بني عطية "/>
    <x v="0"/>
    <x v="0"/>
    <n v="43"/>
    <x v="0"/>
    <s v="0797013136"/>
    <m/>
    <x v="0"/>
    <m/>
    <m/>
    <m/>
    <m/>
    <m/>
    <m/>
    <m/>
    <m/>
    <x v="0"/>
    <m/>
    <x v="0"/>
    <x v="0"/>
    <s v="مني ماركت يحيى "/>
    <x v="0"/>
    <x v="3"/>
    <s v="مواد تموين "/>
    <m/>
    <s v="Run/Managed by a man. Owned by men."/>
    <n v="1"/>
    <n v="0"/>
    <n v="0"/>
    <n v="0"/>
    <n v="1"/>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78351499"/>
    <s v="c7a1a173-2252-409a-a26c-d6d6b3edb743"/>
    <d v="2024-09-01T16:12:06"/>
    <m/>
    <m/>
    <s v="submitted_via_web"/>
    <s v="ygaitservices"/>
  </r>
  <r>
    <n v="377"/>
    <d v="2024-09-01T12:30:19"/>
    <d v="2024-09-01T12:38:55"/>
    <d v="2024-09-01T00:00:00"/>
    <m/>
    <m/>
    <s v="31.2462721 36.0446673 793.0 54.025"/>
    <n v="31.246272099999999"/>
    <n v="36.0446673"/>
    <n v="793"/>
    <n v="54.024999999999999"/>
    <s v="Karak"/>
    <s v="Al-Qatraneh"/>
    <m/>
    <m/>
    <m/>
    <s v="Yes"/>
    <s v="عبد الرحمان محمد ابو طربوش"/>
    <x v="0"/>
    <x v="0"/>
    <n v="55"/>
    <x v="0"/>
    <s v="0795582134"/>
    <m/>
    <x v="0"/>
    <m/>
    <m/>
    <m/>
    <m/>
    <m/>
    <m/>
    <m/>
    <m/>
    <x v="0"/>
    <m/>
    <x v="0"/>
    <x v="0"/>
    <s v="محلات القطرانه للمواد البناء "/>
    <x v="6"/>
    <x v="34"/>
    <s v="مواد بناء "/>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351502"/>
    <s v="d0ff14d5-866b-43ee-b82f-b164f993459b"/>
    <d v="2024-09-01T16:12:06"/>
    <m/>
    <m/>
    <s v="submitted_via_web"/>
    <s v="ygaitservices"/>
  </r>
  <r>
    <n v="378"/>
    <d v="2024-09-01T11:13:30"/>
    <d v="2024-09-01T11:21:59"/>
    <d v="2024-09-01T00:00:00"/>
    <m/>
    <m/>
    <s v="31.244146 36.0439956 794.2999877929688 77.6"/>
    <n v="31.244146000000001"/>
    <n v="36.043995600000002"/>
    <n v="794.29998779296875"/>
    <n v="77.599999999999994"/>
    <s v="Karak"/>
    <s v="Al-Qatraneh"/>
    <m/>
    <m/>
    <m/>
    <s v="Yes"/>
    <s v="عمرو محمود مهنى "/>
    <x v="0"/>
    <x v="0"/>
    <n v="40"/>
    <x v="0"/>
    <s v="0791900953"/>
    <m/>
    <x v="0"/>
    <m/>
    <m/>
    <m/>
    <m/>
    <m/>
    <m/>
    <m/>
    <m/>
    <x v="0"/>
    <m/>
    <x v="0"/>
    <x v="0"/>
    <s v="أسواق المدينة المنورة "/>
    <x v="0"/>
    <x v="3"/>
    <s v="مواد تموين "/>
    <s v="0795265727"/>
    <s v="Run/Managed by a man."/>
    <n v="0"/>
    <n v="0"/>
    <n v="0"/>
    <n v="0"/>
    <n v="1"/>
    <n v="0"/>
    <x v="0"/>
    <x v="0"/>
    <m/>
    <m/>
    <s v="Less than 10 employees"/>
    <x v="0"/>
    <x v="0"/>
    <x v="0"/>
    <x v="1"/>
    <x v="1"/>
    <x v="1"/>
    <x v="1"/>
    <x v="3"/>
    <x v="1"/>
    <m/>
    <m/>
    <m/>
    <m/>
    <m/>
    <m/>
    <m/>
    <m/>
    <m/>
    <m/>
    <m/>
    <m/>
    <m/>
    <m/>
    <m/>
    <m/>
    <m/>
    <m/>
    <m/>
    <m/>
    <m/>
    <m/>
    <s v="Limited ability to use technology Economic instability in the region"/>
    <n v="0"/>
    <n v="0"/>
    <n v="0"/>
    <n v="0"/>
    <n v="0"/>
    <n v="0"/>
    <n v="0"/>
    <n v="0"/>
    <n v="0"/>
    <n v="0"/>
    <n v="0"/>
    <n v="0"/>
    <n v="0"/>
    <n v="1"/>
    <n v="0"/>
    <n v="0"/>
    <n v="0"/>
    <n v="1"/>
    <n v="0"/>
    <n v="0"/>
    <n v="0"/>
    <n v="0"/>
    <n v="0"/>
    <m/>
    <n v="378351506"/>
    <s v="4631db60-3abc-4551-9a14-04e5e9938886"/>
    <d v="2024-09-01T16:12:07"/>
    <m/>
    <m/>
    <s v="submitted_via_web"/>
    <s v="ygaitservices"/>
  </r>
  <r>
    <n v="379"/>
    <d v="2024-08-29T16:17:37"/>
    <d v="2024-08-29T16:22:16"/>
    <d v="2024-08-29T00:00:00"/>
    <m/>
    <m/>
    <s v="32.0019664 35.7771605 892.8999633789062 9.11"/>
    <n v="32.001966400000001"/>
    <n v="35.777160500000001"/>
    <n v="892.89996337890625"/>
    <n v="9.11"/>
    <s v="Balqaa"/>
    <s v="Fuhais and Mahes"/>
    <m/>
    <m/>
    <m/>
    <s v="Yes"/>
    <s v="فؤاد زواد السمردلي"/>
    <x v="0"/>
    <x v="0"/>
    <n v="51"/>
    <x v="0"/>
    <s v="0797788294"/>
    <m/>
    <x v="0"/>
    <m/>
    <m/>
    <m/>
    <m/>
    <m/>
    <m/>
    <m/>
    <m/>
    <x v="0"/>
    <m/>
    <x v="0"/>
    <x v="0"/>
    <s v="محل فؤاد لتجارة مواد التجميل"/>
    <x v="0"/>
    <x v="9"/>
    <s v="بيع مواد  التجميل والاكسسوارات"/>
    <m/>
    <s v="Run/Managed by a man."/>
    <n v="0"/>
    <n v="0"/>
    <n v="0"/>
    <n v="0"/>
    <n v="1"/>
    <n v="0"/>
    <x v="0"/>
    <x v="0"/>
    <m/>
    <m/>
    <s v="Less than 10 employees"/>
    <x v="0"/>
    <x v="0"/>
    <x v="0"/>
    <x v="0"/>
    <x v="1"/>
    <x v="1"/>
    <x v="0"/>
    <x v="1"/>
    <x v="0"/>
    <s v="Mid-senior level"/>
    <n v="0"/>
    <n v="0"/>
    <n v="0"/>
    <n v="1"/>
    <n v="0"/>
    <n v="0"/>
    <n v="0"/>
    <m/>
    <s v="Sales"/>
    <n v="0"/>
    <n v="1"/>
    <n v="0"/>
    <n v="0"/>
    <n v="0"/>
    <n v="0"/>
    <n v="0"/>
    <n v="0"/>
    <n v="0"/>
    <n v="0"/>
    <m/>
    <m/>
    <s v="Years of experience Salary expectations too high Transportation"/>
    <n v="0"/>
    <n v="1"/>
    <n v="0"/>
    <n v="0"/>
    <n v="0"/>
    <n v="0"/>
    <n v="0"/>
    <n v="0"/>
    <n v="1"/>
    <n v="0"/>
    <n v="0"/>
    <n v="1"/>
    <n v="0"/>
    <n v="0"/>
    <n v="0"/>
    <n v="0"/>
    <n v="0"/>
    <n v="0"/>
    <n v="0"/>
    <n v="0"/>
    <n v="0"/>
    <n v="0"/>
    <n v="0"/>
    <m/>
    <n v="378352940"/>
    <s v="b20bd00b-8224-4c93-8284-9c3a27312049"/>
    <d v="2024-09-01T16:18:02"/>
    <m/>
    <m/>
    <s v="submitted_via_web"/>
    <s v="ygaitservices"/>
  </r>
  <r>
    <n v="380"/>
    <d v="2024-08-29T16:29:21"/>
    <d v="2024-08-29T16:33:24"/>
    <d v="2024-08-29T00:00:00"/>
    <m/>
    <m/>
    <s v="32.0014615 35.7784437 896.3999633789062 10.918"/>
    <n v="32.001461499999998"/>
    <n v="35.778443699999997"/>
    <n v="896.39996337890625"/>
    <n v="10.917999999999999"/>
    <s v="Balqaa"/>
    <s v="Fuhais and Mahes"/>
    <m/>
    <m/>
    <m/>
    <s v="Yes"/>
    <s v="زيد يوسف حتر"/>
    <x v="0"/>
    <x v="0"/>
    <n v="60"/>
    <x v="0"/>
    <s v="0797494598"/>
    <m/>
    <x v="1"/>
    <m/>
    <m/>
    <m/>
    <m/>
    <m/>
    <m/>
    <m/>
    <m/>
    <x v="0"/>
    <m/>
    <x v="0"/>
    <x v="0"/>
    <s v="محلات يوسف حتر"/>
    <x v="0"/>
    <x v="3"/>
    <s v="مبيعات مواد بناء"/>
    <m/>
    <s v="Run/Managed by a man."/>
    <n v="0"/>
    <n v="0"/>
    <n v="0"/>
    <n v="0"/>
    <n v="1"/>
    <n v="0"/>
    <x v="0"/>
    <x v="0"/>
    <m/>
    <m/>
    <s v="Less than 10 employees"/>
    <x v="0"/>
    <x v="0"/>
    <x v="0"/>
    <x v="0"/>
    <x v="1"/>
    <x v="1"/>
    <x v="1"/>
    <x v="3"/>
    <x v="1"/>
    <s v="Others"/>
    <n v="0"/>
    <n v="0"/>
    <n v="0"/>
    <n v="0"/>
    <n v="0"/>
    <n v="0"/>
    <n v="1"/>
    <s v="لايوجد"/>
    <s v="Others"/>
    <n v="0"/>
    <n v="0"/>
    <n v="0"/>
    <n v="0"/>
    <n v="0"/>
    <n v="0"/>
    <n v="0"/>
    <n v="0"/>
    <n v="0"/>
    <n v="1"/>
    <s v="غير متوفر وظائف "/>
    <m/>
    <s v="Lack of relevant skills or qualifications"/>
    <n v="1"/>
    <n v="0"/>
    <n v="0"/>
    <n v="0"/>
    <n v="0"/>
    <n v="0"/>
    <n v="0"/>
    <n v="0"/>
    <n v="0"/>
    <n v="0"/>
    <n v="0"/>
    <n v="0"/>
    <n v="0"/>
    <n v="0"/>
    <n v="0"/>
    <n v="0"/>
    <n v="0"/>
    <n v="0"/>
    <n v="0"/>
    <n v="0"/>
    <n v="0"/>
    <n v="0"/>
    <n v="0"/>
    <m/>
    <n v="378352947"/>
    <s v="6df000a6-31b5-44cc-94e4-23981c925077"/>
    <d v="2024-09-01T16:18:03"/>
    <m/>
    <m/>
    <s v="submitted_via_web"/>
    <s v="ygaitservices"/>
  </r>
  <r>
    <n v="381"/>
    <d v="2024-08-29T16:34:50"/>
    <d v="2024-08-29T16:38:20"/>
    <d v="2024-08-29T00:00:00"/>
    <m/>
    <m/>
    <s v="32.0014983 35.7783849 896.3999633789062 10.669"/>
    <n v="32.001498300000002"/>
    <n v="35.778384899999999"/>
    <n v="896.39996337890625"/>
    <n v="10.669"/>
    <s v="Balqaa"/>
    <s v="Fuhais and Mahes"/>
    <m/>
    <m/>
    <m/>
    <s v="Yes"/>
    <s v="حنان حسين الشبلي"/>
    <x v="0"/>
    <x v="1"/>
    <n v="21"/>
    <x v="1"/>
    <s v="0777540648"/>
    <m/>
    <x v="0"/>
    <m/>
    <m/>
    <m/>
    <m/>
    <m/>
    <m/>
    <m/>
    <m/>
    <x v="0"/>
    <m/>
    <x v="0"/>
    <x v="0"/>
    <s v="صالون لؤي للسيدات"/>
    <x v="4"/>
    <x v="19"/>
    <s v="صالون تجميل"/>
    <m/>
    <s v="Run/Managed by a man."/>
    <n v="0"/>
    <n v="0"/>
    <n v="0"/>
    <n v="0"/>
    <n v="1"/>
    <n v="0"/>
    <x v="0"/>
    <x v="0"/>
    <m/>
    <m/>
    <s v="Less than 10 employees"/>
    <x v="0"/>
    <x v="1"/>
    <x v="0"/>
    <x v="1"/>
    <x v="1"/>
    <x v="1"/>
    <x v="0"/>
    <x v="1"/>
    <x v="0"/>
    <s v="Interns"/>
    <n v="1"/>
    <n v="0"/>
    <n v="0"/>
    <n v="0"/>
    <n v="0"/>
    <n v="0"/>
    <n v="0"/>
    <m/>
    <s v="Technical Staff"/>
    <n v="0"/>
    <n v="0"/>
    <n v="0"/>
    <n v="0"/>
    <n v="0"/>
    <n v="0"/>
    <n v="0"/>
    <n v="1"/>
    <n v="0"/>
    <n v="0"/>
    <m/>
    <m/>
    <s v="Transportation Inadequate soft skills (e.g., communication, teamwork)"/>
    <n v="0"/>
    <n v="0"/>
    <n v="1"/>
    <n v="0"/>
    <n v="0"/>
    <n v="0"/>
    <n v="0"/>
    <n v="0"/>
    <n v="0"/>
    <n v="0"/>
    <n v="0"/>
    <n v="1"/>
    <n v="0"/>
    <n v="0"/>
    <n v="0"/>
    <n v="0"/>
    <n v="0"/>
    <n v="0"/>
    <n v="0"/>
    <n v="0"/>
    <n v="0"/>
    <n v="0"/>
    <n v="0"/>
    <m/>
    <n v="378352949"/>
    <s v="a4ccc342-4b57-4ce6-bc78-1e912449cc60"/>
    <d v="2024-09-01T16:18:03"/>
    <m/>
    <m/>
    <s v="submitted_via_web"/>
    <s v="ygaitservices"/>
  </r>
  <r>
    <n v="382"/>
    <d v="2024-08-29T16:39:20"/>
    <d v="2024-08-29T16:43:11"/>
    <d v="2024-08-29T00:00:00"/>
    <m/>
    <m/>
    <s v="32.0013408 35.7785341 897.5999755859375 9.432"/>
    <n v="32.001340800000001"/>
    <n v="35.778534100000002"/>
    <n v="897.5999755859375"/>
    <n v="9.4320000000000004"/>
    <s v="Balqaa"/>
    <s v="Fuhais and Mahes"/>
    <m/>
    <m/>
    <m/>
    <s v="Yes"/>
    <s v="مالك عدنان كريشان"/>
    <x v="0"/>
    <x v="0"/>
    <n v="22"/>
    <x v="1"/>
    <s v="0797876866"/>
    <m/>
    <x v="0"/>
    <m/>
    <m/>
    <m/>
    <m/>
    <m/>
    <m/>
    <m/>
    <m/>
    <x v="0"/>
    <m/>
    <x v="0"/>
    <x v="0"/>
    <s v="بومبا لتصفية الملابس"/>
    <x v="0"/>
    <x v="18"/>
    <s v="بيع ملابس مستعملة"/>
    <m/>
    <s v="Run/Managed by a man."/>
    <n v="0"/>
    <n v="0"/>
    <n v="0"/>
    <n v="0"/>
    <n v="1"/>
    <n v="0"/>
    <x v="0"/>
    <x v="0"/>
    <m/>
    <m/>
    <s v="Less than 10 employees"/>
    <x v="0"/>
    <x v="0"/>
    <x v="0"/>
    <x v="0"/>
    <x v="1"/>
    <x v="1"/>
    <x v="0"/>
    <x v="1"/>
    <x v="0"/>
    <s v="Seasonal employees"/>
    <n v="0"/>
    <n v="1"/>
    <n v="0"/>
    <n v="0"/>
    <n v="0"/>
    <n v="0"/>
    <n v="0"/>
    <m/>
    <s v="Marketing"/>
    <n v="0"/>
    <n v="0"/>
    <n v="0"/>
    <n v="1"/>
    <n v="0"/>
    <n v="0"/>
    <n v="0"/>
    <n v="0"/>
    <n v="0"/>
    <n v="0"/>
    <m/>
    <m/>
    <s v="Salary expectations too high Years of experience Lack of relevant skills or qualifications"/>
    <n v="1"/>
    <n v="1"/>
    <n v="0"/>
    <n v="0"/>
    <n v="0"/>
    <n v="0"/>
    <n v="0"/>
    <n v="0"/>
    <n v="1"/>
    <n v="0"/>
    <n v="0"/>
    <n v="0"/>
    <n v="0"/>
    <n v="0"/>
    <n v="0"/>
    <n v="0"/>
    <n v="0"/>
    <n v="0"/>
    <n v="0"/>
    <n v="0"/>
    <n v="0"/>
    <n v="0"/>
    <n v="0"/>
    <m/>
    <n v="378352955"/>
    <s v="3f489796-616a-4e94-99c4-a79e7042f8a0"/>
    <d v="2024-09-01T16:18:04"/>
    <m/>
    <m/>
    <s v="submitted_via_web"/>
    <s v="ygaitservices"/>
  </r>
  <r>
    <n v="383"/>
    <d v="2024-08-29T16:43:17"/>
    <d v="2024-08-29T16:46:57"/>
    <d v="2024-08-29T00:00:00"/>
    <m/>
    <m/>
    <s v="32.001342 35.7786049 898.5999755859375 10.506"/>
    <n v="32.001342000000001"/>
    <n v="35.778604899999998"/>
    <n v="898.5999755859375"/>
    <n v="10.506"/>
    <s v="Balqaa"/>
    <s v="Fuhais and Mahes"/>
    <m/>
    <m/>
    <m/>
    <s v="Yes"/>
    <s v="سرحان حسن سالم"/>
    <x v="0"/>
    <x v="0"/>
    <n v="43"/>
    <x v="0"/>
    <s v="0795968477"/>
    <m/>
    <x v="0"/>
    <m/>
    <m/>
    <m/>
    <m/>
    <m/>
    <m/>
    <m/>
    <m/>
    <x v="0"/>
    <m/>
    <x v="0"/>
    <x v="0"/>
    <s v="كهرباء سيارات"/>
    <x v="4"/>
    <x v="41"/>
    <s v="تصليح سيارات"/>
    <m/>
    <s v="Run/Managed by a man."/>
    <n v="0"/>
    <n v="0"/>
    <n v="0"/>
    <n v="0"/>
    <n v="1"/>
    <n v="0"/>
    <x v="0"/>
    <x v="0"/>
    <m/>
    <m/>
    <s v="Less than 10 employees"/>
    <x v="0"/>
    <x v="0"/>
    <x v="0"/>
    <x v="0"/>
    <x v="1"/>
    <x v="1"/>
    <x v="0"/>
    <x v="1"/>
    <x v="0"/>
    <s v="Interns"/>
    <n v="1"/>
    <n v="0"/>
    <n v="0"/>
    <n v="0"/>
    <n v="0"/>
    <n v="0"/>
    <n v="0"/>
    <m/>
    <s v="Technical Staff"/>
    <n v="0"/>
    <n v="0"/>
    <n v="0"/>
    <n v="0"/>
    <n v="0"/>
    <n v="0"/>
    <n v="0"/>
    <n v="1"/>
    <n v="0"/>
    <n v="0"/>
    <m/>
    <m/>
    <s v="Lack of relevant skills or qualifications"/>
    <n v="1"/>
    <n v="0"/>
    <n v="0"/>
    <n v="0"/>
    <n v="0"/>
    <n v="0"/>
    <n v="0"/>
    <n v="0"/>
    <n v="0"/>
    <n v="0"/>
    <n v="0"/>
    <n v="0"/>
    <n v="0"/>
    <n v="0"/>
    <n v="0"/>
    <n v="0"/>
    <n v="0"/>
    <n v="0"/>
    <n v="0"/>
    <n v="0"/>
    <n v="0"/>
    <n v="0"/>
    <n v="0"/>
    <m/>
    <n v="378352962"/>
    <s v="76cc0e02-3ba7-4438-9789-0abafdc982b4"/>
    <d v="2024-09-01T16:18:04"/>
    <m/>
    <m/>
    <s v="submitted_via_web"/>
    <s v="ygaitservices"/>
  </r>
  <r>
    <n v="384"/>
    <d v="2024-08-29T16:47:32"/>
    <d v="2024-08-29T16:52:26"/>
    <d v="2024-08-29T00:00:00"/>
    <m/>
    <m/>
    <s v="32.0012947 35.7787332 899.199951171875 8.879"/>
    <n v="32.001294700000003"/>
    <n v="35.778733199999998"/>
    <n v="899.199951171875"/>
    <n v="8.8789999999999996"/>
    <s v="Balqaa"/>
    <s v="Fuhais and Mahes"/>
    <m/>
    <m/>
    <m/>
    <s v="Yes"/>
    <s v="هاندي باسل رحيم "/>
    <x v="0"/>
    <x v="0"/>
    <n v="30"/>
    <x v="0"/>
    <s v="٠٧٩٧٠٧٩٦٥٠"/>
    <m/>
    <x v="0"/>
    <m/>
    <m/>
    <m/>
    <m/>
    <m/>
    <m/>
    <m/>
    <m/>
    <x v="1"/>
    <s v="عراقي "/>
    <x v="0"/>
    <x v="0"/>
    <s v="عضو المسعد"/>
    <x v="0"/>
    <x v="3"/>
    <s v="بيع مواد كهربائية "/>
    <m/>
    <s v="Owned by men."/>
    <n v="1"/>
    <n v="0"/>
    <n v="0"/>
    <n v="0"/>
    <n v="0"/>
    <n v="0"/>
    <x v="0"/>
    <x v="0"/>
    <m/>
    <m/>
    <s v="Less than 10 employees"/>
    <x v="0"/>
    <x v="0"/>
    <x v="0"/>
    <x v="1"/>
    <x v="1"/>
    <x v="1"/>
    <x v="1"/>
    <x v="3"/>
    <x v="1"/>
    <s v="Interns"/>
    <n v="1"/>
    <n v="0"/>
    <n v="0"/>
    <n v="0"/>
    <n v="0"/>
    <n v="0"/>
    <n v="0"/>
    <m/>
    <s v="Sales"/>
    <n v="0"/>
    <n v="1"/>
    <n v="0"/>
    <n v="0"/>
    <n v="0"/>
    <n v="0"/>
    <n v="0"/>
    <n v="0"/>
    <n v="0"/>
    <n v="0"/>
    <m/>
    <m/>
    <s v="Lack of work ethics Lack of motivation Salary expectations too high"/>
    <n v="0"/>
    <n v="0"/>
    <n v="0"/>
    <n v="0"/>
    <n v="1"/>
    <n v="0"/>
    <n v="0"/>
    <n v="0"/>
    <n v="1"/>
    <n v="0"/>
    <n v="0"/>
    <n v="0"/>
    <n v="0"/>
    <n v="0"/>
    <n v="0"/>
    <n v="0"/>
    <n v="0"/>
    <n v="0"/>
    <n v="0"/>
    <n v="0"/>
    <n v="1"/>
    <n v="0"/>
    <n v="0"/>
    <m/>
    <n v="378352968"/>
    <s v="1660278f-63a9-4e85-a385-c2460b2fc92e"/>
    <d v="2024-09-01T16:18:05"/>
    <m/>
    <m/>
    <s v="submitted_via_web"/>
    <s v="ygaitservices"/>
  </r>
  <r>
    <n v="385"/>
    <d v="2024-08-29T16:52:48"/>
    <d v="2024-08-29T16:58:35"/>
    <d v="2024-08-29T00:00:00"/>
    <m/>
    <m/>
    <s v="32.0010468 35.7788947 901.8999633789062 9.421"/>
    <n v="32.001046799999997"/>
    <n v="35.778894700000002"/>
    <n v="901.89996337890625"/>
    <n v="9.4209999999999994"/>
    <s v="Balqaa"/>
    <s v="Fuhais and Mahes"/>
    <m/>
    <m/>
    <m/>
    <s v="Yes"/>
    <s v="حنى سلمان "/>
    <x v="0"/>
    <x v="0"/>
    <n v="76"/>
    <x v="0"/>
    <s v="٠٧٧٧٧١٩٨٦١"/>
    <m/>
    <x v="0"/>
    <m/>
    <m/>
    <m/>
    <m/>
    <m/>
    <m/>
    <m/>
    <m/>
    <x v="0"/>
    <m/>
    <x v="0"/>
    <x v="0"/>
    <s v="مخيطة حنى بواصلة "/>
    <x v="4"/>
    <x v="19"/>
    <s v="مخيطة ملابس"/>
    <m/>
    <s v="Run/Managed by a man."/>
    <n v="0"/>
    <n v="0"/>
    <n v="0"/>
    <n v="0"/>
    <n v="1"/>
    <n v="0"/>
    <x v="0"/>
    <x v="0"/>
    <m/>
    <m/>
    <s v="Less than 10 employees"/>
    <x v="0"/>
    <x v="0"/>
    <x v="0"/>
    <x v="0"/>
    <x v="1"/>
    <x v="1"/>
    <x v="1"/>
    <x v="3"/>
    <x v="0"/>
    <s v="Interns"/>
    <n v="1"/>
    <n v="0"/>
    <n v="0"/>
    <n v="0"/>
    <n v="0"/>
    <n v="0"/>
    <n v="0"/>
    <m/>
    <s v="Technical Staff"/>
    <n v="0"/>
    <n v="0"/>
    <n v="0"/>
    <n v="0"/>
    <n v="0"/>
    <n v="0"/>
    <n v="0"/>
    <n v="1"/>
    <n v="0"/>
    <n v="0"/>
    <m/>
    <m/>
    <s v="Years of experience Lack of motivation Lack of work ethics Salary expectations too high"/>
    <n v="0"/>
    <n v="1"/>
    <n v="0"/>
    <n v="0"/>
    <n v="1"/>
    <n v="0"/>
    <n v="0"/>
    <n v="0"/>
    <n v="1"/>
    <n v="0"/>
    <n v="0"/>
    <n v="0"/>
    <n v="0"/>
    <n v="0"/>
    <n v="0"/>
    <n v="0"/>
    <n v="0"/>
    <n v="0"/>
    <n v="0"/>
    <n v="0"/>
    <n v="1"/>
    <n v="0"/>
    <n v="0"/>
    <m/>
    <n v="378352972"/>
    <s v="25b67153-4a8c-4315-bf39-4d8aba6b2db7"/>
    <d v="2024-09-01T16:18:06"/>
    <m/>
    <m/>
    <s v="submitted_via_web"/>
    <s v="ygaitservices"/>
  </r>
  <r>
    <n v="386"/>
    <d v="2024-08-29T16:58:55"/>
    <d v="2024-08-29T17:06:39"/>
    <d v="2024-08-29T00:00:00"/>
    <m/>
    <m/>
    <s v="32.0011166 35.7789692 901.8999633789062 5.157"/>
    <n v="32.001116600000003"/>
    <n v="35.778969199999999"/>
    <n v="901.89996337890625"/>
    <n v="5.157"/>
    <s v="Balqaa"/>
    <s v="Fuhais and Mahes"/>
    <m/>
    <m/>
    <m/>
    <s v="Yes"/>
    <s v="محمود العدوان "/>
    <x v="0"/>
    <x v="0"/>
    <n v="40"/>
    <x v="0"/>
    <s v="0776551996"/>
    <m/>
    <x v="0"/>
    <m/>
    <m/>
    <m/>
    <m/>
    <m/>
    <m/>
    <m/>
    <m/>
    <x v="0"/>
    <m/>
    <x v="0"/>
    <x v="0"/>
    <s v="صابون حمودة للسيدات"/>
    <x v="4"/>
    <x v="19"/>
    <s v="تجميل وقص شعر"/>
    <m/>
    <s v="Run/Managed by a man."/>
    <n v="0"/>
    <n v="0"/>
    <n v="0"/>
    <n v="0"/>
    <n v="1"/>
    <n v="0"/>
    <x v="0"/>
    <x v="0"/>
    <m/>
    <m/>
    <s v="Less than 10 employees"/>
    <x v="0"/>
    <x v="1"/>
    <x v="0"/>
    <x v="1"/>
    <x v="1"/>
    <x v="1"/>
    <x v="0"/>
    <x v="0"/>
    <x v="0"/>
    <s v="Interns"/>
    <n v="1"/>
    <n v="0"/>
    <n v="0"/>
    <n v="0"/>
    <n v="0"/>
    <n v="0"/>
    <n v="0"/>
    <m/>
    <s v="Technical Staff"/>
    <n v="0"/>
    <n v="0"/>
    <n v="0"/>
    <n v="0"/>
    <n v="0"/>
    <n v="0"/>
    <n v="0"/>
    <n v="1"/>
    <n v="0"/>
    <n v="0"/>
    <m/>
    <m/>
    <s v="Lack of relevant skills or qualifications Salary expectations too high"/>
    <n v="1"/>
    <n v="0"/>
    <n v="0"/>
    <n v="0"/>
    <n v="0"/>
    <n v="0"/>
    <n v="0"/>
    <n v="0"/>
    <n v="1"/>
    <n v="0"/>
    <n v="0"/>
    <n v="0"/>
    <n v="0"/>
    <n v="0"/>
    <n v="0"/>
    <n v="0"/>
    <n v="0"/>
    <n v="0"/>
    <n v="0"/>
    <n v="0"/>
    <n v="0"/>
    <n v="0"/>
    <n v="0"/>
    <m/>
    <n v="378352980"/>
    <s v="902652a7-7345-447f-9893-1f0328fd28cd"/>
    <d v="2024-09-01T16:18:06"/>
    <m/>
    <m/>
    <s v="submitted_via_web"/>
    <s v="ygaitservices"/>
  </r>
  <r>
    <n v="387"/>
    <d v="2024-08-29T17:06:56"/>
    <d v="2024-08-29T17:09:55"/>
    <d v="2024-08-29T00:00:00"/>
    <m/>
    <m/>
    <s v="32.0012737 35.7786737 899.199951171875 9.823"/>
    <n v="32.001273699999999"/>
    <n v="35.778673699999999"/>
    <n v="899.199951171875"/>
    <n v="9.8230000000000004"/>
    <s v="Balqaa"/>
    <s v="Fuhais and Mahes"/>
    <m/>
    <m/>
    <m/>
    <s v="Yes"/>
    <s v="ايهاب محمد الشوابكة"/>
    <x v="1"/>
    <x v="0"/>
    <n v="20"/>
    <x v="1"/>
    <s v="0776428575"/>
    <m/>
    <x v="0"/>
    <m/>
    <m/>
    <m/>
    <m/>
    <m/>
    <m/>
    <m/>
    <m/>
    <x v="0"/>
    <m/>
    <x v="0"/>
    <x v="0"/>
    <s v="محل اثاث مستعمل"/>
    <x v="0"/>
    <x v="3"/>
    <s v="بيع اثاث مستعمل"/>
    <m/>
    <s v="Run/Managed by a man."/>
    <n v="0"/>
    <n v="0"/>
    <n v="0"/>
    <n v="0"/>
    <n v="1"/>
    <n v="0"/>
    <x v="0"/>
    <x v="0"/>
    <m/>
    <m/>
    <s v="Less than 10 employees"/>
    <x v="0"/>
    <x v="0"/>
    <x v="0"/>
    <x v="1"/>
    <x v="1"/>
    <x v="1"/>
    <x v="1"/>
    <x v="3"/>
    <x v="0"/>
    <s v="Others"/>
    <n v="0"/>
    <n v="0"/>
    <n v="0"/>
    <n v="0"/>
    <n v="0"/>
    <n v="0"/>
    <n v="1"/>
    <s v="لايوجد"/>
    <s v="Others"/>
    <n v="0"/>
    <n v="0"/>
    <n v="0"/>
    <n v="0"/>
    <n v="0"/>
    <n v="0"/>
    <n v="0"/>
    <n v="0"/>
    <n v="0"/>
    <n v="1"/>
    <s v="لايوجد"/>
    <m/>
    <s v="Lack of work ethics Lack of motivation"/>
    <n v="0"/>
    <n v="0"/>
    <n v="0"/>
    <n v="0"/>
    <n v="1"/>
    <n v="0"/>
    <n v="0"/>
    <n v="0"/>
    <n v="0"/>
    <n v="0"/>
    <n v="0"/>
    <n v="0"/>
    <n v="0"/>
    <n v="0"/>
    <n v="0"/>
    <n v="0"/>
    <n v="0"/>
    <n v="0"/>
    <n v="0"/>
    <n v="0"/>
    <n v="1"/>
    <n v="0"/>
    <n v="0"/>
    <m/>
    <n v="378352987"/>
    <s v="589d8edf-ab23-4cfe-b7e8-962bb5ee5d0f"/>
    <d v="2024-09-01T16:18:07"/>
    <m/>
    <m/>
    <s v="submitted_via_web"/>
    <s v="ygaitservices"/>
  </r>
  <r>
    <n v="388"/>
    <d v="2024-08-29T17:09:59"/>
    <d v="2024-08-29T17:13:00"/>
    <d v="2024-08-29T00:00:00"/>
    <m/>
    <m/>
    <s v="32.0013087 35.7786491 899.199951171875 11.622"/>
    <n v="32.001308700000003"/>
    <n v="35.778649100000003"/>
    <n v="899.199951171875"/>
    <n v="11.622"/>
    <s v="Balqaa"/>
    <s v="Fuhais and Mahes"/>
    <m/>
    <m/>
    <m/>
    <s v="Yes"/>
    <s v="صخر فريح بقاعين"/>
    <x v="0"/>
    <x v="0"/>
    <n v="42"/>
    <x v="0"/>
    <s v="0776083225"/>
    <m/>
    <x v="0"/>
    <m/>
    <m/>
    <m/>
    <m/>
    <m/>
    <m/>
    <m/>
    <m/>
    <x v="0"/>
    <m/>
    <x v="0"/>
    <x v="0"/>
    <s v="أسواق الفارس"/>
    <x v="0"/>
    <x v="2"/>
    <s v="محل اسواق الفارس لبيع الخضار"/>
    <m/>
    <s v="Run/Managed by a man."/>
    <n v="0"/>
    <n v="0"/>
    <n v="0"/>
    <n v="0"/>
    <n v="1"/>
    <n v="0"/>
    <x v="0"/>
    <x v="0"/>
    <m/>
    <m/>
    <s v="Less than 10 employees"/>
    <x v="0"/>
    <x v="0"/>
    <x v="0"/>
    <x v="1"/>
    <x v="1"/>
    <x v="1"/>
    <x v="1"/>
    <x v="3"/>
    <x v="1"/>
    <s v="Others"/>
    <n v="0"/>
    <n v="0"/>
    <n v="0"/>
    <n v="0"/>
    <n v="0"/>
    <n v="0"/>
    <n v="1"/>
    <s v="ليس بحاجة موظفين"/>
    <s v="Others"/>
    <n v="0"/>
    <n v="0"/>
    <n v="0"/>
    <n v="0"/>
    <n v="0"/>
    <n v="0"/>
    <n v="0"/>
    <n v="0"/>
    <n v="0"/>
    <n v="1"/>
    <s v="ليس بحاجة موظفين"/>
    <m/>
    <s v="Salary expectations too high"/>
    <n v="0"/>
    <n v="0"/>
    <n v="0"/>
    <n v="0"/>
    <n v="0"/>
    <n v="0"/>
    <n v="0"/>
    <n v="0"/>
    <n v="1"/>
    <n v="0"/>
    <n v="0"/>
    <n v="0"/>
    <n v="0"/>
    <n v="0"/>
    <n v="0"/>
    <n v="0"/>
    <n v="0"/>
    <n v="0"/>
    <n v="0"/>
    <n v="0"/>
    <n v="0"/>
    <n v="0"/>
    <n v="0"/>
    <m/>
    <n v="378352992"/>
    <s v="ba98d34f-21d6-46be-847b-abbc7badec90"/>
    <d v="2024-09-01T16:18:07"/>
    <m/>
    <m/>
    <s v="submitted_via_web"/>
    <s v="ygaitservices"/>
  </r>
  <r>
    <n v="389"/>
    <d v="2024-08-29T17:13:03"/>
    <d v="2024-08-29T17:21:57"/>
    <d v="2024-08-29T00:00:00"/>
    <m/>
    <m/>
    <s v="32.0014029 35.7786435 899.199951171875 7.987"/>
    <n v="32.001402900000002"/>
    <n v="35.778643500000001"/>
    <n v="899.199951171875"/>
    <n v="7.9870000000000001"/>
    <s v="Balqaa"/>
    <s v="Fuhais and Mahes"/>
    <m/>
    <m/>
    <m/>
    <s v="Yes"/>
    <s v="ميشيل ريمون فخو"/>
    <x v="1"/>
    <x v="1"/>
    <n v="54"/>
    <x v="0"/>
    <s v="0798971459"/>
    <m/>
    <x v="0"/>
    <m/>
    <m/>
    <m/>
    <m/>
    <m/>
    <m/>
    <m/>
    <m/>
    <x v="0"/>
    <m/>
    <x v="1"/>
    <x v="2"/>
    <s v=" محل  جريس ستلايت "/>
    <x v="0"/>
    <x v="17"/>
    <s v="بيع منتجات الستلايت "/>
    <m/>
    <s v="Run/Managed by a man."/>
    <n v="0"/>
    <n v="0"/>
    <n v="0"/>
    <n v="0"/>
    <n v="1"/>
    <n v="0"/>
    <x v="0"/>
    <x v="0"/>
    <m/>
    <m/>
    <s v="Less than 10 employees"/>
    <x v="0"/>
    <x v="0"/>
    <x v="0"/>
    <x v="1"/>
    <x v="1"/>
    <x v="1"/>
    <x v="1"/>
    <x v="3"/>
    <x v="0"/>
    <s v="Others"/>
    <n v="0"/>
    <n v="0"/>
    <n v="0"/>
    <n v="0"/>
    <n v="0"/>
    <n v="0"/>
    <n v="1"/>
    <s v="غير محتاج موظفينلا "/>
    <s v="Others"/>
    <n v="0"/>
    <n v="0"/>
    <n v="0"/>
    <n v="0"/>
    <n v="0"/>
    <n v="0"/>
    <n v="0"/>
    <n v="0"/>
    <n v="0"/>
    <n v="1"/>
    <s v="لا يحتاج موظفين"/>
    <m/>
    <s v="Years of experience Lack of motivation Salary expectations too high"/>
    <n v="0"/>
    <n v="1"/>
    <n v="0"/>
    <n v="0"/>
    <n v="1"/>
    <n v="0"/>
    <n v="0"/>
    <n v="0"/>
    <n v="1"/>
    <n v="0"/>
    <n v="0"/>
    <n v="0"/>
    <n v="0"/>
    <n v="0"/>
    <n v="0"/>
    <n v="0"/>
    <n v="0"/>
    <n v="0"/>
    <n v="0"/>
    <n v="0"/>
    <n v="0"/>
    <n v="0"/>
    <n v="0"/>
    <m/>
    <n v="378353001"/>
    <s v="a27b0b56-03af-4187-9b77-849ef3660d66"/>
    <d v="2024-09-01T16:18:08"/>
    <m/>
    <m/>
    <s v="submitted_via_web"/>
    <s v="ygaitservices"/>
  </r>
  <r>
    <n v="390"/>
    <d v="2024-08-29T17:22:16"/>
    <d v="2024-08-29T17:28:56"/>
    <d v="2024-08-29T00:00:00"/>
    <m/>
    <m/>
    <s v="32.0012107 35.7792727 905.5999755859375 10.813"/>
    <n v="32.001210700000001"/>
    <n v="35.7792727"/>
    <n v="905.5999755859375"/>
    <n v="10.813000000000001"/>
    <s v="Balqaa"/>
    <s v="Fuhais and Mahes"/>
    <m/>
    <m/>
    <m/>
    <s v="Yes"/>
    <s v="ناصر عيسى ابو العوف"/>
    <x v="0"/>
    <x v="0"/>
    <n v="55"/>
    <x v="0"/>
    <s v="0798070190"/>
    <m/>
    <x v="0"/>
    <m/>
    <m/>
    <m/>
    <m/>
    <m/>
    <m/>
    <m/>
    <m/>
    <x v="0"/>
    <m/>
    <x v="0"/>
    <x v="0"/>
    <s v="محمص المهباش"/>
    <x v="0"/>
    <x v="2"/>
    <s v="بيع سكاكر وقهوة"/>
    <m/>
    <s v="Run/Managed by a man."/>
    <n v="0"/>
    <n v="0"/>
    <n v="0"/>
    <n v="0"/>
    <n v="1"/>
    <n v="0"/>
    <x v="0"/>
    <x v="0"/>
    <m/>
    <m/>
    <s v="Less than 10 employees"/>
    <x v="0"/>
    <x v="0"/>
    <x v="0"/>
    <x v="0"/>
    <x v="1"/>
    <x v="1"/>
    <x v="1"/>
    <x v="3"/>
    <x v="1"/>
    <s v="Others"/>
    <n v="0"/>
    <n v="0"/>
    <n v="0"/>
    <n v="0"/>
    <n v="0"/>
    <n v="0"/>
    <n v="1"/>
    <s v="غير محتاج إلى موظفين"/>
    <s v="Others"/>
    <n v="0"/>
    <n v="0"/>
    <n v="0"/>
    <n v="0"/>
    <n v="0"/>
    <n v="0"/>
    <n v="0"/>
    <n v="0"/>
    <n v="0"/>
    <n v="1"/>
    <s v="غير محتاج موظفين"/>
    <m/>
    <s v="Lack of motivation"/>
    <n v="0"/>
    <n v="0"/>
    <n v="0"/>
    <n v="0"/>
    <n v="1"/>
    <n v="0"/>
    <n v="0"/>
    <n v="0"/>
    <n v="0"/>
    <n v="0"/>
    <n v="0"/>
    <n v="0"/>
    <n v="0"/>
    <n v="0"/>
    <n v="0"/>
    <n v="0"/>
    <n v="0"/>
    <n v="0"/>
    <n v="0"/>
    <n v="0"/>
    <n v="0"/>
    <n v="0"/>
    <n v="0"/>
    <m/>
    <n v="378353007"/>
    <s v="5f361791-d639-472e-a0ef-4d86284e82e5"/>
    <d v="2024-09-01T16:18:09"/>
    <m/>
    <m/>
    <s v="submitted_via_web"/>
    <s v="ygaitservices"/>
  </r>
  <r>
    <n v="391"/>
    <d v="2024-08-29T17:29:03"/>
    <d v="2024-08-29T17:33:17"/>
    <d v="2024-08-29T00:00:00"/>
    <m/>
    <m/>
    <s v="32.0010763 35.7794662 904.7999877929688 11.963"/>
    <n v="32.001076300000001"/>
    <n v="35.779466200000002"/>
    <n v="904.79998779296875"/>
    <n v="11.962999999999999"/>
    <s v="Balqaa"/>
    <s v="Fuhais and Mahes"/>
    <m/>
    <m/>
    <m/>
    <s v="Yes"/>
    <s v="زيد احمد سليمان"/>
    <x v="1"/>
    <x v="0"/>
    <n v="22"/>
    <x v="1"/>
    <s v="0776720735"/>
    <m/>
    <x v="0"/>
    <m/>
    <m/>
    <m/>
    <m/>
    <m/>
    <m/>
    <m/>
    <m/>
    <x v="0"/>
    <m/>
    <x v="0"/>
    <x v="0"/>
    <s v="مخبز شراك"/>
    <x v="0"/>
    <x v="2"/>
    <s v="مخبز لبيع خبز الشراك جملة للمطاعم"/>
    <m/>
    <s v="Run/Managed by a man."/>
    <n v="0"/>
    <n v="0"/>
    <n v="0"/>
    <n v="0"/>
    <n v="1"/>
    <n v="0"/>
    <x v="0"/>
    <x v="0"/>
    <m/>
    <m/>
    <s v="Less than 10 employees"/>
    <x v="0"/>
    <x v="0"/>
    <x v="0"/>
    <x v="1"/>
    <x v="1"/>
    <x v="1"/>
    <x v="0"/>
    <x v="0"/>
    <x v="0"/>
    <s v="Interns"/>
    <n v="1"/>
    <n v="0"/>
    <n v="0"/>
    <n v="0"/>
    <n v="0"/>
    <n v="0"/>
    <n v="0"/>
    <m/>
    <s v="Technical Staff"/>
    <n v="0"/>
    <n v="0"/>
    <n v="0"/>
    <n v="0"/>
    <n v="0"/>
    <n v="0"/>
    <n v="0"/>
    <n v="1"/>
    <n v="0"/>
    <n v="0"/>
    <m/>
    <m/>
    <s v="Lack of work ethics"/>
    <n v="0"/>
    <n v="0"/>
    <n v="0"/>
    <n v="0"/>
    <n v="0"/>
    <n v="0"/>
    <n v="0"/>
    <n v="0"/>
    <n v="0"/>
    <n v="0"/>
    <n v="0"/>
    <n v="0"/>
    <n v="0"/>
    <n v="0"/>
    <n v="0"/>
    <n v="0"/>
    <n v="0"/>
    <n v="0"/>
    <n v="0"/>
    <n v="0"/>
    <n v="1"/>
    <n v="0"/>
    <n v="0"/>
    <m/>
    <n v="378353010"/>
    <s v="c80201fe-e302-4561-9a10-526170249769"/>
    <d v="2024-09-01T16:18:09"/>
    <m/>
    <m/>
    <s v="submitted_via_web"/>
    <s v="ygaitservices"/>
  </r>
  <r>
    <n v="392"/>
    <d v="2024-08-29T17:33:34"/>
    <d v="2024-08-29T17:37:40"/>
    <d v="2024-08-29T00:00:00"/>
    <m/>
    <m/>
    <s v="32.0010285 35.7797177 905.7999877929688 11.627"/>
    <n v="32.001028499999997"/>
    <n v="35.779717699999999"/>
    <n v="905.79998779296875"/>
    <n v="11.627000000000001"/>
    <s v="Balqaa"/>
    <s v="Fuhais and Mahes"/>
    <m/>
    <m/>
    <m/>
    <s v="Yes"/>
    <s v="مهند بطرس بقاعين"/>
    <x v="0"/>
    <x v="0"/>
    <n v="49"/>
    <x v="0"/>
    <s v="0798344749"/>
    <m/>
    <x v="0"/>
    <m/>
    <m/>
    <m/>
    <m/>
    <m/>
    <m/>
    <m/>
    <m/>
    <x v="0"/>
    <m/>
    <x v="0"/>
    <x v="0"/>
    <s v="تل الورد"/>
    <x v="13"/>
    <x v="50"/>
    <s v="بيع ورد "/>
    <m/>
    <s v="Run/Managed by a man."/>
    <n v="0"/>
    <n v="0"/>
    <n v="0"/>
    <n v="0"/>
    <n v="1"/>
    <n v="0"/>
    <x v="0"/>
    <x v="1"/>
    <s v="مركز شابات الفحيص"/>
    <s v="إعطاء دورات مجانية لتنسيق الزهور"/>
    <s v="Less than 10 employees"/>
    <x v="0"/>
    <x v="0"/>
    <x v="0"/>
    <x v="0"/>
    <x v="1"/>
    <x v="1"/>
    <x v="0"/>
    <x v="0"/>
    <x v="0"/>
    <s v="Interns"/>
    <n v="1"/>
    <n v="0"/>
    <n v="0"/>
    <n v="0"/>
    <n v="0"/>
    <n v="0"/>
    <n v="0"/>
    <m/>
    <s v="Marketing Sales"/>
    <n v="0"/>
    <n v="1"/>
    <n v="0"/>
    <n v="1"/>
    <n v="0"/>
    <n v="0"/>
    <n v="0"/>
    <n v="0"/>
    <n v="0"/>
    <n v="0"/>
    <m/>
    <m/>
    <s v="Lack of relevant skills or qualifications"/>
    <n v="1"/>
    <n v="0"/>
    <n v="0"/>
    <n v="0"/>
    <n v="0"/>
    <n v="0"/>
    <n v="0"/>
    <n v="0"/>
    <n v="0"/>
    <n v="0"/>
    <n v="0"/>
    <n v="0"/>
    <n v="0"/>
    <n v="0"/>
    <n v="0"/>
    <n v="0"/>
    <n v="0"/>
    <n v="0"/>
    <n v="0"/>
    <n v="0"/>
    <n v="0"/>
    <n v="0"/>
    <n v="0"/>
    <m/>
    <n v="378353019"/>
    <s v="8409ad28-3b69-43c3-b0a5-7c582d1731c8"/>
    <d v="2024-09-01T16:18:10"/>
    <m/>
    <m/>
    <s v="submitted_via_web"/>
    <s v="ygaitservices"/>
  </r>
  <r>
    <n v="393"/>
    <d v="2024-08-31T11:25:42"/>
    <d v="2024-08-31T11:32:17"/>
    <d v="2024-08-31T00:00:00"/>
    <m/>
    <m/>
    <s v="32.0039868 35.7843148 943.699951171875 11.734"/>
    <n v="32.0039868"/>
    <n v="35.784314799999997"/>
    <n v="943.699951171875"/>
    <n v="11.734"/>
    <s v="Balqaa"/>
    <s v="Fuhais and Mahes"/>
    <m/>
    <m/>
    <m/>
    <s v="Yes"/>
    <s v="محمد رائد جاد الله"/>
    <x v="1"/>
    <x v="0"/>
    <n v="20"/>
    <x v="1"/>
    <s v="0788279572"/>
    <m/>
    <x v="0"/>
    <m/>
    <m/>
    <m/>
    <m/>
    <m/>
    <m/>
    <m/>
    <m/>
    <x v="0"/>
    <m/>
    <x v="0"/>
    <x v="0"/>
    <s v="حلويات مجاهد"/>
    <x v="3"/>
    <x v="5"/>
    <s v="بيع حلويات"/>
    <m/>
    <s v="Run/Managed by a man."/>
    <n v="0"/>
    <n v="0"/>
    <n v="0"/>
    <n v="0"/>
    <n v="1"/>
    <n v="0"/>
    <x v="0"/>
    <x v="1"/>
    <s v="مركز عين الباشا ومركز تدريب السلط"/>
    <s v="تدريب ثم توظيف"/>
    <s v="Less than 10 employees"/>
    <x v="0"/>
    <x v="0"/>
    <x v="0"/>
    <x v="1"/>
    <x v="1"/>
    <x v="1"/>
    <x v="0"/>
    <x v="0"/>
    <x v="0"/>
    <s v="Seasonal employees Interns"/>
    <n v="1"/>
    <n v="1"/>
    <n v="0"/>
    <n v="0"/>
    <n v="0"/>
    <n v="0"/>
    <n v="0"/>
    <m/>
    <s v="Sales"/>
    <n v="0"/>
    <n v="1"/>
    <n v="0"/>
    <n v="0"/>
    <n v="0"/>
    <n v="0"/>
    <n v="0"/>
    <n v="0"/>
    <n v="0"/>
    <n v="0"/>
    <m/>
    <m/>
    <s v="Years of experience"/>
    <n v="0"/>
    <n v="1"/>
    <n v="0"/>
    <n v="0"/>
    <n v="0"/>
    <n v="0"/>
    <n v="0"/>
    <n v="0"/>
    <n v="0"/>
    <n v="0"/>
    <n v="0"/>
    <n v="0"/>
    <n v="0"/>
    <n v="0"/>
    <n v="0"/>
    <n v="0"/>
    <n v="0"/>
    <n v="0"/>
    <n v="0"/>
    <n v="0"/>
    <n v="0"/>
    <n v="0"/>
    <n v="0"/>
    <m/>
    <n v="378353031"/>
    <s v="3c179922-fbbf-47fe-bd48-83172b3102f0"/>
    <d v="2024-09-01T16:18:12"/>
    <m/>
    <m/>
    <s v="submitted_via_web"/>
    <s v="ygaitservices"/>
  </r>
  <r>
    <n v="394"/>
    <d v="2024-08-31T11:32:26"/>
    <d v="2024-08-31T11:36:46"/>
    <d v="2024-08-31T00:00:00"/>
    <m/>
    <m/>
    <s v="32.0038486 35.7840296 942.199951171875 8.652"/>
    <n v="32.003848599999998"/>
    <n v="35.784029599999997"/>
    <n v="942.199951171875"/>
    <n v="8.6519999999999992"/>
    <s v="Balqaa"/>
    <s v="Fuhais and Mahes"/>
    <m/>
    <m/>
    <m/>
    <s v="Yes"/>
    <s v="طه وحيد طه"/>
    <x v="0"/>
    <x v="0"/>
    <n v="32"/>
    <x v="0"/>
    <s v="0792633320"/>
    <m/>
    <x v="0"/>
    <m/>
    <m/>
    <m/>
    <m/>
    <m/>
    <m/>
    <m/>
    <m/>
    <x v="0"/>
    <m/>
    <x v="0"/>
    <x v="0"/>
    <s v="جرين لايت موبايل"/>
    <x v="2"/>
    <x v="32"/>
    <s v="بيع هواتف وبطاقات"/>
    <m/>
    <s v="Run/Managed by a man."/>
    <n v="0"/>
    <n v="0"/>
    <n v="0"/>
    <n v="0"/>
    <n v="1"/>
    <n v="0"/>
    <x v="0"/>
    <x v="0"/>
    <m/>
    <m/>
    <s v="Less than 10 employees"/>
    <x v="0"/>
    <x v="0"/>
    <x v="0"/>
    <x v="0"/>
    <x v="1"/>
    <x v="1"/>
    <x v="1"/>
    <x v="3"/>
    <x v="0"/>
    <m/>
    <m/>
    <m/>
    <m/>
    <m/>
    <m/>
    <m/>
    <m/>
    <m/>
    <m/>
    <m/>
    <m/>
    <m/>
    <m/>
    <m/>
    <m/>
    <m/>
    <m/>
    <m/>
    <m/>
    <m/>
    <m/>
    <s v="Lack of work ethics Years of experience"/>
    <n v="0"/>
    <n v="1"/>
    <n v="0"/>
    <n v="0"/>
    <n v="0"/>
    <n v="0"/>
    <n v="0"/>
    <n v="0"/>
    <n v="0"/>
    <n v="0"/>
    <n v="0"/>
    <n v="0"/>
    <n v="0"/>
    <n v="0"/>
    <n v="0"/>
    <n v="0"/>
    <n v="0"/>
    <n v="0"/>
    <n v="0"/>
    <n v="0"/>
    <n v="1"/>
    <n v="0"/>
    <n v="0"/>
    <m/>
    <n v="378354112"/>
    <s v="c189a637-4bc2-4621-ac34-0c6594bacfe6"/>
    <d v="2024-09-01T16:21:22"/>
    <m/>
    <m/>
    <s v="submitted_via_web"/>
    <s v="ygaitservices"/>
  </r>
  <r>
    <n v="395"/>
    <d v="2024-08-31T11:36:53"/>
    <d v="2024-08-31T11:42:18"/>
    <d v="2024-08-31T00:00:00"/>
    <m/>
    <m/>
    <s v="32.0037585 35.7840889 941.5999755859375 9.541"/>
    <n v="32.003758500000004"/>
    <n v="35.7840889"/>
    <n v="941.5999755859375"/>
    <n v="9.5410000000000004"/>
    <s v="Balqaa"/>
    <s v="Fuhais and Mahes"/>
    <m/>
    <m/>
    <m/>
    <s v="Yes"/>
    <s v="فؤاد انطون سانايان"/>
    <x v="0"/>
    <x v="0"/>
    <n v="42"/>
    <x v="0"/>
    <s v="0795714650"/>
    <m/>
    <x v="0"/>
    <m/>
    <m/>
    <m/>
    <m/>
    <m/>
    <m/>
    <m/>
    <m/>
    <x v="0"/>
    <m/>
    <x v="0"/>
    <x v="0"/>
    <s v="مانوليا"/>
    <x v="4"/>
    <x v="19"/>
    <s v="تصوير "/>
    <m/>
    <s v="Run/Managed by a man."/>
    <n v="0"/>
    <n v="0"/>
    <n v="0"/>
    <n v="0"/>
    <n v="1"/>
    <n v="0"/>
    <x v="0"/>
    <x v="0"/>
    <m/>
    <m/>
    <s v="Less than 10 employees"/>
    <x v="0"/>
    <x v="1"/>
    <x v="0"/>
    <x v="1"/>
    <x v="1"/>
    <x v="1"/>
    <x v="0"/>
    <x v="0"/>
    <x v="0"/>
    <s v="Others"/>
    <n v="0"/>
    <n v="0"/>
    <n v="0"/>
    <n v="0"/>
    <n v="0"/>
    <n v="0"/>
    <n v="1"/>
    <s v="مستوى جيد"/>
    <s v="Technical Staff"/>
    <n v="0"/>
    <n v="0"/>
    <n v="0"/>
    <n v="0"/>
    <n v="0"/>
    <n v="0"/>
    <n v="0"/>
    <n v="1"/>
    <n v="0"/>
    <n v="0"/>
    <m/>
    <m/>
    <s v="Transportation Difficulty with employee retention Inadequate soft skills (e.g., communication, teamwork)"/>
    <n v="0"/>
    <n v="0"/>
    <n v="1"/>
    <n v="0"/>
    <n v="0"/>
    <n v="1"/>
    <n v="0"/>
    <n v="0"/>
    <n v="0"/>
    <n v="0"/>
    <n v="0"/>
    <n v="1"/>
    <n v="0"/>
    <n v="0"/>
    <n v="0"/>
    <n v="0"/>
    <n v="0"/>
    <n v="0"/>
    <n v="0"/>
    <n v="0"/>
    <n v="0"/>
    <n v="0"/>
    <n v="0"/>
    <m/>
    <n v="378354117"/>
    <s v="31f16422-510c-40de-a01b-b2393e76f61c"/>
    <d v="2024-09-01T16:21:22"/>
    <m/>
    <m/>
    <s v="submitted_via_web"/>
    <s v="ygaitservices"/>
  </r>
  <r>
    <n v="396"/>
    <d v="2024-08-31T11:42:34"/>
    <d v="2024-08-31T11:48:26"/>
    <d v="2024-08-31T00:00:00"/>
    <m/>
    <m/>
    <s v="32.0037059 35.7838165 938.699951171875 11.932"/>
    <n v="32.0037059"/>
    <n v="35.7838165"/>
    <n v="938.699951171875"/>
    <n v="11.932"/>
    <s v="Balqaa"/>
    <s v="Allan"/>
    <m/>
    <m/>
    <m/>
    <s v="Yes"/>
    <s v="عيسى عادل صالح"/>
    <x v="0"/>
    <x v="0"/>
    <n v="33"/>
    <x v="0"/>
    <s v="0796434644"/>
    <m/>
    <x v="0"/>
    <m/>
    <m/>
    <m/>
    <m/>
    <m/>
    <m/>
    <m/>
    <m/>
    <x v="0"/>
    <m/>
    <x v="0"/>
    <x v="7"/>
    <s v="عادل للافراح"/>
    <x v="3"/>
    <x v="51"/>
    <s v="تقديم طاولات وكراسي للفنادق والافراح"/>
    <m/>
    <s v="Run/Managed by a man."/>
    <n v="0"/>
    <n v="0"/>
    <n v="0"/>
    <n v="0"/>
    <n v="1"/>
    <n v="0"/>
    <x v="0"/>
    <x v="0"/>
    <m/>
    <m/>
    <s v="Less than 10 employees"/>
    <x v="0"/>
    <x v="0"/>
    <x v="0"/>
    <x v="1"/>
    <x v="1"/>
    <x v="1"/>
    <x v="0"/>
    <x v="0"/>
    <x v="0"/>
    <s v="Mid-senior level"/>
    <n v="0"/>
    <n v="0"/>
    <n v="0"/>
    <n v="1"/>
    <n v="0"/>
    <n v="0"/>
    <n v="0"/>
    <m/>
    <s v="Technical Staff"/>
    <n v="0"/>
    <n v="0"/>
    <n v="0"/>
    <n v="0"/>
    <n v="0"/>
    <n v="0"/>
    <n v="0"/>
    <n v="1"/>
    <n v="0"/>
    <n v="0"/>
    <m/>
    <m/>
    <s v="Lack of motivation Salary expectations too high Transportation"/>
    <n v="0"/>
    <n v="0"/>
    <n v="0"/>
    <n v="0"/>
    <n v="1"/>
    <n v="0"/>
    <n v="0"/>
    <n v="0"/>
    <n v="1"/>
    <n v="0"/>
    <n v="0"/>
    <n v="1"/>
    <n v="0"/>
    <n v="0"/>
    <n v="0"/>
    <n v="0"/>
    <n v="0"/>
    <n v="0"/>
    <n v="0"/>
    <n v="0"/>
    <n v="0"/>
    <n v="0"/>
    <n v="0"/>
    <m/>
    <n v="378354119"/>
    <s v="65251a26-bdc4-4386-8d61-ec04d0e6fa99"/>
    <d v="2024-09-01T16:21:23"/>
    <m/>
    <m/>
    <s v="submitted_via_web"/>
    <s v="ygaitservices"/>
  </r>
  <r>
    <n v="397"/>
    <d v="2024-09-01T12:47:11"/>
    <d v="2024-09-01T19:16:48"/>
    <d v="2024-09-01T00:00:00"/>
    <m/>
    <m/>
    <s v="32.119633 36.2642249 607.037 4.994"/>
    <n v="32.119633"/>
    <n v="36.264224900000002"/>
    <n v="607.03700000000003"/>
    <n v="4.9939999999999998"/>
    <s v="Zarqaa"/>
    <s v="Al Dlayel"/>
    <m/>
    <m/>
    <m/>
    <s v="Yes"/>
    <s v="محمد فرج الخالد"/>
    <x v="0"/>
    <x v="0"/>
    <n v="45"/>
    <x v="0"/>
    <s v="795242446"/>
    <m/>
    <x v="0"/>
    <m/>
    <m/>
    <m/>
    <m/>
    <m/>
    <m/>
    <m/>
    <m/>
    <x v="0"/>
    <m/>
    <x v="0"/>
    <x v="0"/>
    <s v="منجرة العماوي"/>
    <x v="4"/>
    <x v="41"/>
    <s v="كافة انواع النجارة و الديكور"/>
    <s v="0785971417"/>
    <s v="Run/Managed by a man."/>
    <n v="0"/>
    <n v="0"/>
    <n v="0"/>
    <n v="0"/>
    <n v="1"/>
    <n v="0"/>
    <x v="0"/>
    <x v="0"/>
    <m/>
    <m/>
    <s v="Less than 10 employees"/>
    <x v="0"/>
    <x v="0"/>
    <x v="0"/>
    <x v="1"/>
    <x v="1"/>
    <x v="1"/>
    <x v="0"/>
    <x v="0"/>
    <x v="0"/>
    <s v="Interns Senior management level"/>
    <n v="1"/>
    <n v="0"/>
    <n v="0"/>
    <n v="0"/>
    <n v="1"/>
    <n v="0"/>
    <n v="0"/>
    <m/>
    <s v="Sales Technical Staff"/>
    <n v="0"/>
    <n v="1"/>
    <n v="0"/>
    <n v="0"/>
    <n v="0"/>
    <n v="0"/>
    <n v="0"/>
    <n v="1"/>
    <n v="0"/>
    <n v="0"/>
    <m/>
    <m/>
    <s v="Lack of relevant skills or qualifications Difficulty with employee retention"/>
    <n v="1"/>
    <n v="0"/>
    <n v="0"/>
    <n v="0"/>
    <n v="0"/>
    <n v="1"/>
    <n v="0"/>
    <n v="0"/>
    <n v="0"/>
    <n v="0"/>
    <n v="0"/>
    <n v="0"/>
    <n v="0"/>
    <n v="0"/>
    <n v="0"/>
    <n v="0"/>
    <n v="0"/>
    <n v="0"/>
    <n v="0"/>
    <n v="0"/>
    <n v="0"/>
    <n v="0"/>
    <n v="0"/>
    <m/>
    <n v="378358725"/>
    <s v="54d7d7d7-e55a-445b-8b12-0c13dcb43613"/>
    <d v="2024-09-01T16:40:08"/>
    <m/>
    <m/>
    <s v="submitted_via_web"/>
    <s v="ygaitservices"/>
  </r>
  <r>
    <n v="398"/>
    <d v="2024-09-01T12:53:49"/>
    <d v="2024-09-01T19:18:42"/>
    <d v="2024-09-01T00:00:00"/>
    <m/>
    <m/>
    <s v="32.1195326 36.2642389 607.5 3.9"/>
    <n v="32.119532599999999"/>
    <n v="36.264238900000002"/>
    <n v="607.5"/>
    <n v="3.9"/>
    <s v="Zarqaa"/>
    <s v="Al Dlayel"/>
    <m/>
    <m/>
    <m/>
    <s v="Yes"/>
    <s v="احمد خليل زريقات"/>
    <x v="0"/>
    <x v="0"/>
    <n v="25"/>
    <x v="1"/>
    <s v="7706377065"/>
    <m/>
    <x v="0"/>
    <m/>
    <m/>
    <m/>
    <m/>
    <m/>
    <m/>
    <m/>
    <m/>
    <x v="0"/>
    <m/>
    <x v="0"/>
    <x v="0"/>
    <s v="صالون الشنب للرجال"/>
    <x v="4"/>
    <x v="19"/>
    <s v="الحلاقة وقص الشعر"/>
    <m/>
    <s v="Run/Managed by a man. Owned by men."/>
    <n v="1"/>
    <n v="0"/>
    <n v="0"/>
    <n v="0"/>
    <n v="1"/>
    <n v="0"/>
    <x v="0"/>
    <x v="0"/>
    <m/>
    <m/>
    <s v="Less than 10 employees"/>
    <x v="0"/>
    <x v="0"/>
    <x v="0"/>
    <x v="1"/>
    <x v="1"/>
    <x v="1"/>
    <x v="0"/>
    <x v="1"/>
    <x v="0"/>
    <s v="Interns Seasonal employees"/>
    <n v="1"/>
    <n v="1"/>
    <n v="0"/>
    <n v="0"/>
    <n v="0"/>
    <n v="0"/>
    <n v="0"/>
    <m/>
    <s v="Others"/>
    <n v="0"/>
    <n v="0"/>
    <n v="0"/>
    <n v="0"/>
    <n v="0"/>
    <n v="0"/>
    <n v="0"/>
    <n v="0"/>
    <n v="0"/>
    <n v="1"/>
    <s v="حلاقيين"/>
    <m/>
    <s v="Difficulty with employee retention Limited availability of training and development resources Salary expectations too high Transportation"/>
    <n v="0"/>
    <n v="0"/>
    <n v="0"/>
    <n v="0"/>
    <n v="0"/>
    <n v="1"/>
    <n v="0"/>
    <n v="1"/>
    <n v="1"/>
    <n v="0"/>
    <n v="0"/>
    <n v="1"/>
    <n v="0"/>
    <n v="0"/>
    <n v="0"/>
    <n v="0"/>
    <n v="0"/>
    <n v="0"/>
    <n v="0"/>
    <n v="0"/>
    <n v="0"/>
    <n v="0"/>
    <n v="0"/>
    <m/>
    <n v="378358726"/>
    <s v="e816bdb6-e152-4874-808d-c1d6e83af283"/>
    <d v="2024-09-01T16:40:09"/>
    <m/>
    <m/>
    <s v="submitted_via_web"/>
    <s v="ygaitservices"/>
  </r>
  <r>
    <n v="399"/>
    <d v="2024-09-01T12:58:40"/>
    <d v="2024-09-01T19:20:38"/>
    <d v="2024-09-01T00:00:00"/>
    <m/>
    <m/>
    <s v="32.1195937 36.2642599 607.5 10.213"/>
    <n v="32.119593700000003"/>
    <n v="36.264259899999999"/>
    <n v="607.5"/>
    <n v="10.212999999999999"/>
    <s v="Zarqaa"/>
    <s v="Al Dlayel"/>
    <m/>
    <m/>
    <m/>
    <s v="Yes"/>
    <s v="سالم سعد حمدان"/>
    <x v="0"/>
    <x v="0"/>
    <n v="30"/>
    <x v="0"/>
    <s v="788634112"/>
    <m/>
    <x v="0"/>
    <m/>
    <m/>
    <m/>
    <m/>
    <m/>
    <m/>
    <m/>
    <m/>
    <x v="0"/>
    <m/>
    <x v="0"/>
    <x v="7"/>
    <s v="مؤسسة هضاب للأدوية البيطرية"/>
    <x v="8"/>
    <x v="12"/>
    <s v="بيع جميع المنتجات المتعلقة بالحيوانات"/>
    <m/>
    <s v="Owned by men. Run/Managed by a man."/>
    <n v="1"/>
    <n v="0"/>
    <n v="0"/>
    <n v="0"/>
    <n v="1"/>
    <n v="0"/>
    <x v="0"/>
    <x v="0"/>
    <m/>
    <m/>
    <s v="10 to 49"/>
    <x v="2"/>
    <x v="1"/>
    <x v="0"/>
    <x v="1"/>
    <x v="1"/>
    <x v="1"/>
    <x v="0"/>
    <x v="4"/>
    <x v="0"/>
    <s v="Interns Entry level Mid-senior level"/>
    <n v="1"/>
    <n v="0"/>
    <n v="1"/>
    <n v="1"/>
    <n v="0"/>
    <n v="0"/>
    <n v="0"/>
    <m/>
    <s v="Customer Service Representatives Sales Finance"/>
    <n v="1"/>
    <n v="1"/>
    <n v="0"/>
    <n v="0"/>
    <n v="0"/>
    <n v="1"/>
    <n v="0"/>
    <n v="0"/>
    <n v="0"/>
    <n v="0"/>
    <m/>
    <m/>
    <s v="Inadequate soft skills (e.g., communication, teamwork) Salary expectations too high Difficulty in finding candidates for specialized roles Economic instability in the region"/>
    <n v="0"/>
    <n v="0"/>
    <n v="1"/>
    <n v="0"/>
    <n v="0"/>
    <n v="0"/>
    <n v="0"/>
    <n v="0"/>
    <n v="1"/>
    <n v="1"/>
    <n v="0"/>
    <n v="0"/>
    <n v="0"/>
    <n v="0"/>
    <n v="0"/>
    <n v="0"/>
    <n v="0"/>
    <n v="1"/>
    <n v="0"/>
    <n v="0"/>
    <n v="0"/>
    <n v="0"/>
    <n v="0"/>
    <m/>
    <n v="378358727"/>
    <s v="6b80043f-f24b-4f4b-bd71-b89940a4797d"/>
    <d v="2024-09-01T16:40:09"/>
    <m/>
    <m/>
    <s v="submitted_via_web"/>
    <s v="ygaitservices"/>
  </r>
  <r>
    <n v="400"/>
    <d v="2024-09-01T13:02:40"/>
    <d v="2024-09-01T19:22:07"/>
    <d v="2024-09-01T00:00:00"/>
    <m/>
    <m/>
    <s v="32.1196865 36.2642834 604.5 11.758"/>
    <n v="32.1196865"/>
    <n v="36.264283399999997"/>
    <n v="604.5"/>
    <n v="11.757999999999999"/>
    <s v="Zarqaa"/>
    <s v="Al Dlayel"/>
    <m/>
    <m/>
    <m/>
    <s v="Yes"/>
    <s v="صالح وائل جمعه"/>
    <x v="0"/>
    <x v="0"/>
    <n v="37"/>
    <x v="0"/>
    <s v="775632450"/>
    <m/>
    <x v="0"/>
    <m/>
    <m/>
    <m/>
    <m/>
    <m/>
    <m/>
    <m/>
    <m/>
    <x v="0"/>
    <m/>
    <x v="0"/>
    <x v="0"/>
    <s v="مؤسسة الفخم للاحذية"/>
    <x v="0"/>
    <x v="18"/>
    <s v="تجارة جميع انواع الاحذية"/>
    <m/>
    <s v="Run/Managed by a man. Owned by men."/>
    <n v="1"/>
    <n v="0"/>
    <n v="0"/>
    <n v="0"/>
    <n v="1"/>
    <n v="0"/>
    <x v="0"/>
    <x v="0"/>
    <m/>
    <m/>
    <s v="Less than 10 employees"/>
    <x v="0"/>
    <x v="0"/>
    <x v="0"/>
    <x v="1"/>
    <x v="1"/>
    <x v="1"/>
    <x v="0"/>
    <x v="0"/>
    <x v="0"/>
    <s v="Mid-senior level Senior management level Seasonal employees"/>
    <n v="0"/>
    <n v="1"/>
    <n v="0"/>
    <n v="1"/>
    <n v="1"/>
    <n v="0"/>
    <n v="0"/>
    <m/>
    <s v="Customer Service Representatives Sales Marketing"/>
    <n v="1"/>
    <n v="1"/>
    <n v="0"/>
    <n v="1"/>
    <n v="0"/>
    <n v="0"/>
    <n v="0"/>
    <n v="0"/>
    <n v="0"/>
    <n v="0"/>
    <m/>
    <m/>
    <s v="Years of experience Lack of work ethics Salary expectations too high Difficulty in finding candidates for specialized roles"/>
    <n v="0"/>
    <n v="1"/>
    <n v="0"/>
    <n v="0"/>
    <n v="0"/>
    <n v="0"/>
    <n v="0"/>
    <n v="0"/>
    <n v="1"/>
    <n v="1"/>
    <n v="0"/>
    <n v="0"/>
    <n v="0"/>
    <n v="0"/>
    <n v="0"/>
    <n v="0"/>
    <n v="0"/>
    <n v="0"/>
    <n v="0"/>
    <n v="0"/>
    <n v="1"/>
    <n v="0"/>
    <n v="0"/>
    <m/>
    <n v="378358728"/>
    <s v="898a6a03-a076-4a28-b4ff-4efb2af84e04"/>
    <d v="2024-09-01T16:40:10"/>
    <m/>
    <m/>
    <s v="submitted_via_web"/>
    <s v="ygaitservices"/>
  </r>
  <r>
    <n v="401"/>
    <d v="2024-09-01T13:05:30"/>
    <d v="2024-09-01T19:23:46"/>
    <d v="2024-09-01T00:00:00"/>
    <m/>
    <m/>
    <s v="32.1196937 36.2642941 608.0999755859375 3.9"/>
    <n v="32.119693699999999"/>
    <n v="36.264294100000001"/>
    <n v="608.0999755859375"/>
    <n v="3.9"/>
    <s v="Zarqaa"/>
    <s v="Al Dlayel"/>
    <m/>
    <m/>
    <m/>
    <s v="Yes"/>
    <s v="هيثم طلال النجار"/>
    <x v="0"/>
    <x v="0"/>
    <n v="52"/>
    <x v="0"/>
    <s v="0782230872"/>
    <m/>
    <x v="0"/>
    <m/>
    <m/>
    <m/>
    <m/>
    <m/>
    <m/>
    <m/>
    <m/>
    <x v="0"/>
    <m/>
    <x v="0"/>
    <x v="0"/>
    <s v="سكر لمستلزمات الأفراح و الهدايا"/>
    <x v="3"/>
    <x v="35"/>
    <s v="بيع وإعداد اداوات المناسبات و الافراح"/>
    <m/>
    <s v="Owned by men. Run/Managed by a man."/>
    <n v="1"/>
    <n v="0"/>
    <n v="0"/>
    <n v="0"/>
    <n v="1"/>
    <n v="0"/>
    <x v="0"/>
    <x v="1"/>
    <s v="مركز شباب الظليل"/>
    <s v="إيصال مجموعة من الكراسي للمركز"/>
    <s v="10 to 49"/>
    <x v="2"/>
    <x v="1"/>
    <x v="0"/>
    <x v="1"/>
    <x v="1"/>
    <x v="1"/>
    <x v="0"/>
    <x v="11"/>
    <x v="0"/>
    <s v="Entry level Mid-senior level Seasonal employees"/>
    <n v="0"/>
    <n v="1"/>
    <n v="1"/>
    <n v="1"/>
    <n v="0"/>
    <n v="0"/>
    <n v="0"/>
    <m/>
    <s v="Technical Staff Others"/>
    <n v="0"/>
    <n v="0"/>
    <n v="0"/>
    <n v="0"/>
    <n v="0"/>
    <n v="0"/>
    <n v="0"/>
    <n v="1"/>
    <n v="0"/>
    <n v="1"/>
    <s v="مصوريين"/>
    <m/>
    <s v="Lack of relevant skills or qualifications Lack of work ethics Difficulty in finding candidates for specialized roles Economic instability in the region Cultural or social factors affecting employability"/>
    <n v="1"/>
    <n v="0"/>
    <n v="0"/>
    <n v="0"/>
    <n v="0"/>
    <n v="0"/>
    <n v="0"/>
    <n v="0"/>
    <n v="0"/>
    <n v="1"/>
    <n v="0"/>
    <n v="0"/>
    <n v="1"/>
    <n v="0"/>
    <n v="0"/>
    <n v="0"/>
    <n v="0"/>
    <n v="1"/>
    <n v="0"/>
    <n v="0"/>
    <n v="1"/>
    <n v="0"/>
    <n v="0"/>
    <m/>
    <n v="378358729"/>
    <s v="d71762c3-c486-4468-a082-82682037581b"/>
    <d v="2024-09-01T16:40:10"/>
    <m/>
    <m/>
    <s v="submitted_via_web"/>
    <s v="ygaitservices"/>
  </r>
  <r>
    <n v="402"/>
    <d v="2024-09-01T13:09:14"/>
    <d v="2024-09-01T19:25:30"/>
    <d v="2024-09-01T00:00:00"/>
    <m/>
    <m/>
    <s v="32.1196671 36.2642373 607.5 11.837"/>
    <n v="32.119667100000001"/>
    <n v="36.264237299999998"/>
    <n v="607.5"/>
    <n v="11.837"/>
    <s v="Zarqaa"/>
    <s v="Al Dlayel"/>
    <m/>
    <m/>
    <m/>
    <s v="Yes"/>
    <s v="كايد قاسم القيسي"/>
    <x v="0"/>
    <x v="0"/>
    <n v="48"/>
    <x v="0"/>
    <s v="7789456231"/>
    <m/>
    <x v="0"/>
    <m/>
    <m/>
    <m/>
    <m/>
    <m/>
    <m/>
    <m/>
    <m/>
    <x v="0"/>
    <m/>
    <x v="0"/>
    <x v="7"/>
    <s v="حلويات العادل"/>
    <x v="0"/>
    <x v="2"/>
    <s v="بيع جميع انواع الحلويات"/>
    <m/>
    <s v="Owned by men. Run/Managed by a man."/>
    <n v="1"/>
    <n v="0"/>
    <n v="0"/>
    <n v="0"/>
    <n v="1"/>
    <n v="0"/>
    <x v="0"/>
    <x v="0"/>
    <m/>
    <m/>
    <s v="10 to 49"/>
    <x v="2"/>
    <x v="1"/>
    <x v="0"/>
    <x v="1"/>
    <x v="1"/>
    <x v="1"/>
    <x v="0"/>
    <x v="1"/>
    <x v="0"/>
    <s v="Mid-senior level Entry level"/>
    <n v="0"/>
    <n v="0"/>
    <n v="1"/>
    <n v="1"/>
    <n v="0"/>
    <n v="0"/>
    <n v="0"/>
    <m/>
    <s v="Sales"/>
    <n v="0"/>
    <n v="1"/>
    <n v="0"/>
    <n v="0"/>
    <n v="0"/>
    <n v="0"/>
    <n v="0"/>
    <n v="0"/>
    <n v="0"/>
    <n v="0"/>
    <m/>
    <m/>
    <s v="Lack of relevant skills or qualifications Difficulty with employee retention Economic instability in the region"/>
    <n v="1"/>
    <n v="0"/>
    <n v="0"/>
    <n v="0"/>
    <n v="0"/>
    <n v="1"/>
    <n v="0"/>
    <n v="0"/>
    <n v="0"/>
    <n v="0"/>
    <n v="0"/>
    <n v="0"/>
    <n v="0"/>
    <n v="0"/>
    <n v="0"/>
    <n v="0"/>
    <n v="0"/>
    <n v="1"/>
    <n v="0"/>
    <n v="0"/>
    <n v="0"/>
    <n v="0"/>
    <n v="0"/>
    <m/>
    <n v="378358730"/>
    <s v="7e2163c8-647a-4739-a250-cc84252569a2"/>
    <d v="2024-09-01T16:40:11"/>
    <m/>
    <m/>
    <s v="submitted_via_web"/>
    <s v="ygaitservices"/>
  </r>
  <r>
    <n v="403"/>
    <d v="2024-09-01T13:11:43"/>
    <d v="2024-09-01T19:26:49"/>
    <d v="2024-09-01T00:00:00"/>
    <m/>
    <m/>
    <s v="32.1195616 36.2643092 607.5 12.78"/>
    <n v="32.119561599999997"/>
    <n v="36.2643092"/>
    <n v="607.5"/>
    <n v="12.78"/>
    <s v="Zarqaa"/>
    <s v="Al Dlayel"/>
    <m/>
    <m/>
    <m/>
    <s v="Yes"/>
    <s v="محمد رائد مشاعله"/>
    <x v="0"/>
    <x v="0"/>
    <n v="33"/>
    <x v="0"/>
    <s v="77123997055"/>
    <m/>
    <x v="0"/>
    <m/>
    <m/>
    <m/>
    <m/>
    <m/>
    <m/>
    <m/>
    <m/>
    <x v="0"/>
    <m/>
    <x v="0"/>
    <x v="7"/>
    <s v="مطعم حارتنا"/>
    <x v="3"/>
    <x v="5"/>
    <s v="بيع المأكولات الشعبية"/>
    <m/>
    <s v="Run/Managed by a man. Owned by me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358736"/>
    <s v="3ada8dab-d5b1-4b18-9811-695348b2b467"/>
    <d v="2024-09-01T16:40:12"/>
    <m/>
    <m/>
    <s v="submitted_via_web"/>
    <s v="ygaitservices"/>
  </r>
  <r>
    <n v="404"/>
    <d v="2024-09-01T13:15:00"/>
    <d v="2024-09-01T19:27:45"/>
    <d v="2024-09-01T00:00:00"/>
    <m/>
    <m/>
    <s v="32.1193021 36.2640646 607.5 11.251"/>
    <n v="32.119302099999999"/>
    <n v="36.264064599999998"/>
    <n v="607.5"/>
    <n v="11.250999999999999"/>
    <s v="Zarqaa"/>
    <s v="Al Dlayel"/>
    <m/>
    <m/>
    <m/>
    <s v="Yes"/>
    <s v="ايهم شهاب اليمني"/>
    <x v="0"/>
    <x v="0"/>
    <n v="26"/>
    <x v="1"/>
    <s v="77869201"/>
    <m/>
    <x v="0"/>
    <m/>
    <m/>
    <m/>
    <m/>
    <m/>
    <m/>
    <m/>
    <m/>
    <x v="0"/>
    <m/>
    <x v="0"/>
    <x v="0"/>
    <s v="مخيطة ابن اليمن"/>
    <x v="1"/>
    <x v="30"/>
    <s v="تصنيع وتصليح جميع الالبسة و الزي التقليدي"/>
    <m/>
    <s v="Owned by men. Run/Managed by a man."/>
    <n v="1"/>
    <n v="0"/>
    <n v="0"/>
    <n v="0"/>
    <n v="1"/>
    <n v="0"/>
    <x v="0"/>
    <x v="0"/>
    <m/>
    <m/>
    <s v="Less than 10 employees"/>
    <x v="0"/>
    <x v="1"/>
    <x v="0"/>
    <x v="0"/>
    <x v="1"/>
    <x v="1"/>
    <x v="1"/>
    <x v="3"/>
    <x v="0"/>
    <m/>
    <m/>
    <m/>
    <m/>
    <m/>
    <m/>
    <m/>
    <m/>
    <m/>
    <m/>
    <m/>
    <m/>
    <m/>
    <m/>
    <m/>
    <m/>
    <m/>
    <m/>
    <m/>
    <m/>
    <m/>
    <m/>
    <s v="Lack of motivation Lack of relevant skills or qualifications"/>
    <n v="1"/>
    <n v="0"/>
    <n v="0"/>
    <n v="0"/>
    <n v="1"/>
    <n v="0"/>
    <n v="0"/>
    <n v="0"/>
    <n v="0"/>
    <n v="0"/>
    <n v="0"/>
    <n v="0"/>
    <n v="0"/>
    <n v="0"/>
    <n v="0"/>
    <n v="0"/>
    <n v="0"/>
    <n v="0"/>
    <n v="0"/>
    <n v="0"/>
    <n v="0"/>
    <n v="0"/>
    <n v="0"/>
    <m/>
    <n v="378358737"/>
    <s v="058fbab0-819c-4be1-9023-dc41df50f7bf"/>
    <d v="2024-09-01T16:40:12"/>
    <m/>
    <m/>
    <s v="submitted_via_web"/>
    <s v="ygaitservices"/>
  </r>
  <r>
    <n v="405"/>
    <d v="2024-09-01T13:18:03"/>
    <d v="2024-09-01T19:28:45"/>
    <d v="2024-09-01T00:00:00"/>
    <m/>
    <m/>
    <s v="32.119346 36.264085 607.5 3.9"/>
    <n v="32.119346"/>
    <n v="36.264085000000001"/>
    <n v="607.5"/>
    <n v="3.9"/>
    <s v="Zarqaa"/>
    <s v="Al Dlayel"/>
    <m/>
    <m/>
    <m/>
    <s v="Yes"/>
    <s v="سليمان فؤاد الهدار"/>
    <x v="0"/>
    <x v="0"/>
    <n v="48"/>
    <x v="0"/>
    <s v="782308718"/>
    <m/>
    <x v="0"/>
    <m/>
    <m/>
    <m/>
    <m/>
    <m/>
    <m/>
    <m/>
    <m/>
    <x v="0"/>
    <m/>
    <x v="0"/>
    <x v="0"/>
    <s v="كشخة العود للزي الخليجي"/>
    <x v="0"/>
    <x v="18"/>
    <s v="بيع الزي الخليجي و العبايات"/>
    <m/>
    <s v="Run/Managed by a man."/>
    <n v="0"/>
    <n v="0"/>
    <n v="0"/>
    <n v="0"/>
    <n v="1"/>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8358738"/>
    <s v="ee7badc3-23dc-4389-8064-88b67d9a3066"/>
    <d v="2024-09-01T16:40:13"/>
    <m/>
    <m/>
    <s v="submitted_via_web"/>
    <s v="ygaitservices"/>
  </r>
  <r>
    <n v="406"/>
    <d v="2024-09-01T13:20:29"/>
    <d v="2024-09-01T19:29:47"/>
    <d v="2024-09-01T00:00:00"/>
    <m/>
    <m/>
    <s v="32.1193465 36.2640776 607.5 3.9"/>
    <n v="32.119346499999999"/>
    <n v="36.2640776"/>
    <n v="607.5"/>
    <n v="3.9"/>
    <s v="Zarqaa"/>
    <s v="Al Dlayel"/>
    <m/>
    <m/>
    <m/>
    <s v="Yes"/>
    <s v="طارق زهير الاخرس"/>
    <x v="0"/>
    <x v="0"/>
    <n v="60"/>
    <x v="0"/>
    <s v="782226816"/>
    <m/>
    <x v="0"/>
    <m/>
    <m/>
    <m/>
    <m/>
    <m/>
    <m/>
    <m/>
    <m/>
    <x v="0"/>
    <m/>
    <x v="0"/>
    <x v="7"/>
    <s v="ملحمة ومشاوي الاصدقاء"/>
    <x v="3"/>
    <x v="5"/>
    <s v="بيع اللحوم الطازجة و المشوية"/>
    <m/>
    <s v="Owned by men."/>
    <n v="1"/>
    <n v="0"/>
    <n v="0"/>
    <n v="0"/>
    <n v="0"/>
    <n v="0"/>
    <x v="0"/>
    <x v="0"/>
    <m/>
    <m/>
    <s v="10 to 49"/>
    <x v="2"/>
    <x v="0"/>
    <x v="0"/>
    <x v="1"/>
    <x v="1"/>
    <x v="1"/>
    <x v="0"/>
    <x v="1"/>
    <x v="0"/>
    <s v="Entry level Mid-senior level"/>
    <n v="0"/>
    <n v="0"/>
    <n v="1"/>
    <n v="1"/>
    <n v="0"/>
    <n v="0"/>
    <n v="0"/>
    <m/>
    <s v="Sales"/>
    <n v="0"/>
    <n v="1"/>
    <n v="0"/>
    <n v="0"/>
    <n v="0"/>
    <n v="0"/>
    <n v="0"/>
    <n v="0"/>
    <n v="0"/>
    <n v="0"/>
    <m/>
    <m/>
    <s v="Inadequate soft skills (e.g., communication, teamwork) Difficulty in finding candidates for specialized roles"/>
    <n v="0"/>
    <n v="0"/>
    <n v="1"/>
    <n v="0"/>
    <n v="0"/>
    <n v="0"/>
    <n v="0"/>
    <n v="0"/>
    <n v="0"/>
    <n v="1"/>
    <n v="0"/>
    <n v="0"/>
    <n v="0"/>
    <n v="0"/>
    <n v="0"/>
    <n v="0"/>
    <n v="0"/>
    <n v="0"/>
    <n v="0"/>
    <n v="0"/>
    <n v="0"/>
    <n v="0"/>
    <n v="0"/>
    <m/>
    <n v="378358742"/>
    <s v="699bbaef-101c-432a-947c-566708b259e0"/>
    <d v="2024-09-01T16:40:13"/>
    <m/>
    <m/>
    <s v="submitted_via_web"/>
    <s v="ygaitservices"/>
  </r>
  <r>
    <n v="407"/>
    <d v="2024-09-01T13:22:56"/>
    <d v="2024-09-01T19:30:37"/>
    <d v="2024-09-01T00:00:00"/>
    <m/>
    <m/>
    <s v="32.1193112 36.2640757 607.5 3.9"/>
    <n v="32.119311199999999"/>
    <n v="36.264075699999999"/>
    <n v="607.5"/>
    <n v="3.9"/>
    <s v="Zarqaa"/>
    <s v="Al Dlayel"/>
    <m/>
    <m/>
    <m/>
    <s v="Yes"/>
    <s v="جمال احمد حمد"/>
    <x v="0"/>
    <x v="0"/>
    <n v="41"/>
    <x v="0"/>
    <s v="796941835"/>
    <m/>
    <x v="0"/>
    <m/>
    <m/>
    <m/>
    <m/>
    <m/>
    <m/>
    <m/>
    <m/>
    <x v="0"/>
    <m/>
    <x v="0"/>
    <x v="0"/>
    <s v="جمال للستلايتات"/>
    <x v="16"/>
    <x v="46"/>
    <s v="بيع و تصليح الأجهزة الإلكترونية و الستلايتات"/>
    <m/>
    <s v="Owned by men."/>
    <n v="1"/>
    <n v="0"/>
    <n v="0"/>
    <n v="0"/>
    <n v="0"/>
    <n v="0"/>
    <x v="0"/>
    <x v="0"/>
    <m/>
    <m/>
    <s v="Less than 10 employees"/>
    <x v="0"/>
    <x v="0"/>
    <x v="0"/>
    <x v="0"/>
    <x v="1"/>
    <x v="1"/>
    <x v="1"/>
    <x v="3"/>
    <x v="0"/>
    <m/>
    <m/>
    <m/>
    <m/>
    <m/>
    <m/>
    <m/>
    <m/>
    <m/>
    <m/>
    <m/>
    <m/>
    <m/>
    <m/>
    <m/>
    <m/>
    <m/>
    <m/>
    <m/>
    <m/>
    <m/>
    <m/>
    <s v="Difficulty in finding candidates for specialized roles"/>
    <n v="0"/>
    <n v="0"/>
    <n v="0"/>
    <n v="0"/>
    <n v="0"/>
    <n v="0"/>
    <n v="0"/>
    <n v="0"/>
    <n v="0"/>
    <n v="1"/>
    <n v="0"/>
    <n v="0"/>
    <n v="0"/>
    <n v="0"/>
    <n v="0"/>
    <n v="0"/>
    <n v="0"/>
    <n v="0"/>
    <n v="0"/>
    <n v="0"/>
    <n v="0"/>
    <n v="0"/>
    <n v="0"/>
    <m/>
    <n v="378358745"/>
    <s v="d9d23961-983d-49fd-8697-e3d19954e445"/>
    <d v="2024-09-01T16:40:14"/>
    <m/>
    <m/>
    <s v="submitted_via_web"/>
    <s v="ygaitservices"/>
  </r>
  <r>
    <n v="408"/>
    <d v="2024-09-01T13:25:30"/>
    <d v="2024-09-01T19:31:35"/>
    <d v="2024-09-01T00:00:00"/>
    <m/>
    <m/>
    <s v="32.1189219 36.2639752 607.5 11.792"/>
    <n v="32.118921899999997"/>
    <n v="36.263975199999997"/>
    <n v="607.5"/>
    <n v="11.792"/>
    <s v="Zarqaa"/>
    <s v="Al Dlayel"/>
    <m/>
    <m/>
    <m/>
    <s v="Yes"/>
    <s v="حازم كمال الشيخ"/>
    <x v="0"/>
    <x v="1"/>
    <n v="34"/>
    <x v="0"/>
    <s v="789948637"/>
    <m/>
    <x v="0"/>
    <m/>
    <m/>
    <m/>
    <m/>
    <m/>
    <m/>
    <m/>
    <m/>
    <x v="0"/>
    <m/>
    <x v="0"/>
    <x v="7"/>
    <s v="البان ومجمدات القدس"/>
    <x v="0"/>
    <x v="2"/>
    <s v="بيع الألبان و المجمدات"/>
    <m/>
    <s v="Run/Managed by a man."/>
    <n v="0"/>
    <n v="0"/>
    <n v="0"/>
    <n v="0"/>
    <n v="1"/>
    <n v="0"/>
    <x v="0"/>
    <x v="0"/>
    <m/>
    <m/>
    <s v="Less than 10 employees"/>
    <x v="0"/>
    <x v="0"/>
    <x v="0"/>
    <x v="1"/>
    <x v="1"/>
    <x v="1"/>
    <x v="1"/>
    <x v="3"/>
    <x v="0"/>
    <m/>
    <m/>
    <m/>
    <m/>
    <m/>
    <m/>
    <m/>
    <m/>
    <m/>
    <m/>
    <m/>
    <m/>
    <m/>
    <m/>
    <m/>
    <m/>
    <m/>
    <m/>
    <m/>
    <m/>
    <m/>
    <m/>
    <s v="Lack of work ethics Difficulty with employee retention"/>
    <n v="0"/>
    <n v="0"/>
    <n v="0"/>
    <n v="0"/>
    <n v="0"/>
    <n v="1"/>
    <n v="0"/>
    <n v="0"/>
    <n v="0"/>
    <n v="0"/>
    <n v="0"/>
    <n v="0"/>
    <n v="0"/>
    <n v="0"/>
    <n v="0"/>
    <n v="0"/>
    <n v="0"/>
    <n v="0"/>
    <n v="0"/>
    <n v="0"/>
    <n v="1"/>
    <n v="0"/>
    <n v="0"/>
    <m/>
    <n v="378358748"/>
    <s v="653d4e4f-c3d7-473c-86fa-cf641423b6f5"/>
    <d v="2024-09-01T16:40:14"/>
    <m/>
    <m/>
    <s v="submitted_via_web"/>
    <s v="ygaitservices"/>
  </r>
  <r>
    <n v="409"/>
    <d v="2024-09-01T13:29:50"/>
    <d v="2024-09-01T19:32:27"/>
    <d v="2024-09-01T00:00:00"/>
    <m/>
    <m/>
    <s v="32.1189322 36.2639424 607.5 3.9"/>
    <n v="32.118932200000003"/>
    <n v="36.263942399999998"/>
    <n v="607.5"/>
    <n v="3.9"/>
    <s v="Zarqaa"/>
    <s v="Al Dlayel"/>
    <m/>
    <m/>
    <m/>
    <s v="Yes"/>
    <s v="مجد عادل الجبور"/>
    <x v="0"/>
    <x v="0"/>
    <n v="26"/>
    <x v="1"/>
    <s v="788806575"/>
    <m/>
    <x v="0"/>
    <m/>
    <m/>
    <m/>
    <m/>
    <m/>
    <m/>
    <m/>
    <m/>
    <x v="0"/>
    <m/>
    <x v="1"/>
    <x v="2"/>
    <s v="العد التنازلي"/>
    <x v="0"/>
    <x v="17"/>
    <s v="بيع و تصليح الهواتف و الكومبيوتر"/>
    <m/>
    <s v="Run/Managed by a man."/>
    <n v="0"/>
    <n v="0"/>
    <n v="0"/>
    <n v="0"/>
    <n v="1"/>
    <n v="0"/>
    <x v="0"/>
    <x v="0"/>
    <m/>
    <m/>
    <s v="Less than 10 employees"/>
    <x v="0"/>
    <x v="0"/>
    <x v="0"/>
    <x v="1"/>
    <x v="1"/>
    <x v="1"/>
    <x v="1"/>
    <x v="3"/>
    <x v="1"/>
    <m/>
    <m/>
    <m/>
    <m/>
    <m/>
    <m/>
    <m/>
    <m/>
    <m/>
    <m/>
    <m/>
    <m/>
    <m/>
    <m/>
    <m/>
    <m/>
    <m/>
    <m/>
    <m/>
    <m/>
    <m/>
    <m/>
    <s v="Lack of relevant skills or qualifications Years of experience Economic instability in the region Limited ability to use technology Salary expectations too high"/>
    <n v="1"/>
    <n v="1"/>
    <n v="0"/>
    <n v="0"/>
    <n v="0"/>
    <n v="0"/>
    <n v="0"/>
    <n v="0"/>
    <n v="1"/>
    <n v="0"/>
    <n v="0"/>
    <n v="0"/>
    <n v="0"/>
    <n v="1"/>
    <n v="0"/>
    <n v="0"/>
    <n v="0"/>
    <n v="1"/>
    <n v="0"/>
    <n v="0"/>
    <n v="0"/>
    <n v="0"/>
    <n v="0"/>
    <m/>
    <n v="378358750"/>
    <s v="4453320d-7565-4386-80ea-91dfe08ec651"/>
    <d v="2024-09-01T16:40:15"/>
    <m/>
    <m/>
    <s v="submitted_via_web"/>
    <s v="ygaitservices"/>
  </r>
  <r>
    <n v="410"/>
    <d v="2024-09-01T13:32:54"/>
    <d v="2024-09-01T19:33:15"/>
    <d v="2024-09-01T00:00:00"/>
    <m/>
    <m/>
    <s v="32.1189688 36.2639935 607.5 3.9"/>
    <n v="32.118968799999998"/>
    <n v="36.263993499999998"/>
    <n v="607.5"/>
    <n v="3.9"/>
    <s v="Zarqaa"/>
    <s v="Al Dlayel"/>
    <m/>
    <m/>
    <m/>
    <s v="Yes"/>
    <s v="محمد شاهين جبر"/>
    <x v="0"/>
    <x v="0"/>
    <n v="33"/>
    <x v="0"/>
    <s v="775673320"/>
    <m/>
    <x v="0"/>
    <m/>
    <m/>
    <m/>
    <m/>
    <m/>
    <m/>
    <m/>
    <m/>
    <x v="0"/>
    <m/>
    <x v="0"/>
    <x v="7"/>
    <s v="مستودع السنابل للأدوية البيطرية"/>
    <x v="8"/>
    <x v="12"/>
    <s v="بيع جميع مستلزمات الحيوانات"/>
    <m/>
    <s v="Run/Managed by a man. Owned by men."/>
    <n v="1"/>
    <n v="0"/>
    <n v="0"/>
    <n v="0"/>
    <n v="1"/>
    <n v="0"/>
    <x v="0"/>
    <x v="0"/>
    <m/>
    <m/>
    <s v="Less than 10 employees"/>
    <x v="0"/>
    <x v="0"/>
    <x v="0"/>
    <x v="0"/>
    <x v="1"/>
    <x v="1"/>
    <x v="1"/>
    <x v="3"/>
    <x v="0"/>
    <m/>
    <m/>
    <m/>
    <m/>
    <m/>
    <m/>
    <m/>
    <m/>
    <m/>
    <m/>
    <m/>
    <m/>
    <m/>
    <m/>
    <m/>
    <m/>
    <m/>
    <m/>
    <m/>
    <m/>
    <m/>
    <m/>
    <s v="Cultural or social factors affecting employability Difficulty in finding candidates for specialized roles"/>
    <n v="0"/>
    <n v="0"/>
    <n v="0"/>
    <n v="0"/>
    <n v="0"/>
    <n v="0"/>
    <n v="0"/>
    <n v="0"/>
    <n v="0"/>
    <n v="1"/>
    <n v="0"/>
    <n v="0"/>
    <n v="1"/>
    <n v="0"/>
    <n v="0"/>
    <n v="0"/>
    <n v="0"/>
    <n v="0"/>
    <n v="0"/>
    <n v="0"/>
    <n v="0"/>
    <n v="0"/>
    <n v="0"/>
    <m/>
    <n v="378358752"/>
    <s v="a972d601-2399-45cd-b9e4-dbc8b2d9587b"/>
    <d v="2024-09-01T16:40:15"/>
    <m/>
    <m/>
    <s v="submitted_via_web"/>
    <s v="ygaitservices"/>
  </r>
  <r>
    <n v="411"/>
    <d v="2024-09-01T13:35:09"/>
    <d v="2024-09-01T19:34:27"/>
    <d v="2024-09-01T00:00:00"/>
    <m/>
    <m/>
    <s v="32.1189556 36.264033 623.828 3.9"/>
    <n v="32.1189556"/>
    <n v="36.264032999999998"/>
    <n v="623.82799999999997"/>
    <n v="3.9"/>
    <s v="Zarqaa"/>
    <s v="Al Dlayel"/>
    <m/>
    <m/>
    <m/>
    <s v="Yes"/>
    <s v="خالد مسلم فنيش"/>
    <x v="0"/>
    <x v="0"/>
    <n v="56"/>
    <x v="0"/>
    <s v="777874563"/>
    <m/>
    <x v="0"/>
    <m/>
    <m/>
    <m/>
    <m/>
    <m/>
    <m/>
    <m/>
    <m/>
    <x v="0"/>
    <m/>
    <x v="0"/>
    <x v="7"/>
    <s v="سوبر ماركت كفر الشيخ"/>
    <x v="0"/>
    <x v="3"/>
    <s v="بيع مستلزمات المنازل بالجمله و التجزئة"/>
    <m/>
    <s v="Owned by men. Run/Managed by a man."/>
    <n v="1"/>
    <n v="0"/>
    <n v="0"/>
    <n v="0"/>
    <n v="1"/>
    <n v="0"/>
    <x v="0"/>
    <x v="0"/>
    <m/>
    <m/>
    <s v="Less than 10 employees"/>
    <x v="0"/>
    <x v="0"/>
    <x v="0"/>
    <x v="1"/>
    <x v="1"/>
    <x v="1"/>
    <x v="0"/>
    <x v="1"/>
    <x v="0"/>
    <s v="Entry level Mid-senior level"/>
    <n v="0"/>
    <n v="0"/>
    <n v="1"/>
    <n v="1"/>
    <n v="0"/>
    <n v="0"/>
    <n v="0"/>
    <m/>
    <s v="Sales"/>
    <n v="0"/>
    <n v="1"/>
    <n v="0"/>
    <n v="0"/>
    <n v="0"/>
    <n v="0"/>
    <n v="0"/>
    <n v="0"/>
    <n v="0"/>
    <n v="0"/>
    <m/>
    <m/>
    <s v="Salary expectations too high Economic instability in the region"/>
    <n v="0"/>
    <n v="0"/>
    <n v="0"/>
    <n v="0"/>
    <n v="0"/>
    <n v="0"/>
    <n v="0"/>
    <n v="0"/>
    <n v="1"/>
    <n v="0"/>
    <n v="0"/>
    <n v="0"/>
    <n v="0"/>
    <n v="0"/>
    <n v="0"/>
    <n v="0"/>
    <n v="0"/>
    <n v="1"/>
    <n v="0"/>
    <n v="0"/>
    <n v="0"/>
    <n v="0"/>
    <n v="0"/>
    <m/>
    <n v="378358755"/>
    <s v="3def840d-bae7-46fc-b6d5-b2ce0f753123"/>
    <d v="2024-09-01T16:40:16"/>
    <m/>
    <m/>
    <s v="submitted_via_web"/>
    <s v="ygaitservices"/>
  </r>
  <r>
    <n v="412"/>
    <d v="2024-09-01T13:37:21"/>
    <d v="2024-09-01T19:35:34"/>
    <d v="2024-09-01T00:00:00"/>
    <m/>
    <m/>
    <s v="32.1189242 36.2639702 614.666 3.9"/>
    <n v="32.118924200000002"/>
    <n v="36.263970200000003"/>
    <n v="614.66600000000005"/>
    <n v="3.9"/>
    <s v="Zarqaa"/>
    <s v="Al Dlayel"/>
    <m/>
    <m/>
    <m/>
    <s v="Yes"/>
    <s v="مالك محمود سعادة"/>
    <x v="0"/>
    <x v="0"/>
    <n v="22"/>
    <x v="1"/>
    <s v="7788553007"/>
    <m/>
    <x v="0"/>
    <m/>
    <m/>
    <m/>
    <m/>
    <m/>
    <m/>
    <m/>
    <m/>
    <x v="0"/>
    <m/>
    <x v="0"/>
    <x v="7"/>
    <s v="أسواق السعادة للخضار و الفواكة"/>
    <x v="0"/>
    <x v="2"/>
    <s v="بيع الخضار والفواكه"/>
    <m/>
    <s v="Run/Managed by a man. Owned by men."/>
    <n v="1"/>
    <n v="0"/>
    <n v="0"/>
    <n v="0"/>
    <n v="1"/>
    <n v="0"/>
    <x v="0"/>
    <x v="0"/>
    <m/>
    <m/>
    <s v="10 to 49"/>
    <x v="2"/>
    <x v="1"/>
    <x v="0"/>
    <x v="1"/>
    <x v="1"/>
    <x v="1"/>
    <x v="0"/>
    <x v="0"/>
    <x v="0"/>
    <s v="Entry level Mid-senior level Senior management level"/>
    <n v="0"/>
    <n v="0"/>
    <n v="1"/>
    <n v="1"/>
    <n v="1"/>
    <n v="0"/>
    <n v="0"/>
    <m/>
    <s v="Sales Customer Service Representatives Operational Staff (logistics and supply chain)"/>
    <n v="1"/>
    <n v="1"/>
    <n v="0"/>
    <n v="0"/>
    <n v="0"/>
    <n v="0"/>
    <n v="1"/>
    <n v="0"/>
    <n v="0"/>
    <n v="0"/>
    <m/>
    <m/>
    <s v="Lack of relevant skills or qualifications Difficulty with employee retention"/>
    <n v="1"/>
    <n v="0"/>
    <n v="0"/>
    <n v="0"/>
    <n v="0"/>
    <n v="1"/>
    <n v="0"/>
    <n v="0"/>
    <n v="0"/>
    <n v="0"/>
    <n v="0"/>
    <n v="0"/>
    <n v="0"/>
    <n v="0"/>
    <n v="0"/>
    <n v="0"/>
    <n v="0"/>
    <n v="0"/>
    <n v="0"/>
    <n v="0"/>
    <n v="0"/>
    <n v="0"/>
    <n v="0"/>
    <m/>
    <n v="378358758"/>
    <s v="3f6df24b-d36d-42f6-bb04-d4164089b236"/>
    <d v="2024-09-01T16:40:16"/>
    <m/>
    <m/>
    <s v="submitted_via_web"/>
    <s v="ygaitservices"/>
  </r>
  <r>
    <n v="413"/>
    <d v="2024-09-01T13:39:33"/>
    <d v="2024-09-01T19:37:12"/>
    <d v="2024-09-01T00:00:00"/>
    <m/>
    <m/>
    <s v="32.1189243 36.2639704 614.63 3.9"/>
    <n v="32.118924300000003"/>
    <n v="36.263970399999998"/>
    <n v="614.63"/>
    <n v="3.9"/>
    <s v="Zarqaa"/>
    <s v="Al Dlayel"/>
    <m/>
    <m/>
    <m/>
    <s v="Yes"/>
    <s v="عبدالله سعيد العموش"/>
    <x v="0"/>
    <x v="0"/>
    <n v="28"/>
    <x v="1"/>
    <s v="7995564321"/>
    <m/>
    <x v="0"/>
    <m/>
    <m/>
    <m/>
    <m/>
    <m/>
    <m/>
    <m/>
    <m/>
    <x v="0"/>
    <m/>
    <x v="0"/>
    <x v="0"/>
    <s v="محلات بركة الرحمن لمواد البناء"/>
    <x v="0"/>
    <x v="3"/>
    <s v="بيع مواد البناء و الأدوات الصحية"/>
    <m/>
    <s v="Owned by men. Run/Managed by a man."/>
    <n v="1"/>
    <n v="0"/>
    <n v="0"/>
    <n v="0"/>
    <n v="1"/>
    <n v="0"/>
    <x v="0"/>
    <x v="0"/>
    <m/>
    <m/>
    <s v="Less than 10 employees"/>
    <x v="0"/>
    <x v="0"/>
    <x v="0"/>
    <x v="1"/>
    <x v="1"/>
    <x v="1"/>
    <x v="1"/>
    <x v="3"/>
    <x v="0"/>
    <m/>
    <m/>
    <m/>
    <m/>
    <m/>
    <m/>
    <m/>
    <m/>
    <m/>
    <m/>
    <m/>
    <m/>
    <m/>
    <m/>
    <m/>
    <m/>
    <m/>
    <m/>
    <m/>
    <m/>
    <m/>
    <m/>
    <s v="Economic instability in the region Difficulty in finding candidates for specialized roles Salary expectations too high Lack of motivation"/>
    <n v="0"/>
    <n v="0"/>
    <n v="0"/>
    <n v="0"/>
    <n v="1"/>
    <n v="0"/>
    <n v="0"/>
    <n v="0"/>
    <n v="1"/>
    <n v="1"/>
    <n v="0"/>
    <n v="0"/>
    <n v="0"/>
    <n v="0"/>
    <n v="0"/>
    <n v="0"/>
    <n v="0"/>
    <n v="1"/>
    <n v="0"/>
    <n v="0"/>
    <n v="0"/>
    <n v="0"/>
    <n v="0"/>
    <m/>
    <n v="378358760"/>
    <s v="8081c3db-28ca-4b04-8f8d-401ad52d6fcb"/>
    <d v="2024-09-01T16:40:17"/>
    <m/>
    <m/>
    <s v="submitted_via_web"/>
    <s v="ygaitservices"/>
  </r>
  <r>
    <n v="414"/>
    <d v="2024-09-01T13:42:12"/>
    <d v="2024-09-01T19:37:59"/>
    <d v="2024-09-01T00:00:00"/>
    <m/>
    <m/>
    <s v="32.1189282 36.2639797 614.495 3.9"/>
    <n v="32.118928199999999"/>
    <n v="36.2639797"/>
    <n v="614.495"/>
    <n v="3.9"/>
    <s v="Zarqaa"/>
    <s v="Al Dlayel"/>
    <m/>
    <m/>
    <m/>
    <s v="Yes"/>
    <s v="ريان سمير الاحمد"/>
    <x v="0"/>
    <x v="0"/>
    <n v="25"/>
    <x v="1"/>
    <s v="788782825"/>
    <m/>
    <x v="0"/>
    <m/>
    <m/>
    <m/>
    <m/>
    <m/>
    <m/>
    <m/>
    <m/>
    <x v="0"/>
    <m/>
    <x v="0"/>
    <x v="0"/>
    <s v="الريان موبايل"/>
    <x v="0"/>
    <x v="21"/>
    <s v="بيع جميع انواع الهواتف و الالكترونيات"/>
    <m/>
    <s v="Run/Managed by a man."/>
    <n v="0"/>
    <n v="0"/>
    <n v="0"/>
    <n v="0"/>
    <n v="1"/>
    <n v="0"/>
    <x v="0"/>
    <x v="0"/>
    <m/>
    <m/>
    <s v="Less than 10 employees"/>
    <x v="0"/>
    <x v="0"/>
    <x v="0"/>
    <x v="1"/>
    <x v="1"/>
    <x v="1"/>
    <x v="1"/>
    <x v="3"/>
    <x v="0"/>
    <m/>
    <m/>
    <m/>
    <m/>
    <m/>
    <m/>
    <m/>
    <m/>
    <m/>
    <m/>
    <m/>
    <m/>
    <m/>
    <m/>
    <m/>
    <m/>
    <m/>
    <m/>
    <m/>
    <m/>
    <m/>
    <m/>
    <s v="Lack of relevant skills or qualifications Limited ability to use technology"/>
    <n v="1"/>
    <n v="0"/>
    <n v="0"/>
    <n v="0"/>
    <n v="0"/>
    <n v="0"/>
    <n v="0"/>
    <n v="0"/>
    <n v="0"/>
    <n v="0"/>
    <n v="0"/>
    <n v="0"/>
    <n v="0"/>
    <n v="1"/>
    <n v="0"/>
    <n v="0"/>
    <n v="0"/>
    <n v="0"/>
    <n v="0"/>
    <n v="0"/>
    <n v="0"/>
    <n v="0"/>
    <n v="0"/>
    <m/>
    <n v="378358762"/>
    <s v="b2324058-9896-4667-a9af-2d54b4988434"/>
    <d v="2024-09-01T16:40:17"/>
    <m/>
    <m/>
    <s v="submitted_via_web"/>
    <s v="ygaitservices"/>
  </r>
  <r>
    <n v="415"/>
    <d v="2024-09-01T13:44:34"/>
    <d v="2024-09-01T19:38:52"/>
    <d v="2024-09-01T00:00:00"/>
    <m/>
    <m/>
    <s v="32.1189255 36.2639803 614.565 3.9"/>
    <n v="32.118925500000003"/>
    <n v="36.2639803"/>
    <n v="614.56500000000005"/>
    <n v="3.9"/>
    <s v="Zarqaa"/>
    <s v="Al Dlayel"/>
    <m/>
    <m/>
    <m/>
    <s v="Yes"/>
    <s v="باسل محمد فضل"/>
    <x v="0"/>
    <x v="0"/>
    <n v="55"/>
    <x v="0"/>
    <s v="7888035442"/>
    <m/>
    <x v="0"/>
    <m/>
    <m/>
    <m/>
    <m/>
    <m/>
    <m/>
    <m/>
    <m/>
    <x v="0"/>
    <m/>
    <x v="0"/>
    <x v="0"/>
    <s v="الباسل للنصف دينار واكثر"/>
    <x v="0"/>
    <x v="3"/>
    <s v="بيع المنظفات و الهدايا و مستلزمات المنزل"/>
    <m/>
    <s v="Run/Managed by a man."/>
    <n v="0"/>
    <n v="0"/>
    <n v="0"/>
    <n v="0"/>
    <n v="1"/>
    <n v="0"/>
    <x v="0"/>
    <x v="0"/>
    <m/>
    <m/>
    <s v="Less than 10 employees"/>
    <x v="0"/>
    <x v="0"/>
    <x v="0"/>
    <x v="1"/>
    <x v="1"/>
    <x v="1"/>
    <x v="1"/>
    <x v="3"/>
    <x v="0"/>
    <m/>
    <m/>
    <m/>
    <m/>
    <m/>
    <m/>
    <m/>
    <m/>
    <m/>
    <m/>
    <m/>
    <m/>
    <m/>
    <m/>
    <m/>
    <m/>
    <m/>
    <m/>
    <m/>
    <m/>
    <m/>
    <m/>
    <s v="Economic instability in the region Salary expectations too high"/>
    <n v="0"/>
    <n v="0"/>
    <n v="0"/>
    <n v="0"/>
    <n v="0"/>
    <n v="0"/>
    <n v="0"/>
    <n v="0"/>
    <n v="1"/>
    <n v="0"/>
    <n v="0"/>
    <n v="0"/>
    <n v="0"/>
    <n v="0"/>
    <n v="0"/>
    <n v="0"/>
    <n v="0"/>
    <n v="1"/>
    <n v="0"/>
    <n v="0"/>
    <n v="0"/>
    <n v="0"/>
    <n v="0"/>
    <m/>
    <n v="378358766"/>
    <s v="5671d579-5156-495c-a097-be00588869e1"/>
    <d v="2024-09-01T16:40:18"/>
    <m/>
    <m/>
    <s v="submitted_via_web"/>
    <s v="ygaitservices"/>
  </r>
  <r>
    <n v="416"/>
    <d v="2024-09-01T13:46:42"/>
    <d v="2024-09-01T19:39:40"/>
    <d v="2024-09-01T00:00:00"/>
    <m/>
    <m/>
    <s v="32.1188256 36.2638997 621.416 3.9"/>
    <n v="32.118825600000001"/>
    <n v="36.263899700000003"/>
    <n v="621.41600000000005"/>
    <n v="3.9"/>
    <s v="Zarqaa"/>
    <s v="Al Dlayel"/>
    <m/>
    <m/>
    <m/>
    <s v="Yes"/>
    <s v="جمانة مازن الاشقر"/>
    <x v="0"/>
    <x v="1"/>
    <n v="40"/>
    <x v="0"/>
    <s v="797417185"/>
    <m/>
    <x v="0"/>
    <m/>
    <m/>
    <m/>
    <m/>
    <m/>
    <m/>
    <m/>
    <m/>
    <x v="0"/>
    <m/>
    <x v="0"/>
    <x v="7"/>
    <s v="مركز وصالون جمانة"/>
    <x v="4"/>
    <x v="19"/>
    <s v="تجهيز العرائس وبيع البدل العروس"/>
    <m/>
    <s v="Run/Managed by a woman. Owned by men."/>
    <n v="1"/>
    <n v="0"/>
    <n v="0"/>
    <n v="0"/>
    <n v="0"/>
    <n v="1"/>
    <x v="1"/>
    <x v="0"/>
    <m/>
    <m/>
    <s v="Less than 10 employees"/>
    <x v="0"/>
    <x v="1"/>
    <x v="0"/>
    <x v="0"/>
    <x v="1"/>
    <x v="1"/>
    <x v="1"/>
    <x v="3"/>
    <x v="0"/>
    <m/>
    <m/>
    <m/>
    <m/>
    <m/>
    <m/>
    <m/>
    <m/>
    <m/>
    <m/>
    <m/>
    <m/>
    <m/>
    <m/>
    <m/>
    <m/>
    <m/>
    <m/>
    <m/>
    <m/>
    <m/>
    <m/>
    <s v="Years of experience Salary expectations too high"/>
    <n v="0"/>
    <n v="1"/>
    <n v="0"/>
    <n v="0"/>
    <n v="0"/>
    <n v="0"/>
    <n v="0"/>
    <n v="0"/>
    <n v="1"/>
    <n v="0"/>
    <n v="0"/>
    <n v="0"/>
    <n v="0"/>
    <n v="0"/>
    <n v="0"/>
    <n v="0"/>
    <n v="0"/>
    <n v="0"/>
    <n v="0"/>
    <n v="0"/>
    <n v="0"/>
    <n v="0"/>
    <n v="0"/>
    <m/>
    <n v="378358769"/>
    <s v="bee913a0-a335-4bff-8b8c-41043afb2e0e"/>
    <d v="2024-09-01T16:40:19"/>
    <m/>
    <m/>
    <s v="submitted_via_web"/>
    <s v="ygaitservices"/>
  </r>
  <r>
    <n v="417"/>
    <d v="2024-09-01T19:33:14"/>
    <d v="2024-09-01T19:52:41"/>
    <d v="2024-09-01T00:00:00"/>
    <m/>
    <m/>
    <s v="30.5231031 35.5737946 1348.9 5.52"/>
    <n v="30.5231031"/>
    <n v="35.573794599999999"/>
    <n v="1348.9"/>
    <n v="5.52"/>
    <s v="Maan"/>
    <s v="Ash-Shobek"/>
    <m/>
    <m/>
    <m/>
    <s v="Yes"/>
    <s v="فاطمة محمد الرواشدة "/>
    <x v="0"/>
    <x v="1"/>
    <n v="41"/>
    <x v="0"/>
    <s v="0772305531"/>
    <s v="Faroooh_1983@yahoo.com"/>
    <x v="0"/>
    <m/>
    <m/>
    <m/>
    <m/>
    <m/>
    <m/>
    <m/>
    <m/>
    <x v="0"/>
    <m/>
    <x v="1"/>
    <x v="2"/>
    <s v="صالون فاطمة للسيدات "/>
    <x v="4"/>
    <x v="19"/>
    <s v="تجهيز عرائس /قص شعر وصبغات /بروتين الشعر "/>
    <s v="772305531"/>
    <s v="Owned by women."/>
    <n v="0"/>
    <n v="1"/>
    <n v="0"/>
    <n v="0"/>
    <n v="0"/>
    <n v="0"/>
    <x v="1"/>
    <x v="0"/>
    <m/>
    <m/>
    <s v="Less than 10 employees"/>
    <x v="0"/>
    <x v="1"/>
    <x v="0"/>
    <x v="1"/>
    <x v="1"/>
    <x v="1"/>
    <x v="0"/>
    <x v="1"/>
    <x v="0"/>
    <s v="Interns Seasonal employees Mid-senior level"/>
    <n v="1"/>
    <n v="1"/>
    <n v="0"/>
    <n v="1"/>
    <n v="0"/>
    <n v="0"/>
    <n v="0"/>
    <m/>
    <s v="Others"/>
    <n v="0"/>
    <n v="0"/>
    <n v="0"/>
    <n v="0"/>
    <n v="0"/>
    <n v="0"/>
    <n v="0"/>
    <n v="0"/>
    <n v="0"/>
    <n v="1"/>
    <s v="إتقان سحب الشعر والفير والاستشوار "/>
    <m/>
    <s v="Transportation Economic instability in the region"/>
    <n v="0"/>
    <n v="0"/>
    <n v="0"/>
    <n v="0"/>
    <n v="0"/>
    <n v="0"/>
    <n v="0"/>
    <n v="0"/>
    <n v="0"/>
    <n v="0"/>
    <n v="0"/>
    <n v="1"/>
    <n v="0"/>
    <n v="0"/>
    <n v="0"/>
    <n v="0"/>
    <n v="0"/>
    <n v="1"/>
    <n v="0"/>
    <n v="0"/>
    <n v="0"/>
    <n v="0"/>
    <n v="0"/>
    <m/>
    <n v="378366590"/>
    <s v="122b20fd-bdd6-443a-a191-1bf9b61c4148"/>
    <d v="2024-09-01T17:18:45"/>
    <m/>
    <m/>
    <s v="submitted_via_web"/>
    <s v="ygaitservices"/>
  </r>
  <r>
    <n v="418"/>
    <d v="2024-09-01T12:47:32"/>
    <d v="2024-09-01T13:01:39"/>
    <d v="2024-09-01T00:00:00"/>
    <m/>
    <m/>
    <s v="29.5392086 35.0058877 29.102 1.9"/>
    <n v="29.539208599999998"/>
    <n v="35.005887700000002"/>
    <n v="29.102"/>
    <n v="1.9"/>
    <s v="Aqaba"/>
    <s v="Aqaba Al-Qasabah"/>
    <m/>
    <m/>
    <m/>
    <s v="Yes"/>
    <s v=".رزان عطية المناجعة "/>
    <x v="0"/>
    <x v="1"/>
    <n v="28"/>
    <x v="1"/>
    <s v="0789519580"/>
    <m/>
    <x v="0"/>
    <m/>
    <m/>
    <m/>
    <m/>
    <m/>
    <m/>
    <m/>
    <m/>
    <x v="0"/>
    <m/>
    <x v="0"/>
    <x v="0"/>
    <s v="سماء الجنوب للمختبرات الطبية "/>
    <x v="8"/>
    <x v="12"/>
    <s v="مختبر طبي "/>
    <s v="032030222"/>
    <s v="Run/Managed by a man."/>
    <n v="0"/>
    <n v="0"/>
    <n v="0"/>
    <n v="0"/>
    <n v="1"/>
    <n v="0"/>
    <x v="0"/>
    <x v="0"/>
    <m/>
    <m/>
    <s v="Less than 10 employees"/>
    <x v="0"/>
    <x v="1"/>
    <x v="0"/>
    <x v="1"/>
    <x v="1"/>
    <x v="1"/>
    <x v="0"/>
    <x v="0"/>
    <x v="0"/>
    <s v="Mid-senior level"/>
    <n v="0"/>
    <n v="0"/>
    <n v="0"/>
    <n v="1"/>
    <n v="0"/>
    <n v="0"/>
    <n v="0"/>
    <m/>
    <s v="Technical Staff"/>
    <n v="0"/>
    <n v="0"/>
    <n v="0"/>
    <n v="0"/>
    <n v="0"/>
    <n v="0"/>
    <n v="0"/>
    <n v="1"/>
    <n v="0"/>
    <n v="0"/>
    <m/>
    <m/>
    <s v="Years of experience Lack of relevant skills or qualifications Inadequate soft skills (e.g., communication, teamwork)"/>
    <n v="1"/>
    <n v="1"/>
    <n v="1"/>
    <n v="0"/>
    <n v="0"/>
    <n v="0"/>
    <n v="0"/>
    <n v="0"/>
    <n v="0"/>
    <n v="0"/>
    <n v="0"/>
    <n v="0"/>
    <n v="0"/>
    <n v="0"/>
    <n v="0"/>
    <n v="0"/>
    <n v="0"/>
    <n v="0"/>
    <n v="0"/>
    <n v="0"/>
    <n v="0"/>
    <n v="0"/>
    <n v="0"/>
    <m/>
    <n v="378389810"/>
    <s v="901a9cd3-5d38-4e0c-8501-5eeb9d43c3c0"/>
    <d v="2024-09-01T19:19:37"/>
    <m/>
    <m/>
    <s v="submitted_via_web"/>
    <s v="ygaitservices"/>
  </r>
  <r>
    <n v="419"/>
    <d v="2024-09-01T13:02:10"/>
    <d v="2024-09-01T13:10:02"/>
    <d v="2024-09-01T00:00:00"/>
    <m/>
    <m/>
    <s v="29.5399036 35.0057021 63.89999771118164 7.929"/>
    <n v="29.539903599999999"/>
    <n v="35.005702100000001"/>
    <n v="63.899997711181641"/>
    <n v="7.9290000000000003"/>
    <s v="Aqaba"/>
    <s v="Aqaba Al-Qasabah"/>
    <m/>
    <m/>
    <m/>
    <s v="Yes"/>
    <s v="علي عوني عبد الهادي "/>
    <x v="0"/>
    <x v="0"/>
    <n v="54"/>
    <x v="0"/>
    <s v="0799606422"/>
    <m/>
    <x v="0"/>
    <m/>
    <m/>
    <m/>
    <m/>
    <m/>
    <m/>
    <m/>
    <m/>
    <x v="0"/>
    <m/>
    <x v="0"/>
    <x v="0"/>
    <s v="سوبر ماركت الدولفين "/>
    <x v="0"/>
    <x v="3"/>
    <s v="سوبر ماركت "/>
    <m/>
    <s v="Run/Managed by a man."/>
    <n v="0"/>
    <n v="0"/>
    <n v="0"/>
    <n v="0"/>
    <n v="1"/>
    <n v="0"/>
    <x v="0"/>
    <x v="0"/>
    <m/>
    <m/>
    <s v="Less than 10 employees"/>
    <x v="0"/>
    <x v="0"/>
    <x v="0"/>
    <x v="1"/>
    <x v="1"/>
    <x v="1"/>
    <x v="0"/>
    <x v="1"/>
    <x v="0"/>
    <s v="Entry level"/>
    <n v="0"/>
    <n v="0"/>
    <n v="1"/>
    <n v="0"/>
    <n v="0"/>
    <n v="0"/>
    <n v="0"/>
    <m/>
    <s v="Sales Marketing Operational Staff (logistics and supply chain)"/>
    <n v="0"/>
    <n v="1"/>
    <n v="0"/>
    <n v="1"/>
    <n v="0"/>
    <n v="0"/>
    <n v="1"/>
    <n v="0"/>
    <n v="0"/>
    <n v="0"/>
    <m/>
    <m/>
    <s v="Inadequate soft skills (e.g., communication, teamwork)"/>
    <n v="0"/>
    <n v="0"/>
    <n v="1"/>
    <n v="0"/>
    <n v="0"/>
    <n v="0"/>
    <n v="0"/>
    <n v="0"/>
    <n v="0"/>
    <n v="0"/>
    <n v="0"/>
    <n v="0"/>
    <n v="0"/>
    <n v="0"/>
    <n v="0"/>
    <n v="0"/>
    <n v="0"/>
    <n v="0"/>
    <n v="0"/>
    <n v="0"/>
    <n v="0"/>
    <n v="0"/>
    <n v="0"/>
    <m/>
    <n v="378389811"/>
    <s v="3e9f97c8-36ea-4794-962b-646bff7bd041"/>
    <d v="2024-09-01T19:19:38"/>
    <m/>
    <m/>
    <s v="submitted_via_web"/>
    <s v="ygaitservices"/>
  </r>
  <r>
    <n v="420"/>
    <d v="2024-09-01T13:10:41"/>
    <d v="2024-09-01T13:16:17"/>
    <d v="2024-09-01T00:00:00"/>
    <m/>
    <m/>
    <s v="29.5396955 35.0057734 63.89999771118164 11.042"/>
    <n v="29.539695500000001"/>
    <n v="35.005773400000002"/>
    <n v="63.899997711181641"/>
    <n v="11.042"/>
    <s v="Aqaba"/>
    <s v="Aqaba Al-Qasabah"/>
    <m/>
    <m/>
    <m/>
    <s v="Yes"/>
    <s v="دعاء محمد الشلالفة "/>
    <x v="0"/>
    <x v="1"/>
    <n v="29"/>
    <x v="1"/>
    <s v="0786329537"/>
    <m/>
    <x v="0"/>
    <m/>
    <m/>
    <m/>
    <m/>
    <m/>
    <m/>
    <m/>
    <m/>
    <x v="0"/>
    <m/>
    <x v="0"/>
    <x v="0"/>
    <s v="صيدلية هيا وبلال "/>
    <x v="8"/>
    <x v="12"/>
    <s v="بيع ادوية "/>
    <s v="0795363717"/>
    <s v="Run/Managed by a woman."/>
    <n v="0"/>
    <n v="0"/>
    <n v="0"/>
    <n v="0"/>
    <n v="0"/>
    <n v="1"/>
    <x v="1"/>
    <x v="0"/>
    <m/>
    <m/>
    <s v="Less than 10 employees"/>
    <x v="0"/>
    <x v="1"/>
    <x v="0"/>
    <x v="1"/>
    <x v="1"/>
    <x v="1"/>
    <x v="0"/>
    <x v="1"/>
    <x v="0"/>
    <s v="Mid-senior level"/>
    <n v="0"/>
    <n v="0"/>
    <n v="0"/>
    <n v="1"/>
    <n v="0"/>
    <n v="0"/>
    <n v="0"/>
    <m/>
    <s v="Technical Staff"/>
    <n v="0"/>
    <n v="0"/>
    <n v="0"/>
    <n v="0"/>
    <n v="0"/>
    <n v="0"/>
    <n v="0"/>
    <n v="1"/>
    <n v="0"/>
    <n v="0"/>
    <m/>
    <m/>
    <s v="Years of experience Inadequate soft skills (e.g., communication, teamwork)"/>
    <n v="0"/>
    <n v="1"/>
    <n v="1"/>
    <n v="0"/>
    <n v="0"/>
    <n v="0"/>
    <n v="0"/>
    <n v="0"/>
    <n v="0"/>
    <n v="0"/>
    <n v="0"/>
    <n v="0"/>
    <n v="0"/>
    <n v="0"/>
    <n v="0"/>
    <n v="0"/>
    <n v="0"/>
    <n v="0"/>
    <n v="0"/>
    <n v="0"/>
    <n v="0"/>
    <n v="0"/>
    <n v="0"/>
    <m/>
    <n v="378389814"/>
    <s v="5f0e95ec-ef4d-4ab1-b80d-8af9090ed3d0"/>
    <d v="2024-09-01T19:19:38"/>
    <m/>
    <m/>
    <s v="submitted_via_web"/>
    <s v="ygaitservices"/>
  </r>
  <r>
    <n v="421"/>
    <d v="2024-09-01T13:18:10"/>
    <d v="2024-09-01T13:25:41"/>
    <d v="2024-09-01T00:00:00"/>
    <m/>
    <m/>
    <s v="29.5397049 35.0057604 62.39999771118164 4.611"/>
    <n v="29.5397049"/>
    <n v="35.0057604"/>
    <n v="62.399997711181641"/>
    <n v="4.6109999999999998"/>
    <s v="Aqaba"/>
    <s v="Aqaba Al-Qasabah"/>
    <m/>
    <m/>
    <m/>
    <s v="Yes"/>
    <s v="اياد محمد عوض الله "/>
    <x v="0"/>
    <x v="0"/>
    <n v="42"/>
    <x v="0"/>
    <s v="0798571405"/>
    <m/>
    <x v="0"/>
    <m/>
    <m/>
    <m/>
    <m/>
    <m/>
    <m/>
    <m/>
    <m/>
    <x v="0"/>
    <m/>
    <x v="0"/>
    <x v="3"/>
    <s v="بنك اللبنان والمهجر "/>
    <x v="14"/>
    <x v="39"/>
    <s v="بنك وخدمات مالية "/>
    <s v="032019345"/>
    <s v="Owned by men."/>
    <n v="1"/>
    <n v="0"/>
    <n v="0"/>
    <n v="0"/>
    <n v="0"/>
    <n v="0"/>
    <x v="0"/>
    <x v="0"/>
    <m/>
    <m/>
    <s v="50 to 250"/>
    <x v="1"/>
    <x v="1"/>
    <x v="2"/>
    <x v="1"/>
    <x v="1"/>
    <x v="1"/>
    <x v="0"/>
    <x v="0"/>
    <x v="0"/>
    <s v="Senior management level Mid-senior level"/>
    <n v="0"/>
    <n v="0"/>
    <n v="0"/>
    <n v="1"/>
    <n v="1"/>
    <n v="0"/>
    <n v="0"/>
    <m/>
    <s v="Customer Service Representatives Administrative Staff"/>
    <n v="1"/>
    <n v="0"/>
    <n v="0"/>
    <n v="0"/>
    <n v="1"/>
    <n v="0"/>
    <n v="0"/>
    <n v="0"/>
    <n v="0"/>
    <n v="0"/>
    <m/>
    <m/>
    <s v="Lack of relevant skills or qualifications Inadequate soft skills (e.g., communication, teamwork)"/>
    <n v="1"/>
    <n v="0"/>
    <n v="1"/>
    <n v="0"/>
    <n v="0"/>
    <n v="0"/>
    <n v="0"/>
    <n v="0"/>
    <n v="0"/>
    <n v="0"/>
    <n v="0"/>
    <n v="0"/>
    <n v="0"/>
    <n v="0"/>
    <n v="0"/>
    <n v="0"/>
    <n v="0"/>
    <n v="0"/>
    <n v="0"/>
    <n v="0"/>
    <n v="0"/>
    <n v="0"/>
    <n v="0"/>
    <m/>
    <n v="378389815"/>
    <s v="74940d3a-1f90-46bc-8b4f-a3a48b5c0e19"/>
    <d v="2024-09-01T19:19:39"/>
    <m/>
    <m/>
    <s v="submitted_via_web"/>
    <s v="ygaitservices"/>
  </r>
  <r>
    <n v="422"/>
    <d v="2024-09-01T13:26:44"/>
    <d v="2024-09-01T13:33:34"/>
    <d v="2024-09-01T00:00:00"/>
    <m/>
    <m/>
    <s v="29.5391594 35.0062961 31.600000381469727 4.053"/>
    <n v="29.539159399999999"/>
    <n v="35.0062961"/>
    <n v="31.60000038146973"/>
    <n v="4.0529999999999999"/>
    <s v="Aqaba"/>
    <s v="Aqaba Al-Qasabah"/>
    <m/>
    <m/>
    <m/>
    <s v="Yes"/>
    <s v="محمود حسين المدادحة "/>
    <x v="0"/>
    <x v="0"/>
    <n v="36"/>
    <x v="0"/>
    <s v="0782030128"/>
    <m/>
    <x v="0"/>
    <m/>
    <m/>
    <m/>
    <m/>
    <m/>
    <m/>
    <m/>
    <m/>
    <x v="0"/>
    <m/>
    <x v="0"/>
    <x v="6"/>
    <s v="Xauusd traders cafe"/>
    <x v="3"/>
    <x v="5"/>
    <s v="تقديم قهوة وارجيلة "/>
    <m/>
    <s v="Run/Managed by a man."/>
    <n v="0"/>
    <n v="0"/>
    <n v="0"/>
    <n v="0"/>
    <n v="1"/>
    <n v="0"/>
    <x v="0"/>
    <x v="0"/>
    <m/>
    <m/>
    <s v="Less than 10 employees"/>
    <x v="0"/>
    <x v="0"/>
    <x v="0"/>
    <x v="0"/>
    <x v="1"/>
    <x v="1"/>
    <x v="0"/>
    <x v="1"/>
    <x v="0"/>
    <s v="Entry level"/>
    <n v="0"/>
    <n v="0"/>
    <n v="1"/>
    <n v="0"/>
    <n v="0"/>
    <n v="0"/>
    <n v="0"/>
    <m/>
    <s v="Customer Service Representatives"/>
    <n v="1"/>
    <n v="0"/>
    <n v="0"/>
    <n v="0"/>
    <n v="0"/>
    <n v="0"/>
    <n v="0"/>
    <n v="0"/>
    <n v="0"/>
    <n v="0"/>
    <m/>
    <m/>
    <s v="Inadequate soft skills (e.g., communication, teamwork) Difficulty with employee retention"/>
    <n v="0"/>
    <n v="0"/>
    <n v="1"/>
    <n v="0"/>
    <n v="0"/>
    <n v="1"/>
    <n v="0"/>
    <n v="0"/>
    <n v="0"/>
    <n v="0"/>
    <n v="0"/>
    <n v="0"/>
    <n v="0"/>
    <n v="0"/>
    <n v="0"/>
    <n v="0"/>
    <n v="0"/>
    <n v="0"/>
    <n v="0"/>
    <n v="0"/>
    <n v="0"/>
    <n v="0"/>
    <n v="0"/>
    <m/>
    <n v="378389816"/>
    <s v="29ab1f15-a23e-4b15-a771-f4a29b9a4518"/>
    <d v="2024-09-01T19:19:39"/>
    <m/>
    <m/>
    <s v="submitted_via_web"/>
    <s v="ygaitservices"/>
  </r>
  <r>
    <n v="423"/>
    <d v="2024-09-01T13:33:44"/>
    <d v="2024-09-01T13:42:11"/>
    <d v="2024-09-01T00:00:00"/>
    <m/>
    <m/>
    <s v="29.5390932 35.0062078 31.30000114440918 4.987"/>
    <n v="29.5390932"/>
    <n v="35.006207799999999"/>
    <n v="31.30000114440918"/>
    <n v="4.9870000000000001"/>
    <s v="Aqaba"/>
    <s v="Aqaba Al-Qasabah"/>
    <m/>
    <m/>
    <m/>
    <s v="Yes"/>
    <s v="فراس كامل العوابدة "/>
    <x v="0"/>
    <x v="0"/>
    <n v="30"/>
    <x v="0"/>
    <s v="0795448447"/>
    <s v="ferasalawabdeh@hotmil.com"/>
    <x v="0"/>
    <m/>
    <m/>
    <m/>
    <m/>
    <m/>
    <m/>
    <m/>
    <m/>
    <x v="0"/>
    <m/>
    <x v="0"/>
    <x v="7"/>
    <s v="شركة عزت موسى مرجي و اولاده "/>
    <x v="0"/>
    <x v="26"/>
    <s v="التكيف واطقم صحية "/>
    <s v="065500022"/>
    <s v="Run/Managed by a man. Owned by women."/>
    <n v="0"/>
    <n v="1"/>
    <n v="0"/>
    <n v="0"/>
    <n v="1"/>
    <n v="0"/>
    <x v="1"/>
    <x v="0"/>
    <m/>
    <m/>
    <s v="Less than 10 employees"/>
    <x v="0"/>
    <x v="0"/>
    <x v="0"/>
    <x v="1"/>
    <x v="1"/>
    <x v="1"/>
    <x v="0"/>
    <x v="0"/>
    <x v="0"/>
    <s v="Senior management level"/>
    <n v="0"/>
    <n v="0"/>
    <n v="0"/>
    <n v="0"/>
    <n v="1"/>
    <n v="0"/>
    <n v="0"/>
    <m/>
    <s v="Technical Staff"/>
    <n v="0"/>
    <n v="0"/>
    <n v="0"/>
    <n v="0"/>
    <n v="0"/>
    <n v="0"/>
    <n v="0"/>
    <n v="1"/>
    <n v="0"/>
    <n v="0"/>
    <m/>
    <m/>
    <s v="Years of experience Transportation Lack of relevant skills or qualifications"/>
    <n v="1"/>
    <n v="1"/>
    <n v="0"/>
    <n v="0"/>
    <n v="0"/>
    <n v="0"/>
    <n v="0"/>
    <n v="0"/>
    <n v="0"/>
    <n v="0"/>
    <n v="0"/>
    <n v="1"/>
    <n v="0"/>
    <n v="0"/>
    <n v="0"/>
    <n v="0"/>
    <n v="0"/>
    <n v="0"/>
    <n v="0"/>
    <n v="0"/>
    <n v="0"/>
    <n v="0"/>
    <n v="0"/>
    <m/>
    <n v="378389819"/>
    <s v="29bb81aa-a8d6-42bf-ae13-f03f0fdd5197"/>
    <d v="2024-09-01T19:19:40"/>
    <m/>
    <m/>
    <s v="submitted_via_web"/>
    <s v="ygaitservices"/>
  </r>
  <r>
    <n v="424"/>
    <d v="2024-09-01T13:46:59"/>
    <d v="2024-09-01T13:57:06"/>
    <d v="2024-09-01T00:00:00"/>
    <m/>
    <m/>
    <s v="29.5360138 35.0060557 27.700000762939453 4.559"/>
    <n v="29.536013799999999"/>
    <n v="35.006055699999997"/>
    <n v="27.70000076293945"/>
    <n v="4.5590000000000002"/>
    <s v="Aqaba"/>
    <s v="Aqaba Al-Qasabah"/>
    <m/>
    <m/>
    <m/>
    <s v="Yes"/>
    <s v="رامز عدنان عطية "/>
    <x v="0"/>
    <x v="0"/>
    <n v="39"/>
    <x v="0"/>
    <s v="07755136060"/>
    <m/>
    <x v="0"/>
    <m/>
    <m/>
    <m/>
    <m/>
    <m/>
    <m/>
    <m/>
    <m/>
    <x v="0"/>
    <m/>
    <x v="0"/>
    <x v="0"/>
    <s v="كافيه ساكن "/>
    <x v="3"/>
    <x v="5"/>
    <s v="خدمات شراب وطعام "/>
    <m/>
    <s v="Run/Managed by a man."/>
    <n v="0"/>
    <n v="0"/>
    <n v="0"/>
    <n v="0"/>
    <n v="1"/>
    <n v="0"/>
    <x v="0"/>
    <x v="0"/>
    <m/>
    <m/>
    <s v="Less than 10 employees"/>
    <x v="0"/>
    <x v="0"/>
    <x v="0"/>
    <x v="0"/>
    <x v="1"/>
    <x v="1"/>
    <x v="0"/>
    <x v="1"/>
    <x v="0"/>
    <s v="Entry level"/>
    <n v="0"/>
    <n v="0"/>
    <n v="1"/>
    <n v="0"/>
    <n v="0"/>
    <n v="0"/>
    <n v="0"/>
    <m/>
    <s v="Customer Service Representatives"/>
    <n v="1"/>
    <n v="0"/>
    <n v="0"/>
    <n v="0"/>
    <n v="0"/>
    <n v="0"/>
    <n v="0"/>
    <n v="0"/>
    <n v="0"/>
    <n v="0"/>
    <m/>
    <m/>
    <s v="Lack of work ethics Other (please specify)"/>
    <n v="0"/>
    <n v="0"/>
    <n v="0"/>
    <n v="0"/>
    <n v="0"/>
    <n v="0"/>
    <n v="0"/>
    <n v="0"/>
    <n v="0"/>
    <n v="0"/>
    <n v="0"/>
    <n v="0"/>
    <n v="0"/>
    <n v="0"/>
    <n v="0"/>
    <n v="0"/>
    <n v="0"/>
    <n v="0"/>
    <n v="0"/>
    <n v="0"/>
    <n v="1"/>
    <n v="0"/>
    <n v="1"/>
    <s v="الالتزام في العمل "/>
    <n v="378389821"/>
    <s v="6009b269-f9b2-46ba-a7ec-cf25987c1cb8"/>
    <d v="2024-09-01T19:19:40"/>
    <m/>
    <m/>
    <s v="submitted_via_web"/>
    <s v="ygaitservices"/>
  </r>
  <r>
    <n v="425"/>
    <d v="2024-09-01T13:57:27"/>
    <d v="2024-09-01T14:01:49"/>
    <d v="2024-09-01T00:00:00"/>
    <m/>
    <m/>
    <s v="29.5357161 35.0060337 27.700000762939453 24.9"/>
    <n v="29.535716099999998"/>
    <n v="35.006033700000003"/>
    <n v="27.70000076293945"/>
    <n v="24.9"/>
    <s v="Aqaba"/>
    <s v="Aqaba Al-Qasabah"/>
    <m/>
    <m/>
    <m/>
    <s v="Yes"/>
    <s v="خليل احمد عليان "/>
    <x v="0"/>
    <x v="0"/>
    <n v="20"/>
    <x v="1"/>
    <s v="0797515000"/>
    <m/>
    <x v="0"/>
    <m/>
    <m/>
    <m/>
    <m/>
    <m/>
    <m/>
    <m/>
    <m/>
    <x v="0"/>
    <m/>
    <x v="0"/>
    <x v="7"/>
    <s v="مطعم الصنبور برانيس "/>
    <x v="3"/>
    <x v="5"/>
    <s v="خدمات طعام "/>
    <s v="0797022206"/>
    <s v="Owned by men."/>
    <n v="1"/>
    <n v="0"/>
    <n v="0"/>
    <n v="0"/>
    <n v="0"/>
    <n v="0"/>
    <x v="0"/>
    <x v="0"/>
    <m/>
    <m/>
    <s v="Less than 10 employees"/>
    <x v="0"/>
    <x v="1"/>
    <x v="0"/>
    <x v="1"/>
    <x v="1"/>
    <x v="1"/>
    <x v="0"/>
    <x v="0"/>
    <x v="0"/>
    <s v="Entry level"/>
    <n v="0"/>
    <n v="0"/>
    <n v="1"/>
    <n v="0"/>
    <n v="0"/>
    <n v="0"/>
    <n v="0"/>
    <m/>
    <s v="Customer Service Representatives Technical Staff Administrative Staff"/>
    <n v="1"/>
    <n v="0"/>
    <n v="0"/>
    <n v="0"/>
    <n v="1"/>
    <n v="0"/>
    <n v="0"/>
    <n v="1"/>
    <n v="0"/>
    <n v="0"/>
    <m/>
    <m/>
    <s v="Years of experience Lack of relevant skills or qualifications"/>
    <n v="1"/>
    <n v="1"/>
    <n v="0"/>
    <n v="0"/>
    <n v="0"/>
    <n v="0"/>
    <n v="0"/>
    <n v="0"/>
    <n v="0"/>
    <n v="0"/>
    <n v="0"/>
    <n v="0"/>
    <n v="0"/>
    <n v="0"/>
    <n v="0"/>
    <n v="0"/>
    <n v="0"/>
    <n v="0"/>
    <n v="0"/>
    <n v="0"/>
    <n v="0"/>
    <n v="0"/>
    <n v="0"/>
    <m/>
    <n v="378389822"/>
    <s v="1e98be62-18b2-4496-beb9-cf146ddab371"/>
    <d v="2024-09-01T19:19:41"/>
    <m/>
    <m/>
    <s v="submitted_via_web"/>
    <s v="ygaitservices"/>
  </r>
  <r>
    <n v="426"/>
    <d v="2024-09-01T14:02:02"/>
    <d v="2024-09-01T14:08:15"/>
    <d v="2024-09-01T00:00:00"/>
    <m/>
    <m/>
    <s v="29.535635 35.0062543 27.700000762939453 11.452"/>
    <n v="29.535634999999999"/>
    <n v="35.006254300000002"/>
    <n v="27.70000076293945"/>
    <n v="11.452"/>
    <s v="Aqaba"/>
    <s v="Aqaba Al-Qasabah"/>
    <m/>
    <m/>
    <m/>
    <s v="Yes"/>
    <s v="سعيد احمد ابو العيد "/>
    <x v="0"/>
    <x v="0"/>
    <n v="28"/>
    <x v="1"/>
    <s v="0799786573"/>
    <m/>
    <x v="0"/>
    <m/>
    <m/>
    <m/>
    <m/>
    <m/>
    <m/>
    <m/>
    <m/>
    <x v="0"/>
    <m/>
    <x v="0"/>
    <x v="0"/>
    <s v="مطعم منسفنا صح "/>
    <x v="3"/>
    <x v="5"/>
    <s v="خدمات طعام "/>
    <s v="062796266646"/>
    <s v="Run/Managed by a woman."/>
    <n v="0"/>
    <n v="0"/>
    <n v="0"/>
    <n v="0"/>
    <n v="0"/>
    <n v="1"/>
    <x v="1"/>
    <x v="0"/>
    <m/>
    <m/>
    <s v="Less than 10 employees"/>
    <x v="0"/>
    <x v="0"/>
    <x v="0"/>
    <x v="1"/>
    <x v="1"/>
    <x v="1"/>
    <x v="0"/>
    <x v="1"/>
    <x v="0"/>
    <s v="Mid-senior level Entry level"/>
    <n v="0"/>
    <n v="0"/>
    <n v="1"/>
    <n v="1"/>
    <n v="0"/>
    <n v="0"/>
    <n v="0"/>
    <m/>
    <s v="Sales Customer Service Representatives"/>
    <n v="1"/>
    <n v="1"/>
    <n v="0"/>
    <n v="0"/>
    <n v="0"/>
    <n v="0"/>
    <n v="0"/>
    <n v="0"/>
    <n v="0"/>
    <n v="0"/>
    <m/>
    <m/>
    <s v="Years of experience Inadequate soft skills (e.g., communication, teamwork) Difficulty with employee retention Other (please specify)"/>
    <n v="0"/>
    <n v="1"/>
    <n v="1"/>
    <n v="0"/>
    <n v="0"/>
    <n v="1"/>
    <n v="0"/>
    <n v="0"/>
    <n v="0"/>
    <n v="0"/>
    <n v="0"/>
    <n v="0"/>
    <n v="0"/>
    <n v="0"/>
    <n v="0"/>
    <n v="0"/>
    <n v="0"/>
    <n v="0"/>
    <n v="0"/>
    <n v="0"/>
    <n v="0"/>
    <n v="0"/>
    <n v="1"/>
    <s v="اللاتزام في العمل "/>
    <n v="378389823"/>
    <s v="4661fb54-f686-4bae-b03f-d9964ee46d2a"/>
    <d v="2024-09-01T19:19:41"/>
    <m/>
    <m/>
    <s v="submitted_via_web"/>
    <s v="ygaitservices"/>
  </r>
  <r>
    <n v="427"/>
    <d v="2024-09-01T14:10:18"/>
    <d v="2024-09-01T14:47:27"/>
    <d v="2024-09-01T00:00:00"/>
    <m/>
    <m/>
    <s v="29.5336989 35.0057992 27.362 2.961"/>
    <n v="29.533698900000001"/>
    <n v="35.005799199999998"/>
    <n v="27.361999999999998"/>
    <n v="2.9609999999999999"/>
    <s v="Aqaba"/>
    <s v="Aqaba Al-Qasabah"/>
    <m/>
    <m/>
    <m/>
    <s v="Yes"/>
    <s v="مهند ابراهيم خليفات "/>
    <x v="0"/>
    <x v="0"/>
    <n v="46"/>
    <x v="0"/>
    <s v="0797459900"/>
    <m/>
    <x v="0"/>
    <m/>
    <m/>
    <m/>
    <m/>
    <m/>
    <m/>
    <m/>
    <m/>
    <x v="0"/>
    <m/>
    <x v="0"/>
    <x v="3"/>
    <s v="البنك الاسلامي الاردني "/>
    <x v="14"/>
    <x v="39"/>
    <s v="خدمات مالية "/>
    <s v="032014315"/>
    <s v="Owned by men."/>
    <n v="1"/>
    <n v="0"/>
    <n v="0"/>
    <n v="0"/>
    <n v="0"/>
    <n v="0"/>
    <x v="0"/>
    <x v="0"/>
    <m/>
    <m/>
    <s v="10 to 49"/>
    <x v="2"/>
    <x v="1"/>
    <x v="0"/>
    <x v="1"/>
    <x v="1"/>
    <x v="1"/>
    <x v="0"/>
    <x v="2"/>
    <x v="0"/>
    <s v="Senior management level Mid-senior level"/>
    <n v="0"/>
    <n v="0"/>
    <n v="0"/>
    <n v="1"/>
    <n v="1"/>
    <n v="0"/>
    <n v="0"/>
    <m/>
    <s v="Customer Service Representatives Finance Administrative Staff"/>
    <n v="1"/>
    <n v="0"/>
    <n v="0"/>
    <n v="0"/>
    <n v="1"/>
    <n v="1"/>
    <n v="0"/>
    <n v="0"/>
    <n v="0"/>
    <n v="0"/>
    <m/>
    <m/>
    <s v="Years of experience Lack of relevant skills or qualifications Inadequate soft skills (e.g., communication, teamwork)"/>
    <n v="1"/>
    <n v="1"/>
    <n v="1"/>
    <n v="0"/>
    <n v="0"/>
    <n v="0"/>
    <n v="0"/>
    <n v="0"/>
    <n v="0"/>
    <n v="0"/>
    <n v="0"/>
    <n v="0"/>
    <n v="0"/>
    <n v="0"/>
    <n v="0"/>
    <n v="0"/>
    <n v="0"/>
    <n v="0"/>
    <n v="0"/>
    <n v="0"/>
    <n v="0"/>
    <n v="0"/>
    <n v="0"/>
    <m/>
    <n v="378389825"/>
    <s v="c21a73a0-374e-4171-a636-80b11050b898"/>
    <d v="2024-09-01T19:19:42"/>
    <m/>
    <m/>
    <s v="submitted_via_web"/>
    <s v="ygaitservices"/>
  </r>
  <r>
    <n v="428"/>
    <d v="2024-09-01T14:48:13"/>
    <d v="2024-09-01T14:54:09"/>
    <d v="2024-09-01T00:00:00"/>
    <m/>
    <m/>
    <s v="29.5337373 35.0059799 19.148 6.164"/>
    <n v="29.533737299999999"/>
    <n v="35.0059799"/>
    <n v="19.148"/>
    <n v="6.1639999999999997"/>
    <s v="Aqaba"/>
    <s v="Aqaba Al-Qasabah"/>
    <m/>
    <m/>
    <m/>
    <s v="Yes"/>
    <s v="رهف اشرف زيتون "/>
    <x v="0"/>
    <x v="1"/>
    <n v="21"/>
    <x v="1"/>
    <s v="0796288019"/>
    <m/>
    <x v="0"/>
    <m/>
    <m/>
    <m/>
    <m/>
    <m/>
    <m/>
    <m/>
    <m/>
    <x v="0"/>
    <m/>
    <x v="0"/>
    <x v="0"/>
    <s v="محل اريام شوز "/>
    <x v="0"/>
    <x v="3"/>
    <s v="بيع احذية "/>
    <m/>
    <s v="Run/Managed by a man."/>
    <n v="0"/>
    <n v="0"/>
    <n v="0"/>
    <n v="0"/>
    <n v="1"/>
    <n v="0"/>
    <x v="0"/>
    <x v="0"/>
    <m/>
    <m/>
    <s v="Less than 10 employees"/>
    <x v="0"/>
    <x v="1"/>
    <x v="0"/>
    <x v="1"/>
    <x v="1"/>
    <x v="1"/>
    <x v="0"/>
    <x v="1"/>
    <x v="0"/>
    <s v="Entry level"/>
    <n v="0"/>
    <n v="0"/>
    <n v="1"/>
    <n v="0"/>
    <n v="0"/>
    <n v="0"/>
    <n v="0"/>
    <m/>
    <s v="Sales"/>
    <n v="0"/>
    <n v="1"/>
    <n v="0"/>
    <n v="0"/>
    <n v="0"/>
    <n v="0"/>
    <n v="0"/>
    <n v="0"/>
    <n v="0"/>
    <n v="0"/>
    <m/>
    <m/>
    <s v="Inadequate soft skills (e.g., communication, teamwork)"/>
    <n v="0"/>
    <n v="0"/>
    <n v="1"/>
    <n v="0"/>
    <n v="0"/>
    <n v="0"/>
    <n v="0"/>
    <n v="0"/>
    <n v="0"/>
    <n v="0"/>
    <n v="0"/>
    <n v="0"/>
    <n v="0"/>
    <n v="0"/>
    <n v="0"/>
    <n v="0"/>
    <n v="0"/>
    <n v="0"/>
    <n v="0"/>
    <n v="0"/>
    <n v="0"/>
    <n v="0"/>
    <n v="0"/>
    <m/>
    <n v="378389826"/>
    <s v="4112bd16-f3b9-40cf-833c-9d622ada467e"/>
    <d v="2024-09-01T19:19:42"/>
    <m/>
    <m/>
    <s v="submitted_via_web"/>
    <s v="ygaitservices"/>
  </r>
  <r>
    <n v="429"/>
    <d v="2024-09-01T14:54:16"/>
    <d v="2024-09-01T14:58:32"/>
    <d v="2024-09-01T00:00:00"/>
    <m/>
    <m/>
    <s v="29.5336108 35.0059644 30.200000762939453 12.194"/>
    <n v="29.533610800000002"/>
    <n v="35.005964400000003"/>
    <n v="30.20000076293945"/>
    <n v="12.194000000000001"/>
    <s v="Aqaba"/>
    <s v="Aqaba Al-Qasabah"/>
    <m/>
    <m/>
    <m/>
    <s v="Yes"/>
    <s v="ليث اشرف ماضي "/>
    <x v="0"/>
    <x v="0"/>
    <n v="20"/>
    <x v="1"/>
    <s v="0770699812"/>
    <m/>
    <x v="0"/>
    <m/>
    <m/>
    <m/>
    <m/>
    <m/>
    <m/>
    <m/>
    <m/>
    <x v="0"/>
    <m/>
    <x v="0"/>
    <x v="0"/>
    <s v="محل اريام "/>
    <x v="0"/>
    <x v="3"/>
    <s v="بيع مكياج "/>
    <m/>
    <s v="Run/Managed by a man."/>
    <n v="0"/>
    <n v="0"/>
    <n v="0"/>
    <n v="0"/>
    <n v="1"/>
    <n v="0"/>
    <x v="0"/>
    <x v="0"/>
    <m/>
    <m/>
    <s v="Less than 10 employees"/>
    <x v="0"/>
    <x v="0"/>
    <x v="0"/>
    <x v="1"/>
    <x v="1"/>
    <x v="1"/>
    <x v="0"/>
    <x v="1"/>
    <x v="0"/>
    <s v="Entry level"/>
    <n v="0"/>
    <n v="0"/>
    <n v="1"/>
    <n v="0"/>
    <n v="0"/>
    <n v="0"/>
    <n v="0"/>
    <m/>
    <s v="Sales"/>
    <n v="0"/>
    <n v="1"/>
    <n v="0"/>
    <n v="0"/>
    <n v="0"/>
    <n v="0"/>
    <n v="0"/>
    <n v="0"/>
    <n v="0"/>
    <n v="0"/>
    <m/>
    <m/>
    <s v="Inadequate soft skills (e.g., communication, teamwork)"/>
    <n v="0"/>
    <n v="0"/>
    <n v="1"/>
    <n v="0"/>
    <n v="0"/>
    <n v="0"/>
    <n v="0"/>
    <n v="0"/>
    <n v="0"/>
    <n v="0"/>
    <n v="0"/>
    <n v="0"/>
    <n v="0"/>
    <n v="0"/>
    <n v="0"/>
    <n v="0"/>
    <n v="0"/>
    <n v="0"/>
    <n v="0"/>
    <n v="0"/>
    <n v="0"/>
    <n v="0"/>
    <n v="0"/>
    <m/>
    <n v="378389828"/>
    <s v="72dbe291-333b-4bb9-9b27-91c6edf50b41"/>
    <d v="2024-09-01T19:19:42"/>
    <m/>
    <m/>
    <s v="submitted_via_web"/>
    <s v="ygaitservices"/>
  </r>
  <r>
    <n v="430"/>
    <d v="2024-09-01T14:58:49"/>
    <d v="2024-09-01T15:06:02"/>
    <d v="2024-09-01T00:00:00"/>
    <m/>
    <m/>
    <s v="29.5335971 35.0059959 30.200000762939453 19.132"/>
    <n v="29.533597100000001"/>
    <n v="35.005995900000002"/>
    <n v="30.20000076293945"/>
    <n v="19.132000000000001"/>
    <s v="Aqaba"/>
    <s v="Aqaba Al-Qasabah"/>
    <m/>
    <m/>
    <m/>
    <s v="Yes"/>
    <s v="مجد احمد ياسين "/>
    <x v="0"/>
    <x v="1"/>
    <n v="25"/>
    <x v="1"/>
    <s v="0790906763"/>
    <m/>
    <x v="0"/>
    <m/>
    <m/>
    <m/>
    <m/>
    <m/>
    <m/>
    <m/>
    <m/>
    <x v="0"/>
    <m/>
    <x v="0"/>
    <x v="7"/>
    <s v="شركة القوارب للتجارة والاستثمار "/>
    <x v="8"/>
    <x v="14"/>
    <s v="منتجات طبية "/>
    <s v="0792031138"/>
    <s v="Owned by men."/>
    <n v="1"/>
    <n v="0"/>
    <n v="0"/>
    <n v="0"/>
    <n v="0"/>
    <n v="0"/>
    <x v="0"/>
    <x v="0"/>
    <m/>
    <m/>
    <s v="50 to 250"/>
    <x v="1"/>
    <x v="1"/>
    <x v="0"/>
    <x v="1"/>
    <x v="0"/>
    <x v="5"/>
    <x v="0"/>
    <x v="2"/>
    <x v="0"/>
    <s v="Mid-senior level"/>
    <n v="0"/>
    <n v="0"/>
    <n v="0"/>
    <n v="1"/>
    <n v="0"/>
    <n v="0"/>
    <n v="0"/>
    <m/>
    <s v="Sales"/>
    <n v="0"/>
    <n v="1"/>
    <n v="0"/>
    <n v="0"/>
    <n v="0"/>
    <n v="0"/>
    <n v="0"/>
    <n v="0"/>
    <n v="0"/>
    <n v="0"/>
    <m/>
    <s v="صيدلانيات "/>
    <s v="Lack of relevant skills or qualifications Inadequate soft skills (e.g., communication, teamwork)"/>
    <n v="1"/>
    <n v="0"/>
    <n v="1"/>
    <n v="0"/>
    <n v="0"/>
    <n v="0"/>
    <n v="0"/>
    <n v="0"/>
    <n v="0"/>
    <n v="0"/>
    <n v="0"/>
    <n v="0"/>
    <n v="0"/>
    <n v="0"/>
    <n v="0"/>
    <n v="0"/>
    <n v="0"/>
    <n v="0"/>
    <n v="0"/>
    <n v="0"/>
    <n v="0"/>
    <n v="0"/>
    <n v="0"/>
    <m/>
    <n v="378389829"/>
    <s v="6654ad75-5c5d-41c4-aa28-739ea6e8d7c3"/>
    <d v="2024-09-01T19:19:43"/>
    <m/>
    <m/>
    <s v="submitted_via_web"/>
    <s v="ygaitservices"/>
  </r>
  <r>
    <n v="431"/>
    <d v="2024-09-01T15:16:30"/>
    <d v="2024-09-01T15:20:45"/>
    <d v="2024-09-01T00:00:00"/>
    <m/>
    <m/>
    <s v="29.5336103 35.0059686 30.200000762939453 11.055"/>
    <n v="29.533610299999999"/>
    <n v="35.005968600000003"/>
    <n v="30.20000076293945"/>
    <n v="11.055"/>
    <s v="Aqaba"/>
    <s v="Aqaba Al-Qasabah"/>
    <m/>
    <m/>
    <m/>
    <s v="Yes"/>
    <s v="عليا خالد الخليلي "/>
    <x v="0"/>
    <x v="1"/>
    <n v="24"/>
    <x v="1"/>
    <s v="0791401884"/>
    <m/>
    <x v="0"/>
    <m/>
    <m/>
    <m/>
    <m/>
    <m/>
    <m/>
    <m/>
    <m/>
    <x v="0"/>
    <m/>
    <x v="0"/>
    <x v="0"/>
    <s v="محل زينة بوتيك "/>
    <x v="0"/>
    <x v="3"/>
    <s v="محل البسة "/>
    <s v="0796005859"/>
    <s v="Run/Managed by a woman."/>
    <n v="0"/>
    <n v="0"/>
    <n v="0"/>
    <n v="0"/>
    <n v="0"/>
    <n v="1"/>
    <x v="1"/>
    <x v="0"/>
    <m/>
    <m/>
    <s v="Less than 10 employees"/>
    <x v="0"/>
    <x v="1"/>
    <x v="0"/>
    <x v="1"/>
    <x v="1"/>
    <x v="1"/>
    <x v="0"/>
    <x v="1"/>
    <x v="1"/>
    <s v="Mid-senior level"/>
    <n v="0"/>
    <n v="0"/>
    <n v="0"/>
    <n v="1"/>
    <n v="0"/>
    <n v="0"/>
    <n v="0"/>
    <m/>
    <s v="Sales"/>
    <n v="0"/>
    <n v="1"/>
    <n v="0"/>
    <n v="0"/>
    <n v="0"/>
    <n v="0"/>
    <n v="0"/>
    <n v="0"/>
    <n v="0"/>
    <n v="0"/>
    <m/>
    <m/>
    <s v="Inadequate soft skills (e.g., communication, teamwork)"/>
    <n v="0"/>
    <n v="0"/>
    <n v="1"/>
    <n v="0"/>
    <n v="0"/>
    <n v="0"/>
    <n v="0"/>
    <n v="0"/>
    <n v="0"/>
    <n v="0"/>
    <n v="0"/>
    <n v="0"/>
    <n v="0"/>
    <n v="0"/>
    <n v="0"/>
    <n v="0"/>
    <n v="0"/>
    <n v="0"/>
    <n v="0"/>
    <n v="0"/>
    <n v="0"/>
    <n v="0"/>
    <n v="0"/>
    <m/>
    <n v="378389830"/>
    <s v="bd261fa0-e8ae-48f7-9c94-fc570e92a33d"/>
    <d v="2024-09-01T19:19:44"/>
    <m/>
    <m/>
    <s v="submitted_via_web"/>
    <s v="ygaitservices"/>
  </r>
  <r>
    <n v="432"/>
    <d v="2024-09-01T15:23:56"/>
    <d v="2024-09-01T15:30:23"/>
    <d v="2024-09-01T00:00:00"/>
    <m/>
    <m/>
    <s v="29.5335519 35.0060686 30.200000762939453 12.708"/>
    <n v="29.533551899999999"/>
    <n v="35.006068599999999"/>
    <n v="30.20000076293945"/>
    <n v="12.708"/>
    <s v="Aqaba"/>
    <s v="Aqaba Al-Qasabah"/>
    <m/>
    <m/>
    <m/>
    <s v="Yes"/>
    <s v="سعود مفلح الحياصات "/>
    <x v="0"/>
    <x v="0"/>
    <n v="32"/>
    <x v="0"/>
    <s v="078299971"/>
    <m/>
    <x v="0"/>
    <m/>
    <m/>
    <m/>
    <m/>
    <m/>
    <m/>
    <m/>
    <m/>
    <x v="0"/>
    <m/>
    <x v="0"/>
    <x v="0"/>
    <s v="Us mall"/>
    <x v="0"/>
    <x v="3"/>
    <s v="بضائع اوروبية "/>
    <m/>
    <s v="Run/Managed by a man."/>
    <n v="0"/>
    <n v="0"/>
    <n v="0"/>
    <n v="0"/>
    <n v="1"/>
    <n v="0"/>
    <x v="0"/>
    <x v="0"/>
    <m/>
    <m/>
    <s v="Less than 10 employees"/>
    <x v="0"/>
    <x v="0"/>
    <x v="0"/>
    <x v="0"/>
    <x v="1"/>
    <x v="1"/>
    <x v="0"/>
    <x v="1"/>
    <x v="0"/>
    <s v="Mid-senior level"/>
    <n v="0"/>
    <n v="0"/>
    <n v="0"/>
    <n v="1"/>
    <n v="0"/>
    <n v="0"/>
    <n v="0"/>
    <m/>
    <s v="Sales"/>
    <n v="0"/>
    <n v="1"/>
    <n v="0"/>
    <n v="0"/>
    <n v="0"/>
    <n v="0"/>
    <n v="0"/>
    <n v="0"/>
    <n v="0"/>
    <n v="0"/>
    <m/>
    <m/>
    <s v="Lack of motivation Other (please specify)"/>
    <n v="0"/>
    <n v="0"/>
    <n v="0"/>
    <n v="0"/>
    <n v="1"/>
    <n v="0"/>
    <n v="0"/>
    <n v="0"/>
    <n v="0"/>
    <n v="0"/>
    <n v="0"/>
    <n v="0"/>
    <n v="0"/>
    <n v="0"/>
    <n v="0"/>
    <n v="0"/>
    <n v="0"/>
    <n v="0"/>
    <n v="0"/>
    <n v="0"/>
    <n v="0"/>
    <n v="0"/>
    <n v="1"/>
    <s v="عدم الالتزام في العمل "/>
    <n v="378389832"/>
    <s v="68892343-f220-4ade-ac72-620e55955549"/>
    <d v="2024-09-01T19:19:44"/>
    <m/>
    <m/>
    <s v="submitted_via_web"/>
    <s v="ygaitservices"/>
  </r>
  <r>
    <n v="433"/>
    <d v="2024-08-29T08:51:50"/>
    <d v="2024-09-01T15:13:45"/>
    <d v="2024-08-29T00:00:00"/>
    <m/>
    <m/>
    <s v="31.7170968 35.9993914 980.97 8.092"/>
    <n v="31.7170968"/>
    <n v="35.9993914"/>
    <n v="980.97"/>
    <n v="8.0920000000000005"/>
    <s v="Irbid"/>
    <s v="Koorah"/>
    <m/>
    <m/>
    <m/>
    <s v="Yes"/>
    <s v=" معاذ محمد بني ملحم "/>
    <x v="0"/>
    <x v="0"/>
    <n v="38"/>
    <x v="0"/>
    <s v="0778380258"/>
    <s v="."/>
    <x v="0"/>
    <m/>
    <m/>
    <m/>
    <m/>
    <m/>
    <m/>
    <m/>
    <m/>
    <x v="0"/>
    <m/>
    <x v="0"/>
    <x v="0"/>
    <s v="مختبرات الكوره الطبيه "/>
    <x v="8"/>
    <x v="14"/>
    <s v="مختبرات و تحاليل طبيه"/>
    <s v="0778380258"/>
    <s v="Owned by men. Administrative positions include men and women."/>
    <n v="1"/>
    <n v="0"/>
    <n v="0"/>
    <n v="1"/>
    <n v="0"/>
    <n v="0"/>
    <x v="0"/>
    <x v="0"/>
    <m/>
    <m/>
    <s v="Less than 10 employees"/>
    <x v="0"/>
    <x v="1"/>
    <x v="0"/>
    <x v="1"/>
    <x v="1"/>
    <x v="1"/>
    <x v="0"/>
    <x v="1"/>
    <x v="0"/>
    <s v="Interns Mid-senior level"/>
    <n v="1"/>
    <n v="0"/>
    <n v="0"/>
    <n v="1"/>
    <n v="0"/>
    <n v="0"/>
    <n v="0"/>
    <m/>
    <s v="Technical Staff Administrative Staff"/>
    <n v="0"/>
    <n v="0"/>
    <n v="0"/>
    <n v="0"/>
    <n v="1"/>
    <n v="0"/>
    <n v="0"/>
    <n v="1"/>
    <n v="0"/>
    <n v="0"/>
    <m/>
    <m/>
    <s v="Years of experience Lack of relevant skills or qualifications Salary expectations too high Mixed culture worspace (male and female)"/>
    <n v="1"/>
    <n v="1"/>
    <n v="0"/>
    <n v="0"/>
    <n v="0"/>
    <n v="0"/>
    <n v="0"/>
    <n v="0"/>
    <n v="1"/>
    <n v="0"/>
    <n v="0"/>
    <n v="0"/>
    <n v="0"/>
    <n v="0"/>
    <n v="0"/>
    <n v="0"/>
    <n v="0"/>
    <n v="0"/>
    <n v="0"/>
    <n v="0"/>
    <n v="0"/>
    <n v="1"/>
    <n v="0"/>
    <m/>
    <n v="378397618"/>
    <s v="c7f0370d-a48f-4351-8c85-492dac19df59"/>
    <d v="2024-09-01T20:10:19"/>
    <m/>
    <m/>
    <s v="submitted_via_web"/>
    <s v="ygaitservices"/>
  </r>
  <r>
    <n v="434"/>
    <d v="2024-09-01T12:13:00"/>
    <d v="2024-09-01T12:17:16"/>
    <d v="2024-09-01T00:00:00"/>
    <m/>
    <m/>
    <s v="32.5422421 35.851142 621.0 13.799"/>
    <n v="32.542242100000003"/>
    <n v="35.851142000000003"/>
    <n v="621"/>
    <n v="13.798999999999999"/>
    <s v="Irbid"/>
    <s v="Irbid Qasabah"/>
    <m/>
    <m/>
    <m/>
    <s v="Yes"/>
    <s v="عبدالمجيد محمد الحافظ"/>
    <x v="0"/>
    <x v="0"/>
    <n v="53"/>
    <x v="0"/>
    <s v="0787819148"/>
    <s v="."/>
    <x v="0"/>
    <m/>
    <m/>
    <m/>
    <m/>
    <m/>
    <m/>
    <m/>
    <m/>
    <x v="0"/>
    <m/>
    <x v="0"/>
    <x v="0"/>
    <s v="مركز حفصه بنت عمر القرآني "/>
    <x v="12"/>
    <x v="24"/>
    <s v="تعليم و حفظ القرآن الكريم و أحكام التجويد"/>
    <s v="0787819148"/>
    <s v="Administrative positions include men and women."/>
    <n v="0"/>
    <n v="0"/>
    <n v="0"/>
    <n v="1"/>
    <n v="0"/>
    <n v="0"/>
    <x v="0"/>
    <x v="0"/>
    <m/>
    <m/>
    <s v="Less than 10 employees"/>
    <x v="0"/>
    <x v="1"/>
    <x v="0"/>
    <x v="1"/>
    <x v="1"/>
    <x v="1"/>
    <x v="0"/>
    <x v="1"/>
    <x v="0"/>
    <s v="Senior management level"/>
    <n v="0"/>
    <n v="0"/>
    <n v="0"/>
    <n v="0"/>
    <n v="1"/>
    <n v="0"/>
    <n v="0"/>
    <m/>
    <s v="Administrative Staff"/>
    <n v="0"/>
    <n v="0"/>
    <n v="0"/>
    <n v="0"/>
    <n v="1"/>
    <n v="0"/>
    <n v="0"/>
    <n v="0"/>
    <n v="0"/>
    <n v="0"/>
    <m/>
    <m/>
    <s v="Years of experience Lack of relevant skills or qualifications Lack of work ethics Lack of motivation"/>
    <n v="1"/>
    <n v="1"/>
    <n v="0"/>
    <n v="0"/>
    <n v="1"/>
    <n v="0"/>
    <n v="0"/>
    <n v="0"/>
    <n v="0"/>
    <n v="0"/>
    <n v="0"/>
    <n v="0"/>
    <n v="0"/>
    <n v="0"/>
    <n v="0"/>
    <n v="0"/>
    <n v="0"/>
    <n v="0"/>
    <n v="0"/>
    <n v="0"/>
    <n v="1"/>
    <n v="0"/>
    <n v="0"/>
    <m/>
    <n v="378397620"/>
    <s v="d6a75643-53b0-46c7-a94c-de3e40397830"/>
    <d v="2024-09-01T20:10:20"/>
    <m/>
    <m/>
    <s v="submitted_via_web"/>
    <s v="ygaitservices"/>
  </r>
  <r>
    <n v="435"/>
    <d v="2024-09-01T12:17:21"/>
    <d v="2024-09-01T12:22:43"/>
    <d v="2024-09-01T00:00:00"/>
    <m/>
    <m/>
    <s v="32.5420476 35.8514094 621.0 7.177"/>
    <n v="32.542047599999997"/>
    <n v="35.851409400000001"/>
    <n v="621"/>
    <n v="7.1769999999999996"/>
    <s v="Irbid"/>
    <s v="Irbid Qasabah"/>
    <m/>
    <m/>
    <m/>
    <s v="Yes"/>
    <s v="عمر عبدالكريم البدور "/>
    <x v="0"/>
    <x v="0"/>
    <n v="39"/>
    <x v="0"/>
    <s v="0799561929"/>
    <s v="."/>
    <x v="0"/>
    <m/>
    <m/>
    <m/>
    <m/>
    <m/>
    <m/>
    <m/>
    <m/>
    <x v="0"/>
    <m/>
    <x v="0"/>
    <x v="0"/>
    <s v="دار البيان للكتب الطبيه "/>
    <x v="12"/>
    <x v="36"/>
    <s v="مكتبه لبيع الكتب الطبيه"/>
    <s v="0799561929"/>
    <s v="Owned by men."/>
    <n v="1"/>
    <n v="0"/>
    <n v="0"/>
    <n v="0"/>
    <n v="0"/>
    <n v="0"/>
    <x v="0"/>
    <x v="0"/>
    <m/>
    <m/>
    <s v="Less than 10 employees"/>
    <x v="0"/>
    <x v="0"/>
    <x v="0"/>
    <x v="0"/>
    <x v="1"/>
    <x v="1"/>
    <x v="0"/>
    <x v="1"/>
    <x v="0"/>
    <s v="Seasonal employees"/>
    <n v="0"/>
    <n v="1"/>
    <n v="0"/>
    <n v="0"/>
    <n v="0"/>
    <n v="0"/>
    <n v="0"/>
    <m/>
    <s v="Sales Operational Staff (logistics and supply chain)"/>
    <n v="0"/>
    <n v="1"/>
    <n v="0"/>
    <n v="0"/>
    <n v="0"/>
    <n v="0"/>
    <n v="1"/>
    <n v="0"/>
    <n v="0"/>
    <n v="0"/>
    <m/>
    <m/>
    <s v="Lack of relevant skills or qualifications Years of experience Salary expectations too high"/>
    <n v="1"/>
    <n v="1"/>
    <n v="0"/>
    <n v="0"/>
    <n v="0"/>
    <n v="0"/>
    <n v="0"/>
    <n v="0"/>
    <n v="1"/>
    <n v="0"/>
    <n v="0"/>
    <n v="0"/>
    <n v="0"/>
    <n v="0"/>
    <n v="0"/>
    <n v="0"/>
    <n v="0"/>
    <n v="0"/>
    <n v="0"/>
    <n v="0"/>
    <n v="0"/>
    <n v="0"/>
    <n v="0"/>
    <m/>
    <n v="378397622"/>
    <s v="8a038a02-97f1-4a56-a92a-33d790d7b6e6"/>
    <d v="2024-09-01T20:10:20"/>
    <m/>
    <m/>
    <s v="submitted_via_web"/>
    <s v="ygaitservices"/>
  </r>
  <r>
    <n v="436"/>
    <d v="2024-09-01T12:22:46"/>
    <d v="2024-09-01T12:26:17"/>
    <d v="2024-09-01T00:00:00"/>
    <m/>
    <m/>
    <s v="32.5420531 35.8510742 621.0 1.936"/>
    <n v="32.542053099999997"/>
    <n v="35.851074199999999"/>
    <n v="621"/>
    <n v="1.9359999999999999"/>
    <s v="Irbid"/>
    <s v="Irbid Qasabah"/>
    <m/>
    <m/>
    <m/>
    <s v="Yes"/>
    <s v="خالد مهدي الخالدي"/>
    <x v="0"/>
    <x v="0"/>
    <n v="46"/>
    <x v="0"/>
    <s v="0772525260"/>
    <s v="."/>
    <x v="0"/>
    <m/>
    <m/>
    <m/>
    <m/>
    <m/>
    <m/>
    <m/>
    <m/>
    <x v="0"/>
    <m/>
    <x v="0"/>
    <x v="0"/>
    <s v="مركز الشرق الثقافي "/>
    <x v="12"/>
    <x v="38"/>
    <s v="مركز لتعلم اللغات"/>
    <s v="0772525260"/>
    <s v="Administrative positions include men and women. Owned by men."/>
    <n v="1"/>
    <n v="0"/>
    <n v="0"/>
    <n v="1"/>
    <n v="0"/>
    <n v="0"/>
    <x v="0"/>
    <x v="0"/>
    <m/>
    <m/>
    <s v="Less than 10 employees"/>
    <x v="0"/>
    <x v="1"/>
    <x v="0"/>
    <x v="1"/>
    <x v="1"/>
    <x v="1"/>
    <x v="0"/>
    <x v="0"/>
    <x v="0"/>
    <s v="Senior management level Seasonal employees"/>
    <n v="0"/>
    <n v="1"/>
    <n v="0"/>
    <n v="0"/>
    <n v="1"/>
    <n v="0"/>
    <n v="0"/>
    <m/>
    <s v="Customer Service Representatives Administrative Staff Operational Staff (logistics and supply chain)"/>
    <n v="1"/>
    <n v="0"/>
    <n v="0"/>
    <n v="0"/>
    <n v="1"/>
    <n v="0"/>
    <n v="1"/>
    <n v="0"/>
    <n v="0"/>
    <n v="0"/>
    <m/>
    <m/>
    <s v="Salary expectations too high Mixed culture worspace (male and female) Language barriers"/>
    <n v="0"/>
    <n v="0"/>
    <n v="0"/>
    <n v="0"/>
    <n v="0"/>
    <n v="0"/>
    <n v="0"/>
    <n v="0"/>
    <n v="1"/>
    <n v="0"/>
    <n v="0"/>
    <n v="0"/>
    <n v="0"/>
    <n v="0"/>
    <n v="1"/>
    <n v="0"/>
    <n v="0"/>
    <n v="0"/>
    <n v="0"/>
    <n v="0"/>
    <n v="0"/>
    <n v="1"/>
    <n v="0"/>
    <m/>
    <n v="378397625"/>
    <s v="431e8361-c2e1-4c02-bc16-705c8ca35df5"/>
    <d v="2024-09-01T20:10:21"/>
    <m/>
    <m/>
    <s v="submitted_via_web"/>
    <s v="ygaitservices"/>
  </r>
  <r>
    <n v="437"/>
    <d v="2024-09-01T12:26:20"/>
    <d v="2024-09-01T12:29:04"/>
    <d v="2024-09-01T00:00:00"/>
    <m/>
    <m/>
    <s v="32.5420227 35.8508746 621.0999755859375 18.041"/>
    <n v="32.542022699999997"/>
    <n v="35.850874599999997"/>
    <n v="621.0999755859375"/>
    <n v="18.041"/>
    <s v="Irbid"/>
    <s v="Irbid Qasabah"/>
    <m/>
    <m/>
    <m/>
    <s v="Yes"/>
    <s v="فراس صالح الرشدان"/>
    <x v="0"/>
    <x v="0"/>
    <n v="32"/>
    <x v="0"/>
    <s v="0796884946"/>
    <s v="."/>
    <x v="0"/>
    <m/>
    <m/>
    <m/>
    <m/>
    <m/>
    <m/>
    <m/>
    <m/>
    <x v="0"/>
    <m/>
    <x v="0"/>
    <x v="0"/>
    <s v="نادي الرياضه"/>
    <x v="5"/>
    <x v="52"/>
    <s v="محل لبيع الملابس الرياضيه و اجهزه النوادي الرياضيه"/>
    <s v="0796884946"/>
    <s v="Owned by men."/>
    <n v="1"/>
    <n v="0"/>
    <n v="0"/>
    <n v="0"/>
    <n v="0"/>
    <n v="0"/>
    <x v="0"/>
    <x v="0"/>
    <m/>
    <m/>
    <s v="Less than 10 employees"/>
    <x v="0"/>
    <x v="0"/>
    <x v="0"/>
    <x v="0"/>
    <x v="1"/>
    <x v="1"/>
    <x v="1"/>
    <x v="3"/>
    <x v="0"/>
    <m/>
    <m/>
    <m/>
    <m/>
    <m/>
    <m/>
    <m/>
    <m/>
    <m/>
    <m/>
    <m/>
    <m/>
    <m/>
    <m/>
    <m/>
    <m/>
    <m/>
    <m/>
    <m/>
    <m/>
    <m/>
    <m/>
    <s v="Salary expectations too high Lack of work ethics"/>
    <n v="0"/>
    <n v="0"/>
    <n v="0"/>
    <n v="0"/>
    <n v="0"/>
    <n v="0"/>
    <n v="0"/>
    <n v="0"/>
    <n v="1"/>
    <n v="0"/>
    <n v="0"/>
    <n v="0"/>
    <n v="0"/>
    <n v="0"/>
    <n v="0"/>
    <n v="0"/>
    <n v="0"/>
    <n v="0"/>
    <n v="0"/>
    <n v="0"/>
    <n v="1"/>
    <n v="0"/>
    <n v="0"/>
    <m/>
    <n v="378397628"/>
    <s v="3e35b731-d0fb-46e6-ad02-537a9866c275"/>
    <d v="2024-09-01T20:10:21"/>
    <m/>
    <m/>
    <s v="submitted_via_web"/>
    <s v="ygaitservices"/>
  </r>
  <r>
    <n v="438"/>
    <d v="2024-09-01T12:29:07"/>
    <d v="2024-09-01T12:34:04"/>
    <d v="2024-09-01T00:00:00"/>
    <m/>
    <m/>
    <s v="32.5422021 35.8508455 621.0 11.894"/>
    <n v="32.542202099999997"/>
    <n v="35.850845499999998"/>
    <n v="621"/>
    <n v="11.894"/>
    <s v="Irbid"/>
    <s v="Irbid Qasabah"/>
    <m/>
    <m/>
    <m/>
    <s v="Yes"/>
    <s v="عبدالمهدي محمد زعيتر "/>
    <x v="0"/>
    <x v="0"/>
    <n v="33"/>
    <x v="0"/>
    <s v="0788626975"/>
    <s v="."/>
    <x v="0"/>
    <m/>
    <m/>
    <m/>
    <m/>
    <m/>
    <m/>
    <m/>
    <m/>
    <x v="0"/>
    <m/>
    <x v="0"/>
    <x v="0"/>
    <s v="Style saloon"/>
    <x v="4"/>
    <x v="19"/>
    <s v="صالون حلاقه رجالي "/>
    <s v="0788626975"/>
    <s v="Owned by men."/>
    <n v="1"/>
    <n v="0"/>
    <n v="0"/>
    <n v="0"/>
    <n v="0"/>
    <n v="0"/>
    <x v="0"/>
    <x v="0"/>
    <m/>
    <m/>
    <s v="Less than 10 employees"/>
    <x v="0"/>
    <x v="0"/>
    <x v="0"/>
    <x v="1"/>
    <x v="1"/>
    <x v="1"/>
    <x v="0"/>
    <x v="1"/>
    <x v="0"/>
    <s v="Interns"/>
    <n v="1"/>
    <n v="0"/>
    <n v="0"/>
    <n v="0"/>
    <n v="0"/>
    <n v="0"/>
    <n v="0"/>
    <m/>
    <s v="Technical Staff"/>
    <n v="0"/>
    <n v="0"/>
    <n v="0"/>
    <n v="0"/>
    <n v="0"/>
    <n v="0"/>
    <n v="0"/>
    <n v="1"/>
    <n v="0"/>
    <n v="0"/>
    <m/>
    <m/>
    <s v="Lack of relevant skills or qualifications Lack of motivation Salary expectations too high Lack of work ethics Inadequate soft skills (e.g., communication, teamwork)"/>
    <n v="1"/>
    <n v="0"/>
    <n v="1"/>
    <n v="0"/>
    <n v="1"/>
    <n v="0"/>
    <n v="0"/>
    <n v="0"/>
    <n v="1"/>
    <n v="0"/>
    <n v="0"/>
    <n v="0"/>
    <n v="0"/>
    <n v="0"/>
    <n v="0"/>
    <n v="0"/>
    <n v="0"/>
    <n v="0"/>
    <n v="0"/>
    <n v="0"/>
    <n v="1"/>
    <n v="0"/>
    <n v="0"/>
    <m/>
    <n v="378397633"/>
    <s v="ea09cd7b-a575-4e72-8e57-40221a450f01"/>
    <d v="2024-09-01T20:10:22"/>
    <m/>
    <m/>
    <s v="submitted_via_web"/>
    <s v="ygaitservices"/>
  </r>
  <r>
    <n v="439"/>
    <d v="2024-09-01T12:34:06"/>
    <d v="2024-09-01T12:37:33"/>
    <d v="2024-09-01T00:00:00"/>
    <m/>
    <m/>
    <s v="32.5424715 35.850776 620.699951171875 12.924"/>
    <n v="32.542471499999998"/>
    <n v="35.850776000000003"/>
    <n v="620.699951171875"/>
    <n v="12.923999999999999"/>
    <s v="Irbid"/>
    <s v="Irbid Qasabah"/>
    <m/>
    <m/>
    <m/>
    <s v="Yes"/>
    <s v="مجد صالح الرزق"/>
    <x v="0"/>
    <x v="0"/>
    <n v="54"/>
    <x v="0"/>
    <s v="0786187510"/>
    <s v="."/>
    <x v="0"/>
    <m/>
    <m/>
    <m/>
    <m/>
    <m/>
    <m/>
    <m/>
    <m/>
    <x v="0"/>
    <m/>
    <x v="0"/>
    <x v="0"/>
    <s v="المركز الأمريكي البريطاني للتدريب "/>
    <x v="12"/>
    <x v="53"/>
    <s v="مركز لتعلم اللغات"/>
    <s v="0786187510"/>
    <s v="Owned by men. Administrative positions include men and women."/>
    <n v="1"/>
    <n v="0"/>
    <n v="0"/>
    <n v="1"/>
    <n v="0"/>
    <n v="0"/>
    <x v="0"/>
    <x v="0"/>
    <m/>
    <m/>
    <s v="Less than 10 employees"/>
    <x v="0"/>
    <x v="1"/>
    <x v="0"/>
    <x v="1"/>
    <x v="1"/>
    <x v="1"/>
    <x v="0"/>
    <x v="0"/>
    <x v="0"/>
    <s v="Seasonal employees Senior management level"/>
    <n v="0"/>
    <n v="1"/>
    <n v="0"/>
    <n v="0"/>
    <n v="1"/>
    <n v="0"/>
    <n v="0"/>
    <m/>
    <s v="Administrative Staff Operational Staff (logistics and supply chain) Technical Staff"/>
    <n v="0"/>
    <n v="0"/>
    <n v="0"/>
    <n v="0"/>
    <n v="1"/>
    <n v="0"/>
    <n v="1"/>
    <n v="1"/>
    <n v="0"/>
    <n v="0"/>
    <m/>
    <m/>
    <s v="Mixed culture worspace (male and female) Language barriers Difficulty in finding candidates for specialized roles Limited availability of training and development resources Salary expectations too high Inadequate soft skills (e.g., communication, teamwork) Lack of relevant skills or qualifications Years of experience"/>
    <n v="1"/>
    <n v="1"/>
    <n v="1"/>
    <n v="0"/>
    <n v="0"/>
    <n v="0"/>
    <n v="0"/>
    <n v="1"/>
    <n v="1"/>
    <n v="1"/>
    <n v="0"/>
    <n v="0"/>
    <n v="0"/>
    <n v="0"/>
    <n v="1"/>
    <n v="0"/>
    <n v="0"/>
    <n v="0"/>
    <n v="0"/>
    <n v="0"/>
    <n v="0"/>
    <n v="1"/>
    <n v="0"/>
    <m/>
    <n v="378397637"/>
    <s v="d027a863-0c7c-4fc4-a2f4-87e3aaa25aa2"/>
    <d v="2024-09-01T20:10:24"/>
    <m/>
    <m/>
    <s v="submitted_via_web"/>
    <s v="ygaitservices"/>
  </r>
  <r>
    <n v="440"/>
    <d v="2024-09-01T12:37:36"/>
    <d v="2024-09-01T12:42:29"/>
    <d v="2024-09-01T00:00:00"/>
    <m/>
    <m/>
    <s v="32.5425196 35.8507385 620.699951171875 16.477"/>
    <n v="32.542519599999999"/>
    <n v="35.850738499999999"/>
    <n v="620.699951171875"/>
    <n v="16.477"/>
    <s v="Irbid"/>
    <s v="Irbid Qasabah"/>
    <m/>
    <m/>
    <m/>
    <s v="Yes"/>
    <s v="عمر مصلح الفوارس"/>
    <x v="0"/>
    <x v="0"/>
    <n v="44"/>
    <x v="0"/>
    <s v="0795735242"/>
    <s v="."/>
    <x v="0"/>
    <m/>
    <m/>
    <m/>
    <m/>
    <m/>
    <m/>
    <m/>
    <m/>
    <x v="0"/>
    <m/>
    <x v="0"/>
    <x v="0"/>
    <s v="مركز عمر بن الخطاب الثقافي"/>
    <x v="12"/>
    <x v="36"/>
    <s v="مركز لإعطاء دوام تدريبيه في عده مجالات"/>
    <s v="0795735242"/>
    <s v="Owned by men. Administrative positions include men and women."/>
    <n v="1"/>
    <n v="0"/>
    <n v="0"/>
    <n v="1"/>
    <n v="0"/>
    <n v="0"/>
    <x v="0"/>
    <x v="0"/>
    <m/>
    <m/>
    <s v="Less than 10 employees"/>
    <x v="0"/>
    <x v="1"/>
    <x v="0"/>
    <x v="1"/>
    <x v="1"/>
    <x v="1"/>
    <x v="0"/>
    <x v="0"/>
    <x v="0"/>
    <s v="Seasonal employees Senior management level"/>
    <n v="0"/>
    <n v="1"/>
    <n v="0"/>
    <n v="0"/>
    <n v="1"/>
    <n v="0"/>
    <n v="0"/>
    <m/>
    <s v="Administrative Staff Operational Staff (logistics and supply chain) Finance Technical Staff"/>
    <n v="0"/>
    <n v="0"/>
    <n v="0"/>
    <n v="0"/>
    <n v="1"/>
    <n v="1"/>
    <n v="1"/>
    <n v="1"/>
    <n v="0"/>
    <n v="0"/>
    <m/>
    <m/>
    <s v="Lack of motivation Limited availability of training and development resources Salary expectations too high"/>
    <n v="0"/>
    <n v="0"/>
    <n v="0"/>
    <n v="0"/>
    <n v="1"/>
    <n v="0"/>
    <n v="0"/>
    <n v="1"/>
    <n v="1"/>
    <n v="0"/>
    <n v="0"/>
    <n v="0"/>
    <n v="0"/>
    <n v="0"/>
    <n v="0"/>
    <n v="0"/>
    <n v="0"/>
    <n v="0"/>
    <n v="0"/>
    <n v="0"/>
    <n v="0"/>
    <n v="0"/>
    <n v="0"/>
    <m/>
    <n v="378397639"/>
    <s v="482c81bc-b16d-4397-bb38-5b03ea575cf4"/>
    <d v="2024-09-01T20:10:24"/>
    <m/>
    <m/>
    <s v="submitted_via_web"/>
    <s v="ygaitservices"/>
  </r>
  <r>
    <n v="441"/>
    <d v="2024-09-01T12:42:32"/>
    <d v="2024-09-01T13:56:33"/>
    <d v="2024-09-01T00:00:00"/>
    <m/>
    <m/>
    <s v="32.5415956 35.851091 621.5999755859375 13.975"/>
    <n v="32.541595600000001"/>
    <n v="35.851090999999997"/>
    <n v="621.5999755859375"/>
    <n v="13.975"/>
    <s v="Irbid"/>
    <s v="Irbid Qasabah"/>
    <m/>
    <m/>
    <m/>
    <s v="Yes"/>
    <s v="محمد نبيل الفلاحين"/>
    <x v="0"/>
    <x v="0"/>
    <n v="32"/>
    <x v="0"/>
    <s v="0797750626"/>
    <s v="."/>
    <x v="0"/>
    <m/>
    <m/>
    <m/>
    <m/>
    <m/>
    <m/>
    <m/>
    <m/>
    <x v="0"/>
    <m/>
    <x v="0"/>
    <x v="0"/>
    <s v="كراميش للفضيات"/>
    <x v="5"/>
    <x v="37"/>
    <s v="محل لبيع الفضيات و الاكسسوارات "/>
    <s v="0797750626"/>
    <s v="Owned by men."/>
    <n v="1"/>
    <n v="0"/>
    <n v="0"/>
    <n v="0"/>
    <n v="0"/>
    <n v="0"/>
    <x v="0"/>
    <x v="0"/>
    <m/>
    <m/>
    <s v="10 to 49"/>
    <x v="2"/>
    <x v="0"/>
    <x v="0"/>
    <x v="1"/>
    <x v="1"/>
    <x v="1"/>
    <x v="0"/>
    <x v="2"/>
    <x v="0"/>
    <s v="Senior management level Mid-senior level"/>
    <n v="0"/>
    <n v="0"/>
    <n v="0"/>
    <n v="1"/>
    <n v="1"/>
    <n v="0"/>
    <n v="0"/>
    <m/>
    <s v="Sales Marketing"/>
    <n v="0"/>
    <n v="1"/>
    <n v="0"/>
    <n v="1"/>
    <n v="0"/>
    <n v="0"/>
    <n v="0"/>
    <n v="0"/>
    <n v="0"/>
    <n v="0"/>
    <m/>
    <m/>
    <s v="Lack of relevant skills or qualifications Mixed culture worspace (male and female) Difficulty in finding candidates for specialized roles Salary expectations too high Limited availability of training and development resources"/>
    <n v="1"/>
    <n v="0"/>
    <n v="0"/>
    <n v="0"/>
    <n v="0"/>
    <n v="0"/>
    <n v="0"/>
    <n v="1"/>
    <n v="1"/>
    <n v="1"/>
    <n v="0"/>
    <n v="0"/>
    <n v="0"/>
    <n v="0"/>
    <n v="0"/>
    <n v="0"/>
    <n v="0"/>
    <n v="0"/>
    <n v="0"/>
    <n v="0"/>
    <n v="0"/>
    <n v="1"/>
    <n v="0"/>
    <m/>
    <n v="378397646"/>
    <s v="fdf2ac2e-d6ce-4017-900a-ff2e26f042d0"/>
    <d v="2024-09-01T20:10:26"/>
    <m/>
    <m/>
    <s v="submitted_via_web"/>
    <s v="ygaitservices"/>
  </r>
  <r>
    <n v="442"/>
    <d v="2024-09-01T12:46:40"/>
    <d v="2024-09-01T14:37:38"/>
    <d v="2024-09-01T00:00:00"/>
    <m/>
    <m/>
    <s v="32.5415967 35.8510807 621.5999755859375 15.857"/>
    <n v="32.541596699999999"/>
    <n v="35.851080699999997"/>
    <n v="621.5999755859375"/>
    <n v="15.856999999999999"/>
    <s v="Irbid"/>
    <s v="Irbid Qasabah"/>
    <m/>
    <m/>
    <m/>
    <s v="Yes"/>
    <s v="عمار صلاح الزعبي"/>
    <x v="0"/>
    <x v="0"/>
    <n v="47"/>
    <x v="0"/>
    <s v="0799071585"/>
    <s v="."/>
    <x v="0"/>
    <m/>
    <m/>
    <m/>
    <m/>
    <m/>
    <m/>
    <m/>
    <m/>
    <x v="0"/>
    <m/>
    <x v="0"/>
    <x v="0"/>
    <s v="الكرمل للتصوير "/>
    <x v="16"/>
    <x v="46"/>
    <s v="استديو تصوير "/>
    <s v="0799071585"/>
    <s v="Women own at least 51% of the company shares. Administrative positions include men and women."/>
    <n v="0"/>
    <n v="0"/>
    <n v="1"/>
    <n v="1"/>
    <n v="0"/>
    <n v="0"/>
    <x v="1"/>
    <x v="0"/>
    <m/>
    <m/>
    <s v="Less than 10 employees"/>
    <x v="0"/>
    <x v="1"/>
    <x v="0"/>
    <x v="1"/>
    <x v="1"/>
    <x v="1"/>
    <x v="0"/>
    <x v="0"/>
    <x v="0"/>
    <s v="Seasonal employees Senior management level"/>
    <n v="0"/>
    <n v="1"/>
    <n v="0"/>
    <n v="0"/>
    <n v="1"/>
    <n v="0"/>
    <n v="0"/>
    <m/>
    <s v="Administrative Staff Customer Service Representatives Technical Staff"/>
    <n v="1"/>
    <n v="0"/>
    <n v="0"/>
    <n v="0"/>
    <n v="1"/>
    <n v="0"/>
    <n v="0"/>
    <n v="1"/>
    <n v="0"/>
    <n v="0"/>
    <m/>
    <m/>
    <s v="Inadequate soft skills (e.g., communication, teamwork) Mixed culture worspace (male and female) Limited ability to use technology Salary expectations too high"/>
    <n v="0"/>
    <n v="0"/>
    <n v="1"/>
    <n v="0"/>
    <n v="0"/>
    <n v="0"/>
    <n v="0"/>
    <n v="0"/>
    <n v="1"/>
    <n v="0"/>
    <n v="0"/>
    <n v="0"/>
    <n v="0"/>
    <n v="1"/>
    <n v="0"/>
    <n v="0"/>
    <n v="0"/>
    <n v="0"/>
    <n v="0"/>
    <n v="0"/>
    <n v="0"/>
    <n v="1"/>
    <n v="0"/>
    <m/>
    <n v="378397649"/>
    <s v="9f6fff72-425c-4e4f-a4de-e6956f5389e4"/>
    <d v="2024-09-01T20:10:27"/>
    <m/>
    <m/>
    <s v="submitted_via_web"/>
    <s v="ygaitservices"/>
  </r>
  <r>
    <n v="443"/>
    <d v="2024-09-01T12:49:14"/>
    <d v="2024-09-01T14:46:52"/>
    <d v="2024-09-01T00:00:00"/>
    <m/>
    <m/>
    <s v="32.5405824 35.8513888 622.7999877929688 12.757"/>
    <n v="32.540582399999998"/>
    <n v="35.851388800000002"/>
    <n v="622.79998779296875"/>
    <n v="12.757"/>
    <s v="Irbid"/>
    <s v="Irbid Qasabah"/>
    <m/>
    <m/>
    <m/>
    <s v="Yes"/>
    <s v="عبدالعزيز محمد الربابعه"/>
    <x v="0"/>
    <x v="0"/>
    <n v="40"/>
    <x v="0"/>
    <s v="0779997888"/>
    <s v="."/>
    <x v="0"/>
    <m/>
    <m/>
    <m/>
    <m/>
    <m/>
    <m/>
    <m/>
    <m/>
    <x v="0"/>
    <m/>
    <x v="0"/>
    <x v="0"/>
    <s v="رشراش للكمبيوتر "/>
    <x v="2"/>
    <x v="54"/>
    <s v="محل لبيع و إصلاح و برمجه الالكترونيات"/>
    <s v="0779997888"/>
    <s v="Owned by men."/>
    <n v="1"/>
    <n v="0"/>
    <n v="0"/>
    <n v="0"/>
    <n v="0"/>
    <n v="0"/>
    <x v="0"/>
    <x v="0"/>
    <m/>
    <m/>
    <s v="10 to 49"/>
    <x v="2"/>
    <x v="1"/>
    <x v="0"/>
    <x v="1"/>
    <x v="1"/>
    <x v="1"/>
    <x v="0"/>
    <x v="2"/>
    <x v="0"/>
    <s v="Mid-senior level Senior management level Interns"/>
    <n v="1"/>
    <n v="0"/>
    <n v="0"/>
    <n v="1"/>
    <n v="1"/>
    <n v="0"/>
    <n v="0"/>
    <m/>
    <s v="Information Technology (IT) Customer Service Representatives Administrative Staff Technical Staff"/>
    <n v="1"/>
    <n v="0"/>
    <n v="1"/>
    <n v="0"/>
    <n v="1"/>
    <n v="0"/>
    <n v="0"/>
    <n v="1"/>
    <n v="0"/>
    <n v="0"/>
    <m/>
    <m/>
    <s v="Lack of relevant skills or qualifications Years of experience Salary expectations too high Difficulty in finding candidates for specialized roles Mixed culture worspace (male and female)"/>
    <n v="1"/>
    <n v="1"/>
    <n v="0"/>
    <n v="0"/>
    <n v="0"/>
    <n v="0"/>
    <n v="0"/>
    <n v="0"/>
    <n v="1"/>
    <n v="1"/>
    <n v="0"/>
    <n v="0"/>
    <n v="0"/>
    <n v="0"/>
    <n v="0"/>
    <n v="0"/>
    <n v="0"/>
    <n v="0"/>
    <n v="0"/>
    <n v="0"/>
    <n v="0"/>
    <n v="1"/>
    <n v="0"/>
    <m/>
    <n v="378397655"/>
    <s v="8de1b228-79e1-48ba-8856-389ab0d45282"/>
    <d v="2024-09-01T20:10:27"/>
    <m/>
    <m/>
    <s v="submitted_via_web"/>
    <s v="ygaitservices"/>
  </r>
  <r>
    <n v="444"/>
    <d v="2024-09-01T12:50:35"/>
    <d v="2024-09-01T14:50:43"/>
    <d v="2024-09-01T00:00:00"/>
    <m/>
    <m/>
    <s v="32.5405457 35.8513065 622.5999755859375 22.578"/>
    <n v="32.540545700000003"/>
    <n v="35.8513065"/>
    <n v="622.5999755859375"/>
    <n v="22.577999999999999"/>
    <s v="Irbid"/>
    <s v="Irbid Qasabah"/>
    <m/>
    <m/>
    <m/>
    <s v="Yes"/>
    <s v="خالد مصعب عبابنه "/>
    <x v="0"/>
    <x v="0"/>
    <n v="42"/>
    <x v="0"/>
    <s v="0797440729"/>
    <s v="."/>
    <x v="0"/>
    <m/>
    <m/>
    <m/>
    <m/>
    <m/>
    <m/>
    <m/>
    <m/>
    <x v="0"/>
    <m/>
    <x v="0"/>
    <x v="0"/>
    <s v="المكتشفون "/>
    <x v="2"/>
    <x v="55"/>
    <s v="محل إلكترونيات "/>
    <s v="0797440729"/>
    <s v="Owned by men."/>
    <n v="1"/>
    <n v="0"/>
    <n v="0"/>
    <n v="0"/>
    <n v="0"/>
    <n v="0"/>
    <x v="0"/>
    <x v="0"/>
    <m/>
    <m/>
    <s v="Less than 10 employees"/>
    <x v="0"/>
    <x v="0"/>
    <x v="0"/>
    <x v="1"/>
    <x v="1"/>
    <x v="1"/>
    <x v="1"/>
    <x v="3"/>
    <x v="0"/>
    <m/>
    <m/>
    <m/>
    <m/>
    <m/>
    <m/>
    <m/>
    <m/>
    <m/>
    <m/>
    <m/>
    <m/>
    <m/>
    <m/>
    <m/>
    <m/>
    <m/>
    <m/>
    <m/>
    <m/>
    <m/>
    <m/>
    <s v="Years of experience Difficulty in finding candidates for specialized roles Limited availability of training and development resources"/>
    <n v="0"/>
    <n v="1"/>
    <n v="0"/>
    <n v="0"/>
    <n v="0"/>
    <n v="0"/>
    <n v="0"/>
    <n v="1"/>
    <n v="0"/>
    <n v="1"/>
    <n v="0"/>
    <n v="0"/>
    <n v="0"/>
    <n v="0"/>
    <n v="0"/>
    <n v="0"/>
    <n v="0"/>
    <n v="0"/>
    <n v="0"/>
    <n v="0"/>
    <n v="0"/>
    <n v="0"/>
    <n v="0"/>
    <m/>
    <n v="378397658"/>
    <s v="0075687d-fd7b-4961-b9f2-04cf6b602bcc"/>
    <d v="2024-09-01T20:10:28"/>
    <m/>
    <m/>
    <s v="submitted_via_web"/>
    <s v="ygaitservices"/>
  </r>
  <r>
    <n v="445"/>
    <d v="2024-09-01T12:51:28"/>
    <d v="2024-09-01T14:20:13"/>
    <d v="2024-09-01T00:00:00"/>
    <m/>
    <m/>
    <s v="32.5405939 35.851314 622.5999755859375 18.845"/>
    <n v="32.540593899999998"/>
    <n v="35.851314000000002"/>
    <n v="622.5999755859375"/>
    <n v="18.844999999999999"/>
    <s v="Irbid"/>
    <s v="Irbid Qasabah"/>
    <m/>
    <m/>
    <m/>
    <s v="Yes"/>
    <s v="عبدالله ابراهيم الأحمد "/>
    <x v="0"/>
    <x v="0"/>
    <n v="30"/>
    <x v="0"/>
    <s v="0788824222"/>
    <s v="."/>
    <x v="0"/>
    <m/>
    <m/>
    <m/>
    <m/>
    <m/>
    <m/>
    <m/>
    <m/>
    <x v="0"/>
    <m/>
    <x v="0"/>
    <x v="0"/>
    <s v="سناب شوت استديو "/>
    <x v="5"/>
    <x v="37"/>
    <s v="استديو تصوير"/>
    <s v="0788824222"/>
    <s v="Owned by men. Administrative positions include men and women."/>
    <n v="1"/>
    <n v="0"/>
    <n v="0"/>
    <n v="1"/>
    <n v="0"/>
    <n v="0"/>
    <x v="0"/>
    <x v="0"/>
    <m/>
    <m/>
    <s v="Less than 10 employees"/>
    <x v="0"/>
    <x v="1"/>
    <x v="0"/>
    <x v="1"/>
    <x v="1"/>
    <x v="1"/>
    <x v="0"/>
    <x v="1"/>
    <x v="0"/>
    <s v="Seasonal employees"/>
    <n v="0"/>
    <n v="1"/>
    <n v="0"/>
    <n v="0"/>
    <n v="0"/>
    <n v="0"/>
    <n v="0"/>
    <m/>
    <s v="Customer Service Representatives Administrative Staff"/>
    <n v="1"/>
    <n v="0"/>
    <n v="0"/>
    <n v="0"/>
    <n v="1"/>
    <n v="0"/>
    <n v="0"/>
    <n v="0"/>
    <n v="0"/>
    <n v="0"/>
    <m/>
    <m/>
    <s v="Lack of relevant skills or qualifications Years of experience Salary expectations too high"/>
    <n v="1"/>
    <n v="1"/>
    <n v="0"/>
    <n v="0"/>
    <n v="0"/>
    <n v="0"/>
    <n v="0"/>
    <n v="0"/>
    <n v="1"/>
    <n v="0"/>
    <n v="0"/>
    <n v="0"/>
    <n v="0"/>
    <n v="0"/>
    <n v="0"/>
    <n v="0"/>
    <n v="0"/>
    <n v="0"/>
    <n v="0"/>
    <n v="0"/>
    <n v="0"/>
    <n v="0"/>
    <n v="0"/>
    <m/>
    <n v="378397664"/>
    <s v="dcd62925-1b88-4099-a7b2-dbe62fe6fd8e"/>
    <d v="2024-09-01T20:10:29"/>
    <m/>
    <m/>
    <s v="submitted_via_web"/>
    <s v="ygaitservices"/>
  </r>
  <r>
    <n v="446"/>
    <d v="2024-09-01T12:53:06"/>
    <d v="2024-09-01T14:24:28"/>
    <d v="2024-09-01T00:00:00"/>
    <m/>
    <m/>
    <s v="32.5406922 35.8514285 622.5999755859375 29.222"/>
    <n v="32.540692200000002"/>
    <n v="35.851428499999997"/>
    <n v="622.5999755859375"/>
    <n v="29.222000000000001"/>
    <s v="Irbid"/>
    <s v="Irbid Qasabah"/>
    <m/>
    <m/>
    <m/>
    <s v="Yes"/>
    <s v="احمد طالب الرفاعي"/>
    <x v="0"/>
    <x v="0"/>
    <n v="55"/>
    <x v="0"/>
    <s v="0796068918"/>
    <s v="."/>
    <x v="0"/>
    <m/>
    <m/>
    <m/>
    <m/>
    <m/>
    <m/>
    <m/>
    <m/>
    <x v="0"/>
    <m/>
    <x v="0"/>
    <x v="0"/>
    <s v="الرفاعي للاحبار و الطباعه"/>
    <x v="16"/>
    <x v="46"/>
    <s v="محل لبيع الأحبار و مستلزمات الطباعه "/>
    <s v="0796068918"/>
    <s v="Owned by men."/>
    <n v="1"/>
    <n v="0"/>
    <n v="0"/>
    <n v="0"/>
    <n v="0"/>
    <n v="0"/>
    <x v="0"/>
    <x v="0"/>
    <m/>
    <m/>
    <s v="Less than 10 employees"/>
    <x v="0"/>
    <x v="0"/>
    <x v="0"/>
    <x v="1"/>
    <x v="1"/>
    <x v="1"/>
    <x v="0"/>
    <x v="1"/>
    <x v="0"/>
    <s v="Mid-senior level"/>
    <n v="0"/>
    <n v="0"/>
    <n v="0"/>
    <n v="1"/>
    <n v="0"/>
    <n v="0"/>
    <n v="0"/>
    <m/>
    <s v="Sales Information Technology (IT)"/>
    <n v="0"/>
    <n v="1"/>
    <n v="1"/>
    <n v="0"/>
    <n v="0"/>
    <n v="0"/>
    <n v="0"/>
    <n v="0"/>
    <n v="0"/>
    <n v="0"/>
    <m/>
    <m/>
    <s v="Years of experience Lack of relevant skills or qualifications Inadequate soft skills (e.g., communication, teamwork) Lack of motivation"/>
    <n v="1"/>
    <n v="1"/>
    <n v="1"/>
    <n v="0"/>
    <n v="1"/>
    <n v="0"/>
    <n v="0"/>
    <n v="0"/>
    <n v="0"/>
    <n v="0"/>
    <n v="0"/>
    <n v="0"/>
    <n v="0"/>
    <n v="0"/>
    <n v="0"/>
    <n v="0"/>
    <n v="0"/>
    <n v="0"/>
    <n v="0"/>
    <n v="0"/>
    <n v="0"/>
    <n v="0"/>
    <n v="0"/>
    <m/>
    <n v="378397672"/>
    <s v="4574acf0-11fc-42c8-bcbe-815a57bcf907"/>
    <d v="2024-09-01T20:10:30"/>
    <m/>
    <m/>
    <s v="submitted_via_web"/>
    <s v="ygaitservices"/>
  </r>
  <r>
    <n v="447"/>
    <d v="2024-09-01T12:53:55"/>
    <d v="2024-09-01T14:42:34"/>
    <d v="2024-09-01T00:00:00"/>
    <m/>
    <m/>
    <s v="32.5406967 35.8512585 622.7999877929688 21.443"/>
    <n v="32.540696699999998"/>
    <n v="35.8512585"/>
    <n v="622.79998779296875"/>
    <n v="21.443000000000001"/>
    <s v="Irbid"/>
    <s v="Irbid Qasabah"/>
    <m/>
    <m/>
    <m/>
    <s v="Yes"/>
    <s v="فراس عمر عبنده"/>
    <x v="0"/>
    <x v="0"/>
    <n v="57"/>
    <x v="0"/>
    <s v="0796951532"/>
    <s v="."/>
    <x v="0"/>
    <m/>
    <m/>
    <m/>
    <m/>
    <m/>
    <m/>
    <m/>
    <m/>
    <x v="0"/>
    <m/>
    <x v="0"/>
    <x v="10"/>
    <s v="Money Gram "/>
    <x v="14"/>
    <x v="39"/>
    <s v="تحويل عملات و صرافه"/>
    <s v="0796951532"/>
    <s v="Owned by men. Administrative positions include men and women."/>
    <n v="1"/>
    <n v="0"/>
    <n v="0"/>
    <n v="1"/>
    <n v="0"/>
    <n v="0"/>
    <x v="0"/>
    <x v="0"/>
    <m/>
    <m/>
    <s v="10 to 49"/>
    <x v="2"/>
    <x v="1"/>
    <x v="0"/>
    <x v="0"/>
    <x v="1"/>
    <x v="1"/>
    <x v="0"/>
    <x v="10"/>
    <x v="0"/>
    <s v="Senior management level"/>
    <n v="0"/>
    <n v="0"/>
    <n v="0"/>
    <n v="0"/>
    <n v="1"/>
    <n v="0"/>
    <n v="0"/>
    <m/>
    <s v="Customer Service Representatives Technical Staff Operational Staff (logistics and supply chain)"/>
    <n v="1"/>
    <n v="0"/>
    <n v="0"/>
    <n v="0"/>
    <n v="0"/>
    <n v="0"/>
    <n v="1"/>
    <n v="1"/>
    <n v="0"/>
    <n v="0"/>
    <m/>
    <m/>
    <s v="Lack of relevant skills or qualifications Years of experience Inadequate soft skills (e.g., communication, teamwork) Salary expectations too high"/>
    <n v="1"/>
    <n v="1"/>
    <n v="1"/>
    <n v="0"/>
    <n v="0"/>
    <n v="0"/>
    <n v="0"/>
    <n v="0"/>
    <n v="1"/>
    <n v="0"/>
    <n v="0"/>
    <n v="0"/>
    <n v="0"/>
    <n v="0"/>
    <n v="0"/>
    <n v="0"/>
    <n v="0"/>
    <n v="0"/>
    <n v="0"/>
    <n v="0"/>
    <n v="0"/>
    <n v="0"/>
    <n v="0"/>
    <m/>
    <n v="378397675"/>
    <s v="eaa85c4d-6f98-4ae8-bd33-00e0144fa638"/>
    <d v="2024-09-01T20:10:30"/>
    <m/>
    <m/>
    <s v="submitted_via_web"/>
    <s v="ygaitservices"/>
  </r>
  <r>
    <n v="448"/>
    <d v="2024-09-01T13:16:21"/>
    <d v="2024-09-01T15:02:25"/>
    <d v="2024-09-01T00:00:00"/>
    <m/>
    <m/>
    <s v="32.5415584 35.8519317 622.2999877929688 58.05"/>
    <n v="32.5415584"/>
    <n v="35.851931700000002"/>
    <n v="622.29998779296875"/>
    <n v="58.05"/>
    <s v="Irbid"/>
    <s v="Irbid Qasabah"/>
    <m/>
    <m/>
    <m/>
    <s v="Yes"/>
    <s v="نبيل سالم محافظه "/>
    <x v="0"/>
    <x v="0"/>
    <n v="57"/>
    <x v="0"/>
    <s v="0787994995"/>
    <s v="."/>
    <x v="0"/>
    <m/>
    <m/>
    <m/>
    <m/>
    <m/>
    <m/>
    <m/>
    <m/>
    <x v="0"/>
    <m/>
    <x v="0"/>
    <x v="0"/>
    <s v="Cozy"/>
    <x v="3"/>
    <x v="5"/>
    <s v="مطعم سناكات "/>
    <s v="0787994995"/>
    <s v="Owned by men."/>
    <n v="1"/>
    <n v="0"/>
    <n v="0"/>
    <n v="0"/>
    <n v="0"/>
    <n v="0"/>
    <x v="0"/>
    <x v="0"/>
    <m/>
    <m/>
    <s v="10 to 49"/>
    <x v="2"/>
    <x v="0"/>
    <x v="0"/>
    <x v="1"/>
    <x v="1"/>
    <x v="1"/>
    <x v="0"/>
    <x v="12"/>
    <x v="0"/>
    <s v="Seasonal employees Mid-senior level"/>
    <n v="0"/>
    <n v="1"/>
    <n v="0"/>
    <n v="1"/>
    <n v="0"/>
    <n v="0"/>
    <n v="0"/>
    <m/>
    <s v="Sales Finance Administrative Staff"/>
    <n v="0"/>
    <n v="1"/>
    <n v="0"/>
    <n v="0"/>
    <n v="1"/>
    <n v="1"/>
    <n v="0"/>
    <n v="0"/>
    <n v="0"/>
    <n v="0"/>
    <m/>
    <m/>
    <s v="Lack of motivation Cultural or social factors affecting employability Salary expectations too high"/>
    <n v="0"/>
    <n v="0"/>
    <n v="0"/>
    <n v="0"/>
    <n v="1"/>
    <n v="0"/>
    <n v="0"/>
    <n v="0"/>
    <n v="1"/>
    <n v="0"/>
    <n v="0"/>
    <n v="0"/>
    <n v="1"/>
    <n v="0"/>
    <n v="0"/>
    <n v="0"/>
    <n v="0"/>
    <n v="0"/>
    <n v="0"/>
    <n v="0"/>
    <n v="0"/>
    <n v="0"/>
    <n v="0"/>
    <m/>
    <n v="378397683"/>
    <s v="7b70a643-a0df-478d-8401-bfd4aed5b5f2"/>
    <d v="2024-09-01T20:10:31"/>
    <m/>
    <m/>
    <s v="submitted_via_web"/>
    <s v="ygaitservices"/>
  </r>
  <r>
    <n v="449"/>
    <d v="2024-09-01T15:15:10"/>
    <d v="2024-09-01T17:40:23"/>
    <d v="2024-09-01T00:00:00"/>
    <m/>
    <m/>
    <s v="31.7173167 35.9992429 990.101 1.401"/>
    <n v="31.717316700000001"/>
    <n v="35.999242899999999"/>
    <n v="990.101"/>
    <n v="1.401"/>
    <s v="Irbid"/>
    <s v="Irbid Qasabah"/>
    <m/>
    <m/>
    <m/>
    <s v="Yes"/>
    <s v="تحسين محمد الخالدي "/>
    <x v="0"/>
    <x v="0"/>
    <n v="51"/>
    <x v="0"/>
    <s v="078608318"/>
    <s v="."/>
    <x v="0"/>
    <m/>
    <m/>
    <m/>
    <m/>
    <m/>
    <m/>
    <m/>
    <m/>
    <x v="0"/>
    <m/>
    <x v="0"/>
    <x v="0"/>
    <s v="مطعم تحسين للمعجنات"/>
    <x v="3"/>
    <x v="5"/>
    <s v="مطعم معجنات "/>
    <s v="078608318"/>
    <s v="Owned by men."/>
    <n v="1"/>
    <n v="0"/>
    <n v="0"/>
    <n v="0"/>
    <n v="0"/>
    <n v="0"/>
    <x v="0"/>
    <x v="0"/>
    <m/>
    <m/>
    <s v="Less than 10 employees"/>
    <x v="0"/>
    <x v="0"/>
    <x v="0"/>
    <x v="1"/>
    <x v="1"/>
    <x v="1"/>
    <x v="0"/>
    <x v="1"/>
    <x v="0"/>
    <s v="Seasonal employees"/>
    <n v="0"/>
    <n v="1"/>
    <n v="0"/>
    <n v="0"/>
    <n v="0"/>
    <n v="0"/>
    <n v="0"/>
    <m/>
    <s v="Customer Service Representatives Technical Staff"/>
    <n v="1"/>
    <n v="0"/>
    <n v="0"/>
    <n v="0"/>
    <n v="0"/>
    <n v="0"/>
    <n v="0"/>
    <n v="1"/>
    <n v="0"/>
    <n v="0"/>
    <m/>
    <m/>
    <s v="Lack of motivation Lack of work ethics Salary expectations too high"/>
    <n v="0"/>
    <n v="0"/>
    <n v="0"/>
    <n v="0"/>
    <n v="1"/>
    <n v="0"/>
    <n v="0"/>
    <n v="0"/>
    <n v="1"/>
    <n v="0"/>
    <n v="0"/>
    <n v="0"/>
    <n v="0"/>
    <n v="0"/>
    <n v="0"/>
    <n v="0"/>
    <n v="0"/>
    <n v="0"/>
    <n v="0"/>
    <n v="0"/>
    <n v="1"/>
    <n v="0"/>
    <n v="0"/>
    <m/>
    <n v="378397687"/>
    <s v="060100e7-b0cc-49bc-a3da-9718bc62fdfc"/>
    <d v="2024-09-01T20:10:32"/>
    <m/>
    <m/>
    <s v="submitted_via_web"/>
    <s v="ygaitservices"/>
  </r>
  <r>
    <n v="450"/>
    <d v="2024-09-02T10:00:48"/>
    <d v="2024-09-02T10:12:06"/>
    <d v="2024-09-02T00:00:00"/>
    <m/>
    <m/>
    <s v="30.5181183 35.5345025 1432.2999267578125 7.975"/>
    <n v="30.518118300000001"/>
    <n v="35.534502500000002"/>
    <n v="1432.299926757812"/>
    <n v="7.9749999999999996"/>
    <s v="Maan"/>
    <s v="Ash-Shobek"/>
    <m/>
    <m/>
    <m/>
    <s v="Yes"/>
    <s v="عبد المنعم وحي الدين زرزور "/>
    <x v="0"/>
    <x v="0"/>
    <n v="19"/>
    <x v="1"/>
    <s v="0799065086"/>
    <s v="لا يوجد "/>
    <x v="0"/>
    <m/>
    <m/>
    <m/>
    <m/>
    <m/>
    <m/>
    <m/>
    <m/>
    <x v="0"/>
    <m/>
    <x v="0"/>
    <x v="4"/>
    <s v="Frindes coffe "/>
    <x v="0"/>
    <x v="2"/>
    <s v="مشروبات باردة وساخنة / بيع قهوة وشاي ونسكافيه وكابتشينو "/>
    <s v="0799065086"/>
    <s v="Run/Managed by a man."/>
    <n v="0"/>
    <n v="0"/>
    <n v="0"/>
    <n v="0"/>
    <n v="1"/>
    <n v="0"/>
    <x v="0"/>
    <x v="0"/>
    <m/>
    <m/>
    <s v="Less than 10 employees"/>
    <x v="0"/>
    <x v="0"/>
    <x v="0"/>
    <x v="0"/>
    <x v="1"/>
    <x v="1"/>
    <x v="0"/>
    <x v="0"/>
    <x v="0"/>
    <s v="Entry level"/>
    <n v="0"/>
    <n v="0"/>
    <n v="1"/>
    <n v="0"/>
    <n v="0"/>
    <n v="0"/>
    <n v="0"/>
    <m/>
    <s v="Others"/>
    <n v="0"/>
    <n v="0"/>
    <n v="0"/>
    <n v="0"/>
    <n v="0"/>
    <n v="0"/>
    <n v="0"/>
    <n v="0"/>
    <n v="0"/>
    <n v="1"/>
    <s v="عمل قهوة وشاي وخدمة الزبائن "/>
    <m/>
    <s v="Economic instability in the region Inadequate soft skills (e.g., communication, teamwork) Lack of work ethics"/>
    <n v="0"/>
    <n v="0"/>
    <n v="1"/>
    <n v="0"/>
    <n v="0"/>
    <n v="0"/>
    <n v="0"/>
    <n v="0"/>
    <n v="0"/>
    <n v="0"/>
    <n v="0"/>
    <n v="0"/>
    <n v="0"/>
    <n v="0"/>
    <n v="0"/>
    <n v="0"/>
    <n v="0"/>
    <n v="1"/>
    <n v="0"/>
    <n v="0"/>
    <n v="1"/>
    <n v="0"/>
    <n v="0"/>
    <m/>
    <n v="378571742"/>
    <s v="176fa54a-e29b-456d-a4ab-f3d5b0ca4341"/>
    <d v="2024-09-02T10:36:25"/>
    <m/>
    <m/>
    <s v="submitted_via_web"/>
    <s v="ygaitservices"/>
  </r>
  <r>
    <n v="451"/>
    <d v="2024-09-02T09:43:38"/>
    <d v="2024-09-02T09:54:11"/>
    <d v="2024-09-02T00:00:00"/>
    <m/>
    <m/>
    <s v="30.5175 35.5345349 1431.4000244140625 4.8"/>
    <n v="30.517499999999998"/>
    <n v="35.534534899999997"/>
    <n v="1431.400024414062"/>
    <n v="4.8"/>
    <s v="Maan"/>
    <s v="Ash-Shobek"/>
    <m/>
    <m/>
    <m/>
    <s v="Yes"/>
    <s v="حارث احمد الهباهبة "/>
    <x v="0"/>
    <x v="0"/>
    <n v="43"/>
    <x v="0"/>
    <s v="0795918583"/>
    <s v="لا يوجد "/>
    <x v="0"/>
    <m/>
    <m/>
    <m/>
    <m/>
    <m/>
    <m/>
    <m/>
    <m/>
    <x v="0"/>
    <m/>
    <x v="0"/>
    <x v="0"/>
    <s v="مطعم حمودة سناك "/>
    <x v="3"/>
    <x v="5"/>
    <s v="تقديم المشاوي والسناكات /أستراحة تقديم المشروبات الباردة والساخنة "/>
    <s v="0776462515"/>
    <s v="Owned by men."/>
    <n v="1"/>
    <n v="0"/>
    <n v="0"/>
    <n v="0"/>
    <n v="0"/>
    <n v="0"/>
    <x v="0"/>
    <x v="1"/>
    <s v="مركز شباب وشابات الشوبك "/>
    <s v="عمل وجبات طعام "/>
    <s v="Less than 10 employees"/>
    <x v="0"/>
    <x v="0"/>
    <x v="0"/>
    <x v="1"/>
    <x v="1"/>
    <x v="1"/>
    <x v="0"/>
    <x v="0"/>
    <x v="0"/>
    <s v="Entry level Mid-senior level"/>
    <n v="0"/>
    <n v="0"/>
    <n v="1"/>
    <n v="1"/>
    <n v="0"/>
    <n v="0"/>
    <n v="0"/>
    <m/>
    <s v="Others"/>
    <n v="0"/>
    <n v="0"/>
    <n v="0"/>
    <n v="0"/>
    <n v="0"/>
    <n v="0"/>
    <n v="0"/>
    <n v="0"/>
    <n v="0"/>
    <n v="1"/>
    <s v="لحام / مقدم طعام "/>
    <m/>
    <s v="Difficulty with employee retention Economic instability in the region Legal/regulatory constraints Cultural or social factors affecting employability"/>
    <n v="0"/>
    <n v="0"/>
    <n v="0"/>
    <n v="0"/>
    <n v="0"/>
    <n v="1"/>
    <n v="0"/>
    <n v="0"/>
    <n v="0"/>
    <n v="0"/>
    <n v="0"/>
    <n v="0"/>
    <n v="1"/>
    <n v="0"/>
    <n v="0"/>
    <n v="0"/>
    <n v="0"/>
    <n v="1"/>
    <n v="1"/>
    <n v="0"/>
    <n v="0"/>
    <n v="0"/>
    <n v="0"/>
    <m/>
    <n v="378571745"/>
    <s v="9ed70fd7-8346-4ef7-9421-3809c1384009"/>
    <d v="2024-09-02T10:36:25"/>
    <m/>
    <m/>
    <s v="submitted_via_web"/>
    <s v="ygaitservices"/>
  </r>
  <r>
    <n v="452"/>
    <d v="2024-09-02T10:13:11"/>
    <d v="2024-09-02T10:21:31"/>
    <d v="2024-09-02T00:00:00"/>
    <m/>
    <m/>
    <s v="30.5179483 35.5346112 1432.2999267578125 8.533"/>
    <n v="30.5179483"/>
    <n v="35.534611200000001"/>
    <n v="1432.299926757812"/>
    <n v="8.5329999999999995"/>
    <s v="Maan"/>
    <s v="Ash-Shobek"/>
    <m/>
    <m/>
    <m/>
    <s v="Yes"/>
    <s v="خليل جبريل الرفايعة "/>
    <x v="0"/>
    <x v="0"/>
    <n v="38"/>
    <x v="0"/>
    <s v="0777761562"/>
    <s v="Kalelalrfayah"/>
    <x v="0"/>
    <m/>
    <m/>
    <m/>
    <m/>
    <m/>
    <m/>
    <m/>
    <m/>
    <x v="0"/>
    <m/>
    <x v="0"/>
    <x v="0"/>
    <s v="مؤسسة سلطان للأجهزة الخلوية "/>
    <x v="0"/>
    <x v="17"/>
    <s v="بيع اجهزة الاتصال ، بطاقات شحن وبطاقات إلكترونية ، شاشات "/>
    <s v="0777761562"/>
    <s v="Run/Managed by a man."/>
    <n v="0"/>
    <n v="0"/>
    <n v="0"/>
    <n v="0"/>
    <n v="1"/>
    <n v="0"/>
    <x v="0"/>
    <x v="0"/>
    <m/>
    <m/>
    <s v="Less than 10 employees"/>
    <x v="0"/>
    <x v="0"/>
    <x v="0"/>
    <x v="0"/>
    <x v="1"/>
    <x v="1"/>
    <x v="0"/>
    <x v="0"/>
    <x v="1"/>
    <s v="Interns"/>
    <n v="1"/>
    <n v="0"/>
    <n v="0"/>
    <n v="0"/>
    <n v="0"/>
    <n v="0"/>
    <n v="0"/>
    <m/>
    <s v="Sales Finance Technical Staff"/>
    <n v="0"/>
    <n v="1"/>
    <n v="0"/>
    <n v="0"/>
    <n v="0"/>
    <n v="1"/>
    <n v="0"/>
    <n v="1"/>
    <n v="0"/>
    <n v="0"/>
    <m/>
    <m/>
    <s v="Economic instability in the region Limited availability of training and development resources"/>
    <n v="0"/>
    <n v="0"/>
    <n v="0"/>
    <n v="0"/>
    <n v="0"/>
    <n v="0"/>
    <n v="0"/>
    <n v="1"/>
    <n v="0"/>
    <n v="0"/>
    <n v="0"/>
    <n v="0"/>
    <n v="0"/>
    <n v="0"/>
    <n v="0"/>
    <n v="0"/>
    <n v="0"/>
    <n v="1"/>
    <n v="0"/>
    <n v="0"/>
    <n v="0"/>
    <n v="0"/>
    <n v="0"/>
    <m/>
    <n v="378571752"/>
    <s v="87c4f836-db48-498b-b108-bf9f121d183e"/>
    <d v="2024-09-02T10:36:26"/>
    <m/>
    <m/>
    <s v="submitted_via_web"/>
    <s v="ygaitservices"/>
  </r>
  <r>
    <n v="453"/>
    <d v="2024-09-02T10:25:50"/>
    <d v="2024-09-02T10:33:29"/>
    <d v="2024-09-02T00:00:00"/>
    <m/>
    <m/>
    <s v="30.5190573 35.5367965 1425.699951171875 7.24"/>
    <n v="30.5190573"/>
    <n v="35.536796500000001"/>
    <n v="1425.699951171875"/>
    <n v="7.24"/>
    <s v="Maan"/>
    <s v="Ash-Shobek"/>
    <m/>
    <m/>
    <m/>
    <s v="Yes"/>
    <s v="محمد اسماعيل الطورة "/>
    <x v="0"/>
    <x v="0"/>
    <n v="32"/>
    <x v="0"/>
    <s v="0797598933"/>
    <s v="لا يوجد "/>
    <x v="0"/>
    <m/>
    <m/>
    <m/>
    <m/>
    <m/>
    <m/>
    <m/>
    <m/>
    <x v="0"/>
    <m/>
    <x v="0"/>
    <x v="0"/>
    <s v="بيت العيلة "/>
    <x v="0"/>
    <x v="3"/>
    <s v="بيع المنظفات"/>
    <s v="797598933"/>
    <s v="Owned by men."/>
    <n v="1"/>
    <n v="0"/>
    <n v="0"/>
    <n v="0"/>
    <n v="0"/>
    <n v="0"/>
    <x v="0"/>
    <x v="0"/>
    <m/>
    <m/>
    <s v="Less than 10 employees"/>
    <x v="0"/>
    <x v="0"/>
    <x v="0"/>
    <x v="0"/>
    <x v="1"/>
    <x v="1"/>
    <x v="0"/>
    <x v="1"/>
    <x v="0"/>
    <s v="Mid-senior level Entry level"/>
    <n v="0"/>
    <n v="0"/>
    <n v="1"/>
    <n v="1"/>
    <n v="0"/>
    <n v="0"/>
    <n v="0"/>
    <m/>
    <s v="Sales Finance"/>
    <n v="0"/>
    <n v="1"/>
    <n v="0"/>
    <n v="0"/>
    <n v="0"/>
    <n v="1"/>
    <n v="0"/>
    <n v="0"/>
    <n v="0"/>
    <n v="0"/>
    <m/>
    <m/>
    <s v="Economic instability in the region"/>
    <n v="0"/>
    <n v="0"/>
    <n v="0"/>
    <n v="0"/>
    <n v="0"/>
    <n v="0"/>
    <n v="0"/>
    <n v="0"/>
    <n v="0"/>
    <n v="0"/>
    <n v="0"/>
    <n v="0"/>
    <n v="0"/>
    <n v="0"/>
    <n v="0"/>
    <n v="0"/>
    <n v="0"/>
    <n v="1"/>
    <n v="0"/>
    <n v="0"/>
    <n v="0"/>
    <n v="0"/>
    <n v="0"/>
    <m/>
    <n v="378571796"/>
    <s v="f7cd93c4-224a-4d0c-8af2-8ec5a57e44bb"/>
    <d v="2024-09-02T10:36:33"/>
    <m/>
    <m/>
    <s v="submitted_via_web"/>
    <s v="ygaitservices"/>
  </r>
  <r>
    <n v="454"/>
    <d v="2024-09-02T10:34:23"/>
    <d v="2024-09-02T10:53:45"/>
    <d v="2024-09-02T00:00:00"/>
    <m/>
    <m/>
    <s v="30.5188963 35.5365952 1425.699951171875 6.9"/>
    <n v="30.518896300000002"/>
    <n v="35.536595200000001"/>
    <n v="1425.699951171875"/>
    <n v="6.9"/>
    <s v="Maan"/>
    <s v="Ash-Shobek"/>
    <m/>
    <m/>
    <m/>
    <s v="Yes"/>
    <s v="رائد هارون الطورة "/>
    <x v="0"/>
    <x v="0"/>
    <n v="36"/>
    <x v="0"/>
    <s v="0776813343"/>
    <s v="لا يوجد "/>
    <x v="0"/>
    <m/>
    <m/>
    <m/>
    <m/>
    <m/>
    <m/>
    <m/>
    <m/>
    <x v="0"/>
    <m/>
    <x v="0"/>
    <x v="0"/>
    <s v="محلات ابو زهير لمواد البناء "/>
    <x v="6"/>
    <x v="10"/>
    <s v="بيع مواد صحية وكهربائية وخردوات"/>
    <s v="772512501"/>
    <s v="Owned by men."/>
    <n v="1"/>
    <n v="0"/>
    <n v="0"/>
    <n v="0"/>
    <n v="0"/>
    <n v="0"/>
    <x v="0"/>
    <x v="1"/>
    <s v="مركز شباب وشابات الشوبك "/>
    <s v="توفير دهان ولمبات إضاءة "/>
    <s v="Less than 10 employees"/>
    <x v="0"/>
    <x v="0"/>
    <x v="0"/>
    <x v="1"/>
    <x v="1"/>
    <x v="1"/>
    <x v="0"/>
    <x v="1"/>
    <x v="0"/>
    <s v="Seasonal employees"/>
    <n v="0"/>
    <n v="1"/>
    <n v="0"/>
    <n v="0"/>
    <n v="0"/>
    <n v="0"/>
    <n v="0"/>
    <m/>
    <s v="Sales"/>
    <n v="0"/>
    <n v="1"/>
    <n v="0"/>
    <n v="0"/>
    <n v="0"/>
    <n v="0"/>
    <n v="0"/>
    <n v="0"/>
    <n v="0"/>
    <n v="0"/>
    <m/>
    <m/>
    <s v="Economic instability in the region Legal/regulatory constraints"/>
    <n v="0"/>
    <n v="0"/>
    <n v="0"/>
    <n v="0"/>
    <n v="0"/>
    <n v="0"/>
    <n v="0"/>
    <n v="0"/>
    <n v="0"/>
    <n v="0"/>
    <n v="0"/>
    <n v="0"/>
    <n v="0"/>
    <n v="0"/>
    <n v="0"/>
    <n v="0"/>
    <n v="0"/>
    <n v="1"/>
    <n v="1"/>
    <n v="0"/>
    <n v="0"/>
    <n v="0"/>
    <n v="0"/>
    <m/>
    <n v="378571799"/>
    <s v="0b7379ff-083f-4a70-aebb-cb1d82d78348"/>
    <d v="2024-09-02T10:36:34"/>
    <m/>
    <m/>
    <s v="submitted_via_web"/>
    <s v="ygaitservices"/>
  </r>
  <r>
    <n v="455"/>
    <d v="2024-09-02T10:55:06"/>
    <d v="2024-09-02T11:05:16"/>
    <d v="2024-09-02T00:00:00"/>
    <m/>
    <m/>
    <s v="30.5191777 35.537173 1424.7999267578125 8.495"/>
    <n v="30.5191777"/>
    <n v="35.537173000000003"/>
    <n v="1424.799926757812"/>
    <n v="8.4949999999999992"/>
    <s v="Maan"/>
    <s v="Ash-Shobek"/>
    <m/>
    <m/>
    <m/>
    <s v="Yes"/>
    <s v="صفاء احمد الطورة "/>
    <x v="0"/>
    <x v="1"/>
    <n v="40"/>
    <x v="0"/>
    <s v="0776159210"/>
    <s v="لا يوجد "/>
    <x v="0"/>
    <m/>
    <m/>
    <m/>
    <m/>
    <m/>
    <m/>
    <m/>
    <m/>
    <x v="0"/>
    <m/>
    <x v="0"/>
    <x v="0"/>
    <s v="ادم هوم للأدوات المنزلية "/>
    <x v="0"/>
    <x v="3"/>
    <s v="بيع الأدوات المنزلية والعطور والمكياجات "/>
    <s v="77159210"/>
    <s v="Run/Managed by a woman."/>
    <n v="0"/>
    <n v="0"/>
    <n v="0"/>
    <n v="0"/>
    <n v="0"/>
    <n v="1"/>
    <x v="1"/>
    <x v="0"/>
    <m/>
    <m/>
    <s v="Less than 10 employees"/>
    <x v="0"/>
    <x v="0"/>
    <x v="0"/>
    <x v="0"/>
    <x v="1"/>
    <x v="1"/>
    <x v="0"/>
    <x v="1"/>
    <x v="0"/>
    <s v="Entry level"/>
    <n v="0"/>
    <n v="0"/>
    <n v="1"/>
    <n v="0"/>
    <n v="0"/>
    <n v="0"/>
    <n v="0"/>
    <m/>
    <s v="Sales"/>
    <n v="0"/>
    <n v="1"/>
    <n v="0"/>
    <n v="0"/>
    <n v="0"/>
    <n v="0"/>
    <n v="0"/>
    <n v="0"/>
    <n v="0"/>
    <n v="0"/>
    <m/>
    <m/>
    <s v="Cultural or social factors affecting employability Economic instability in the region"/>
    <n v="0"/>
    <n v="0"/>
    <n v="0"/>
    <n v="0"/>
    <n v="0"/>
    <n v="0"/>
    <n v="0"/>
    <n v="0"/>
    <n v="0"/>
    <n v="0"/>
    <n v="0"/>
    <n v="0"/>
    <n v="1"/>
    <n v="0"/>
    <n v="0"/>
    <n v="0"/>
    <n v="0"/>
    <n v="1"/>
    <n v="0"/>
    <n v="0"/>
    <n v="0"/>
    <n v="0"/>
    <n v="0"/>
    <m/>
    <n v="378571802"/>
    <s v="8404d6f1-e07b-4100-9c5f-74a718c80106"/>
    <d v="2024-09-02T10:36:34"/>
    <m/>
    <m/>
    <s v="submitted_via_web"/>
    <s v="ygaitservices"/>
  </r>
  <r>
    <n v="456"/>
    <d v="2024-09-02T11:08:21"/>
    <d v="2024-09-02T11:13:45"/>
    <d v="2024-09-02T00:00:00"/>
    <m/>
    <m/>
    <s v="30.5192671 35.5375846 1424.7999267578125 6.816"/>
    <n v="30.5192671"/>
    <n v="35.537584600000002"/>
    <n v="1424.799926757812"/>
    <n v="6.8159999999999998"/>
    <s v="Maan"/>
    <s v="Ash-Shobek"/>
    <m/>
    <m/>
    <m/>
    <s v="Yes"/>
    <s v="سامح  عودة شخيبي "/>
    <x v="0"/>
    <x v="0"/>
    <n v="36"/>
    <x v="0"/>
    <s v="0777932159"/>
    <s v="لا يوجد "/>
    <x v="0"/>
    <m/>
    <m/>
    <m/>
    <m/>
    <m/>
    <m/>
    <m/>
    <m/>
    <x v="0"/>
    <m/>
    <x v="0"/>
    <x v="0"/>
    <s v="العقيق للبضائع السعودية "/>
    <x v="0"/>
    <x v="3"/>
    <s v="بيع المنتجات السعودية /العطور "/>
    <s v="777932159"/>
    <s v="Owned by men."/>
    <n v="1"/>
    <n v="0"/>
    <n v="0"/>
    <n v="0"/>
    <n v="0"/>
    <n v="0"/>
    <x v="0"/>
    <x v="0"/>
    <m/>
    <m/>
    <s v="Less than 10 employees"/>
    <x v="0"/>
    <x v="0"/>
    <x v="0"/>
    <x v="0"/>
    <x v="1"/>
    <x v="1"/>
    <x v="1"/>
    <x v="3"/>
    <x v="1"/>
    <s v="Others"/>
    <n v="0"/>
    <n v="0"/>
    <n v="0"/>
    <n v="0"/>
    <n v="0"/>
    <n v="0"/>
    <n v="1"/>
    <s v="لا يوجد "/>
    <s v="Others"/>
    <n v="0"/>
    <n v="0"/>
    <n v="0"/>
    <n v="0"/>
    <n v="0"/>
    <n v="0"/>
    <n v="0"/>
    <n v="0"/>
    <n v="0"/>
    <n v="1"/>
    <s v="لا يوجد "/>
    <m/>
    <s v="Economic instability in the region Salary expectations too high"/>
    <n v="0"/>
    <n v="0"/>
    <n v="0"/>
    <n v="0"/>
    <n v="0"/>
    <n v="0"/>
    <n v="0"/>
    <n v="0"/>
    <n v="1"/>
    <n v="0"/>
    <n v="0"/>
    <n v="0"/>
    <n v="0"/>
    <n v="0"/>
    <n v="0"/>
    <n v="0"/>
    <n v="0"/>
    <n v="1"/>
    <n v="0"/>
    <n v="0"/>
    <n v="0"/>
    <n v="0"/>
    <n v="0"/>
    <m/>
    <n v="378571806"/>
    <s v="25bb5e57-65c3-4e04-a8dd-115a318642e0"/>
    <d v="2024-09-02T10:36:35"/>
    <m/>
    <m/>
    <s v="submitted_via_web"/>
    <s v="ygaitservices"/>
  </r>
  <r>
    <n v="457"/>
    <d v="2024-09-02T11:14:31"/>
    <d v="2024-09-02T11:25:26"/>
    <d v="2024-09-02T00:00:00"/>
    <m/>
    <m/>
    <s v="30.5190564 35.5374834 1424.7999267578125 4.2"/>
    <n v="30.5190564"/>
    <n v="35.537483399999999"/>
    <n v="1424.799926757812"/>
    <n v="4.2"/>
    <s v="Maan"/>
    <s v="Ash-Shobek"/>
    <m/>
    <m/>
    <m/>
    <s v="Yes"/>
    <s v="جواد احمد الطورة "/>
    <x v="0"/>
    <x v="0"/>
    <n v="31"/>
    <x v="0"/>
    <s v="0772474184"/>
    <s v="لا يوجد "/>
    <x v="0"/>
    <m/>
    <m/>
    <m/>
    <m/>
    <m/>
    <m/>
    <m/>
    <m/>
    <x v="0"/>
    <m/>
    <x v="0"/>
    <x v="0"/>
    <s v="محطة جبال الشوبك "/>
    <x v="10"/>
    <x v="22"/>
    <s v="تعبئة قوارير الماء "/>
    <s v="772474184"/>
    <s v="Owned by men."/>
    <n v="1"/>
    <n v="0"/>
    <n v="0"/>
    <n v="0"/>
    <n v="0"/>
    <n v="0"/>
    <x v="0"/>
    <x v="0"/>
    <m/>
    <m/>
    <s v="Less than 10 employees"/>
    <x v="0"/>
    <x v="0"/>
    <x v="0"/>
    <x v="1"/>
    <x v="1"/>
    <x v="1"/>
    <x v="0"/>
    <x v="1"/>
    <x v="0"/>
    <s v="Seasonal employees Entry level"/>
    <n v="0"/>
    <n v="1"/>
    <n v="1"/>
    <n v="0"/>
    <n v="0"/>
    <n v="0"/>
    <n v="0"/>
    <m/>
    <s v="Sales"/>
    <n v="0"/>
    <n v="1"/>
    <n v="0"/>
    <n v="0"/>
    <n v="0"/>
    <n v="0"/>
    <n v="0"/>
    <n v="0"/>
    <n v="0"/>
    <n v="0"/>
    <m/>
    <m/>
    <s v="Economic instability in the region Lack of motivation"/>
    <n v="0"/>
    <n v="0"/>
    <n v="0"/>
    <n v="0"/>
    <n v="1"/>
    <n v="0"/>
    <n v="0"/>
    <n v="0"/>
    <n v="0"/>
    <n v="0"/>
    <n v="0"/>
    <n v="0"/>
    <n v="0"/>
    <n v="0"/>
    <n v="0"/>
    <n v="0"/>
    <n v="0"/>
    <n v="1"/>
    <n v="0"/>
    <n v="0"/>
    <n v="0"/>
    <n v="0"/>
    <n v="0"/>
    <m/>
    <n v="378571812"/>
    <s v="71ce20be-7e67-4597-9b9e-8aaf26a7af9a"/>
    <d v="2024-09-02T10:36:36"/>
    <m/>
    <m/>
    <s v="submitted_via_web"/>
    <s v="ygaitservices"/>
  </r>
  <r>
    <n v="458"/>
    <d v="2024-09-02T11:28:14"/>
    <d v="2024-09-02T11:33:48"/>
    <d v="2024-09-02T00:00:00"/>
    <m/>
    <m/>
    <s v="30.5189912 35.5389975 1421.199951171875 7.966"/>
    <n v="30.518991199999999"/>
    <n v="35.538997500000001"/>
    <n v="1421.199951171875"/>
    <n v="7.9660000000000002"/>
    <s v="Maan"/>
    <s v="Ash-Shobek"/>
    <m/>
    <m/>
    <m/>
    <s v="Yes"/>
    <s v="خالد عبدالله الخشمان "/>
    <x v="0"/>
    <x v="0"/>
    <n v="60"/>
    <x v="0"/>
    <s v="0772008936"/>
    <s v="لا يوجد "/>
    <x v="0"/>
    <m/>
    <m/>
    <m/>
    <m/>
    <m/>
    <m/>
    <m/>
    <m/>
    <x v="0"/>
    <m/>
    <x v="0"/>
    <x v="0"/>
    <s v="محلات خالد الخشمان "/>
    <x v="0"/>
    <x v="3"/>
    <s v="بيع المواد التموينية /المجمدات "/>
    <s v="772008936"/>
    <s v="Run/Managed by a man."/>
    <n v="0"/>
    <n v="0"/>
    <n v="0"/>
    <n v="0"/>
    <n v="1"/>
    <n v="0"/>
    <x v="0"/>
    <x v="0"/>
    <m/>
    <m/>
    <s v="Less than 10 employees"/>
    <x v="0"/>
    <x v="0"/>
    <x v="0"/>
    <x v="0"/>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78571819"/>
    <s v="bdc2bd41-ff01-4e2a-801c-cc7cff81e100"/>
    <d v="2024-09-02T10:36:37"/>
    <m/>
    <m/>
    <s v="submitted_via_web"/>
    <s v="ygaitservices"/>
  </r>
  <r>
    <n v="459"/>
    <d v="2024-09-02T11:35:10"/>
    <d v="2024-09-02T11:40:43"/>
    <d v="2024-09-02T00:00:00"/>
    <m/>
    <m/>
    <s v="30.5187131 35.5391475 1421.4000244140625 7.15"/>
    <n v="30.518713099999999"/>
    <n v="35.539147499999999"/>
    <n v="1421.400024414062"/>
    <n v="7.15"/>
    <s v="Maan"/>
    <s v="Ash-Shobek"/>
    <m/>
    <m/>
    <m/>
    <s v="Yes"/>
    <s v="محمد محمود القريناوي"/>
    <x v="0"/>
    <x v="0"/>
    <n v="35"/>
    <x v="0"/>
    <s v="0790443591"/>
    <s v="لا يوجد "/>
    <x v="0"/>
    <m/>
    <m/>
    <m/>
    <m/>
    <m/>
    <m/>
    <m/>
    <m/>
    <x v="0"/>
    <m/>
    <x v="0"/>
    <x v="0"/>
    <s v="أسواق ابو حسان للعروض الدائمة "/>
    <x v="0"/>
    <x v="2"/>
    <s v="بيع المواد التموينية /العصائر والمواد الغذائية جميعها "/>
    <s v="790443591"/>
    <s v="Owned by men."/>
    <n v="1"/>
    <n v="0"/>
    <n v="0"/>
    <n v="0"/>
    <n v="0"/>
    <n v="0"/>
    <x v="0"/>
    <x v="0"/>
    <m/>
    <m/>
    <s v="Less than 10 employees"/>
    <x v="0"/>
    <x v="0"/>
    <x v="0"/>
    <x v="1"/>
    <x v="1"/>
    <x v="1"/>
    <x v="0"/>
    <x v="1"/>
    <x v="0"/>
    <s v="Others"/>
    <n v="0"/>
    <n v="0"/>
    <n v="0"/>
    <n v="0"/>
    <n v="0"/>
    <n v="0"/>
    <n v="1"/>
    <s v="لا يوجد "/>
    <s v="Sales"/>
    <n v="0"/>
    <n v="1"/>
    <n v="0"/>
    <n v="0"/>
    <n v="0"/>
    <n v="0"/>
    <n v="0"/>
    <n v="0"/>
    <n v="0"/>
    <n v="0"/>
    <m/>
    <m/>
    <s v="Economic instability in the region"/>
    <n v="0"/>
    <n v="0"/>
    <n v="0"/>
    <n v="0"/>
    <n v="0"/>
    <n v="0"/>
    <n v="0"/>
    <n v="0"/>
    <n v="0"/>
    <n v="0"/>
    <n v="0"/>
    <n v="0"/>
    <n v="0"/>
    <n v="0"/>
    <n v="0"/>
    <n v="0"/>
    <n v="0"/>
    <n v="1"/>
    <n v="0"/>
    <n v="0"/>
    <n v="0"/>
    <n v="0"/>
    <n v="0"/>
    <m/>
    <n v="378571822"/>
    <s v="018920d9-c2e2-4996-9c17-ccfe304de573"/>
    <d v="2024-09-02T10:36:38"/>
    <m/>
    <m/>
    <s v="submitted_via_web"/>
    <s v="ygaitservices"/>
  </r>
  <r>
    <n v="460"/>
    <d v="2024-09-02T11:43:16"/>
    <d v="2024-09-02T11:49:12"/>
    <d v="2024-09-02T00:00:00"/>
    <m/>
    <m/>
    <s v="30.5186468 35.5389058 1421.199951171875 8.5"/>
    <n v="30.518646799999999"/>
    <n v="35.538905800000002"/>
    <n v="1421.199951171875"/>
    <n v="8.5"/>
    <s v="Maan"/>
    <s v="Ash-Shobek"/>
    <m/>
    <m/>
    <m/>
    <s v="Yes"/>
    <s v="خلدون ياسين شعيبات"/>
    <x v="0"/>
    <x v="0"/>
    <n v="42"/>
    <x v="0"/>
    <s v="0772099130"/>
    <s v="لا يوجد "/>
    <x v="0"/>
    <m/>
    <m/>
    <m/>
    <m/>
    <m/>
    <m/>
    <m/>
    <m/>
    <x v="0"/>
    <m/>
    <x v="0"/>
    <x v="1"/>
    <s v="محطة الشماخ "/>
    <x v="10"/>
    <x v="22"/>
    <s v="تعبئة قوارير المياه "/>
    <s v="772099130"/>
    <s v="Run/Managed by a man."/>
    <n v="0"/>
    <n v="0"/>
    <n v="0"/>
    <n v="0"/>
    <n v="1"/>
    <n v="0"/>
    <x v="0"/>
    <x v="1"/>
    <s v="مركز شباب وشابات الشوبك "/>
    <s v="توفير طرود الماء "/>
    <s v="Less than 10 employees"/>
    <x v="0"/>
    <x v="0"/>
    <x v="0"/>
    <x v="0"/>
    <x v="1"/>
    <x v="1"/>
    <x v="0"/>
    <x v="0"/>
    <x v="0"/>
    <s v="Seasonal employees"/>
    <n v="0"/>
    <n v="1"/>
    <n v="0"/>
    <n v="0"/>
    <n v="0"/>
    <n v="0"/>
    <n v="0"/>
    <m/>
    <s v="Sales Others"/>
    <n v="0"/>
    <n v="1"/>
    <n v="0"/>
    <n v="0"/>
    <n v="0"/>
    <n v="0"/>
    <n v="0"/>
    <n v="0"/>
    <n v="0"/>
    <n v="1"/>
    <s v="تصنيع وتعبئة كاسات "/>
    <m/>
    <s v="Economic instability in the region"/>
    <n v="0"/>
    <n v="0"/>
    <n v="0"/>
    <n v="0"/>
    <n v="0"/>
    <n v="0"/>
    <n v="0"/>
    <n v="0"/>
    <n v="0"/>
    <n v="0"/>
    <n v="0"/>
    <n v="0"/>
    <n v="0"/>
    <n v="0"/>
    <n v="0"/>
    <n v="0"/>
    <n v="0"/>
    <n v="1"/>
    <n v="0"/>
    <n v="0"/>
    <n v="0"/>
    <n v="0"/>
    <n v="0"/>
    <m/>
    <n v="378571828"/>
    <s v="b050dfa3-ac96-41b9-a44e-b47b5beb9b8e"/>
    <d v="2024-09-02T10:36:38"/>
    <m/>
    <m/>
    <s v="submitted_via_web"/>
    <s v="ygaitservices"/>
  </r>
  <r>
    <n v="461"/>
    <d v="2024-09-02T11:51:47"/>
    <d v="2024-09-02T11:58:33"/>
    <d v="2024-09-02T00:00:00"/>
    <m/>
    <m/>
    <s v="30.518554 35.5391374 1421.2999267578125 7.7"/>
    <n v="30.518554000000002"/>
    <n v="35.539137400000001"/>
    <n v="1421.299926757812"/>
    <n v="7.7"/>
    <s v="Maan"/>
    <s v="Ash-Shobek"/>
    <m/>
    <m/>
    <m/>
    <s v="Yes"/>
    <s v="سالم ابراهيم الرفايعة "/>
    <x v="0"/>
    <x v="0"/>
    <n v="40"/>
    <x v="0"/>
    <s v="0775558826"/>
    <s v="Salemrafaya@gmail.com"/>
    <x v="0"/>
    <m/>
    <m/>
    <m/>
    <m/>
    <m/>
    <m/>
    <m/>
    <m/>
    <x v="0"/>
    <m/>
    <x v="0"/>
    <x v="0"/>
    <s v="مطعم حماية "/>
    <x v="3"/>
    <x v="5"/>
    <s v="تحضير سندويشات /مأكولات شعبية "/>
    <s v="785129292"/>
    <s v="Owned by men."/>
    <n v="1"/>
    <n v="0"/>
    <n v="0"/>
    <n v="0"/>
    <n v="0"/>
    <n v="0"/>
    <x v="0"/>
    <x v="0"/>
    <m/>
    <m/>
    <s v="Less than 10 employees"/>
    <x v="0"/>
    <x v="0"/>
    <x v="0"/>
    <x v="1"/>
    <x v="0"/>
    <x v="0"/>
    <x v="0"/>
    <x v="0"/>
    <x v="0"/>
    <s v="Interns Seasonal employees"/>
    <n v="1"/>
    <n v="1"/>
    <n v="0"/>
    <n v="0"/>
    <n v="0"/>
    <n v="0"/>
    <n v="0"/>
    <m/>
    <s v="Sales"/>
    <n v="0"/>
    <n v="1"/>
    <n v="0"/>
    <n v="0"/>
    <n v="0"/>
    <n v="0"/>
    <n v="0"/>
    <n v="0"/>
    <n v="0"/>
    <n v="0"/>
    <m/>
    <s v="عامل بسطة /عامل تنظيف "/>
    <s v="Lack of relevant skills or qualifications Salary expectations too high Mixed culture worspace (male and female) Economic instability in the region"/>
    <n v="1"/>
    <n v="0"/>
    <n v="0"/>
    <n v="0"/>
    <n v="0"/>
    <n v="0"/>
    <n v="0"/>
    <n v="0"/>
    <n v="1"/>
    <n v="0"/>
    <n v="0"/>
    <n v="0"/>
    <n v="0"/>
    <n v="0"/>
    <n v="0"/>
    <n v="0"/>
    <n v="0"/>
    <n v="1"/>
    <n v="0"/>
    <n v="0"/>
    <n v="0"/>
    <n v="1"/>
    <n v="0"/>
    <m/>
    <n v="378571831"/>
    <s v="f1aa59e9-96d8-4557-91cc-fa4c20da9e56"/>
    <d v="2024-09-02T10:36:39"/>
    <m/>
    <m/>
    <s v="submitted_via_web"/>
    <s v="ygaitservices"/>
  </r>
  <r>
    <n v="462"/>
    <d v="2024-09-02T12:00:53"/>
    <d v="2024-09-02T12:15:00"/>
    <d v="2024-09-02T00:00:00"/>
    <m/>
    <m/>
    <s v="30.5187038 35.5392661 1421.4000244140625 7.85"/>
    <n v="30.518703800000001"/>
    <n v="35.539266099999999"/>
    <n v="1421.400024414062"/>
    <n v="7.85"/>
    <s v="Maan"/>
    <s v="Ash-Shobek"/>
    <m/>
    <m/>
    <m/>
    <s v="Yes"/>
    <s v="اسماعيل جبريل الرفايعة "/>
    <x v="0"/>
    <x v="0"/>
    <n v="52"/>
    <x v="0"/>
    <s v="0777634638"/>
    <s v="ONLINE.SHOBAK2022@GMALL.COM"/>
    <x v="0"/>
    <m/>
    <m/>
    <m/>
    <m/>
    <m/>
    <m/>
    <m/>
    <m/>
    <x v="0"/>
    <m/>
    <x v="0"/>
    <x v="0"/>
    <s v="مكتبة اسماعيل الرفايعة "/>
    <x v="0"/>
    <x v="3"/>
    <s v="توفير القرطاسية /الخدمات الإلكترونية "/>
    <s v="0770251904"/>
    <s v="Women own at least 51% of the company shares."/>
    <n v="0"/>
    <n v="0"/>
    <n v="1"/>
    <n v="0"/>
    <n v="0"/>
    <n v="0"/>
    <x v="1"/>
    <x v="0"/>
    <m/>
    <m/>
    <s v="Less than 10 employees"/>
    <x v="0"/>
    <x v="0"/>
    <x v="0"/>
    <x v="1"/>
    <x v="1"/>
    <x v="1"/>
    <x v="0"/>
    <x v="1"/>
    <x v="0"/>
    <s v="Interns Entry level"/>
    <n v="1"/>
    <n v="0"/>
    <n v="1"/>
    <n v="0"/>
    <n v="0"/>
    <n v="0"/>
    <n v="0"/>
    <m/>
    <s v="Others"/>
    <n v="0"/>
    <n v="0"/>
    <n v="0"/>
    <n v="0"/>
    <n v="0"/>
    <n v="0"/>
    <n v="0"/>
    <n v="0"/>
    <n v="0"/>
    <n v="1"/>
    <s v="على معرفة تامة ببرامج الحاسوب "/>
    <m/>
    <s v="Lack of relevant skills or qualifications Economic instability in the region Difficulty with employee retention"/>
    <n v="1"/>
    <n v="0"/>
    <n v="0"/>
    <n v="0"/>
    <n v="0"/>
    <n v="1"/>
    <n v="0"/>
    <n v="0"/>
    <n v="0"/>
    <n v="0"/>
    <n v="0"/>
    <n v="0"/>
    <n v="0"/>
    <n v="0"/>
    <n v="0"/>
    <n v="0"/>
    <n v="0"/>
    <n v="1"/>
    <n v="0"/>
    <n v="0"/>
    <n v="0"/>
    <n v="0"/>
    <n v="0"/>
    <m/>
    <n v="378571834"/>
    <s v="bfe87a54-9b13-4daf-8486-bded2716feb5"/>
    <d v="2024-09-02T10:36:39"/>
    <m/>
    <m/>
    <s v="submitted_via_web"/>
    <s v="ygaitservices"/>
  </r>
  <r>
    <n v="463"/>
    <d v="2024-09-02T12:22:05"/>
    <d v="2024-09-02T12:39:31"/>
    <d v="2024-09-02T00:00:00"/>
    <m/>
    <m/>
    <s v="30.518274 35.5396329 1419.2999267578125 7.95"/>
    <n v="30.518274000000002"/>
    <n v="35.539632900000001"/>
    <n v="1419.299926757812"/>
    <n v="7.95"/>
    <s v="Maan"/>
    <s v="Ash-Shobek"/>
    <m/>
    <m/>
    <m/>
    <s v="Yes"/>
    <s v="ابراهيم سليمان البدور "/>
    <x v="0"/>
    <x v="0"/>
    <n v="49"/>
    <x v="0"/>
    <s v="0772191092"/>
    <s v="لا يوجد "/>
    <x v="0"/>
    <m/>
    <m/>
    <m/>
    <m/>
    <m/>
    <m/>
    <m/>
    <m/>
    <x v="0"/>
    <m/>
    <x v="0"/>
    <x v="0"/>
    <s v="مخبز وحلويات سنابل الشوبك "/>
    <x v="1"/>
    <x v="29"/>
    <s v="تصنيع الخبز والكعك بأنواعه وجميع انواع الحلويات "/>
    <s v="0770368007"/>
    <s v="Owned by men."/>
    <n v="1"/>
    <n v="0"/>
    <n v="0"/>
    <n v="0"/>
    <n v="0"/>
    <n v="0"/>
    <x v="0"/>
    <x v="0"/>
    <m/>
    <m/>
    <s v="10 to 49"/>
    <x v="2"/>
    <x v="0"/>
    <x v="0"/>
    <x v="1"/>
    <x v="1"/>
    <x v="1"/>
    <x v="0"/>
    <x v="0"/>
    <x v="0"/>
    <s v="Seasonal employees"/>
    <n v="0"/>
    <n v="1"/>
    <n v="0"/>
    <n v="0"/>
    <n v="0"/>
    <n v="0"/>
    <n v="0"/>
    <m/>
    <s v="Others"/>
    <n v="0"/>
    <n v="0"/>
    <n v="0"/>
    <n v="0"/>
    <n v="0"/>
    <n v="0"/>
    <n v="0"/>
    <n v="0"/>
    <n v="0"/>
    <n v="1"/>
    <s v="عامل ترتيب تسفيط وتنظيف "/>
    <m/>
    <s v="Economic instability in the region Transportation"/>
    <n v="0"/>
    <n v="0"/>
    <n v="0"/>
    <n v="0"/>
    <n v="0"/>
    <n v="0"/>
    <n v="0"/>
    <n v="0"/>
    <n v="0"/>
    <n v="0"/>
    <n v="0"/>
    <n v="1"/>
    <n v="0"/>
    <n v="0"/>
    <n v="0"/>
    <n v="0"/>
    <n v="0"/>
    <n v="1"/>
    <n v="0"/>
    <n v="0"/>
    <n v="0"/>
    <n v="0"/>
    <n v="0"/>
    <m/>
    <n v="378571838"/>
    <s v="1309dad6-da51-4082-96fa-93a6af2dad8a"/>
    <d v="2024-09-02T10:36:40"/>
    <m/>
    <m/>
    <s v="submitted_via_web"/>
    <s v="ygaitservices"/>
  </r>
  <r>
    <n v="464"/>
    <d v="2024-09-02T11:29:45"/>
    <d v="2024-09-02T11:37:47"/>
    <d v="2024-09-02T00:00:00"/>
    <m/>
    <m/>
    <s v="32.3329313 36.2110765 722.8999633789062 4.302"/>
    <n v="32.332931299999998"/>
    <n v="36.211076499999997"/>
    <n v="722.89996337890625"/>
    <n v="4.3019999999999996"/>
    <s v="Mafraq"/>
    <s v="Mafraq Al-qasabeh"/>
    <m/>
    <m/>
    <m/>
    <s v="Yes"/>
    <s v="اسلام مرزوق عليمات"/>
    <x v="1"/>
    <x v="0"/>
    <n v="34"/>
    <x v="0"/>
    <s v="0780919007"/>
    <m/>
    <x v="0"/>
    <m/>
    <m/>
    <m/>
    <m/>
    <m/>
    <m/>
    <m/>
    <m/>
    <x v="1"/>
    <s v="سورية"/>
    <x v="0"/>
    <x v="0"/>
    <s v="X5 بيع بالتجزئة "/>
    <x v="0"/>
    <x v="0"/>
    <s v="لمبات سماعات "/>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585100"/>
    <s v="751d4046-a9b3-4dcb-88bc-2cb26f024713"/>
    <d v="2024-09-02T11:09:37"/>
    <m/>
    <m/>
    <s v="submitted_via_web"/>
    <s v="motasem_waleed"/>
  </r>
  <r>
    <n v="465"/>
    <d v="2024-09-02T11:40:49"/>
    <d v="2024-09-02T11:46:56"/>
    <d v="2024-09-02T00:00:00"/>
    <m/>
    <m/>
    <s v="32.3324106 36.211078 726.5999755859375 10.765"/>
    <n v="32.332410600000003"/>
    <n v="36.211078000000001"/>
    <n v="726.5999755859375"/>
    <n v="10.765000000000001"/>
    <s v="Mafraq"/>
    <s v="Mafraq Al-qasabeh"/>
    <m/>
    <m/>
    <m/>
    <s v="Yes"/>
    <s v="اسامه محمد السعود"/>
    <x v="1"/>
    <x v="0"/>
    <n v="38"/>
    <x v="0"/>
    <s v="0779669595"/>
    <m/>
    <x v="0"/>
    <m/>
    <m/>
    <m/>
    <m/>
    <m/>
    <m/>
    <m/>
    <m/>
    <x v="0"/>
    <m/>
    <x v="0"/>
    <x v="0"/>
    <s v="ماجيك للديكور "/>
    <x v="6"/>
    <x v="56"/>
    <s v="تصميم ديكور داخلي وخارجي "/>
    <m/>
    <s v="Owned by men."/>
    <n v="1"/>
    <n v="0"/>
    <n v="0"/>
    <n v="0"/>
    <n v="0"/>
    <n v="0"/>
    <x v="0"/>
    <x v="0"/>
    <m/>
    <m/>
    <s v="Less than 10 employees"/>
    <x v="0"/>
    <x v="0"/>
    <x v="0"/>
    <x v="1"/>
    <x v="1"/>
    <x v="1"/>
    <x v="0"/>
    <x v="1"/>
    <x v="0"/>
    <s v="Interns Entry level Mid-senior level"/>
    <n v="1"/>
    <n v="0"/>
    <n v="1"/>
    <n v="1"/>
    <n v="0"/>
    <n v="0"/>
    <n v="0"/>
    <m/>
    <s v="Others"/>
    <n v="0"/>
    <n v="0"/>
    <n v="0"/>
    <n v="0"/>
    <n v="0"/>
    <n v="0"/>
    <n v="0"/>
    <n v="0"/>
    <n v="0"/>
    <n v="1"/>
    <s v="مهندسين عمارة وبكالوريوس تصميم "/>
    <m/>
    <s v="Salary expectations too high"/>
    <n v="0"/>
    <n v="0"/>
    <n v="0"/>
    <n v="0"/>
    <n v="0"/>
    <n v="0"/>
    <n v="0"/>
    <n v="0"/>
    <n v="1"/>
    <n v="0"/>
    <n v="0"/>
    <n v="0"/>
    <n v="0"/>
    <n v="0"/>
    <n v="0"/>
    <n v="0"/>
    <n v="0"/>
    <n v="0"/>
    <n v="0"/>
    <n v="0"/>
    <n v="0"/>
    <n v="0"/>
    <n v="0"/>
    <m/>
    <n v="378585103"/>
    <s v="1d2eacf7-67da-4517-acf9-66f63d9237d9"/>
    <d v="2024-09-02T11:09:37"/>
    <m/>
    <m/>
    <s v="submitted_via_web"/>
    <s v="motasem_waleed"/>
  </r>
  <r>
    <n v="466"/>
    <d v="2024-09-02T11:53:37"/>
    <d v="2024-09-02T11:57:26"/>
    <d v="2024-09-02T00:00:00"/>
    <m/>
    <m/>
    <s v="32.3324452 36.2102235 723.7999877929688 7.1"/>
    <n v="32.332445200000002"/>
    <n v="36.210223499999998"/>
    <n v="723.79998779296875"/>
    <n v="7.1"/>
    <s v="Mafraq"/>
    <s v="Mafraq Al-qasabeh"/>
    <m/>
    <m/>
    <m/>
    <s v="Yes"/>
    <s v="اسامة محمد المومني"/>
    <x v="1"/>
    <x v="0"/>
    <n v="33"/>
    <x v="0"/>
    <s v=" 0779595376"/>
    <m/>
    <x v="0"/>
    <m/>
    <m/>
    <m/>
    <m/>
    <m/>
    <m/>
    <m/>
    <m/>
    <x v="0"/>
    <m/>
    <x v="0"/>
    <x v="0"/>
    <s v="معرض غيث للمفروشات"/>
    <x v="0"/>
    <x v="9"/>
    <s v="مفروشات مكيفات"/>
    <m/>
    <s v="Owned by men."/>
    <n v="1"/>
    <n v="0"/>
    <n v="0"/>
    <n v="0"/>
    <n v="0"/>
    <n v="0"/>
    <x v="0"/>
    <x v="0"/>
    <m/>
    <m/>
    <s v="Less than 10 employees"/>
    <x v="0"/>
    <x v="1"/>
    <x v="0"/>
    <x v="1"/>
    <x v="1"/>
    <x v="1"/>
    <x v="0"/>
    <x v="0"/>
    <x v="0"/>
    <s v="Seasonal employees"/>
    <n v="0"/>
    <n v="1"/>
    <n v="0"/>
    <n v="0"/>
    <n v="0"/>
    <n v="0"/>
    <n v="0"/>
    <m/>
    <s v="Sales"/>
    <n v="0"/>
    <n v="1"/>
    <n v="0"/>
    <n v="0"/>
    <n v="0"/>
    <n v="0"/>
    <n v="0"/>
    <n v="0"/>
    <n v="0"/>
    <n v="0"/>
    <m/>
    <m/>
    <s v="Years of experience Economic instability in the region"/>
    <n v="0"/>
    <n v="1"/>
    <n v="0"/>
    <n v="0"/>
    <n v="0"/>
    <n v="0"/>
    <n v="0"/>
    <n v="0"/>
    <n v="0"/>
    <n v="0"/>
    <n v="0"/>
    <n v="0"/>
    <n v="0"/>
    <n v="0"/>
    <n v="0"/>
    <n v="0"/>
    <n v="0"/>
    <n v="1"/>
    <n v="0"/>
    <n v="0"/>
    <n v="0"/>
    <n v="0"/>
    <n v="0"/>
    <m/>
    <n v="378585109"/>
    <s v="af69ef3a-d5b5-4214-ac59-38a0930d7b99"/>
    <d v="2024-09-02T11:09:38"/>
    <m/>
    <m/>
    <s v="submitted_via_web"/>
    <s v="motasem_waleed"/>
  </r>
  <r>
    <n v="467"/>
    <d v="2024-09-02T11:59:09"/>
    <d v="2024-09-02T12:05:08"/>
    <d v="2024-09-02T00:00:00"/>
    <m/>
    <m/>
    <s v="32.332338 36.2095291 723.199951171875 8.325"/>
    <n v="32.332338"/>
    <n v="36.209529099999997"/>
    <n v="723.199951171875"/>
    <n v="8.3249999999999993"/>
    <s v="Mafraq"/>
    <s v="Mafraq Al-qasabeh"/>
    <m/>
    <m/>
    <m/>
    <s v="Yes"/>
    <s v="عمر بهاء ابو شعله"/>
    <x v="0"/>
    <x v="0"/>
    <n v="18"/>
    <x v="1"/>
    <s v=" ٠٧٩٠٥٤٢٤٦٠"/>
    <m/>
    <x v="0"/>
    <m/>
    <m/>
    <m/>
    <m/>
    <m/>
    <m/>
    <m/>
    <m/>
    <x v="0"/>
    <m/>
    <x v="1"/>
    <x v="2"/>
    <s v="روز للورود"/>
    <x v="0"/>
    <x v="3"/>
    <s v="بوكيهات ورد واشجار صناعي "/>
    <m/>
    <s v="Owned by men."/>
    <n v="1"/>
    <n v="0"/>
    <n v="0"/>
    <n v="0"/>
    <n v="0"/>
    <n v="0"/>
    <x v="0"/>
    <x v="0"/>
    <m/>
    <m/>
    <s v="Less than 10 employees"/>
    <x v="0"/>
    <x v="0"/>
    <x v="0"/>
    <x v="1"/>
    <x v="1"/>
    <x v="1"/>
    <x v="0"/>
    <x v="0"/>
    <x v="0"/>
    <s v="Mid-senior level"/>
    <n v="0"/>
    <n v="0"/>
    <n v="0"/>
    <n v="1"/>
    <n v="0"/>
    <n v="0"/>
    <n v="0"/>
    <m/>
    <s v="Sales Marketing Others"/>
    <n v="0"/>
    <n v="1"/>
    <n v="0"/>
    <n v="1"/>
    <n v="0"/>
    <n v="0"/>
    <n v="0"/>
    <n v="0"/>
    <n v="0"/>
    <n v="1"/>
    <s v="محاسب وفني تنسيق زهور "/>
    <m/>
    <s v="Salary expectations too high Economic instability in the region Lack of motivation"/>
    <n v="0"/>
    <n v="0"/>
    <n v="0"/>
    <n v="0"/>
    <n v="1"/>
    <n v="0"/>
    <n v="0"/>
    <n v="0"/>
    <n v="1"/>
    <n v="0"/>
    <n v="0"/>
    <n v="0"/>
    <n v="0"/>
    <n v="0"/>
    <n v="0"/>
    <n v="0"/>
    <n v="0"/>
    <n v="1"/>
    <n v="0"/>
    <n v="0"/>
    <n v="0"/>
    <n v="0"/>
    <n v="0"/>
    <m/>
    <n v="378585115"/>
    <s v="fa91d276-0bd9-433e-bfdf-826700908096"/>
    <d v="2024-09-02T11:09:39"/>
    <m/>
    <m/>
    <s v="submitted_via_web"/>
    <s v="motasem_waleed"/>
  </r>
  <r>
    <n v="468"/>
    <d v="2024-09-02T12:09:03"/>
    <d v="2024-09-02T12:15:20"/>
    <d v="2024-09-02T00:00:00"/>
    <m/>
    <m/>
    <s v="32.3325464 36.2094676 723.199951171875 10.613"/>
    <n v="32.332546399999998"/>
    <n v="36.209467600000004"/>
    <n v="723.199951171875"/>
    <n v="10.613"/>
    <s v="Mafraq"/>
    <s v="Mafraq Al-qasabeh"/>
    <m/>
    <m/>
    <m/>
    <s v="Yes"/>
    <s v="عاصم سعيفان"/>
    <x v="1"/>
    <x v="0"/>
    <n v="27"/>
    <x v="1"/>
    <s v="0790543688"/>
    <m/>
    <x v="0"/>
    <m/>
    <m/>
    <m/>
    <m/>
    <m/>
    <m/>
    <m/>
    <m/>
    <x v="0"/>
    <m/>
    <x v="0"/>
    <x v="6"/>
    <s v="لينده للتمويل  "/>
    <x v="14"/>
    <x v="57"/>
    <s v="خدمات مالية وقروض "/>
    <m/>
    <s v="Administrative positions include men and women."/>
    <n v="0"/>
    <n v="0"/>
    <n v="0"/>
    <n v="1"/>
    <n v="0"/>
    <n v="0"/>
    <x v="0"/>
    <x v="0"/>
    <m/>
    <m/>
    <s v="50 to 250"/>
    <x v="1"/>
    <x v="1"/>
    <x v="0"/>
    <x v="1"/>
    <x v="1"/>
    <x v="1"/>
    <x v="0"/>
    <x v="0"/>
    <x v="0"/>
    <s v="Mid-senior level"/>
    <n v="0"/>
    <n v="0"/>
    <n v="0"/>
    <n v="1"/>
    <n v="0"/>
    <n v="0"/>
    <n v="0"/>
    <m/>
    <s v="Finance Customer Service Representatives Sales"/>
    <n v="1"/>
    <n v="1"/>
    <n v="0"/>
    <n v="0"/>
    <n v="0"/>
    <n v="1"/>
    <n v="0"/>
    <n v="0"/>
    <n v="0"/>
    <n v="0"/>
    <m/>
    <m/>
    <s v="Years of experience"/>
    <n v="0"/>
    <n v="1"/>
    <n v="0"/>
    <n v="0"/>
    <n v="0"/>
    <n v="0"/>
    <n v="0"/>
    <n v="0"/>
    <n v="0"/>
    <n v="0"/>
    <n v="0"/>
    <n v="0"/>
    <n v="0"/>
    <n v="0"/>
    <n v="0"/>
    <n v="0"/>
    <n v="0"/>
    <n v="0"/>
    <n v="0"/>
    <n v="0"/>
    <n v="0"/>
    <n v="0"/>
    <n v="0"/>
    <m/>
    <n v="378585120"/>
    <s v="ae5aa17b-4470-44f1-9f30-0e38abcced9f"/>
    <d v="2024-09-02T11:09:39"/>
    <m/>
    <m/>
    <s v="submitted_via_web"/>
    <s v="motasem_waleed"/>
  </r>
  <r>
    <n v="469"/>
    <d v="2024-09-02T12:16:54"/>
    <d v="2024-09-02T12:24:12"/>
    <d v="2024-09-02T00:00:00"/>
    <m/>
    <m/>
    <s v="32.3325295 36.2089091 725.0999755859375 7.3"/>
    <n v="32.3325295"/>
    <n v="36.2089091"/>
    <n v="725.0999755859375"/>
    <n v="7.3"/>
    <s v="Mafraq"/>
    <s v="Mafraq Al-qasabeh"/>
    <m/>
    <m/>
    <m/>
    <s v="Yes"/>
    <s v="غرام مصطفى ابو عليم"/>
    <x v="1"/>
    <x v="1"/>
    <n v="27"/>
    <x v="1"/>
    <s v="0799287283"/>
    <m/>
    <x v="0"/>
    <m/>
    <m/>
    <m/>
    <m/>
    <m/>
    <m/>
    <m/>
    <m/>
    <x v="0"/>
    <m/>
    <x v="0"/>
    <x v="7"/>
    <s v="النموذجية الاسلامية للتمويل الاصغر"/>
    <x v="14"/>
    <x v="57"/>
    <s v="تمويل المشاريع الصغيرة "/>
    <s v="065529019"/>
    <s v="Owned by men."/>
    <n v="1"/>
    <n v="0"/>
    <n v="0"/>
    <n v="0"/>
    <n v="0"/>
    <n v="0"/>
    <x v="0"/>
    <x v="0"/>
    <m/>
    <m/>
    <s v="Less than 10 employees"/>
    <x v="0"/>
    <x v="1"/>
    <x v="0"/>
    <x v="1"/>
    <x v="1"/>
    <x v="1"/>
    <x v="0"/>
    <x v="2"/>
    <x v="0"/>
    <s v="Interns Mid-senior level"/>
    <n v="1"/>
    <n v="0"/>
    <n v="0"/>
    <n v="1"/>
    <n v="0"/>
    <n v="0"/>
    <n v="0"/>
    <m/>
    <s v="Sales Finance"/>
    <n v="0"/>
    <n v="1"/>
    <n v="0"/>
    <n v="0"/>
    <n v="0"/>
    <n v="1"/>
    <n v="0"/>
    <n v="0"/>
    <n v="0"/>
    <n v="0"/>
    <m/>
    <m/>
    <s v="Salary expectations too high Other (please specify)"/>
    <n v="0"/>
    <n v="0"/>
    <n v="0"/>
    <n v="0"/>
    <n v="0"/>
    <n v="0"/>
    <n v="0"/>
    <n v="0"/>
    <n v="1"/>
    <n v="0"/>
    <n v="0"/>
    <n v="0"/>
    <n v="0"/>
    <n v="0"/>
    <n v="0"/>
    <n v="0"/>
    <n v="0"/>
    <n v="0"/>
    <n v="0"/>
    <n v="0"/>
    <n v="0"/>
    <n v="0"/>
    <n v="1"/>
    <s v=" اغلب الفئة الشبابية تريد الدوام في الشركات وليس الدوام الميداني "/>
    <n v="378585123"/>
    <s v="2383987f-438e-4e6c-9f03-01926267c05c"/>
    <d v="2024-09-02T11:09:39"/>
    <m/>
    <m/>
    <s v="submitted_via_web"/>
    <s v="motasem_waleed"/>
  </r>
  <r>
    <n v="470"/>
    <d v="2024-09-02T12:28:13"/>
    <d v="2024-09-02T12:39:00"/>
    <d v="2024-09-02T00:00:00"/>
    <m/>
    <m/>
    <s v="32.332498 36.2091368 723.8999633789062 7.5"/>
    <n v="32.332498000000001"/>
    <n v="36.209136800000003"/>
    <n v="723.89996337890625"/>
    <n v="7.5"/>
    <s v="Mafraq"/>
    <s v="Mafraq Al-qasabeh"/>
    <m/>
    <m/>
    <m/>
    <s v="Yes"/>
    <s v="همام سليمان الصمادي "/>
    <x v="0"/>
    <x v="0"/>
    <n v="30"/>
    <x v="0"/>
    <s v="0775808417"/>
    <m/>
    <x v="0"/>
    <m/>
    <m/>
    <m/>
    <m/>
    <m/>
    <m/>
    <m/>
    <m/>
    <x v="0"/>
    <m/>
    <x v="0"/>
    <x v="0"/>
    <s v="مؤسسة المتميز للتكيف وانظمة التبريد "/>
    <x v="0"/>
    <x v="3"/>
    <s v="مكيفات مستلزمات المكيفات وقطع الصيانه"/>
    <s v="0798441785"/>
    <s v="Owned by men."/>
    <n v="1"/>
    <n v="0"/>
    <n v="0"/>
    <n v="0"/>
    <n v="0"/>
    <n v="0"/>
    <x v="0"/>
    <x v="1"/>
    <s v="هيئة شباب كلنا الاردن مركز شابات المفرق "/>
    <s v="صيانه للمكيفات"/>
    <s v="Less than 10 employees"/>
    <x v="0"/>
    <x v="0"/>
    <x v="0"/>
    <x v="1"/>
    <x v="1"/>
    <x v="1"/>
    <x v="0"/>
    <x v="0"/>
    <x v="0"/>
    <s v="Interns Seasonal employees"/>
    <n v="1"/>
    <n v="1"/>
    <n v="0"/>
    <n v="0"/>
    <n v="0"/>
    <n v="0"/>
    <n v="0"/>
    <m/>
    <s v="Technical Staff"/>
    <n v="0"/>
    <n v="0"/>
    <n v="0"/>
    <n v="0"/>
    <n v="0"/>
    <n v="0"/>
    <n v="0"/>
    <n v="1"/>
    <n v="0"/>
    <n v="0"/>
    <m/>
    <m/>
    <s v="Transportation Inadequate soft skills (e.g., communication, teamwork)"/>
    <n v="0"/>
    <n v="0"/>
    <n v="1"/>
    <n v="0"/>
    <n v="0"/>
    <n v="0"/>
    <n v="0"/>
    <n v="0"/>
    <n v="0"/>
    <n v="0"/>
    <n v="0"/>
    <n v="1"/>
    <n v="0"/>
    <n v="0"/>
    <n v="0"/>
    <n v="0"/>
    <n v="0"/>
    <n v="0"/>
    <n v="0"/>
    <n v="0"/>
    <n v="0"/>
    <n v="0"/>
    <n v="0"/>
    <m/>
    <n v="378585125"/>
    <s v="d5d6fa3e-f466-4018-8a0b-1c15801143db"/>
    <d v="2024-09-02T11:09:40"/>
    <m/>
    <m/>
    <s v="submitted_via_web"/>
    <s v="motasem_waleed"/>
  </r>
  <r>
    <n v="471"/>
    <d v="2024-09-02T12:40:53"/>
    <d v="2024-09-02T12:47:39"/>
    <d v="2024-09-02T00:00:00"/>
    <m/>
    <m/>
    <s v="32.3325349 36.2088534 726.8999633789062 10.659"/>
    <n v="32.332534899999999"/>
    <n v="36.208853400000002"/>
    <n v="726.89996337890625"/>
    <n v="10.659000000000001"/>
    <s v="Mafraq"/>
    <s v="Mafraq Al-qasabeh"/>
    <m/>
    <m/>
    <m/>
    <s v="Yes"/>
    <s v="حابس محمد عوده"/>
    <x v="0"/>
    <x v="0"/>
    <n v="60"/>
    <x v="0"/>
    <s v="0797107844"/>
    <m/>
    <x v="0"/>
    <m/>
    <m/>
    <m/>
    <m/>
    <m/>
    <m/>
    <m/>
    <m/>
    <x v="0"/>
    <m/>
    <x v="0"/>
    <x v="0"/>
    <s v="البتراء لمواد البناء "/>
    <x v="0"/>
    <x v="3"/>
    <s v="مواد كهربائية صحية ودهانات "/>
    <s v="0797107844"/>
    <s v="Owned by men."/>
    <n v="1"/>
    <n v="0"/>
    <n v="0"/>
    <n v="0"/>
    <n v="0"/>
    <n v="0"/>
    <x v="0"/>
    <x v="0"/>
    <m/>
    <m/>
    <s v="Less than 10 employees"/>
    <x v="0"/>
    <x v="0"/>
    <x v="0"/>
    <x v="0"/>
    <x v="1"/>
    <x v="1"/>
    <x v="0"/>
    <x v="1"/>
    <x v="0"/>
    <s v="Seasonal employees"/>
    <n v="0"/>
    <n v="1"/>
    <n v="0"/>
    <n v="0"/>
    <n v="0"/>
    <n v="0"/>
    <n v="0"/>
    <m/>
    <s v="Sales"/>
    <n v="0"/>
    <n v="1"/>
    <n v="0"/>
    <n v="0"/>
    <n v="0"/>
    <n v="0"/>
    <n v="0"/>
    <n v="0"/>
    <n v="0"/>
    <n v="0"/>
    <m/>
    <m/>
    <s v="Salary expectations too high Economic instability in the region Transportation"/>
    <n v="0"/>
    <n v="0"/>
    <n v="0"/>
    <n v="0"/>
    <n v="0"/>
    <n v="0"/>
    <n v="0"/>
    <n v="0"/>
    <n v="1"/>
    <n v="0"/>
    <n v="0"/>
    <n v="1"/>
    <n v="0"/>
    <n v="0"/>
    <n v="0"/>
    <n v="0"/>
    <n v="0"/>
    <n v="1"/>
    <n v="0"/>
    <n v="0"/>
    <n v="0"/>
    <n v="0"/>
    <n v="0"/>
    <m/>
    <n v="378585130"/>
    <s v="8c7e2bd3-eebe-418c-82ab-36c10fd4543b"/>
    <d v="2024-09-02T11:09:41"/>
    <m/>
    <m/>
    <s v="submitted_via_web"/>
    <s v="motasem_waleed"/>
  </r>
  <r>
    <n v="472"/>
    <d v="2024-09-02T12:49:29"/>
    <d v="2024-09-02T12:57:59"/>
    <d v="2024-09-02T00:00:00"/>
    <m/>
    <m/>
    <s v="32.3325437 36.2081113 726.5999755859375 4.569"/>
    <n v="32.332543700000002"/>
    <n v="36.208111299999999"/>
    <n v="726.5999755859375"/>
    <n v="4.569"/>
    <s v="Mafraq"/>
    <s v="Mafraq Al-qasabeh"/>
    <m/>
    <m/>
    <m/>
    <s v="Yes"/>
    <s v="عصام بدر علي "/>
    <x v="0"/>
    <x v="0"/>
    <n v="33"/>
    <x v="0"/>
    <s v="0776137829"/>
    <m/>
    <x v="0"/>
    <m/>
    <m/>
    <m/>
    <m/>
    <m/>
    <m/>
    <m/>
    <m/>
    <x v="0"/>
    <m/>
    <x v="0"/>
    <x v="0"/>
    <s v="مؤسسة عصام بدر القويماني لمواد البناء والكهرباء "/>
    <x v="0"/>
    <x v="3"/>
    <s v="انارة كهرباء "/>
    <s v="0776137829"/>
    <s v="Owned by men."/>
    <n v="1"/>
    <n v="0"/>
    <n v="0"/>
    <n v="0"/>
    <n v="0"/>
    <n v="0"/>
    <x v="0"/>
    <x v="0"/>
    <m/>
    <m/>
    <s v="Less than 10 employees"/>
    <x v="0"/>
    <x v="0"/>
    <x v="1"/>
    <x v="1"/>
    <x v="0"/>
    <x v="2"/>
    <x v="0"/>
    <x v="0"/>
    <x v="0"/>
    <s v="Senior management level"/>
    <n v="0"/>
    <n v="0"/>
    <n v="0"/>
    <n v="0"/>
    <n v="1"/>
    <n v="0"/>
    <n v="0"/>
    <m/>
    <s v="Sales"/>
    <n v="0"/>
    <n v="1"/>
    <n v="0"/>
    <n v="0"/>
    <n v="0"/>
    <n v="0"/>
    <n v="0"/>
    <n v="0"/>
    <n v="0"/>
    <n v="0"/>
    <m/>
    <s v="1"/>
    <s v="Other (please specify) Economic instability in the region"/>
    <n v="0"/>
    <n v="0"/>
    <n v="0"/>
    <n v="0"/>
    <n v="0"/>
    <n v="0"/>
    <n v="0"/>
    <n v="0"/>
    <n v="0"/>
    <n v="0"/>
    <n v="0"/>
    <n v="0"/>
    <n v="0"/>
    <n v="0"/>
    <n v="0"/>
    <n v="0"/>
    <n v="0"/>
    <n v="1"/>
    <n v="0"/>
    <n v="0"/>
    <n v="0"/>
    <n v="0"/>
    <n v="1"/>
    <s v="عدم الالتزام في الوظيفه "/>
    <n v="378585135"/>
    <s v="e078447f-e649-4b46-aef2-9dfbb12161d9"/>
    <d v="2024-09-02T11:09:42"/>
    <m/>
    <m/>
    <s v="submitted_via_web"/>
    <s v="motasem_waleed"/>
  </r>
  <r>
    <n v="473"/>
    <d v="2024-09-02T13:00:10"/>
    <d v="2024-09-02T13:04:16"/>
    <d v="2024-09-02T00:00:00"/>
    <m/>
    <m/>
    <s v="32.3325856 36.2080005 726.3999633789062 9.272"/>
    <n v="32.332585600000002"/>
    <n v="36.208000499999997"/>
    <n v="726.39996337890625"/>
    <n v="9.2720000000000002"/>
    <s v="Mafraq"/>
    <s v="Mafraq Al-qasabeh"/>
    <m/>
    <m/>
    <m/>
    <s v="Yes"/>
    <s v="محمد عبدالفتاح عبدالهادي مكحول"/>
    <x v="1"/>
    <x v="0"/>
    <n v="25"/>
    <x v="1"/>
    <s v="0795410570"/>
    <m/>
    <x v="0"/>
    <m/>
    <m/>
    <m/>
    <m/>
    <m/>
    <m/>
    <m/>
    <m/>
    <x v="0"/>
    <m/>
    <x v="0"/>
    <x v="0"/>
    <s v="مؤسسة ابو سوار "/>
    <x v="0"/>
    <x v="3"/>
    <s v="مواد بناء "/>
    <m/>
    <s v="Owned by men."/>
    <n v="1"/>
    <n v="0"/>
    <n v="0"/>
    <n v="0"/>
    <n v="0"/>
    <n v="0"/>
    <x v="0"/>
    <x v="0"/>
    <m/>
    <m/>
    <s v="Less than 10 employees"/>
    <x v="0"/>
    <x v="0"/>
    <x v="0"/>
    <x v="1"/>
    <x v="1"/>
    <x v="1"/>
    <x v="1"/>
    <x v="3"/>
    <x v="0"/>
    <m/>
    <m/>
    <m/>
    <m/>
    <m/>
    <m/>
    <m/>
    <m/>
    <m/>
    <m/>
    <m/>
    <m/>
    <m/>
    <m/>
    <m/>
    <m/>
    <m/>
    <m/>
    <m/>
    <m/>
    <m/>
    <m/>
    <s v="Years of experience"/>
    <n v="0"/>
    <n v="1"/>
    <n v="0"/>
    <n v="0"/>
    <n v="0"/>
    <n v="0"/>
    <n v="0"/>
    <n v="0"/>
    <n v="0"/>
    <n v="0"/>
    <n v="0"/>
    <n v="0"/>
    <n v="0"/>
    <n v="0"/>
    <n v="0"/>
    <n v="0"/>
    <n v="0"/>
    <n v="0"/>
    <n v="0"/>
    <n v="0"/>
    <n v="0"/>
    <n v="0"/>
    <n v="0"/>
    <m/>
    <n v="378585138"/>
    <s v="8f276392-4589-4d1d-8c18-331ee578d1b4"/>
    <d v="2024-09-02T11:09:42"/>
    <m/>
    <m/>
    <s v="submitted_via_web"/>
    <s v="motasem_waleed"/>
  </r>
  <r>
    <n v="474"/>
    <d v="2024-09-02T13:07:06"/>
    <d v="2024-09-02T13:10:04"/>
    <d v="2024-09-02T00:00:00"/>
    <m/>
    <m/>
    <s v="32.3326698 36.2075689 726.7999877929688 6.087"/>
    <n v="32.332669799999998"/>
    <n v="36.207568899999998"/>
    <n v="726.79998779296875"/>
    <n v="6.0869999999999997"/>
    <s v="Mafraq"/>
    <s v="Mafraq Al-qasabeh"/>
    <m/>
    <m/>
    <m/>
    <s v="Yes"/>
    <s v="طلال ضغوط شباط"/>
    <x v="1"/>
    <x v="0"/>
    <n v="32"/>
    <x v="0"/>
    <s v="0780475912"/>
    <m/>
    <x v="0"/>
    <m/>
    <m/>
    <m/>
    <m/>
    <m/>
    <m/>
    <m/>
    <m/>
    <x v="0"/>
    <m/>
    <x v="0"/>
    <x v="0"/>
    <s v="محل دواجن "/>
    <x v="3"/>
    <x v="8"/>
    <s v="دجاج لحوم بيضاء "/>
    <m/>
    <s v="Owned by men."/>
    <n v="1"/>
    <n v="0"/>
    <n v="0"/>
    <n v="0"/>
    <n v="0"/>
    <n v="0"/>
    <x v="0"/>
    <x v="0"/>
    <m/>
    <m/>
    <s v="Less than 10 employees"/>
    <x v="0"/>
    <x v="0"/>
    <x v="0"/>
    <x v="0"/>
    <x v="1"/>
    <x v="1"/>
    <x v="1"/>
    <x v="3"/>
    <x v="0"/>
    <m/>
    <m/>
    <m/>
    <m/>
    <m/>
    <m/>
    <m/>
    <m/>
    <m/>
    <m/>
    <m/>
    <m/>
    <m/>
    <m/>
    <m/>
    <m/>
    <m/>
    <m/>
    <m/>
    <m/>
    <m/>
    <m/>
    <s v="Lack of motivation Years of experience"/>
    <n v="0"/>
    <n v="1"/>
    <n v="0"/>
    <n v="0"/>
    <n v="1"/>
    <n v="0"/>
    <n v="0"/>
    <n v="0"/>
    <n v="0"/>
    <n v="0"/>
    <n v="0"/>
    <n v="0"/>
    <n v="0"/>
    <n v="0"/>
    <n v="0"/>
    <n v="0"/>
    <n v="0"/>
    <n v="0"/>
    <n v="0"/>
    <n v="0"/>
    <n v="0"/>
    <n v="0"/>
    <n v="0"/>
    <m/>
    <n v="378585142"/>
    <s v="f51991c7-cde2-4949-85c9-342945ef5bd8"/>
    <d v="2024-09-02T11:09:43"/>
    <m/>
    <m/>
    <s v="submitted_via_web"/>
    <s v="motasem_waleed"/>
  </r>
  <r>
    <n v="475"/>
    <d v="2024-09-02T13:10:25"/>
    <d v="2024-09-02T13:13:25"/>
    <d v="2024-09-02T00:00:00"/>
    <m/>
    <m/>
    <s v="32.3325917 36.207555 727.0 4.7"/>
    <n v="32.332591700000002"/>
    <n v="36.207554999999999"/>
    <n v="727"/>
    <n v="4.7"/>
    <s v="Mafraq"/>
    <s v="Mafraq Al-qasabeh"/>
    <m/>
    <m/>
    <m/>
    <s v="Yes"/>
    <s v="عاطف محمود خلف "/>
    <x v="0"/>
    <x v="0"/>
    <n v="55"/>
    <x v="0"/>
    <s v="0776959062"/>
    <m/>
    <x v="0"/>
    <m/>
    <m/>
    <m/>
    <m/>
    <m/>
    <m/>
    <m/>
    <m/>
    <x v="0"/>
    <m/>
    <x v="0"/>
    <x v="0"/>
    <s v=" محل خضار "/>
    <x v="3"/>
    <x v="8"/>
    <s v="خضروات بيع "/>
    <m/>
    <s v="Owned by men."/>
    <n v="1"/>
    <n v="0"/>
    <n v="0"/>
    <n v="0"/>
    <n v="0"/>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585147"/>
    <s v="157548af-e198-40ed-a388-8a333f4f8e7f"/>
    <d v="2024-09-02T11:09:43"/>
    <m/>
    <m/>
    <s v="submitted_via_web"/>
    <s v="motasem_waleed"/>
  </r>
  <r>
    <n v="476"/>
    <d v="2024-09-02T13:16:06"/>
    <d v="2024-09-02T13:19:58"/>
    <d v="2024-09-02T00:00:00"/>
    <m/>
    <m/>
    <s v="32.3326984 36.2068503 735.199951171875 5.228"/>
    <n v="32.332698399999998"/>
    <n v="36.206850299999999"/>
    <n v="735.199951171875"/>
    <n v="5.2279999999999998"/>
    <s v="Mafraq"/>
    <s v="Mafraq Al-qasabeh"/>
    <m/>
    <m/>
    <m/>
    <s v="Yes"/>
    <s v="حسين محمد فرج "/>
    <x v="0"/>
    <x v="0"/>
    <n v="55"/>
    <x v="0"/>
    <s v="0798975870"/>
    <m/>
    <x v="0"/>
    <m/>
    <m/>
    <m/>
    <m/>
    <m/>
    <m/>
    <m/>
    <m/>
    <x v="0"/>
    <m/>
    <x v="0"/>
    <x v="0"/>
    <s v="محل ابو احمد "/>
    <x v="0"/>
    <x v="3"/>
    <s v="زهور واشجار وبيع "/>
    <m/>
    <s v="Owned by men."/>
    <n v="1"/>
    <n v="0"/>
    <n v="0"/>
    <n v="0"/>
    <n v="0"/>
    <n v="0"/>
    <x v="0"/>
    <x v="0"/>
    <m/>
    <m/>
    <s v="Less than 10 employees"/>
    <x v="0"/>
    <x v="0"/>
    <x v="0"/>
    <x v="0"/>
    <x v="1"/>
    <x v="1"/>
    <x v="0"/>
    <x v="1"/>
    <x v="0"/>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8585152"/>
    <s v="f600f7fa-87a1-414b-97c2-483b70e62340"/>
    <d v="2024-09-02T11:09:44"/>
    <m/>
    <m/>
    <s v="submitted_via_web"/>
    <s v="motasem_waleed"/>
  </r>
  <r>
    <n v="477"/>
    <d v="2024-09-02T13:22:25"/>
    <d v="2024-09-02T13:25:41"/>
    <d v="2024-09-02T00:00:00"/>
    <m/>
    <m/>
    <s v="32.3328314 36.206387 729.199951171875 5.835"/>
    <n v="32.332831400000003"/>
    <n v="36.206386999999999"/>
    <n v="729.199951171875"/>
    <n v="5.835"/>
    <s v="Mafraq"/>
    <s v="Mafraq Al-qasabeh"/>
    <m/>
    <m/>
    <m/>
    <s v="Yes"/>
    <s v="يزن محمد العرقان"/>
    <x v="0"/>
    <x v="0"/>
    <n v="29"/>
    <x v="1"/>
    <s v="0796082279"/>
    <m/>
    <x v="0"/>
    <m/>
    <m/>
    <m/>
    <m/>
    <m/>
    <m/>
    <m/>
    <m/>
    <x v="0"/>
    <m/>
    <x v="0"/>
    <x v="0"/>
    <s v="محلات العرقان"/>
    <x v="0"/>
    <x v="9"/>
    <s v="اثاث بيع "/>
    <m/>
    <s v="Owned by men."/>
    <n v="1"/>
    <n v="0"/>
    <n v="0"/>
    <n v="0"/>
    <n v="0"/>
    <n v="0"/>
    <x v="0"/>
    <x v="0"/>
    <m/>
    <m/>
    <s v="Less than 10 employees"/>
    <x v="0"/>
    <x v="0"/>
    <x v="0"/>
    <x v="1"/>
    <x v="1"/>
    <x v="1"/>
    <x v="0"/>
    <x v="1"/>
    <x v="1"/>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8585156"/>
    <s v="ad59b7e6-399c-41a9-a1d6-842ae34057fa"/>
    <d v="2024-09-02T11:09:44"/>
    <m/>
    <m/>
    <s v="submitted_via_web"/>
    <s v="motasem_waleed"/>
  </r>
  <r>
    <n v="478"/>
    <d v="2024-09-02T13:26:24"/>
    <d v="2024-09-02T13:31:13"/>
    <d v="2024-09-02T00:00:00"/>
    <m/>
    <m/>
    <s v="32.3326101 36.2064035 729.0999755859375 4.787"/>
    <n v="32.332610099999997"/>
    <n v="36.2064035"/>
    <n v="729.0999755859375"/>
    <n v="4.7869999999999999"/>
    <s v="Mafraq"/>
    <s v="Mafraq Al-qasabeh"/>
    <m/>
    <m/>
    <m/>
    <s v="Yes"/>
    <s v="عدنان عطالله مطر "/>
    <x v="1"/>
    <x v="0"/>
    <n v="45"/>
    <x v="0"/>
    <s v="0775292020"/>
    <m/>
    <x v="0"/>
    <m/>
    <m/>
    <m/>
    <m/>
    <m/>
    <m/>
    <m/>
    <m/>
    <x v="0"/>
    <m/>
    <x v="0"/>
    <x v="0"/>
    <s v="محل النعيلي لمواد البناء "/>
    <x v="0"/>
    <x v="3"/>
    <s v="ادوات بناء "/>
    <s v="0779271120"/>
    <s v="Owned by men."/>
    <n v="1"/>
    <n v="0"/>
    <n v="0"/>
    <n v="0"/>
    <n v="0"/>
    <n v="0"/>
    <x v="0"/>
    <x v="0"/>
    <m/>
    <m/>
    <s v="Less than 10 employees"/>
    <x v="0"/>
    <x v="0"/>
    <x v="0"/>
    <x v="1"/>
    <x v="1"/>
    <x v="1"/>
    <x v="1"/>
    <x v="3"/>
    <x v="0"/>
    <m/>
    <m/>
    <m/>
    <m/>
    <m/>
    <m/>
    <m/>
    <m/>
    <m/>
    <m/>
    <m/>
    <m/>
    <m/>
    <m/>
    <m/>
    <m/>
    <m/>
    <m/>
    <m/>
    <m/>
    <m/>
    <m/>
    <s v="Other (please specify) Economic instability in the region"/>
    <n v="0"/>
    <n v="0"/>
    <n v="0"/>
    <n v="0"/>
    <n v="0"/>
    <n v="0"/>
    <n v="0"/>
    <n v="0"/>
    <n v="0"/>
    <n v="0"/>
    <n v="0"/>
    <n v="0"/>
    <n v="0"/>
    <n v="0"/>
    <n v="0"/>
    <n v="0"/>
    <n v="0"/>
    <n v="1"/>
    <n v="0"/>
    <n v="0"/>
    <n v="0"/>
    <n v="0"/>
    <n v="1"/>
    <s v="عدم الثبات في الوظيفه "/>
    <n v="378585160"/>
    <s v="cc1e40f8-7e63-4b9c-8e8c-00e1b522a293"/>
    <d v="2024-09-02T11:09:45"/>
    <m/>
    <m/>
    <s v="submitted_via_web"/>
    <s v="motasem_waleed"/>
  </r>
  <r>
    <n v="479"/>
    <d v="2024-09-02T13:32:52"/>
    <d v="2024-09-02T13:36:03"/>
    <d v="2024-09-02T00:00:00"/>
    <m/>
    <m/>
    <s v="32.3324964 36.2060685 730.0999755859375 3.466"/>
    <n v="32.332496399999997"/>
    <n v="36.206068500000001"/>
    <n v="730.0999755859375"/>
    <n v="3.4660000000000002"/>
    <s v="Mafraq"/>
    <s v="Mafraq Al-qasabeh"/>
    <m/>
    <m/>
    <m/>
    <s v="Yes"/>
    <s v="اسامه محمد الحسن "/>
    <x v="1"/>
    <x v="0"/>
    <n v="20"/>
    <x v="1"/>
    <s v="0772658260"/>
    <m/>
    <x v="0"/>
    <m/>
    <m/>
    <m/>
    <m/>
    <m/>
    <m/>
    <m/>
    <m/>
    <x v="0"/>
    <m/>
    <x v="0"/>
    <x v="0"/>
    <s v="محل ماشا والدب "/>
    <x v="0"/>
    <x v="3"/>
    <s v="العاب اطفال "/>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78585164"/>
    <s v="59395320-600c-46b4-a1a9-d38ab441a46b"/>
    <d v="2024-09-02T11:09:45"/>
    <m/>
    <m/>
    <s v="submitted_via_web"/>
    <s v="motasem_waleed"/>
  </r>
  <r>
    <n v="480"/>
    <d v="2024-09-02T13:36:47"/>
    <d v="2024-09-02T13:42:28"/>
    <d v="2024-09-02T00:00:00"/>
    <m/>
    <m/>
    <s v="32.3354882 36.206449 731.5 8.593"/>
    <n v="32.3354882"/>
    <n v="36.206448999999999"/>
    <n v="731.5"/>
    <n v="8.593"/>
    <s v="Mafraq"/>
    <s v="Mafraq Al-qasabeh"/>
    <m/>
    <m/>
    <m/>
    <s v="Yes"/>
    <s v="محمد الحسن محمد"/>
    <x v="0"/>
    <x v="0"/>
    <n v="33"/>
    <x v="0"/>
    <s v="0786498249"/>
    <m/>
    <x v="0"/>
    <m/>
    <m/>
    <m/>
    <m/>
    <m/>
    <m/>
    <m/>
    <m/>
    <x v="0"/>
    <m/>
    <x v="0"/>
    <x v="0"/>
    <s v="البان الريان"/>
    <x v="3"/>
    <x v="8"/>
    <s v="البان واجبان"/>
    <m/>
    <s v="Owned by men."/>
    <n v="1"/>
    <n v="0"/>
    <n v="0"/>
    <n v="0"/>
    <n v="0"/>
    <n v="0"/>
    <x v="0"/>
    <x v="0"/>
    <m/>
    <m/>
    <s v="Less than 10 employees"/>
    <x v="0"/>
    <x v="0"/>
    <x v="2"/>
    <x v="1"/>
    <x v="1"/>
    <x v="1"/>
    <x v="1"/>
    <x v="3"/>
    <x v="0"/>
    <m/>
    <m/>
    <m/>
    <m/>
    <m/>
    <m/>
    <m/>
    <m/>
    <m/>
    <m/>
    <m/>
    <m/>
    <m/>
    <m/>
    <m/>
    <m/>
    <m/>
    <m/>
    <m/>
    <m/>
    <m/>
    <m/>
    <s v="Economic instability in the region"/>
    <n v="0"/>
    <n v="0"/>
    <n v="0"/>
    <n v="0"/>
    <n v="0"/>
    <n v="0"/>
    <n v="0"/>
    <n v="0"/>
    <n v="0"/>
    <n v="0"/>
    <n v="0"/>
    <n v="0"/>
    <n v="0"/>
    <n v="0"/>
    <n v="0"/>
    <n v="0"/>
    <n v="0"/>
    <n v="1"/>
    <n v="0"/>
    <n v="0"/>
    <n v="0"/>
    <n v="0"/>
    <n v="0"/>
    <m/>
    <n v="378585169"/>
    <s v="2fd5ca20-fa16-4b45-b225-6e80ac53dae5"/>
    <d v="2024-09-02T11:09:46"/>
    <m/>
    <m/>
    <s v="submitted_via_web"/>
    <s v="motasem_waleed"/>
  </r>
  <r>
    <n v="481"/>
    <d v="2024-09-02T13:44:22"/>
    <d v="2024-09-02T13:47:24"/>
    <d v="2024-09-02T00:00:00"/>
    <m/>
    <m/>
    <s v="32.332663 36.2053943 731.199951171875 8.442"/>
    <n v="32.332662999999997"/>
    <n v="36.205394300000002"/>
    <n v="731.199951171875"/>
    <n v="8.4420000000000002"/>
    <s v="Mafraq"/>
    <s v="Mafraq Al-qasabeh"/>
    <m/>
    <m/>
    <m/>
    <s v="Yes"/>
    <s v="عادل سلامة بني خالد "/>
    <x v="0"/>
    <x v="0"/>
    <n v="52"/>
    <x v="0"/>
    <s v=" 0777731003"/>
    <m/>
    <x v="0"/>
    <m/>
    <m/>
    <m/>
    <m/>
    <m/>
    <m/>
    <m/>
    <m/>
    <x v="0"/>
    <m/>
    <x v="0"/>
    <x v="0"/>
    <s v="كورونا "/>
    <x v="0"/>
    <x v="17"/>
    <s v="قطع ساتلايت"/>
    <m/>
    <s v="Owned by men."/>
    <n v="1"/>
    <n v="0"/>
    <n v="0"/>
    <n v="0"/>
    <n v="0"/>
    <n v="0"/>
    <x v="0"/>
    <x v="1"/>
    <s v="مركز شباب المفرق"/>
    <s v="بيع منتجات "/>
    <s v="Less than 10 employees"/>
    <x v="0"/>
    <x v="0"/>
    <x v="0"/>
    <x v="0"/>
    <x v="1"/>
    <x v="1"/>
    <x v="1"/>
    <x v="3"/>
    <x v="0"/>
    <m/>
    <m/>
    <m/>
    <m/>
    <m/>
    <m/>
    <m/>
    <m/>
    <m/>
    <m/>
    <m/>
    <m/>
    <m/>
    <m/>
    <m/>
    <m/>
    <m/>
    <m/>
    <m/>
    <m/>
    <m/>
    <m/>
    <s v="Economic instability in the region"/>
    <n v="0"/>
    <n v="0"/>
    <n v="0"/>
    <n v="0"/>
    <n v="0"/>
    <n v="0"/>
    <n v="0"/>
    <n v="0"/>
    <n v="0"/>
    <n v="0"/>
    <n v="0"/>
    <n v="0"/>
    <n v="0"/>
    <n v="0"/>
    <n v="0"/>
    <n v="0"/>
    <n v="0"/>
    <n v="1"/>
    <n v="0"/>
    <n v="0"/>
    <n v="0"/>
    <n v="0"/>
    <n v="0"/>
    <m/>
    <n v="378585177"/>
    <s v="6b2532ae-caf4-4811-8e7f-906524f65f8b"/>
    <d v="2024-09-02T11:09:47"/>
    <m/>
    <m/>
    <s v="submitted_via_web"/>
    <s v="motasem_waleed"/>
  </r>
  <r>
    <n v="482"/>
    <d v="2024-09-02T13:48:53"/>
    <d v="2024-09-02T13:52:06"/>
    <d v="2024-09-02T00:00:00"/>
    <m/>
    <m/>
    <s v="32.3328978 36.2045517 732.0 9.384"/>
    <n v="32.332897799999998"/>
    <n v="36.204551700000003"/>
    <n v="732"/>
    <n v="9.3840000000000003"/>
    <s v="Mafraq"/>
    <s v="Mafraq Al-qasabeh"/>
    <m/>
    <m/>
    <m/>
    <s v="Yes"/>
    <s v="امجد بسام محمد "/>
    <x v="0"/>
    <x v="0"/>
    <n v="19"/>
    <x v="1"/>
    <s v="0791932163"/>
    <m/>
    <x v="0"/>
    <m/>
    <m/>
    <m/>
    <m/>
    <m/>
    <m/>
    <m/>
    <m/>
    <x v="0"/>
    <m/>
    <x v="0"/>
    <x v="0"/>
    <s v="ستايل شوز"/>
    <x v="0"/>
    <x v="18"/>
    <s v="بيع احذيه"/>
    <m/>
    <s v="Owned by men."/>
    <n v="1"/>
    <n v="0"/>
    <n v="0"/>
    <n v="0"/>
    <n v="0"/>
    <n v="0"/>
    <x v="0"/>
    <x v="0"/>
    <m/>
    <m/>
    <s v="Less than 10 employees"/>
    <x v="0"/>
    <x v="0"/>
    <x v="0"/>
    <x v="1"/>
    <x v="1"/>
    <x v="1"/>
    <x v="0"/>
    <x v="2"/>
    <x v="0"/>
    <s v="Mid-senior level"/>
    <n v="0"/>
    <n v="0"/>
    <n v="0"/>
    <n v="1"/>
    <n v="0"/>
    <n v="0"/>
    <n v="0"/>
    <m/>
    <s v="Sales"/>
    <n v="0"/>
    <n v="1"/>
    <n v="0"/>
    <n v="0"/>
    <n v="0"/>
    <n v="0"/>
    <n v="0"/>
    <n v="0"/>
    <n v="0"/>
    <n v="0"/>
    <m/>
    <m/>
    <s v="Other (please specify)"/>
    <n v="0"/>
    <n v="0"/>
    <n v="0"/>
    <n v="0"/>
    <n v="0"/>
    <n v="0"/>
    <n v="0"/>
    <n v="0"/>
    <n v="0"/>
    <n v="0"/>
    <n v="0"/>
    <n v="0"/>
    <n v="0"/>
    <n v="0"/>
    <n v="0"/>
    <n v="0"/>
    <n v="0"/>
    <n v="0"/>
    <n v="0"/>
    <n v="0"/>
    <n v="0"/>
    <n v="0"/>
    <n v="1"/>
    <s v="لا يوجد"/>
    <n v="378585179"/>
    <s v="4c5aedd2-7b62-4134-9a1c-fd44a9dbb36c"/>
    <d v="2024-09-02T11:09:47"/>
    <m/>
    <m/>
    <s v="submitted_via_web"/>
    <s v="motasem_waleed"/>
  </r>
  <r>
    <n v="483"/>
    <d v="2024-09-02T13:47:12"/>
    <d v="2024-09-02T13:51:22"/>
    <d v="2024-09-02T00:00:00"/>
    <m/>
    <m/>
    <s v="30.318451 35.4794008 1150.699951171875 1.639"/>
    <n v="30.318451"/>
    <n v="35.479400800000001"/>
    <n v="1150.699951171875"/>
    <n v="1.639"/>
    <s v="Petra"/>
    <s v="Wadi Mus/Petra"/>
    <m/>
    <m/>
    <m/>
    <s v="Yes"/>
    <s v="فراس محمد السعيدات"/>
    <x v="0"/>
    <x v="0"/>
    <n v="48"/>
    <x v="0"/>
    <s v="0792859921"/>
    <m/>
    <x v="0"/>
    <m/>
    <m/>
    <m/>
    <m/>
    <m/>
    <m/>
    <m/>
    <m/>
    <x v="0"/>
    <m/>
    <x v="0"/>
    <x v="0"/>
    <s v="مطعم فراس للتواصي"/>
    <x v="3"/>
    <x v="5"/>
    <s v="خدمات الطعام والشراب والتواصي"/>
    <m/>
    <s v="Owned by women."/>
    <n v="0"/>
    <n v="1"/>
    <n v="0"/>
    <n v="0"/>
    <n v="0"/>
    <n v="0"/>
    <x v="1"/>
    <x v="0"/>
    <m/>
    <m/>
    <s v="Less than 10 employees"/>
    <x v="0"/>
    <x v="0"/>
    <x v="0"/>
    <x v="1"/>
    <x v="1"/>
    <x v="1"/>
    <x v="0"/>
    <x v="2"/>
    <x v="0"/>
    <s v="Seasonal employees Interns Entry level"/>
    <n v="1"/>
    <n v="1"/>
    <n v="1"/>
    <n v="0"/>
    <n v="0"/>
    <n v="0"/>
    <n v="0"/>
    <m/>
    <s v="Customer Service Representatives Finance"/>
    <n v="1"/>
    <n v="0"/>
    <n v="0"/>
    <n v="0"/>
    <n v="0"/>
    <n v="1"/>
    <n v="0"/>
    <n v="0"/>
    <n v="0"/>
    <n v="0"/>
    <m/>
    <m/>
    <s v="Years of experience Inadequate soft skills (e.g., communication, teamwork) Limited availability of training and development resources Salary expectations too high Transportation Mixed culture worspace (male and female) Language barriers Economic instability in the region Legal/regulatory constraints"/>
    <n v="0"/>
    <n v="1"/>
    <n v="1"/>
    <n v="0"/>
    <n v="0"/>
    <n v="0"/>
    <n v="0"/>
    <n v="1"/>
    <n v="1"/>
    <n v="0"/>
    <n v="0"/>
    <n v="1"/>
    <n v="0"/>
    <n v="0"/>
    <n v="1"/>
    <n v="0"/>
    <n v="0"/>
    <n v="1"/>
    <n v="1"/>
    <n v="0"/>
    <n v="0"/>
    <n v="1"/>
    <n v="0"/>
    <m/>
    <n v="378606499"/>
    <s v="1eaa01da-2b2d-4a1e-9707-e90dc7a9b932"/>
    <d v="2024-09-02T11:59:57"/>
    <m/>
    <m/>
    <s v="submitted_via_web"/>
    <s v="ygaitservices"/>
  </r>
  <r>
    <n v="484"/>
    <d v="2024-09-02T13:52:12"/>
    <d v="2024-09-02T14:02:05"/>
    <d v="2024-09-02T00:00:00"/>
    <m/>
    <m/>
    <s v="30.3184552 35.4792124 1145.699951171875 8.489"/>
    <n v="30.318455199999999"/>
    <n v="35.479212400000002"/>
    <n v="1145.699951171875"/>
    <n v="8.4890000000000008"/>
    <s v="Petra"/>
    <s v="Wadi Mus/Petra"/>
    <m/>
    <m/>
    <m/>
    <s v="Yes"/>
    <s v="بترا مهدي النوافلة "/>
    <x v="0"/>
    <x v="1"/>
    <n v="30"/>
    <x v="0"/>
    <s v="0799474497"/>
    <m/>
    <x v="0"/>
    <m/>
    <m/>
    <m/>
    <m/>
    <m/>
    <m/>
    <m/>
    <m/>
    <x v="0"/>
    <m/>
    <x v="0"/>
    <x v="0"/>
    <s v="صيدليه حواء الفريدة"/>
    <x v="8"/>
    <x v="12"/>
    <s v="صيدليه / خدمات صحية / إعطاء ابر / أدوية "/>
    <m/>
    <s v="Owned by women."/>
    <n v="0"/>
    <n v="1"/>
    <n v="0"/>
    <n v="0"/>
    <n v="0"/>
    <n v="0"/>
    <x v="1"/>
    <x v="0"/>
    <m/>
    <m/>
    <s v="10 to 49"/>
    <x v="2"/>
    <x v="1"/>
    <x v="0"/>
    <x v="1"/>
    <x v="1"/>
    <x v="1"/>
    <x v="0"/>
    <x v="0"/>
    <x v="0"/>
    <s v="Mid-senior level Interns"/>
    <n v="1"/>
    <n v="0"/>
    <n v="0"/>
    <n v="1"/>
    <n v="0"/>
    <n v="0"/>
    <n v="0"/>
    <m/>
    <s v="Sales Marketing Customer Service Representatives Finance Others"/>
    <n v="1"/>
    <n v="1"/>
    <n v="0"/>
    <n v="1"/>
    <n v="0"/>
    <n v="1"/>
    <n v="0"/>
    <n v="0"/>
    <n v="0"/>
    <n v="1"/>
    <s v="صيدلاني / مساعد صيدلاني "/>
    <m/>
    <s v="Years of experience Lack of motivation Difficulty with employee retention Limited availability of training and development resources Salary expectations too high Difficulty in finding candidates for specialized roles Transportation Cultural or social factors affecting employability Language barriers Economic instability in the region Legal/regulatory constraints"/>
    <n v="0"/>
    <n v="1"/>
    <n v="0"/>
    <n v="0"/>
    <n v="1"/>
    <n v="1"/>
    <n v="0"/>
    <n v="1"/>
    <n v="1"/>
    <n v="1"/>
    <n v="0"/>
    <n v="1"/>
    <n v="1"/>
    <n v="0"/>
    <n v="1"/>
    <n v="0"/>
    <n v="0"/>
    <n v="1"/>
    <n v="1"/>
    <n v="0"/>
    <n v="0"/>
    <n v="0"/>
    <n v="0"/>
    <m/>
    <n v="378606505"/>
    <s v="262871ea-54cf-4ebb-a631-cfe1e92c2eb5"/>
    <d v="2024-09-02T11:59:57"/>
    <m/>
    <m/>
    <s v="submitted_via_web"/>
    <s v="ygaitservices"/>
  </r>
  <r>
    <n v="485"/>
    <d v="2024-09-02T14:02:57"/>
    <d v="2024-09-02T14:15:11"/>
    <d v="2024-09-02T00:00:00"/>
    <m/>
    <m/>
    <s v="30.3185857 35.4785954 1146.5999755859375 4.59"/>
    <n v="30.3185857"/>
    <n v="35.478595400000003"/>
    <n v="1146.599975585938"/>
    <n v="4.59"/>
    <s v="Petra"/>
    <s v="Wadi Mus/Petra"/>
    <m/>
    <m/>
    <m/>
    <s v="Yes"/>
    <s v="عمر سالم الحسنات"/>
    <x v="0"/>
    <x v="0"/>
    <n v="27"/>
    <x v="1"/>
    <s v="0790571255"/>
    <m/>
    <x v="0"/>
    <m/>
    <m/>
    <m/>
    <m/>
    <m/>
    <m/>
    <m/>
    <m/>
    <x v="0"/>
    <m/>
    <x v="0"/>
    <x v="0"/>
    <s v="أرض الماركات لتصفية الأوروبية "/>
    <x v="0"/>
    <x v="3"/>
    <s v="ملابس / أحذية. / شنط "/>
    <m/>
    <s v="Owned by men."/>
    <n v="1"/>
    <n v="0"/>
    <n v="0"/>
    <n v="0"/>
    <n v="0"/>
    <n v="0"/>
    <x v="0"/>
    <x v="0"/>
    <m/>
    <m/>
    <s v="Less than 10 employees"/>
    <x v="0"/>
    <x v="0"/>
    <x v="0"/>
    <x v="1"/>
    <x v="1"/>
    <x v="1"/>
    <x v="0"/>
    <x v="0"/>
    <x v="0"/>
    <s v="Mid-senior level"/>
    <n v="0"/>
    <n v="0"/>
    <n v="0"/>
    <n v="1"/>
    <n v="0"/>
    <n v="0"/>
    <n v="0"/>
    <m/>
    <s v="Customer Service Representatives Sales Marketing"/>
    <n v="1"/>
    <n v="1"/>
    <n v="0"/>
    <n v="1"/>
    <n v="0"/>
    <n v="0"/>
    <n v="0"/>
    <n v="0"/>
    <n v="0"/>
    <n v="0"/>
    <m/>
    <m/>
    <s v="Inadequate soft skills (e.g., communication, teamwork) Lack of work ethics Difficulty with employee retention Limited availability of training and development resources Salary expectations too high Cultural or social factors affecting employability Mixed culture worspace (male and female) Language barriers Economic instability in the region"/>
    <n v="0"/>
    <n v="0"/>
    <n v="1"/>
    <n v="0"/>
    <n v="0"/>
    <n v="1"/>
    <n v="0"/>
    <n v="1"/>
    <n v="1"/>
    <n v="0"/>
    <n v="0"/>
    <n v="0"/>
    <n v="1"/>
    <n v="0"/>
    <n v="1"/>
    <n v="0"/>
    <n v="0"/>
    <n v="1"/>
    <n v="0"/>
    <n v="0"/>
    <n v="1"/>
    <n v="1"/>
    <n v="0"/>
    <m/>
    <n v="378606510"/>
    <s v="4679b2d7-aaa2-4e47-9b42-3eb1dbf90305"/>
    <d v="2024-09-02T11:59:58"/>
    <m/>
    <m/>
    <s v="submitted_via_web"/>
    <s v="ygaitservices"/>
  </r>
  <r>
    <n v="486"/>
    <d v="2024-09-02T14:15:33"/>
    <d v="2024-09-02T14:20:08"/>
    <d v="2024-09-02T00:00:00"/>
    <m/>
    <m/>
    <s v="30.3186825 35.478511 1153.7999267578125 9.951"/>
    <n v="30.318682500000001"/>
    <n v="35.478510999999997"/>
    <n v="1153.799926757812"/>
    <n v="9.9510000000000005"/>
    <s v="Petra"/>
    <s v="Wadi Mus/Petra"/>
    <m/>
    <m/>
    <m/>
    <s v="Yes"/>
    <s v="خالد عقله الفرجات"/>
    <x v="0"/>
    <x v="0"/>
    <n v="55"/>
    <x v="0"/>
    <s v="0772312882"/>
    <m/>
    <x v="0"/>
    <m/>
    <m/>
    <m/>
    <m/>
    <m/>
    <m/>
    <m/>
    <m/>
    <x v="0"/>
    <m/>
    <x v="0"/>
    <x v="0"/>
    <s v="بترا هوم للأدوات المنزلية"/>
    <x v="0"/>
    <x v="3"/>
    <s v="الأدوات المنزلية والنثريات الإكسسوارات "/>
    <m/>
    <s v="Owned by men."/>
    <n v="1"/>
    <n v="0"/>
    <n v="0"/>
    <n v="0"/>
    <n v="0"/>
    <n v="0"/>
    <x v="0"/>
    <x v="0"/>
    <m/>
    <m/>
    <s v="Less than 10 employees"/>
    <x v="0"/>
    <x v="0"/>
    <x v="0"/>
    <x v="1"/>
    <x v="1"/>
    <x v="1"/>
    <x v="0"/>
    <x v="1"/>
    <x v="0"/>
    <s v="Mid-senior level"/>
    <n v="0"/>
    <n v="0"/>
    <n v="0"/>
    <n v="1"/>
    <n v="0"/>
    <n v="0"/>
    <n v="0"/>
    <m/>
    <s v="Customer Service Representatives Sales Marketing"/>
    <n v="1"/>
    <n v="1"/>
    <n v="0"/>
    <n v="1"/>
    <n v="0"/>
    <n v="0"/>
    <n v="0"/>
    <n v="0"/>
    <n v="0"/>
    <n v="0"/>
    <m/>
    <m/>
    <s v="Years of experience Lack of relevant skills or qualifications Lack of motivation Limited availability of training and development resources Salary expectations too high Economic instability in the region"/>
    <n v="1"/>
    <n v="1"/>
    <n v="0"/>
    <n v="0"/>
    <n v="1"/>
    <n v="0"/>
    <n v="0"/>
    <n v="1"/>
    <n v="1"/>
    <n v="0"/>
    <n v="0"/>
    <n v="0"/>
    <n v="0"/>
    <n v="0"/>
    <n v="0"/>
    <n v="0"/>
    <n v="0"/>
    <n v="1"/>
    <n v="0"/>
    <n v="0"/>
    <n v="0"/>
    <n v="0"/>
    <n v="0"/>
    <m/>
    <n v="378606517"/>
    <s v="743e815b-6f74-45ec-8297-265069fe655b"/>
    <d v="2024-09-02T11:59:58"/>
    <m/>
    <m/>
    <s v="submitted_via_web"/>
    <s v="ygaitservices"/>
  </r>
  <r>
    <n v="487"/>
    <d v="2024-09-02T14:22:59"/>
    <d v="2024-09-02T14:30:56"/>
    <d v="2024-09-02T00:00:00"/>
    <m/>
    <m/>
    <s v="30.3201554 35.4788675 1141.5999755859375 5.406"/>
    <n v="30.320155400000001"/>
    <n v="35.4788675"/>
    <n v="1141.599975585938"/>
    <n v="5.4059999999999997"/>
    <s v="Petra"/>
    <s v="Wadi Mus/Petra"/>
    <m/>
    <m/>
    <m/>
    <s v="Yes"/>
    <s v="احمد حسين المشاعلة "/>
    <x v="0"/>
    <x v="1"/>
    <n v="38"/>
    <x v="0"/>
    <s v="0775515340"/>
    <m/>
    <x v="0"/>
    <m/>
    <m/>
    <m/>
    <m/>
    <m/>
    <m/>
    <m/>
    <m/>
    <x v="0"/>
    <m/>
    <x v="0"/>
    <x v="0"/>
    <s v="شو حلو"/>
    <x v="0"/>
    <x v="3"/>
    <s v="اكسسوارات/ عطور / مواد تجميل / أدوات منزلية"/>
    <m/>
    <s v="Owned by men."/>
    <n v="1"/>
    <n v="0"/>
    <n v="0"/>
    <n v="0"/>
    <n v="0"/>
    <n v="0"/>
    <x v="0"/>
    <x v="0"/>
    <m/>
    <m/>
    <s v="Less than 10 employees"/>
    <x v="0"/>
    <x v="1"/>
    <x v="0"/>
    <x v="0"/>
    <x v="1"/>
    <x v="1"/>
    <x v="1"/>
    <x v="3"/>
    <x v="0"/>
    <m/>
    <m/>
    <m/>
    <m/>
    <m/>
    <m/>
    <m/>
    <m/>
    <m/>
    <m/>
    <m/>
    <m/>
    <m/>
    <m/>
    <m/>
    <m/>
    <m/>
    <m/>
    <m/>
    <m/>
    <m/>
    <m/>
    <s v="Years of experience Difficulty with employee retention Limited availability of training and development resources Difficulty in finding candidates for specialized roles Transportation Language barriers Economic instability in the region Legal/regulatory constraints"/>
    <n v="0"/>
    <n v="1"/>
    <n v="0"/>
    <n v="0"/>
    <n v="0"/>
    <n v="1"/>
    <n v="0"/>
    <n v="1"/>
    <n v="0"/>
    <n v="1"/>
    <n v="0"/>
    <n v="1"/>
    <n v="0"/>
    <n v="0"/>
    <n v="1"/>
    <n v="0"/>
    <n v="0"/>
    <n v="1"/>
    <n v="1"/>
    <n v="0"/>
    <n v="0"/>
    <n v="0"/>
    <n v="0"/>
    <m/>
    <n v="378606521"/>
    <s v="d7ee909b-4247-4a56-a582-41add04dd3b5"/>
    <d v="2024-09-02T11:59:59"/>
    <m/>
    <m/>
    <s v="submitted_via_web"/>
    <s v="ygaitservices"/>
  </r>
  <r>
    <n v="488"/>
    <d v="2024-09-02T14:31:45"/>
    <d v="2024-09-02T14:38:22"/>
    <d v="2024-09-02T00:00:00"/>
    <m/>
    <m/>
    <s v="30.320276 35.4784445 1147.199951171875 5.528"/>
    <n v="30.320276"/>
    <n v="35.478444500000002"/>
    <n v="1147.199951171875"/>
    <n v="5.5279999999999996"/>
    <s v="Petra"/>
    <s v="Wadi Mus/Petra"/>
    <m/>
    <m/>
    <m/>
    <s v="Yes"/>
    <s v="محمد موسى الفرجات "/>
    <x v="0"/>
    <x v="0"/>
    <n v="55"/>
    <x v="0"/>
    <s v="0772148972"/>
    <m/>
    <x v="0"/>
    <m/>
    <m/>
    <m/>
    <m/>
    <m/>
    <m/>
    <m/>
    <m/>
    <x v="0"/>
    <m/>
    <x v="0"/>
    <x v="0"/>
    <s v="محمد موسى الفرجات ( الحداد)"/>
    <x v="0"/>
    <x v="3"/>
    <s v="بيع وشراء وصيانه عامه "/>
    <m/>
    <s v="Owned by men."/>
    <n v="1"/>
    <n v="0"/>
    <n v="0"/>
    <n v="0"/>
    <n v="0"/>
    <n v="0"/>
    <x v="0"/>
    <x v="0"/>
    <m/>
    <m/>
    <s v="Less than 10 employees"/>
    <x v="0"/>
    <x v="0"/>
    <x v="0"/>
    <x v="0"/>
    <x v="1"/>
    <x v="1"/>
    <x v="0"/>
    <x v="0"/>
    <x v="0"/>
    <s v="Mid-senior level"/>
    <n v="0"/>
    <n v="0"/>
    <n v="0"/>
    <n v="1"/>
    <n v="0"/>
    <n v="0"/>
    <n v="0"/>
    <m/>
    <s v="Sales Marketing Customer Service Representatives Technical Staff"/>
    <n v="1"/>
    <n v="1"/>
    <n v="0"/>
    <n v="1"/>
    <n v="0"/>
    <n v="0"/>
    <n v="0"/>
    <n v="1"/>
    <n v="0"/>
    <n v="0"/>
    <m/>
    <m/>
    <s v="Lack of relevant skills or qualifications Years of experience Inadequate soft skills (e.g., communication, teamwork) Lack of motivation Lack of work ethics Salary expectations too high Difficulty in finding candidates for specialized roles Transportation Cultural or social factors affecting employability Limited ability to use technology Language barriers Economic instability in the region Legal/regulatory constraints"/>
    <n v="1"/>
    <n v="1"/>
    <n v="1"/>
    <n v="0"/>
    <n v="1"/>
    <n v="0"/>
    <n v="0"/>
    <n v="0"/>
    <n v="1"/>
    <n v="1"/>
    <n v="0"/>
    <n v="1"/>
    <n v="1"/>
    <n v="1"/>
    <n v="1"/>
    <n v="0"/>
    <n v="0"/>
    <n v="1"/>
    <n v="1"/>
    <n v="0"/>
    <n v="1"/>
    <n v="0"/>
    <n v="0"/>
    <m/>
    <n v="378606526"/>
    <s v="fca6716c-e511-4c1c-a868-e846b67b6f0e"/>
    <d v="2024-09-02T11:59:59"/>
    <m/>
    <m/>
    <s v="submitted_via_web"/>
    <s v="ygaitservices"/>
  </r>
  <r>
    <n v="489"/>
    <d v="2024-09-02T14:39:34"/>
    <d v="2024-09-02T14:45:49"/>
    <d v="2024-09-02T00:00:00"/>
    <m/>
    <m/>
    <s v="30.3201503 35.4784259 1140.4000244140625 8.647"/>
    <n v="30.320150300000002"/>
    <n v="35.478425899999998"/>
    <n v="1140.400024414062"/>
    <n v="8.6470000000000002"/>
    <s v="Petra"/>
    <s v="Wadi Mus/Petra"/>
    <m/>
    <m/>
    <m/>
    <s v="Yes"/>
    <s v="اسماعيل محمد السلامين"/>
    <x v="0"/>
    <x v="0"/>
    <n v="42"/>
    <x v="0"/>
    <s v="0776269936"/>
    <m/>
    <x v="0"/>
    <m/>
    <m/>
    <m/>
    <m/>
    <m/>
    <m/>
    <m/>
    <m/>
    <x v="0"/>
    <m/>
    <x v="1"/>
    <x v="2"/>
    <s v="آدم للستائر"/>
    <x v="0"/>
    <x v="3"/>
    <s v="مشغل ستائر"/>
    <m/>
    <s v="Owned by men."/>
    <n v="1"/>
    <n v="0"/>
    <n v="0"/>
    <n v="0"/>
    <n v="0"/>
    <n v="0"/>
    <x v="0"/>
    <x v="0"/>
    <m/>
    <m/>
    <s v="Less than 10 employees"/>
    <x v="0"/>
    <x v="0"/>
    <x v="0"/>
    <x v="0"/>
    <x v="1"/>
    <x v="1"/>
    <x v="1"/>
    <x v="3"/>
    <x v="0"/>
    <m/>
    <m/>
    <m/>
    <m/>
    <m/>
    <m/>
    <m/>
    <m/>
    <m/>
    <m/>
    <m/>
    <m/>
    <m/>
    <m/>
    <m/>
    <m/>
    <m/>
    <m/>
    <m/>
    <m/>
    <m/>
    <m/>
    <s v="Years of experience Lack of relevant skills or qualifications Salary expectations too high Transportation Language barriers Economic instability in the region Legal/regulatory constraints"/>
    <n v="1"/>
    <n v="1"/>
    <n v="0"/>
    <n v="0"/>
    <n v="0"/>
    <n v="0"/>
    <n v="0"/>
    <n v="0"/>
    <n v="1"/>
    <n v="0"/>
    <n v="0"/>
    <n v="1"/>
    <n v="0"/>
    <n v="0"/>
    <n v="1"/>
    <n v="0"/>
    <n v="0"/>
    <n v="1"/>
    <n v="1"/>
    <n v="0"/>
    <n v="0"/>
    <n v="0"/>
    <n v="0"/>
    <m/>
    <n v="378606532"/>
    <s v="97e202a9-6c34-492f-9a41-58812ee4a851"/>
    <d v="2024-09-02T12:00:00"/>
    <m/>
    <m/>
    <s v="submitted_via_web"/>
    <s v="ygaitservices"/>
  </r>
  <r>
    <n v="490"/>
    <d v="2024-09-02T14:48:43"/>
    <d v="2024-09-02T14:59:35"/>
    <d v="2024-09-02T00:00:00"/>
    <m/>
    <m/>
    <s v="30.3206983 35.4789754 1146.0 9.77"/>
    <n v="30.3206983"/>
    <n v="35.478975400000003"/>
    <n v="1146"/>
    <n v="9.77"/>
    <s v="Petra"/>
    <s v="Wadi Mus/Petra"/>
    <m/>
    <m/>
    <m/>
    <s v="Yes"/>
    <s v="حمزه عبد الناصر المغاره"/>
    <x v="0"/>
    <x v="0"/>
    <n v="26"/>
    <x v="1"/>
    <s v="0797435163"/>
    <s v="hamzawealmkara@gmail.com"/>
    <x v="2"/>
    <s v="Physical Disability"/>
    <n v="1"/>
    <n v="0"/>
    <n v="0"/>
    <n v="0"/>
    <n v="0"/>
    <n v="0"/>
    <n v="0"/>
    <x v="1"/>
    <s v="سوري"/>
    <x v="0"/>
    <x v="0"/>
    <s v="السلطان للألبسة "/>
    <x v="0"/>
    <x v="3"/>
    <s v="ملابس واحذية"/>
    <m/>
    <s v="Owned by men."/>
    <n v="1"/>
    <n v="0"/>
    <n v="0"/>
    <n v="0"/>
    <n v="0"/>
    <n v="0"/>
    <x v="0"/>
    <x v="0"/>
    <m/>
    <m/>
    <s v="Less than 10 employees"/>
    <x v="0"/>
    <x v="0"/>
    <x v="1"/>
    <x v="1"/>
    <x v="1"/>
    <x v="1"/>
    <x v="1"/>
    <x v="3"/>
    <x v="0"/>
    <m/>
    <m/>
    <m/>
    <m/>
    <m/>
    <m/>
    <m/>
    <m/>
    <m/>
    <m/>
    <m/>
    <m/>
    <m/>
    <m/>
    <m/>
    <m/>
    <m/>
    <m/>
    <m/>
    <m/>
    <m/>
    <m/>
    <s v="Lack of relevant skills or qualifications Years of experience Salary expectations too high Limited availability of training and development resources Transportation Cultural or social factors affecting employability Mixed culture worspace (male and female) Language barriers Economic instability in the region Legal/regulatory constraints"/>
    <n v="1"/>
    <n v="1"/>
    <n v="0"/>
    <n v="0"/>
    <n v="0"/>
    <n v="0"/>
    <n v="0"/>
    <n v="1"/>
    <n v="1"/>
    <n v="0"/>
    <n v="0"/>
    <n v="1"/>
    <n v="1"/>
    <n v="0"/>
    <n v="1"/>
    <n v="0"/>
    <n v="0"/>
    <n v="1"/>
    <n v="1"/>
    <n v="0"/>
    <n v="0"/>
    <n v="1"/>
    <n v="0"/>
    <m/>
    <n v="378606541"/>
    <s v="a31b54ba-308f-4dc8-8002-3e88eb9b8f16"/>
    <d v="2024-09-02T12:00:01"/>
    <m/>
    <m/>
    <s v="submitted_via_web"/>
    <s v="ygaitservices"/>
  </r>
  <r>
    <n v="491"/>
    <d v="2024-09-02T15:12:19"/>
    <d v="2024-09-02T15:19:14"/>
    <d v="2024-09-02T00:00:00"/>
    <m/>
    <m/>
    <s v="30.3208968 35.4789773 1145.7999267578125 9.552"/>
    <n v="30.3208968"/>
    <n v="35.478977299999997"/>
    <n v="1145.799926757812"/>
    <n v="9.5519999999999996"/>
    <s v="Petra"/>
    <s v="Wadi Mus/Petra"/>
    <m/>
    <m/>
    <m/>
    <s v="Yes"/>
    <s v="محمد محمد احمد اللكعي"/>
    <x v="0"/>
    <x v="0"/>
    <n v="34"/>
    <x v="0"/>
    <s v="0777159734"/>
    <m/>
    <x v="0"/>
    <m/>
    <m/>
    <m/>
    <m/>
    <m/>
    <m/>
    <m/>
    <m/>
    <x v="1"/>
    <s v="يمني"/>
    <x v="0"/>
    <x v="0"/>
    <s v="دراي كلين المدينة "/>
    <x v="9"/>
    <x v="58"/>
    <s v="دراي كلين ملابس خاص بالمنشات السياحية "/>
    <m/>
    <s v="Owned by men."/>
    <n v="1"/>
    <n v="0"/>
    <n v="0"/>
    <n v="0"/>
    <n v="0"/>
    <n v="0"/>
    <x v="0"/>
    <x v="0"/>
    <m/>
    <m/>
    <s v="Less than 10 employees"/>
    <x v="0"/>
    <x v="0"/>
    <x v="0"/>
    <x v="1"/>
    <x v="1"/>
    <x v="1"/>
    <x v="0"/>
    <x v="0"/>
    <x v="0"/>
    <s v="Mid-senior level"/>
    <n v="0"/>
    <n v="0"/>
    <n v="0"/>
    <n v="1"/>
    <n v="0"/>
    <n v="0"/>
    <n v="0"/>
    <m/>
    <s v="Customer Service Representatives Sales Marketing Operational Staff (logistics and supply chain) Technical Staff"/>
    <n v="1"/>
    <n v="1"/>
    <n v="0"/>
    <n v="1"/>
    <n v="0"/>
    <n v="0"/>
    <n v="1"/>
    <n v="1"/>
    <n v="0"/>
    <n v="0"/>
    <m/>
    <m/>
    <s v="Lack of relevant skills or qualifications Difficulty with employee retention Limited availability of training and development resources Salary expectations too high Transportation Mixed culture worspace (male and female) Cultural or social factors affecting employability Language barriers Economic instability in the region Legal/regulatory constraints"/>
    <n v="1"/>
    <n v="0"/>
    <n v="0"/>
    <n v="0"/>
    <n v="0"/>
    <n v="1"/>
    <n v="0"/>
    <n v="1"/>
    <n v="1"/>
    <n v="0"/>
    <n v="0"/>
    <n v="1"/>
    <n v="1"/>
    <n v="0"/>
    <n v="1"/>
    <n v="0"/>
    <n v="0"/>
    <n v="1"/>
    <n v="1"/>
    <n v="0"/>
    <n v="0"/>
    <n v="1"/>
    <n v="0"/>
    <m/>
    <n v="378616105"/>
    <s v="8a955ea6-448c-402d-8f54-e560102cc83c"/>
    <d v="2024-09-02T12:20:31"/>
    <m/>
    <m/>
    <s v="submitted_via_web"/>
    <s v="ygaitservices"/>
  </r>
  <r>
    <n v="492"/>
    <d v="2024-09-02T15:06:33"/>
    <d v="2024-09-02T15:11:54"/>
    <d v="2024-09-02T00:00:00"/>
    <m/>
    <m/>
    <s v="30.3207482 35.4789537 1146.0 8.505"/>
    <n v="30.320748200000001"/>
    <n v="35.478953699999998"/>
    <n v="1146"/>
    <n v="8.5050000000000008"/>
    <s v="Petra"/>
    <s v="Wadi Mus/Petra"/>
    <m/>
    <m/>
    <m/>
    <s v="Yes"/>
    <s v="صلاح محمد النعيمات"/>
    <x v="0"/>
    <x v="0"/>
    <n v="35"/>
    <x v="0"/>
    <s v="0779009926"/>
    <m/>
    <x v="0"/>
    <m/>
    <m/>
    <m/>
    <m/>
    <m/>
    <m/>
    <m/>
    <m/>
    <x v="0"/>
    <m/>
    <x v="0"/>
    <x v="0"/>
    <s v="النعيمي للخلويات"/>
    <x v="0"/>
    <x v="17"/>
    <s v="التجارة الإلكترونية/ اكسسوارات/ تصليح / حواسي/ تليفونات "/>
    <m/>
    <s v="Owned by men."/>
    <n v="1"/>
    <n v="0"/>
    <n v="0"/>
    <n v="0"/>
    <n v="0"/>
    <n v="0"/>
    <x v="0"/>
    <x v="0"/>
    <m/>
    <m/>
    <s v="Less than 10 employees"/>
    <x v="0"/>
    <x v="0"/>
    <x v="0"/>
    <x v="0"/>
    <x v="1"/>
    <x v="1"/>
    <x v="1"/>
    <x v="3"/>
    <x v="0"/>
    <m/>
    <m/>
    <m/>
    <m/>
    <m/>
    <m/>
    <m/>
    <m/>
    <m/>
    <m/>
    <m/>
    <m/>
    <m/>
    <m/>
    <m/>
    <m/>
    <m/>
    <m/>
    <m/>
    <m/>
    <m/>
    <m/>
    <s v="Years of experience Lack of relevant skills or qualifications Inadequate soft skills (e.g., communication, teamwork) Lack of work ethics Difficulty with employee retention Limited availability of training and development resources Difficulty in finding candidates for specialized roles Transportation Limited ability to use technology Language barriers Economic instability in the region"/>
    <n v="1"/>
    <n v="1"/>
    <n v="1"/>
    <n v="0"/>
    <n v="0"/>
    <n v="1"/>
    <n v="0"/>
    <n v="1"/>
    <n v="0"/>
    <n v="1"/>
    <n v="0"/>
    <n v="1"/>
    <n v="0"/>
    <n v="1"/>
    <n v="1"/>
    <n v="0"/>
    <n v="0"/>
    <n v="1"/>
    <n v="0"/>
    <n v="0"/>
    <n v="1"/>
    <n v="0"/>
    <n v="0"/>
    <m/>
    <n v="378616109"/>
    <s v="ff301e31-0308-41d1-8795-f01a551c7a68"/>
    <d v="2024-09-02T12:20:32"/>
    <m/>
    <m/>
    <s v="submitted_via_web"/>
    <s v="ygaitservices"/>
  </r>
  <r>
    <n v="493"/>
    <d v="2024-09-02T15:21:46"/>
    <d v="2024-09-02T15:43:49"/>
    <d v="2024-09-02T00:00:00"/>
    <m/>
    <m/>
    <s v="30.320527 35.4819211 1145.7999267578125 2.765"/>
    <n v="30.320526999999998"/>
    <n v="35.481921100000001"/>
    <n v="1145.799926757812"/>
    <n v="2.7650000000000001"/>
    <s v="Petra"/>
    <s v="Wadi Mus/Petra"/>
    <m/>
    <m/>
    <m/>
    <s v="Yes"/>
    <s v="سائد فواز المشاعلة "/>
    <x v="0"/>
    <x v="0"/>
    <n v="31"/>
    <x v="0"/>
    <s v="0776989762"/>
    <m/>
    <x v="0"/>
    <m/>
    <m/>
    <m/>
    <m/>
    <m/>
    <m/>
    <m/>
    <m/>
    <x v="0"/>
    <m/>
    <x v="0"/>
    <x v="0"/>
    <s v="محطة الشاطئ للمياه الصحية "/>
    <x v="10"/>
    <x v="22"/>
    <s v="تعبئه ونقل المياه الصحية "/>
    <s v="0778784396"/>
    <s v="Owned by men."/>
    <n v="1"/>
    <n v="0"/>
    <n v="0"/>
    <n v="0"/>
    <n v="0"/>
    <n v="0"/>
    <x v="0"/>
    <x v="0"/>
    <m/>
    <m/>
    <s v="Less than 10 employees"/>
    <x v="0"/>
    <x v="0"/>
    <x v="0"/>
    <x v="1"/>
    <x v="1"/>
    <x v="1"/>
    <x v="0"/>
    <x v="0"/>
    <x v="0"/>
    <s v="Mid-senior level"/>
    <n v="0"/>
    <n v="0"/>
    <n v="0"/>
    <n v="1"/>
    <n v="0"/>
    <n v="0"/>
    <n v="0"/>
    <m/>
    <s v="Customer Service Representatives Sales Marketing"/>
    <n v="1"/>
    <n v="1"/>
    <n v="0"/>
    <n v="1"/>
    <n v="0"/>
    <n v="0"/>
    <n v="0"/>
    <n v="0"/>
    <n v="0"/>
    <n v="0"/>
    <m/>
    <m/>
    <s v="Lack of relevant skills or qualifications Economic instability in the region Legal/regulatory constraints Language barriers Transportation Limited ability to use technology Salary expectations too high Limited availability of training and development resources Lack of work ethics Inadequate soft skills (e.g., communication, teamwork)"/>
    <n v="1"/>
    <n v="0"/>
    <n v="1"/>
    <n v="0"/>
    <n v="0"/>
    <n v="0"/>
    <n v="0"/>
    <n v="1"/>
    <n v="1"/>
    <n v="0"/>
    <n v="0"/>
    <n v="1"/>
    <n v="0"/>
    <n v="1"/>
    <n v="1"/>
    <n v="0"/>
    <n v="0"/>
    <n v="1"/>
    <n v="1"/>
    <n v="0"/>
    <n v="1"/>
    <n v="0"/>
    <n v="0"/>
    <m/>
    <n v="378625897"/>
    <s v="15f4c201-fe49-44ad-9823-5be7f65a479a"/>
    <d v="2024-09-02T12:43:56"/>
    <m/>
    <m/>
    <s v="submitted_via_web"/>
    <s v="ygaitservices"/>
  </r>
  <r>
    <n v="494"/>
    <d v="2024-09-02T15:46:14"/>
    <d v="2024-09-02T15:53:26"/>
    <d v="2024-09-02T00:00:00"/>
    <m/>
    <m/>
    <s v="30.3208728 35.4793074 1146.0 1.639"/>
    <n v="30.3208728"/>
    <n v="35.479307400000003"/>
    <n v="1146"/>
    <n v="1.639"/>
    <s v="Petra"/>
    <s v="Wadi Mus/Petra"/>
    <m/>
    <m/>
    <m/>
    <s v="Yes"/>
    <s v="يحيى موسى النصرات "/>
    <x v="0"/>
    <x v="0"/>
    <n v="57"/>
    <x v="0"/>
    <s v="0777343827"/>
    <m/>
    <x v="2"/>
    <s v="Visual Disability"/>
    <n v="0"/>
    <n v="0"/>
    <n v="0"/>
    <n v="1"/>
    <n v="0"/>
    <n v="0"/>
    <n v="0"/>
    <x v="0"/>
    <m/>
    <x v="0"/>
    <x v="0"/>
    <s v="أحذية الأندلس "/>
    <x v="0"/>
    <x v="3"/>
    <s v="أحذية/ شنط "/>
    <m/>
    <s v="Owned by men."/>
    <n v="1"/>
    <n v="0"/>
    <n v="0"/>
    <n v="0"/>
    <n v="0"/>
    <n v="0"/>
    <x v="0"/>
    <x v="0"/>
    <m/>
    <m/>
    <s v="Less than 10 employees"/>
    <x v="0"/>
    <x v="0"/>
    <x v="1"/>
    <x v="0"/>
    <x v="1"/>
    <x v="1"/>
    <x v="1"/>
    <x v="3"/>
    <x v="0"/>
    <m/>
    <m/>
    <m/>
    <m/>
    <m/>
    <m/>
    <m/>
    <m/>
    <m/>
    <m/>
    <m/>
    <m/>
    <m/>
    <m/>
    <m/>
    <m/>
    <m/>
    <m/>
    <m/>
    <m/>
    <m/>
    <m/>
    <s v="Years of experience Lack of relevant skills or qualifications Limited availability of training and development resources Salary expectations too high Transportation Language barriers Economic instability in the region Legal/regulatory constraints"/>
    <n v="1"/>
    <n v="1"/>
    <n v="0"/>
    <n v="0"/>
    <n v="0"/>
    <n v="0"/>
    <n v="0"/>
    <n v="1"/>
    <n v="1"/>
    <n v="0"/>
    <n v="0"/>
    <n v="1"/>
    <n v="0"/>
    <n v="0"/>
    <n v="1"/>
    <n v="0"/>
    <n v="0"/>
    <n v="1"/>
    <n v="1"/>
    <n v="0"/>
    <n v="0"/>
    <n v="0"/>
    <n v="0"/>
    <m/>
    <n v="378629757"/>
    <s v="a121d46a-2a35-4e55-9949-0a34b1901523"/>
    <d v="2024-09-02T12:53:33"/>
    <m/>
    <m/>
    <s v="submitted_via_web"/>
    <s v="ygaitservices"/>
  </r>
  <r>
    <n v="495"/>
    <d v="2024-09-02T15:59:37"/>
    <d v="2024-09-02T16:10:13"/>
    <d v="2024-09-02T00:00:00"/>
    <m/>
    <m/>
    <s v="30.3213014 35.4787856 1142.0999755859375 1.461"/>
    <n v="30.321301399999999"/>
    <n v="35.478785600000002"/>
    <n v="1142.099975585938"/>
    <n v="1.4610000000000001"/>
    <s v="Petra"/>
    <s v="Wadi Mus/Petra"/>
    <m/>
    <m/>
    <m/>
    <s v="Yes"/>
    <s v="شعيب النصرات"/>
    <x v="1"/>
    <x v="0"/>
    <n v="46"/>
    <x v="0"/>
    <s v="0777528673"/>
    <m/>
    <x v="0"/>
    <m/>
    <m/>
    <m/>
    <m/>
    <m/>
    <m/>
    <m/>
    <m/>
    <x v="0"/>
    <m/>
    <x v="0"/>
    <x v="0"/>
    <s v="الحوريات للزي الشرعي"/>
    <x v="0"/>
    <x v="18"/>
    <s v="اللباس الشرعي "/>
    <m/>
    <s v="Owned by men."/>
    <n v="1"/>
    <n v="0"/>
    <n v="0"/>
    <n v="0"/>
    <n v="0"/>
    <n v="0"/>
    <x v="0"/>
    <x v="0"/>
    <m/>
    <m/>
    <s v="Less than 10 employees"/>
    <x v="0"/>
    <x v="1"/>
    <x v="0"/>
    <x v="0"/>
    <x v="1"/>
    <x v="1"/>
    <x v="1"/>
    <x v="3"/>
    <x v="0"/>
    <m/>
    <m/>
    <m/>
    <m/>
    <m/>
    <m/>
    <m/>
    <m/>
    <m/>
    <m/>
    <m/>
    <m/>
    <m/>
    <m/>
    <m/>
    <m/>
    <m/>
    <m/>
    <m/>
    <m/>
    <m/>
    <m/>
    <s v="Years of experience Lack of relevant skills or qualifications Lack of work ethics Salary expectations too high Limited availability of training and development resources Transportation Cultural or social factors affecting employability Mixed culture worspace (male and female) Language barriers Economic instability in the region Legal/regulatory constraints"/>
    <n v="1"/>
    <n v="1"/>
    <n v="0"/>
    <n v="0"/>
    <n v="0"/>
    <n v="0"/>
    <n v="0"/>
    <n v="1"/>
    <n v="1"/>
    <n v="0"/>
    <n v="0"/>
    <n v="1"/>
    <n v="1"/>
    <n v="0"/>
    <n v="1"/>
    <n v="0"/>
    <n v="0"/>
    <n v="1"/>
    <n v="1"/>
    <n v="0"/>
    <n v="1"/>
    <n v="1"/>
    <n v="0"/>
    <m/>
    <n v="378637296"/>
    <s v="866cc26f-743f-4beb-a7d3-22cc7516c799"/>
    <d v="2024-09-02T13:10:20"/>
    <m/>
    <m/>
    <s v="submitted_via_web"/>
    <s v="ygaitservices"/>
  </r>
  <r>
    <n v="496"/>
    <d v="2024-09-02T16:46:19"/>
    <d v="2024-09-02T16:52:03"/>
    <d v="2024-09-02T00:00:00"/>
    <m/>
    <m/>
    <s v="30.3211482 35.478408 1140.7999267578125 9.481"/>
    <n v="30.3211482"/>
    <n v="35.478408000000002"/>
    <n v="1140.799926757812"/>
    <n v="9.4809999999999999"/>
    <s v="Petra"/>
    <s v="Wadi Mus/Petra"/>
    <m/>
    <m/>
    <m/>
    <s v="Yes"/>
    <s v="راشد احمد العمرات"/>
    <x v="0"/>
    <x v="0"/>
    <n v="33"/>
    <x v="0"/>
    <s v="32157383"/>
    <m/>
    <x v="0"/>
    <m/>
    <m/>
    <m/>
    <m/>
    <m/>
    <m/>
    <m/>
    <m/>
    <x v="0"/>
    <m/>
    <x v="0"/>
    <x v="0"/>
    <s v="وايت بيرد"/>
    <x v="5"/>
    <x v="40"/>
    <s v="كفي شوب "/>
    <m/>
    <s v="Owned by men."/>
    <n v="1"/>
    <n v="0"/>
    <n v="0"/>
    <n v="0"/>
    <n v="0"/>
    <n v="0"/>
    <x v="0"/>
    <x v="0"/>
    <m/>
    <m/>
    <s v="Less than 10 employees"/>
    <x v="0"/>
    <x v="0"/>
    <x v="0"/>
    <x v="1"/>
    <x v="1"/>
    <x v="1"/>
    <x v="1"/>
    <x v="3"/>
    <x v="0"/>
    <m/>
    <m/>
    <m/>
    <m/>
    <m/>
    <m/>
    <m/>
    <m/>
    <m/>
    <m/>
    <m/>
    <m/>
    <m/>
    <m/>
    <m/>
    <m/>
    <m/>
    <m/>
    <m/>
    <m/>
    <m/>
    <m/>
    <s v="Years of experience Lack of relevant skills or qualifications Lack of motivation Lack of work ethics Difficulty with employee retention Limited availability of training and development resources Salary expectations too high Difficulty in finding candidates for specialized roles Transportation Mixed culture worspace (male and female) Cultural or social factors affecting employability Language barriers Economic instability in the region Legal/regulatory constraints"/>
    <n v="1"/>
    <n v="1"/>
    <n v="0"/>
    <n v="0"/>
    <n v="1"/>
    <n v="1"/>
    <n v="0"/>
    <n v="1"/>
    <n v="1"/>
    <n v="1"/>
    <n v="0"/>
    <n v="1"/>
    <n v="1"/>
    <n v="0"/>
    <n v="1"/>
    <n v="0"/>
    <n v="0"/>
    <n v="1"/>
    <n v="1"/>
    <n v="0"/>
    <n v="1"/>
    <n v="1"/>
    <n v="0"/>
    <m/>
    <n v="378658896"/>
    <s v="9aa06726-0f6b-4e5d-957b-bf147759bca1"/>
    <d v="2024-09-02T13:59:54"/>
    <m/>
    <m/>
    <s v="submitted_via_web"/>
    <s v="ygaitservices"/>
  </r>
  <r>
    <n v="497"/>
    <d v="2024-09-02T16:52:56"/>
    <d v="2024-09-02T16:58:55"/>
    <d v="2024-09-02T00:00:00"/>
    <m/>
    <m/>
    <s v="30.3211576 35.4783998 1140.7999267578125 8.579"/>
    <n v="30.321157599999999"/>
    <n v="35.478399799999998"/>
    <n v="1140.799926757812"/>
    <n v="8.5790000000000006"/>
    <s v="Petra"/>
    <s v="Wadi Mus/Petra"/>
    <m/>
    <m/>
    <m/>
    <s v="Yes"/>
    <s v="زيد محمد الطويسي"/>
    <x v="0"/>
    <x v="0"/>
    <n v="46"/>
    <x v="0"/>
    <s v="0777657064"/>
    <m/>
    <x v="0"/>
    <m/>
    <m/>
    <m/>
    <m/>
    <m/>
    <m/>
    <m/>
    <m/>
    <x v="0"/>
    <m/>
    <x v="0"/>
    <x v="0"/>
    <s v="مطعم لقمة هنية "/>
    <x v="3"/>
    <x v="5"/>
    <s v="تقديم واعداد الأطعمة العربية والأيطالية والمشروبات"/>
    <m/>
    <s v="Owned by men."/>
    <n v="1"/>
    <n v="0"/>
    <n v="0"/>
    <n v="0"/>
    <n v="0"/>
    <n v="0"/>
    <x v="0"/>
    <x v="0"/>
    <m/>
    <m/>
    <s v="Less than 10 employees"/>
    <x v="0"/>
    <x v="0"/>
    <x v="0"/>
    <x v="1"/>
    <x v="1"/>
    <x v="1"/>
    <x v="1"/>
    <x v="3"/>
    <x v="0"/>
    <m/>
    <m/>
    <m/>
    <m/>
    <m/>
    <m/>
    <m/>
    <m/>
    <m/>
    <m/>
    <m/>
    <m/>
    <m/>
    <m/>
    <m/>
    <m/>
    <m/>
    <m/>
    <m/>
    <m/>
    <m/>
    <m/>
    <s v="Years of experience Lack of relevant skills or qualifications Limited availability of training and development resources Salary expectations too high Difficulty in finding candidates for specialized roles Transportation Cultural or social factors affecting employability Limited ability to use technology Mixed culture worspace (male and female) Language barriers Economic instability in the region Legal/regulatory constraints"/>
    <n v="1"/>
    <n v="1"/>
    <n v="0"/>
    <n v="0"/>
    <n v="0"/>
    <n v="0"/>
    <n v="0"/>
    <n v="1"/>
    <n v="1"/>
    <n v="1"/>
    <n v="0"/>
    <n v="1"/>
    <n v="1"/>
    <n v="1"/>
    <n v="1"/>
    <n v="0"/>
    <n v="0"/>
    <n v="1"/>
    <n v="1"/>
    <n v="0"/>
    <n v="0"/>
    <n v="1"/>
    <n v="0"/>
    <m/>
    <n v="378658906"/>
    <s v="2570f955-5cca-48a3-b7c8-88218033de80"/>
    <d v="2024-09-02T13:59:54"/>
    <m/>
    <m/>
    <s v="submitted_via_web"/>
    <s v="ygaitservices"/>
  </r>
  <r>
    <n v="498"/>
    <d v="2024-09-02T17:05:05"/>
    <d v="2024-09-02T17:08:54"/>
    <d v="2024-09-02T00:00:00"/>
    <m/>
    <m/>
    <s v="30.3162128 35.4802363 1142.199951171875 5.627"/>
    <n v="30.316212799999999"/>
    <n v="35.480236300000001"/>
    <n v="1142.199951171875"/>
    <n v="5.6269999999999998"/>
    <s v="Petra"/>
    <s v="Wadi Mus/Petra"/>
    <m/>
    <m/>
    <m/>
    <s v="Yes"/>
    <s v="ايمن جميل الطويسي"/>
    <x v="0"/>
    <x v="0"/>
    <n v="33"/>
    <x v="0"/>
    <s v="032156051"/>
    <m/>
    <x v="0"/>
    <m/>
    <m/>
    <m/>
    <m/>
    <m/>
    <m/>
    <m/>
    <m/>
    <x v="0"/>
    <m/>
    <x v="0"/>
    <x v="0"/>
    <s v="النبطي للحسابات "/>
    <x v="0"/>
    <x v="17"/>
    <s v="تلفونات/ حواسيب/ اكسسوارات "/>
    <m/>
    <s v="Owned by men."/>
    <n v="1"/>
    <n v="0"/>
    <n v="0"/>
    <n v="0"/>
    <n v="0"/>
    <n v="0"/>
    <x v="0"/>
    <x v="0"/>
    <m/>
    <m/>
    <s v="Less than 10 employees"/>
    <x v="0"/>
    <x v="0"/>
    <x v="0"/>
    <x v="1"/>
    <x v="1"/>
    <x v="1"/>
    <x v="1"/>
    <x v="3"/>
    <x v="0"/>
    <m/>
    <m/>
    <m/>
    <m/>
    <m/>
    <m/>
    <m/>
    <m/>
    <m/>
    <m/>
    <m/>
    <m/>
    <m/>
    <m/>
    <m/>
    <m/>
    <m/>
    <m/>
    <m/>
    <m/>
    <m/>
    <m/>
    <s v="Lack of relevant skills or qualifications Years of experience Inadequate soft skills (e.g., communication, teamwork) Lack of motivation Lack of work ethics Difficulty with employee retention Salary expectations too high Transportation Mixed culture worspace (male and female) Limited ability to use technology Language barriers Economic instability in the region Legal/regulatory constraints"/>
    <n v="1"/>
    <n v="1"/>
    <n v="1"/>
    <n v="0"/>
    <n v="1"/>
    <n v="1"/>
    <n v="0"/>
    <n v="0"/>
    <n v="1"/>
    <n v="0"/>
    <n v="0"/>
    <n v="1"/>
    <n v="0"/>
    <n v="1"/>
    <n v="1"/>
    <n v="0"/>
    <n v="0"/>
    <n v="1"/>
    <n v="1"/>
    <n v="0"/>
    <n v="1"/>
    <n v="1"/>
    <n v="0"/>
    <m/>
    <n v="378670713"/>
    <s v="5523f33c-05e6-4c6f-957e-666fbde10323"/>
    <d v="2024-09-02T14:26:15"/>
    <m/>
    <m/>
    <s v="submitted_via_web"/>
    <s v="ygaitservices"/>
  </r>
  <r>
    <n v="499"/>
    <d v="2024-09-02T17:16:51"/>
    <d v="2024-09-02T17:26:04"/>
    <d v="2024-09-02T00:00:00"/>
    <m/>
    <m/>
    <s v="30.3214219 35.4787441 1141.0999755859375 8.79"/>
    <n v="30.321421900000001"/>
    <n v="35.4787441"/>
    <n v="1141.099975585938"/>
    <n v="8.7899999999999991"/>
    <s v="Petra"/>
    <s v="Wadi Mus/Petra"/>
    <m/>
    <m/>
    <m/>
    <s v="Yes"/>
    <s v="صالح الهلالات "/>
    <x v="0"/>
    <x v="0"/>
    <n v="50"/>
    <x v="0"/>
    <s v="0777774532"/>
    <m/>
    <x v="0"/>
    <m/>
    <m/>
    <m/>
    <m/>
    <m/>
    <m/>
    <m/>
    <m/>
    <x v="0"/>
    <m/>
    <x v="0"/>
    <x v="0"/>
    <s v="صيدلية البتراء الحديثة "/>
    <x v="8"/>
    <x v="12"/>
    <s v="صيدلية "/>
    <m/>
    <s v="Owned by men."/>
    <n v="1"/>
    <n v="0"/>
    <n v="0"/>
    <n v="0"/>
    <n v="0"/>
    <n v="0"/>
    <x v="0"/>
    <x v="0"/>
    <m/>
    <m/>
    <s v="Less than 10 employees"/>
    <x v="0"/>
    <x v="0"/>
    <x v="0"/>
    <x v="1"/>
    <x v="1"/>
    <x v="1"/>
    <x v="1"/>
    <x v="3"/>
    <x v="0"/>
    <m/>
    <m/>
    <m/>
    <m/>
    <m/>
    <m/>
    <m/>
    <m/>
    <m/>
    <m/>
    <m/>
    <m/>
    <m/>
    <m/>
    <m/>
    <m/>
    <m/>
    <m/>
    <m/>
    <m/>
    <m/>
    <m/>
    <s v="Years of experience Lack of relevant skills or qualifications Lack of motivation Limited availability of training and development resources Difficulty with employee retention Difficulty in finding candidates for specialized roles Salary expectations too high Transportation Limited ability to use technology Language barriers Economic instability in the region Legal/regulatory constraints"/>
    <n v="1"/>
    <n v="1"/>
    <n v="0"/>
    <n v="0"/>
    <n v="1"/>
    <n v="1"/>
    <n v="0"/>
    <n v="1"/>
    <n v="1"/>
    <n v="1"/>
    <n v="0"/>
    <n v="1"/>
    <n v="0"/>
    <n v="1"/>
    <n v="1"/>
    <n v="0"/>
    <n v="0"/>
    <n v="1"/>
    <n v="1"/>
    <n v="0"/>
    <n v="0"/>
    <n v="0"/>
    <n v="0"/>
    <m/>
    <n v="378670717"/>
    <s v="c03fa770-c276-452d-841d-8f5ccb2b2a54"/>
    <d v="2024-09-02T14:26:15"/>
    <m/>
    <m/>
    <s v="submitted_via_web"/>
    <s v="ygaitservices"/>
  </r>
  <r>
    <n v="500"/>
    <d v="2024-09-02T17:26:24"/>
    <d v="2024-09-02T17:29:48"/>
    <d v="2024-09-02T00:00:00"/>
    <m/>
    <m/>
    <s v="30.3214365 35.4787314 1141.0999755859375 10.904"/>
    <n v="30.321436500000001"/>
    <n v="35.478731400000001"/>
    <n v="1141.099975585938"/>
    <n v="10.904"/>
    <s v="Petra"/>
    <s v="Wadi Mus/Petra"/>
    <m/>
    <m/>
    <m/>
    <s v="Yes"/>
    <s v="عبدلله سعد الحمادين"/>
    <x v="0"/>
    <x v="0"/>
    <n v="47"/>
    <x v="0"/>
    <s v="032154225"/>
    <m/>
    <x v="0"/>
    <m/>
    <m/>
    <m/>
    <m/>
    <m/>
    <m/>
    <m/>
    <m/>
    <x v="0"/>
    <m/>
    <x v="0"/>
    <x v="0"/>
    <s v="مطعم بخارى "/>
    <x v="3"/>
    <x v="5"/>
    <s v="تقديم الطعام والشراب والتواصي"/>
    <m/>
    <s v="Owned by men."/>
    <n v="1"/>
    <n v="0"/>
    <n v="0"/>
    <n v="0"/>
    <n v="0"/>
    <n v="0"/>
    <x v="0"/>
    <x v="0"/>
    <m/>
    <m/>
    <s v="Less than 10 employees"/>
    <x v="0"/>
    <x v="0"/>
    <x v="0"/>
    <x v="1"/>
    <x v="1"/>
    <x v="1"/>
    <x v="1"/>
    <x v="3"/>
    <x v="0"/>
    <m/>
    <m/>
    <m/>
    <m/>
    <m/>
    <m/>
    <m/>
    <m/>
    <m/>
    <m/>
    <m/>
    <m/>
    <m/>
    <m/>
    <m/>
    <m/>
    <m/>
    <m/>
    <m/>
    <m/>
    <m/>
    <m/>
    <s v="Lack of relevant skills or qualifications Years of experience Inadequate soft skills (e.g., communication, teamwork) Lack of motivation Difficulty with employee retention Lack of work ethics Limited availability of training and development resources Salary expectations too high Transportation Mixed culture worspace (male and female) Cultural or social factors affecting employability Language barriers Economic instability in the region Legal/regulatory constraints"/>
    <n v="1"/>
    <n v="1"/>
    <n v="1"/>
    <n v="0"/>
    <n v="1"/>
    <n v="1"/>
    <n v="0"/>
    <n v="1"/>
    <n v="1"/>
    <n v="0"/>
    <n v="0"/>
    <n v="1"/>
    <n v="1"/>
    <n v="0"/>
    <n v="1"/>
    <n v="0"/>
    <n v="0"/>
    <n v="1"/>
    <n v="1"/>
    <n v="0"/>
    <n v="1"/>
    <n v="1"/>
    <n v="0"/>
    <m/>
    <n v="378692640"/>
    <s v="321d3d85-13f0-4594-a0a9-bb51bb8ee1b3"/>
    <d v="2024-09-02T15:19:51"/>
    <m/>
    <m/>
    <s v="submitted_via_web"/>
    <s v="ygaitservices"/>
  </r>
  <r>
    <n v="501"/>
    <d v="2024-09-02T17:29:51"/>
    <d v="2024-09-02T17:40:53"/>
    <d v="2024-09-02T00:00:00"/>
    <m/>
    <m/>
    <s v="30.3215082 35.4786009 1141.0999755859375 9.886"/>
    <n v="30.3215082"/>
    <n v="35.478600900000004"/>
    <n v="1141.099975585938"/>
    <n v="9.8859999999999992"/>
    <s v="Petra"/>
    <s v="Wadi Mus/Petra"/>
    <m/>
    <m/>
    <m/>
    <s v="Yes"/>
    <s v="بكر محمود الحماددين"/>
    <x v="0"/>
    <x v="0"/>
    <n v="34"/>
    <x v="0"/>
    <s v="0799655691"/>
    <m/>
    <x v="0"/>
    <m/>
    <m/>
    <m/>
    <m/>
    <m/>
    <m/>
    <m/>
    <m/>
    <x v="0"/>
    <m/>
    <x v="0"/>
    <x v="0"/>
    <s v="Chiffchaff cafe"/>
    <x v="5"/>
    <x v="40"/>
    <s v="كفي شوب "/>
    <m/>
    <s v="Owned by men."/>
    <n v="1"/>
    <n v="0"/>
    <n v="0"/>
    <n v="0"/>
    <n v="0"/>
    <n v="0"/>
    <x v="0"/>
    <x v="0"/>
    <m/>
    <m/>
    <s v="Less than 10 employees"/>
    <x v="0"/>
    <x v="0"/>
    <x v="0"/>
    <x v="1"/>
    <x v="1"/>
    <x v="1"/>
    <x v="1"/>
    <x v="3"/>
    <x v="1"/>
    <m/>
    <m/>
    <m/>
    <m/>
    <m/>
    <m/>
    <m/>
    <m/>
    <m/>
    <m/>
    <m/>
    <m/>
    <m/>
    <m/>
    <m/>
    <m/>
    <m/>
    <m/>
    <m/>
    <m/>
    <m/>
    <m/>
    <s v="Years of experience Lack of relevant skills or qualifications Lack of motivation Inadequate soft skills (e.g., communication, teamwork) Lack of work ethics Limited availability of training and development resources Salary expectations too high Transportation Cultural or social factors affecting employability Limited ability to use technology Language barriers Economic instability in the region Legal/regulatory constraints"/>
    <n v="1"/>
    <n v="1"/>
    <n v="1"/>
    <n v="0"/>
    <n v="1"/>
    <n v="0"/>
    <n v="0"/>
    <n v="1"/>
    <n v="1"/>
    <n v="0"/>
    <n v="0"/>
    <n v="1"/>
    <n v="1"/>
    <n v="1"/>
    <n v="1"/>
    <n v="0"/>
    <n v="0"/>
    <n v="1"/>
    <n v="1"/>
    <n v="0"/>
    <n v="1"/>
    <n v="0"/>
    <n v="0"/>
    <m/>
    <n v="378692648"/>
    <s v="825f0dfa-e0ff-4467-9cc9-a894214d776c"/>
    <d v="2024-09-02T15:19:51"/>
    <m/>
    <m/>
    <s v="submitted_via_web"/>
    <s v="ygaitservices"/>
  </r>
  <r>
    <n v="502"/>
    <d v="2024-09-02T17:41:49"/>
    <d v="2024-09-02T17:51:53"/>
    <d v="2024-09-02T00:00:00"/>
    <m/>
    <m/>
    <s v="30.3217961 35.4786883 1139.2999267578125 7.88"/>
    <n v="30.3217961"/>
    <n v="35.478688300000002"/>
    <n v="1139.299926757812"/>
    <n v="7.88"/>
    <s v="Petra"/>
    <s v="Wadi Mus/Petra"/>
    <m/>
    <m/>
    <m/>
    <s v="Yes"/>
    <s v="عيسى سالم النوافلة"/>
    <x v="0"/>
    <x v="0"/>
    <n v="46"/>
    <x v="0"/>
    <s v="0787777094"/>
    <m/>
    <x v="0"/>
    <m/>
    <m/>
    <m/>
    <m/>
    <m/>
    <m/>
    <m/>
    <m/>
    <x v="0"/>
    <m/>
    <x v="0"/>
    <x v="0"/>
    <s v="Esaa"/>
    <x v="0"/>
    <x v="3"/>
    <s v="اكسسوارات / شنط / مواد تجميل / نثريات "/>
    <m/>
    <s v="Owned by men."/>
    <n v="1"/>
    <n v="0"/>
    <n v="0"/>
    <n v="0"/>
    <n v="0"/>
    <n v="0"/>
    <x v="0"/>
    <x v="0"/>
    <m/>
    <m/>
    <s v="Less than 10 employees"/>
    <x v="0"/>
    <x v="0"/>
    <x v="0"/>
    <x v="0"/>
    <x v="1"/>
    <x v="1"/>
    <x v="1"/>
    <x v="3"/>
    <x v="1"/>
    <m/>
    <m/>
    <m/>
    <m/>
    <m/>
    <m/>
    <m/>
    <m/>
    <m/>
    <m/>
    <m/>
    <m/>
    <m/>
    <m/>
    <m/>
    <m/>
    <m/>
    <m/>
    <m/>
    <m/>
    <m/>
    <m/>
    <s v="Lack of relevant skills or qualifications Years of experience Inadequate soft skills (e.g., communication, teamwork) Lack of motivation Lack of work ethics Difficulty with employee retention Limited availability of training and development resources Salary expectations too high Transportation Cultural or social factors affecting employability Mixed culture worspace (male and female) Language barriers Economic instability in the region Legal/regulatory constraints"/>
    <n v="1"/>
    <n v="1"/>
    <n v="1"/>
    <n v="0"/>
    <n v="1"/>
    <n v="1"/>
    <n v="0"/>
    <n v="1"/>
    <n v="1"/>
    <n v="0"/>
    <n v="0"/>
    <n v="1"/>
    <n v="1"/>
    <n v="0"/>
    <n v="1"/>
    <n v="0"/>
    <n v="0"/>
    <n v="1"/>
    <n v="1"/>
    <n v="0"/>
    <n v="1"/>
    <n v="1"/>
    <n v="0"/>
    <m/>
    <n v="378692655"/>
    <s v="8ee06058-38e1-4afd-b0ee-653f09cc5b90"/>
    <d v="2024-09-02T15:19:52"/>
    <m/>
    <m/>
    <s v="submitted_via_web"/>
    <s v="ygaitservices"/>
  </r>
  <r>
    <n v="503"/>
    <d v="2024-09-02T17:51:57"/>
    <d v="2024-09-02T17:55:06"/>
    <d v="2024-09-02T00:00:00"/>
    <m/>
    <m/>
    <s v="30.3219412 35.4784412 1139.2999267578125 4.279"/>
    <n v="30.321941200000001"/>
    <n v="35.478441199999999"/>
    <n v="1139.299926757812"/>
    <n v="4.2789999999999999"/>
    <s v="Petra"/>
    <s v="Wadi Mus/Petra"/>
    <m/>
    <m/>
    <m/>
    <s v="Yes"/>
    <s v="صالح يحيى الطويسي"/>
    <x v="0"/>
    <x v="0"/>
    <n v="33"/>
    <x v="0"/>
    <s v="0799574399"/>
    <m/>
    <x v="0"/>
    <m/>
    <m/>
    <m/>
    <m/>
    <m/>
    <m/>
    <m/>
    <m/>
    <x v="0"/>
    <m/>
    <x v="0"/>
    <x v="0"/>
    <s v="سوبر ماركت الشهبندر"/>
    <x v="0"/>
    <x v="2"/>
    <s v="أغذية ومشروبات"/>
    <m/>
    <s v="Owned by men."/>
    <n v="1"/>
    <n v="0"/>
    <n v="0"/>
    <n v="0"/>
    <n v="0"/>
    <n v="0"/>
    <x v="0"/>
    <x v="0"/>
    <m/>
    <m/>
    <s v="Less than 10 employees"/>
    <x v="0"/>
    <x v="0"/>
    <x v="0"/>
    <x v="0"/>
    <x v="1"/>
    <x v="1"/>
    <x v="1"/>
    <x v="3"/>
    <x v="1"/>
    <m/>
    <m/>
    <m/>
    <m/>
    <m/>
    <m/>
    <m/>
    <m/>
    <m/>
    <m/>
    <m/>
    <m/>
    <m/>
    <m/>
    <m/>
    <m/>
    <m/>
    <m/>
    <m/>
    <m/>
    <m/>
    <m/>
    <s v="Lack of relevant skills or qualifications Lack of motivation Lack of work ethics Difficulty with employee retention Limited availability of training and development resources Transportation Cultural or social factors affecting employability Mixed culture worspace (male and female) Economic instability in the region"/>
    <n v="1"/>
    <n v="0"/>
    <n v="0"/>
    <n v="0"/>
    <n v="1"/>
    <n v="1"/>
    <n v="0"/>
    <n v="1"/>
    <n v="0"/>
    <n v="0"/>
    <n v="0"/>
    <n v="1"/>
    <n v="1"/>
    <n v="0"/>
    <n v="0"/>
    <n v="0"/>
    <n v="0"/>
    <n v="1"/>
    <n v="0"/>
    <n v="0"/>
    <n v="1"/>
    <n v="1"/>
    <n v="0"/>
    <m/>
    <n v="378692662"/>
    <s v="ec520068-198f-489e-b0bf-975f42c4e05c"/>
    <d v="2024-09-02T15:19:52"/>
    <m/>
    <m/>
    <s v="submitted_via_web"/>
    <s v="ygaitservices"/>
  </r>
  <r>
    <n v="504"/>
    <d v="2024-09-02T17:55:27"/>
    <d v="2024-09-02T18:00:02"/>
    <d v="2024-09-02T00:00:00"/>
    <m/>
    <m/>
    <s v="30.3219134 35.4787362 1135.4000244140625 4.297"/>
    <n v="30.3219134"/>
    <n v="35.4787362"/>
    <n v="1135.400024414062"/>
    <n v="4.2969999999999997"/>
    <s v="Petra"/>
    <s v="Wadi Mus/Petra"/>
    <m/>
    <m/>
    <m/>
    <s v="Yes"/>
    <s v="يوسف حسن الطويسي"/>
    <x v="0"/>
    <x v="0"/>
    <n v="38"/>
    <x v="0"/>
    <s v="0770368007"/>
    <m/>
    <x v="0"/>
    <m/>
    <m/>
    <m/>
    <m/>
    <m/>
    <m/>
    <m/>
    <m/>
    <x v="0"/>
    <m/>
    <x v="0"/>
    <x v="0"/>
    <s v="مخابز السنابل الالية "/>
    <x v="3"/>
    <x v="5"/>
    <s v="مخابز ومعجنات وحلويات"/>
    <m/>
    <s v="Owned by men."/>
    <n v="1"/>
    <n v="0"/>
    <n v="0"/>
    <n v="0"/>
    <n v="0"/>
    <n v="0"/>
    <x v="0"/>
    <x v="0"/>
    <m/>
    <m/>
    <s v="10 to 49"/>
    <x v="2"/>
    <x v="0"/>
    <x v="0"/>
    <x v="1"/>
    <x v="1"/>
    <x v="1"/>
    <x v="1"/>
    <x v="3"/>
    <x v="1"/>
    <m/>
    <m/>
    <m/>
    <m/>
    <m/>
    <m/>
    <m/>
    <m/>
    <m/>
    <m/>
    <m/>
    <m/>
    <m/>
    <m/>
    <m/>
    <m/>
    <m/>
    <m/>
    <m/>
    <m/>
    <m/>
    <m/>
    <s v="Lack of relevant skills or qualifications Years of experience Inadequate soft skills (e.g., communication, teamwork) Lack of motivation Lack of work ethics Difficulty with employee retention Limited availability of training and development resources Salary expectations too high Difficulty in finding candidates for specialized roles Transportation Cultural or social factors affecting employability Language barriers Economic instability in the region Legal/regulatory constraints"/>
    <n v="1"/>
    <n v="1"/>
    <n v="1"/>
    <n v="0"/>
    <n v="1"/>
    <n v="1"/>
    <n v="0"/>
    <n v="1"/>
    <n v="1"/>
    <n v="1"/>
    <n v="0"/>
    <n v="1"/>
    <n v="1"/>
    <n v="0"/>
    <n v="1"/>
    <n v="0"/>
    <n v="0"/>
    <n v="1"/>
    <n v="1"/>
    <n v="0"/>
    <n v="1"/>
    <n v="0"/>
    <n v="0"/>
    <m/>
    <n v="378692671"/>
    <s v="bbd0bc3e-808b-46ae-b2b9-fc6580ca9701"/>
    <d v="2024-09-02T15:19:53"/>
    <m/>
    <m/>
    <s v="submitted_via_web"/>
    <s v="ygaitservices"/>
  </r>
  <r>
    <n v="505"/>
    <d v="2024-09-02T18:00:11"/>
    <d v="2024-09-02T18:16:57"/>
    <d v="2024-09-02T00:00:00"/>
    <m/>
    <m/>
    <s v="30.3220096 35.4788801 1144.7999267578125 4.469"/>
    <n v="30.322009600000001"/>
    <n v="35.478880099999998"/>
    <n v="1144.799926757812"/>
    <n v="4.4690000000000003"/>
    <s v="Petra"/>
    <s v="Wadi Mus/Petra"/>
    <m/>
    <m/>
    <m/>
    <s v="Yes"/>
    <s v="عهود محمود الحمادين "/>
    <x v="0"/>
    <x v="1"/>
    <n v="29"/>
    <x v="1"/>
    <s v="0776728024"/>
    <m/>
    <x v="0"/>
    <m/>
    <m/>
    <m/>
    <m/>
    <m/>
    <m/>
    <m/>
    <m/>
    <x v="0"/>
    <m/>
    <x v="0"/>
    <x v="0"/>
    <s v="ندى الجزيرة للألبسة "/>
    <x v="0"/>
    <x v="3"/>
    <s v="اللبسة/ شنط / اكسسوارات / أحذية "/>
    <m/>
    <s v="Owned by men."/>
    <n v="1"/>
    <n v="0"/>
    <n v="0"/>
    <n v="0"/>
    <n v="0"/>
    <n v="0"/>
    <x v="0"/>
    <x v="0"/>
    <m/>
    <m/>
    <s v="Less than 10 employees"/>
    <x v="0"/>
    <x v="1"/>
    <x v="0"/>
    <x v="0"/>
    <x v="1"/>
    <x v="1"/>
    <x v="1"/>
    <x v="3"/>
    <x v="0"/>
    <m/>
    <m/>
    <m/>
    <m/>
    <m/>
    <m/>
    <m/>
    <m/>
    <m/>
    <m/>
    <m/>
    <m/>
    <m/>
    <m/>
    <m/>
    <m/>
    <m/>
    <m/>
    <m/>
    <m/>
    <m/>
    <m/>
    <s v="Years of experience Lack of motivation Lack of work ethics Difficulty with employee retention Salary expectations too high Limited availability of training and development resources Transportation Mixed culture worspace (male and female) Language barriers Economic instability in the region Legal/regulatory constraints"/>
    <n v="0"/>
    <n v="1"/>
    <n v="0"/>
    <n v="0"/>
    <n v="1"/>
    <n v="1"/>
    <n v="0"/>
    <n v="1"/>
    <n v="1"/>
    <n v="0"/>
    <n v="0"/>
    <n v="1"/>
    <n v="0"/>
    <n v="0"/>
    <n v="1"/>
    <n v="0"/>
    <n v="0"/>
    <n v="1"/>
    <n v="1"/>
    <n v="0"/>
    <n v="1"/>
    <n v="1"/>
    <n v="0"/>
    <m/>
    <n v="378692675"/>
    <s v="2f495c44-cecd-4e4b-b4a1-e19c6fa169a2"/>
    <d v="2024-09-02T15:19:54"/>
    <m/>
    <m/>
    <s v="submitted_via_web"/>
    <s v="ygaitservices"/>
  </r>
  <r>
    <n v="506"/>
    <d v="2024-09-02T18:20:07"/>
    <d v="2024-09-02T18:28:04"/>
    <d v="2024-09-02T00:00:00"/>
    <m/>
    <m/>
    <s v="30.3223485 35.4793579 1148.4000244140625 9.076"/>
    <n v="30.3223485"/>
    <n v="35.479357899999997"/>
    <n v="1148.400024414062"/>
    <n v="9.0760000000000005"/>
    <s v="Petra"/>
    <s v="Wadi Mus/Petra"/>
    <m/>
    <m/>
    <m/>
    <s v="Yes"/>
    <s v="محمد يحيى الحسنات"/>
    <x v="0"/>
    <x v="0"/>
    <n v="26"/>
    <x v="1"/>
    <s v="0775197187"/>
    <m/>
    <x v="0"/>
    <m/>
    <m/>
    <m/>
    <m/>
    <m/>
    <m/>
    <m/>
    <m/>
    <x v="0"/>
    <m/>
    <x v="0"/>
    <x v="0"/>
    <s v="مكتبه البتراء الحديثة"/>
    <x v="12"/>
    <x v="36"/>
    <s v="مكتبه عامة / تصوير وطباعه وإعداد أبحاث "/>
    <m/>
    <s v="Owned by men."/>
    <n v="1"/>
    <n v="0"/>
    <n v="0"/>
    <n v="0"/>
    <n v="0"/>
    <n v="0"/>
    <x v="0"/>
    <x v="0"/>
    <m/>
    <m/>
    <s v="Less than 10 employees"/>
    <x v="0"/>
    <x v="1"/>
    <x v="0"/>
    <x v="1"/>
    <x v="1"/>
    <x v="1"/>
    <x v="1"/>
    <x v="3"/>
    <x v="0"/>
    <m/>
    <m/>
    <m/>
    <m/>
    <m/>
    <m/>
    <m/>
    <m/>
    <m/>
    <m/>
    <m/>
    <m/>
    <m/>
    <m/>
    <m/>
    <m/>
    <m/>
    <m/>
    <m/>
    <m/>
    <m/>
    <m/>
    <s v="Years of experience Inadequate soft skills (e.g., communication, teamwork) Lack of motivation Limited availability of training and development resources Salary expectations too high Transportation Cultural or social factors affecting employability Mixed culture worspace (male and female) Language barriers Economic instability in the region Limited ability to use technology Legal/regulatory constraints"/>
    <n v="0"/>
    <n v="1"/>
    <n v="1"/>
    <n v="0"/>
    <n v="1"/>
    <n v="0"/>
    <n v="0"/>
    <n v="1"/>
    <n v="1"/>
    <n v="0"/>
    <n v="0"/>
    <n v="1"/>
    <n v="1"/>
    <n v="1"/>
    <n v="1"/>
    <n v="0"/>
    <n v="0"/>
    <n v="1"/>
    <n v="1"/>
    <n v="0"/>
    <n v="0"/>
    <n v="1"/>
    <n v="0"/>
    <m/>
    <n v="378698662"/>
    <s v="964e4555-d9e4-483f-970e-607a6b2b7484"/>
    <d v="2024-09-02T15:34:38"/>
    <m/>
    <m/>
    <s v="submitted_via_web"/>
    <s v="ygaitservices"/>
  </r>
  <r>
    <n v="507"/>
    <d v="2024-09-02T18:28:24"/>
    <d v="2024-09-02T18:34:28"/>
    <d v="2024-09-02T00:00:00"/>
    <m/>
    <m/>
    <s v="30.3223499 35.4793997 1148.4000244140625 2.542"/>
    <n v="30.322349899999999"/>
    <n v="35.479399700000002"/>
    <n v="1148.400024414062"/>
    <n v="2.5419999999999998"/>
    <s v="Petra"/>
    <s v="Wadi Mus/Petra"/>
    <m/>
    <m/>
    <m/>
    <s v="Yes"/>
    <s v="مجدي علي الشماسين"/>
    <x v="0"/>
    <x v="0"/>
    <n v="24"/>
    <x v="1"/>
    <s v="0777744336"/>
    <m/>
    <x v="0"/>
    <m/>
    <m/>
    <m/>
    <m/>
    <m/>
    <m/>
    <m/>
    <m/>
    <x v="0"/>
    <m/>
    <x v="0"/>
    <x v="0"/>
    <s v="ميركاتو للألبسة"/>
    <x v="0"/>
    <x v="3"/>
    <s v="اللبسة نسائي واطفال وشنط واحذية "/>
    <m/>
    <s v="Owned by men."/>
    <n v="1"/>
    <n v="0"/>
    <n v="0"/>
    <n v="0"/>
    <n v="0"/>
    <n v="0"/>
    <x v="0"/>
    <x v="0"/>
    <m/>
    <m/>
    <s v="Less than 10 employees"/>
    <x v="0"/>
    <x v="0"/>
    <x v="0"/>
    <x v="1"/>
    <x v="1"/>
    <x v="1"/>
    <x v="1"/>
    <x v="3"/>
    <x v="0"/>
    <m/>
    <m/>
    <m/>
    <m/>
    <m/>
    <m/>
    <m/>
    <m/>
    <m/>
    <m/>
    <m/>
    <m/>
    <m/>
    <m/>
    <m/>
    <m/>
    <m/>
    <m/>
    <m/>
    <m/>
    <m/>
    <m/>
    <s v="Years of experience Lack of relevant skills or qualifications Inadequate soft skills (e.g., communication, teamwork) Lack of motivation Limited availability of training and development resources Salary expectations too high Transportation Mixed culture worspace (male and female) Language barriers Economic instability in the region Legal/regulatory constraints"/>
    <n v="1"/>
    <n v="1"/>
    <n v="1"/>
    <n v="0"/>
    <n v="1"/>
    <n v="0"/>
    <n v="0"/>
    <n v="1"/>
    <n v="1"/>
    <n v="0"/>
    <n v="0"/>
    <n v="1"/>
    <n v="0"/>
    <n v="0"/>
    <n v="1"/>
    <n v="0"/>
    <n v="0"/>
    <n v="1"/>
    <n v="1"/>
    <n v="0"/>
    <n v="0"/>
    <n v="1"/>
    <n v="0"/>
    <m/>
    <n v="378698671"/>
    <s v="ed395914-3870-4b78-bb93-e0b3c618b4b1"/>
    <d v="2024-09-02T15:34:39"/>
    <m/>
    <m/>
    <s v="submitted_via_web"/>
    <s v="ygaitservices"/>
  </r>
  <r>
    <n v="508"/>
    <d v="2024-09-02T13:10:42"/>
    <d v="2024-09-02T15:17:15"/>
    <d v="2024-09-02T00:00:00"/>
    <m/>
    <m/>
    <s v="31.6115947 35.8202277 705.2999877929688 2.745"/>
    <n v="31.611594700000001"/>
    <n v="35.820227699999997"/>
    <n v="705.29998779296875"/>
    <n v="2.7450000000000001"/>
    <s v="Madaba"/>
    <s v="Mlaih"/>
    <m/>
    <m/>
    <m/>
    <s v="Yes"/>
    <s v="مهند اكرم صوالحة "/>
    <x v="0"/>
    <x v="0"/>
    <n v="48"/>
    <x v="0"/>
    <s v="٧٧٥٧٨٧٧٢٩"/>
    <m/>
    <x v="0"/>
    <m/>
    <m/>
    <m/>
    <m/>
    <m/>
    <m/>
    <m/>
    <m/>
    <x v="0"/>
    <m/>
    <x v="0"/>
    <x v="7"/>
    <s v="شركة ماس الصافي لصناعة الالبسة "/>
    <x v="1"/>
    <x v="30"/>
    <s v="حياكة مللابس "/>
    <s v="٧٧٥٧٨٧٧٢٩"/>
    <s v="Owned by men. Run/Managed by a man."/>
    <n v="1"/>
    <n v="0"/>
    <n v="0"/>
    <n v="0"/>
    <n v="1"/>
    <n v="0"/>
    <x v="0"/>
    <x v="1"/>
    <s v="مركز شباب مليح "/>
    <s v="مشاركة في نشاطات "/>
    <s v="More than 250"/>
    <x v="3"/>
    <x v="1"/>
    <x v="1"/>
    <x v="1"/>
    <x v="1"/>
    <x v="1"/>
    <x v="0"/>
    <x v="7"/>
    <x v="0"/>
    <s v="Interns"/>
    <n v="1"/>
    <n v="0"/>
    <n v="0"/>
    <n v="0"/>
    <n v="0"/>
    <n v="0"/>
    <n v="0"/>
    <m/>
    <s v="Others"/>
    <n v="0"/>
    <n v="0"/>
    <n v="0"/>
    <n v="0"/>
    <n v="0"/>
    <n v="0"/>
    <n v="0"/>
    <n v="0"/>
    <n v="0"/>
    <n v="1"/>
    <s v="خياطة "/>
    <m/>
    <s v="Other (please specify) Lack of motivation"/>
    <n v="0"/>
    <n v="0"/>
    <n v="0"/>
    <n v="0"/>
    <n v="1"/>
    <n v="0"/>
    <n v="0"/>
    <n v="0"/>
    <n v="0"/>
    <n v="0"/>
    <n v="0"/>
    <n v="0"/>
    <n v="0"/>
    <n v="0"/>
    <n v="0"/>
    <n v="0"/>
    <n v="0"/>
    <n v="0"/>
    <n v="0"/>
    <n v="0"/>
    <n v="0"/>
    <n v="0"/>
    <n v="1"/>
    <s v="عدم الالتزام بقوانين العمل "/>
    <n v="378712771"/>
    <s v="cda4493b-52c9-422b-830d-9117397c206c"/>
    <d v="2024-09-02T16:10:34"/>
    <m/>
    <m/>
    <s v="submitted_via_web"/>
    <s v="ygaitservices"/>
  </r>
  <r>
    <n v="509"/>
    <d v="2024-09-02T15:37:08"/>
    <d v="2024-09-02T15:42:28"/>
    <d v="2024-09-02T00:00:00"/>
    <m/>
    <m/>
    <s v="31.613761 35.7710102 720.5999755859375 11.445"/>
    <n v="31.613761"/>
    <n v="35.771010199999999"/>
    <n v="720.5999755859375"/>
    <n v="11.445"/>
    <s v="Madaba"/>
    <s v="Mlaih"/>
    <m/>
    <m/>
    <m/>
    <s v="Yes"/>
    <s v="راجي عيسى موسى عقيل "/>
    <x v="0"/>
    <x v="0"/>
    <n v="51"/>
    <x v="0"/>
    <s v="٧٧٦٥٠٨٧٦٤"/>
    <m/>
    <x v="0"/>
    <m/>
    <m/>
    <m/>
    <m/>
    <m/>
    <m/>
    <m/>
    <m/>
    <x v="0"/>
    <m/>
    <x v="0"/>
    <x v="0"/>
    <s v="بوابة الاشعل للمنسوجات "/>
    <x v="1"/>
    <x v="30"/>
    <s v="صناعة الجوارب "/>
    <s v="٧٧٦٥٠٨٧٦٤"/>
    <s v="Owned by men. Run/Managed by a man."/>
    <n v="1"/>
    <n v="0"/>
    <n v="0"/>
    <n v="0"/>
    <n v="1"/>
    <n v="0"/>
    <x v="0"/>
    <x v="0"/>
    <m/>
    <m/>
    <s v="10 to 49"/>
    <x v="2"/>
    <x v="1"/>
    <x v="0"/>
    <x v="1"/>
    <x v="1"/>
    <x v="1"/>
    <x v="0"/>
    <x v="0"/>
    <x v="0"/>
    <s v="Interns"/>
    <n v="1"/>
    <n v="0"/>
    <n v="0"/>
    <n v="0"/>
    <n v="0"/>
    <n v="0"/>
    <n v="0"/>
    <m/>
    <s v="Technical Staff Others"/>
    <n v="0"/>
    <n v="0"/>
    <n v="0"/>
    <n v="0"/>
    <n v="0"/>
    <n v="0"/>
    <n v="0"/>
    <n v="1"/>
    <n v="0"/>
    <n v="1"/>
    <s v="خياطة "/>
    <m/>
    <s v="Lack of motivation Other (please specify)"/>
    <n v="0"/>
    <n v="0"/>
    <n v="0"/>
    <n v="0"/>
    <n v="1"/>
    <n v="0"/>
    <n v="0"/>
    <n v="0"/>
    <n v="0"/>
    <n v="0"/>
    <n v="0"/>
    <n v="0"/>
    <n v="0"/>
    <n v="0"/>
    <n v="0"/>
    <n v="0"/>
    <n v="0"/>
    <n v="0"/>
    <n v="0"/>
    <n v="0"/>
    <n v="0"/>
    <n v="0"/>
    <n v="1"/>
    <s v="عدم الاستمرارية بالعمل "/>
    <n v="378712783"/>
    <s v="9f29bb6e-7e58-4f1b-a9cb-8bd971ccad00"/>
    <d v="2024-09-02T16:10:36"/>
    <m/>
    <m/>
    <s v="submitted_via_web"/>
    <s v="ygaitservices"/>
  </r>
  <r>
    <n v="510"/>
    <d v="2024-09-02T15:43:31"/>
    <d v="2024-09-02T15:52:25"/>
    <d v="2024-09-02T00:00:00"/>
    <m/>
    <m/>
    <s v="31.6136931 35.7707477 720.5999755859375 12.589"/>
    <n v="31.613693099999999"/>
    <n v="35.770747700000001"/>
    <n v="720.5999755859375"/>
    <n v="12.589"/>
    <s v="Madaba"/>
    <s v="Mlaih"/>
    <m/>
    <m/>
    <m/>
    <s v="Yes"/>
    <s v="محمد عبدالعزيز حسن ابو سويلم "/>
    <x v="0"/>
    <x v="0"/>
    <n v="43"/>
    <x v="0"/>
    <s v="٧٧٥٠٠٤٠٠٦"/>
    <m/>
    <x v="0"/>
    <m/>
    <m/>
    <m/>
    <m/>
    <m/>
    <m/>
    <m/>
    <m/>
    <x v="0"/>
    <m/>
    <x v="0"/>
    <x v="0"/>
    <s v="وسام وانور للمنظفات"/>
    <x v="1"/>
    <x v="13"/>
    <s v="صناعة منظفات "/>
    <s v="٧٧٥٠٠٤٠٠٦"/>
    <s v="Owned by men. Run/Managed by a woman."/>
    <n v="1"/>
    <n v="0"/>
    <n v="0"/>
    <n v="0"/>
    <n v="0"/>
    <n v="1"/>
    <x v="1"/>
    <x v="0"/>
    <m/>
    <m/>
    <s v="10 to 49"/>
    <x v="2"/>
    <x v="1"/>
    <x v="0"/>
    <x v="1"/>
    <x v="1"/>
    <x v="1"/>
    <x v="0"/>
    <x v="13"/>
    <x v="0"/>
    <s v="Interns"/>
    <n v="1"/>
    <n v="0"/>
    <n v="0"/>
    <n v="0"/>
    <n v="0"/>
    <n v="0"/>
    <n v="0"/>
    <m/>
    <s v="Technical Staff Others"/>
    <n v="0"/>
    <n v="0"/>
    <n v="0"/>
    <n v="0"/>
    <n v="0"/>
    <n v="0"/>
    <n v="0"/>
    <n v="1"/>
    <n v="0"/>
    <n v="1"/>
    <s v="كيميائين"/>
    <m/>
    <s v="Lack of motivation Other (please specify)"/>
    <n v="0"/>
    <n v="0"/>
    <n v="0"/>
    <n v="0"/>
    <n v="1"/>
    <n v="0"/>
    <n v="0"/>
    <n v="0"/>
    <n v="0"/>
    <n v="0"/>
    <n v="0"/>
    <n v="0"/>
    <n v="0"/>
    <n v="0"/>
    <n v="0"/>
    <n v="0"/>
    <n v="0"/>
    <n v="0"/>
    <n v="0"/>
    <n v="0"/>
    <n v="0"/>
    <n v="0"/>
    <n v="1"/>
    <s v="عدم الاستمرارية وعدم الالتزام "/>
    <n v="378712793"/>
    <s v="863fd004-77c9-482e-90b5-ade06f67cf01"/>
    <d v="2024-09-02T16:10:37"/>
    <m/>
    <m/>
    <s v="submitted_via_web"/>
    <s v="ygaitservices"/>
  </r>
  <r>
    <n v="511"/>
    <d v="2024-09-02T16:00:26"/>
    <d v="2024-09-02T16:18:40"/>
    <d v="2024-09-02T00:00:00"/>
    <m/>
    <m/>
    <s v="31.5908606 35.8003049 691.0 10.517"/>
    <n v="31.590860599999999"/>
    <n v="35.8003049"/>
    <n v="691"/>
    <n v="10.516999999999999"/>
    <s v="Madaba"/>
    <s v="Mlaih"/>
    <m/>
    <m/>
    <m/>
    <s v="Yes"/>
    <s v="اعتدال عبدالله القبيلات"/>
    <x v="0"/>
    <x v="1"/>
    <n v="57"/>
    <x v="0"/>
    <s v="٧٧٩٤٠٥٢٦٠"/>
    <m/>
    <x v="0"/>
    <m/>
    <m/>
    <m/>
    <m/>
    <m/>
    <m/>
    <m/>
    <m/>
    <x v="0"/>
    <m/>
    <x v="0"/>
    <x v="0"/>
    <s v="البان واجبان ام محمد "/>
    <x v="1"/>
    <x v="29"/>
    <s v="صناعة الالبان والاجبان"/>
    <s v="٧٧٩٤٠٥٢٦٠"/>
    <s v="Owned by women. Run/Managed by a woman."/>
    <n v="0"/>
    <n v="1"/>
    <n v="0"/>
    <n v="0"/>
    <n v="0"/>
    <n v="1"/>
    <x v="1"/>
    <x v="1"/>
    <s v="مركز شابات ذيبان "/>
    <s v="المشاركة بالانشطة والبازارات "/>
    <s v="Less than 10 employees"/>
    <x v="0"/>
    <x v="1"/>
    <x v="0"/>
    <x v="1"/>
    <x v="1"/>
    <x v="1"/>
    <x v="1"/>
    <x v="3"/>
    <x v="1"/>
    <m/>
    <m/>
    <m/>
    <m/>
    <m/>
    <m/>
    <m/>
    <m/>
    <m/>
    <m/>
    <m/>
    <m/>
    <m/>
    <m/>
    <m/>
    <m/>
    <m/>
    <m/>
    <m/>
    <m/>
    <m/>
    <m/>
    <s v="Economic instability in the region Lack of relevant skills or qualifications"/>
    <n v="1"/>
    <n v="0"/>
    <n v="0"/>
    <n v="0"/>
    <n v="0"/>
    <n v="0"/>
    <n v="0"/>
    <n v="0"/>
    <n v="0"/>
    <n v="0"/>
    <n v="0"/>
    <n v="0"/>
    <n v="0"/>
    <n v="0"/>
    <n v="0"/>
    <n v="0"/>
    <n v="0"/>
    <n v="1"/>
    <n v="0"/>
    <n v="0"/>
    <n v="0"/>
    <n v="0"/>
    <n v="0"/>
    <m/>
    <n v="378712798"/>
    <s v="51078fbf-0cb5-4f4f-b34c-82685038412a"/>
    <d v="2024-09-02T16:10:37"/>
    <m/>
    <m/>
    <s v="submitted_via_web"/>
    <s v="ygaitservices"/>
  </r>
  <r>
    <n v="512"/>
    <d v="2024-09-02T16:21:00"/>
    <d v="2024-09-02T16:26:51"/>
    <d v="2024-09-02T00:00:00"/>
    <m/>
    <m/>
    <s v="31.5903656 35.8037554 691.0 4.863"/>
    <n v="31.590365599999998"/>
    <n v="35.8037554"/>
    <n v="691"/>
    <n v="4.8630000000000004"/>
    <s v="Madaba"/>
    <s v="Mlaih"/>
    <m/>
    <m/>
    <m/>
    <s v="Yes"/>
    <s v="عبير نصر النوافعة "/>
    <x v="0"/>
    <x v="1"/>
    <n v="46"/>
    <x v="0"/>
    <s v="٧٩٦٠٦٧٤١٦"/>
    <m/>
    <x v="0"/>
    <m/>
    <m/>
    <m/>
    <m/>
    <m/>
    <m/>
    <m/>
    <m/>
    <x v="0"/>
    <m/>
    <x v="0"/>
    <x v="0"/>
    <s v="مخيطة نجد"/>
    <x v="1"/>
    <x v="30"/>
    <s v="حياكة الملابس "/>
    <s v="٧٩٦٠٦٧٤١٦"/>
    <s v="Owned by women. Run/Managed by a woman."/>
    <n v="0"/>
    <n v="1"/>
    <n v="0"/>
    <n v="0"/>
    <n v="0"/>
    <n v="1"/>
    <x v="1"/>
    <x v="0"/>
    <m/>
    <m/>
    <s v="Less than 10 employees"/>
    <x v="0"/>
    <x v="1"/>
    <x v="0"/>
    <x v="0"/>
    <x v="1"/>
    <x v="1"/>
    <x v="1"/>
    <x v="3"/>
    <x v="0"/>
    <m/>
    <m/>
    <m/>
    <m/>
    <m/>
    <m/>
    <m/>
    <m/>
    <m/>
    <m/>
    <m/>
    <m/>
    <m/>
    <m/>
    <m/>
    <m/>
    <m/>
    <m/>
    <m/>
    <m/>
    <m/>
    <m/>
    <s v="Years of experience Lack of relevant skills or qualifications Inadequate soft skills (e.g., communication, teamwork)"/>
    <n v="1"/>
    <n v="1"/>
    <n v="1"/>
    <n v="0"/>
    <n v="0"/>
    <n v="0"/>
    <n v="0"/>
    <n v="0"/>
    <n v="0"/>
    <n v="0"/>
    <n v="0"/>
    <n v="0"/>
    <n v="0"/>
    <n v="0"/>
    <n v="0"/>
    <n v="0"/>
    <n v="0"/>
    <n v="0"/>
    <n v="0"/>
    <n v="0"/>
    <n v="0"/>
    <n v="0"/>
    <n v="0"/>
    <m/>
    <n v="378712805"/>
    <s v="fb290216-3c72-43d8-aee2-a0e87dce83fd"/>
    <d v="2024-09-02T16:10:38"/>
    <m/>
    <m/>
    <s v="submitted_via_web"/>
    <s v="ygaitservices"/>
  </r>
  <r>
    <n v="513"/>
    <d v="2024-08-31T11:48:37"/>
    <d v="2024-08-31T11:57:16"/>
    <d v="2024-08-31T00:00:00"/>
    <m/>
    <m/>
    <s v="32.0037473 35.7838648 941.699951171875 11.058"/>
    <n v="32.003747300000001"/>
    <n v="35.783864800000003"/>
    <n v="941.699951171875"/>
    <n v="11.058"/>
    <s v="Balqaa"/>
    <s v="Fuhais and Mahes"/>
    <m/>
    <m/>
    <m/>
    <s v="Yes"/>
    <s v="نضال عبداللطيف محمود "/>
    <x v="1"/>
    <x v="0"/>
    <n v="48"/>
    <x v="0"/>
    <s v="0787465442"/>
    <m/>
    <x v="0"/>
    <m/>
    <m/>
    <m/>
    <m/>
    <m/>
    <m/>
    <m/>
    <m/>
    <x v="0"/>
    <m/>
    <x v="0"/>
    <x v="0"/>
    <s v="اوبتكوس المروى"/>
    <x v="8"/>
    <x v="14"/>
    <s v="بيع نظارات وفحص نظر"/>
    <m/>
    <s v="Run/Managed by a man."/>
    <n v="0"/>
    <n v="0"/>
    <n v="0"/>
    <n v="0"/>
    <n v="1"/>
    <n v="0"/>
    <x v="0"/>
    <x v="0"/>
    <m/>
    <m/>
    <s v="Less than 10 employees"/>
    <x v="0"/>
    <x v="0"/>
    <x v="0"/>
    <x v="0"/>
    <x v="1"/>
    <x v="1"/>
    <x v="0"/>
    <x v="0"/>
    <x v="0"/>
    <s v="Others"/>
    <n v="0"/>
    <n v="0"/>
    <n v="0"/>
    <n v="0"/>
    <n v="0"/>
    <n v="0"/>
    <n v="1"/>
    <s v="ان يكون دارس فحص بصر"/>
    <s v="Sales Technical Staff"/>
    <n v="0"/>
    <n v="1"/>
    <n v="0"/>
    <n v="0"/>
    <n v="0"/>
    <n v="0"/>
    <n v="0"/>
    <n v="1"/>
    <n v="0"/>
    <n v="0"/>
    <m/>
    <m/>
    <s v="Years of experience"/>
    <n v="0"/>
    <n v="1"/>
    <n v="0"/>
    <n v="0"/>
    <n v="0"/>
    <n v="0"/>
    <n v="0"/>
    <n v="0"/>
    <n v="0"/>
    <n v="0"/>
    <n v="0"/>
    <n v="0"/>
    <n v="0"/>
    <n v="0"/>
    <n v="0"/>
    <n v="0"/>
    <n v="0"/>
    <n v="0"/>
    <n v="0"/>
    <n v="0"/>
    <n v="0"/>
    <n v="0"/>
    <n v="0"/>
    <m/>
    <n v="378728020"/>
    <s v="909881e2-d6d6-4a4a-a337-b4597bdd8d1a"/>
    <d v="2024-09-02T16:52:38"/>
    <m/>
    <m/>
    <s v="submitted_via_web"/>
    <s v="ygaitservices"/>
  </r>
  <r>
    <n v="514"/>
    <d v="2024-08-31T11:57:29"/>
    <d v="2024-08-31T12:01:03"/>
    <d v="2024-08-31T00:00:00"/>
    <m/>
    <m/>
    <s v="32.003748 35.783917 943.7999877929688 7.491"/>
    <n v="32.003748000000002"/>
    <n v="35.783917000000002"/>
    <n v="943.79998779296875"/>
    <n v="7.4909999999999997"/>
    <s v="Balqaa"/>
    <s v="Fuhais and Mahes"/>
    <m/>
    <m/>
    <m/>
    <s v="Yes"/>
    <s v="وائل محمد وليد"/>
    <x v="1"/>
    <x v="0"/>
    <n v="30"/>
    <x v="0"/>
    <s v="0797215056"/>
    <m/>
    <x v="0"/>
    <m/>
    <m/>
    <m/>
    <m/>
    <m/>
    <m/>
    <m/>
    <m/>
    <x v="0"/>
    <m/>
    <x v="0"/>
    <x v="0"/>
    <s v="تي ماركت"/>
    <x v="0"/>
    <x v="2"/>
    <s v="بيع منتجات غذائية"/>
    <m/>
    <s v="Run/Managed by a man."/>
    <n v="0"/>
    <n v="0"/>
    <n v="0"/>
    <n v="0"/>
    <n v="1"/>
    <n v="0"/>
    <x v="0"/>
    <x v="0"/>
    <m/>
    <m/>
    <s v="Less than 10 employees"/>
    <x v="0"/>
    <x v="0"/>
    <x v="0"/>
    <x v="1"/>
    <x v="1"/>
    <x v="1"/>
    <x v="0"/>
    <x v="1"/>
    <x v="0"/>
    <s v="Mid-senior level"/>
    <n v="0"/>
    <n v="0"/>
    <n v="0"/>
    <n v="1"/>
    <n v="0"/>
    <n v="0"/>
    <n v="0"/>
    <m/>
    <s v="Marketing"/>
    <n v="0"/>
    <n v="0"/>
    <n v="0"/>
    <n v="1"/>
    <n v="0"/>
    <n v="0"/>
    <n v="0"/>
    <n v="0"/>
    <n v="0"/>
    <n v="0"/>
    <m/>
    <m/>
    <s v="Salary expectations too high Inadequate soft skills (e.g., communication, teamwork)"/>
    <n v="0"/>
    <n v="0"/>
    <n v="1"/>
    <n v="0"/>
    <n v="0"/>
    <n v="0"/>
    <n v="0"/>
    <n v="0"/>
    <n v="1"/>
    <n v="0"/>
    <n v="0"/>
    <n v="0"/>
    <n v="0"/>
    <n v="0"/>
    <n v="0"/>
    <n v="0"/>
    <n v="0"/>
    <n v="0"/>
    <n v="0"/>
    <n v="0"/>
    <n v="0"/>
    <n v="0"/>
    <n v="0"/>
    <m/>
    <n v="378728220"/>
    <s v="c30b14c3-76a6-4e02-8f7d-de5a802cd0a2"/>
    <d v="2024-09-02T16:53:19"/>
    <m/>
    <m/>
    <s v="submitted_via_web"/>
    <s v="ygaitservices"/>
  </r>
  <r>
    <n v="515"/>
    <d v="2024-08-31T12:01:07"/>
    <d v="2024-08-31T12:05:00"/>
    <d v="2024-08-31T00:00:00"/>
    <m/>
    <m/>
    <s v="32.0038775 35.7841442 943.5 11.688"/>
    <n v="32.003877500000002"/>
    <n v="35.7841442"/>
    <n v="943.5"/>
    <n v="11.688000000000001"/>
    <s v="Balqaa"/>
    <s v="Fuhais and Mahes"/>
    <m/>
    <m/>
    <m/>
    <s v="Yes"/>
    <s v="ماريانا ارطور"/>
    <x v="0"/>
    <x v="1"/>
    <n v="43"/>
    <x v="0"/>
    <s v="0797757907"/>
    <m/>
    <x v="0"/>
    <m/>
    <m/>
    <m/>
    <m/>
    <m/>
    <m/>
    <m/>
    <m/>
    <x v="0"/>
    <m/>
    <x v="0"/>
    <x v="0"/>
    <s v="عايدة للاكسسوارات"/>
    <x v="0"/>
    <x v="9"/>
    <s v="بيع الاكسسوارات والميك اب"/>
    <m/>
    <s v="Run/Managed by a woman."/>
    <n v="0"/>
    <n v="0"/>
    <n v="0"/>
    <n v="0"/>
    <n v="0"/>
    <n v="1"/>
    <x v="1"/>
    <x v="0"/>
    <m/>
    <m/>
    <s v="Less than 10 employees"/>
    <x v="0"/>
    <x v="0"/>
    <x v="0"/>
    <x v="0"/>
    <x v="1"/>
    <x v="1"/>
    <x v="1"/>
    <x v="3"/>
    <x v="0"/>
    <m/>
    <m/>
    <m/>
    <m/>
    <m/>
    <m/>
    <m/>
    <m/>
    <m/>
    <m/>
    <m/>
    <m/>
    <m/>
    <m/>
    <m/>
    <m/>
    <m/>
    <m/>
    <m/>
    <m/>
    <m/>
    <m/>
    <s v="Inadequate soft skills (e.g., communication, teamwork)"/>
    <n v="0"/>
    <n v="0"/>
    <n v="1"/>
    <n v="0"/>
    <n v="0"/>
    <n v="0"/>
    <n v="0"/>
    <n v="0"/>
    <n v="0"/>
    <n v="0"/>
    <n v="0"/>
    <n v="0"/>
    <n v="0"/>
    <n v="0"/>
    <n v="0"/>
    <n v="0"/>
    <n v="0"/>
    <n v="0"/>
    <n v="0"/>
    <n v="0"/>
    <n v="0"/>
    <n v="0"/>
    <n v="0"/>
    <m/>
    <n v="378728224"/>
    <s v="ebd4aa2a-9b71-41e8-a601-66ef9ee9402e"/>
    <d v="2024-09-02T16:53:20"/>
    <m/>
    <m/>
    <s v="submitted_via_web"/>
    <s v="ygaitservices"/>
  </r>
  <r>
    <n v="516"/>
    <d v="2024-08-31T12:05:04"/>
    <d v="2024-08-31T12:07:41"/>
    <d v="2024-08-31T00:00:00"/>
    <m/>
    <m/>
    <s v="32.0044947 35.7847245 941.5999755859375 11.914"/>
    <n v="32.004494700000002"/>
    <n v="35.784724500000003"/>
    <n v="941.5999755859375"/>
    <n v="11.914"/>
    <s v="Balqaa"/>
    <s v="Fuhais and Mahes"/>
    <m/>
    <m/>
    <m/>
    <s v="Yes"/>
    <s v="صخر اسعد عبدالله"/>
    <x v="1"/>
    <x v="0"/>
    <n v="41"/>
    <x v="0"/>
    <s v="0770233765"/>
    <m/>
    <x v="0"/>
    <m/>
    <m/>
    <m/>
    <m/>
    <m/>
    <m/>
    <m/>
    <m/>
    <x v="0"/>
    <m/>
    <x v="0"/>
    <x v="0"/>
    <s v="جوليا ماركت"/>
    <x v="0"/>
    <x v="2"/>
    <s v="بيع الأغذية والحلويات"/>
    <m/>
    <s v="Run/Managed by a man."/>
    <n v="0"/>
    <n v="0"/>
    <n v="0"/>
    <n v="0"/>
    <n v="1"/>
    <n v="0"/>
    <x v="0"/>
    <x v="0"/>
    <m/>
    <m/>
    <s v="Less than 10 employees"/>
    <x v="0"/>
    <x v="0"/>
    <x v="0"/>
    <x v="1"/>
    <x v="1"/>
    <x v="1"/>
    <x v="0"/>
    <x v="1"/>
    <x v="0"/>
    <s v="Mid-senior level"/>
    <n v="0"/>
    <n v="0"/>
    <n v="0"/>
    <n v="1"/>
    <n v="0"/>
    <n v="0"/>
    <n v="0"/>
    <m/>
    <s v="Sales"/>
    <n v="0"/>
    <n v="1"/>
    <n v="0"/>
    <n v="0"/>
    <n v="0"/>
    <n v="0"/>
    <n v="0"/>
    <n v="0"/>
    <n v="0"/>
    <n v="0"/>
    <m/>
    <m/>
    <s v="Inadequate soft skills (e.g., communication, teamwork)"/>
    <n v="0"/>
    <n v="0"/>
    <n v="1"/>
    <n v="0"/>
    <n v="0"/>
    <n v="0"/>
    <n v="0"/>
    <n v="0"/>
    <n v="0"/>
    <n v="0"/>
    <n v="0"/>
    <n v="0"/>
    <n v="0"/>
    <n v="0"/>
    <n v="0"/>
    <n v="0"/>
    <n v="0"/>
    <n v="0"/>
    <n v="0"/>
    <n v="0"/>
    <n v="0"/>
    <n v="0"/>
    <n v="0"/>
    <m/>
    <n v="378728232"/>
    <s v="5d70e61b-6dc0-4280-8e3b-bd9dad3f9fe3"/>
    <d v="2024-09-02T16:53:21"/>
    <m/>
    <m/>
    <s v="submitted_via_web"/>
    <s v="ygaitservices"/>
  </r>
  <r>
    <n v="517"/>
    <d v="2024-08-31T12:07:49"/>
    <d v="2024-08-31T12:10:47"/>
    <d v="2024-08-31T00:00:00"/>
    <m/>
    <m/>
    <s v="32.0037473 35.7838667 941.5999755859375 7.747"/>
    <n v="32.003747300000001"/>
    <n v="35.783866699999997"/>
    <n v="941.5999755859375"/>
    <n v="7.7469999999999999"/>
    <s v="Balqaa"/>
    <s v="Fuhais and Mahes"/>
    <m/>
    <m/>
    <m/>
    <s v="Yes"/>
    <s v="موفق الضعامنة"/>
    <x v="0"/>
    <x v="0"/>
    <n v="50"/>
    <x v="0"/>
    <s v="0777225712"/>
    <m/>
    <x v="0"/>
    <m/>
    <m/>
    <m/>
    <m/>
    <m/>
    <m/>
    <m/>
    <m/>
    <x v="0"/>
    <m/>
    <x v="0"/>
    <x v="0"/>
    <s v="المكتبة المتكاملة"/>
    <x v="0"/>
    <x v="3"/>
    <s v="بيع قرطاسية"/>
    <m/>
    <s v="Run/Managed by a man."/>
    <n v="0"/>
    <n v="0"/>
    <n v="0"/>
    <n v="0"/>
    <n v="1"/>
    <n v="0"/>
    <x v="0"/>
    <x v="0"/>
    <m/>
    <m/>
    <s v="Less than 10 employees"/>
    <x v="0"/>
    <x v="0"/>
    <x v="0"/>
    <x v="0"/>
    <x v="1"/>
    <x v="1"/>
    <x v="1"/>
    <x v="3"/>
    <x v="1"/>
    <m/>
    <m/>
    <m/>
    <m/>
    <m/>
    <m/>
    <m/>
    <m/>
    <m/>
    <m/>
    <m/>
    <m/>
    <m/>
    <m/>
    <m/>
    <m/>
    <m/>
    <m/>
    <m/>
    <m/>
    <m/>
    <m/>
    <s v="Transportation"/>
    <n v="0"/>
    <n v="0"/>
    <n v="0"/>
    <n v="0"/>
    <n v="0"/>
    <n v="0"/>
    <n v="0"/>
    <n v="0"/>
    <n v="0"/>
    <n v="0"/>
    <n v="0"/>
    <n v="1"/>
    <n v="0"/>
    <n v="0"/>
    <n v="0"/>
    <n v="0"/>
    <n v="0"/>
    <n v="0"/>
    <n v="0"/>
    <n v="0"/>
    <n v="0"/>
    <n v="0"/>
    <n v="0"/>
    <m/>
    <n v="378728236"/>
    <s v="ff99eee1-21c0-4f86-8e46-072c695ef691"/>
    <d v="2024-09-02T16:53:21"/>
    <m/>
    <m/>
    <s v="submitted_via_web"/>
    <s v="ygaitservices"/>
  </r>
  <r>
    <n v="518"/>
    <d v="2024-08-31T12:10:51"/>
    <d v="2024-08-31T12:12:47"/>
    <d v="2024-08-31T00:00:00"/>
    <m/>
    <m/>
    <s v="32.0037505 35.7838752 941.7999877929688 9.826"/>
    <n v="32.003750500000002"/>
    <n v="35.783875199999997"/>
    <n v="941.79998779296875"/>
    <n v="9.8260000000000005"/>
    <s v="Balqaa"/>
    <s v="Fuhais and Mahes"/>
    <m/>
    <m/>
    <m/>
    <s v="Yes"/>
    <s v="جاد كارل"/>
    <x v="0"/>
    <x v="0"/>
    <n v="50"/>
    <x v="0"/>
    <s v="0772169021"/>
    <m/>
    <x v="0"/>
    <m/>
    <m/>
    <m/>
    <m/>
    <m/>
    <m/>
    <m/>
    <m/>
    <x v="0"/>
    <m/>
    <x v="0"/>
    <x v="0"/>
    <s v="نانسي دراي كلين"/>
    <x v="4"/>
    <x v="6"/>
    <s v="غسيل ملابس"/>
    <m/>
    <s v="Run/Managed by a man."/>
    <n v="0"/>
    <n v="0"/>
    <n v="0"/>
    <n v="0"/>
    <n v="1"/>
    <n v="0"/>
    <x v="0"/>
    <x v="0"/>
    <m/>
    <m/>
    <s v="Less than 10 employees"/>
    <x v="0"/>
    <x v="0"/>
    <x v="0"/>
    <x v="0"/>
    <x v="1"/>
    <x v="1"/>
    <x v="1"/>
    <x v="3"/>
    <x v="1"/>
    <m/>
    <m/>
    <m/>
    <m/>
    <m/>
    <m/>
    <m/>
    <m/>
    <m/>
    <m/>
    <m/>
    <m/>
    <m/>
    <m/>
    <m/>
    <m/>
    <m/>
    <m/>
    <m/>
    <m/>
    <m/>
    <m/>
    <s v="Inadequate soft skills (e.g., communication, teamwork) Lack of motivation"/>
    <n v="0"/>
    <n v="0"/>
    <n v="1"/>
    <n v="0"/>
    <n v="1"/>
    <n v="0"/>
    <n v="0"/>
    <n v="0"/>
    <n v="0"/>
    <n v="0"/>
    <n v="0"/>
    <n v="0"/>
    <n v="0"/>
    <n v="0"/>
    <n v="0"/>
    <n v="0"/>
    <n v="0"/>
    <n v="0"/>
    <n v="0"/>
    <n v="0"/>
    <n v="0"/>
    <n v="0"/>
    <n v="0"/>
    <m/>
    <n v="378728240"/>
    <s v="d0c5369d-7985-479a-80ad-bc49f48d2ac2"/>
    <d v="2024-09-02T16:53:22"/>
    <m/>
    <m/>
    <s v="submitted_via_web"/>
    <s v="ygaitservices"/>
  </r>
  <r>
    <n v="519"/>
    <d v="2024-08-31T12:12:53"/>
    <d v="2024-08-31T12:17:24"/>
    <d v="2024-08-31T00:00:00"/>
    <m/>
    <m/>
    <s v="32.0047166 35.7847185 941.2999877929688 10.992"/>
    <n v="32.004716600000002"/>
    <n v="35.784718499999997"/>
    <n v="941.29998779296875"/>
    <n v="10.992000000000001"/>
    <s v="Balqaa"/>
    <s v="Fuhais and Mahes"/>
    <m/>
    <m/>
    <m/>
    <s v="Yes"/>
    <s v="عزيز حنا"/>
    <x v="1"/>
    <x v="0"/>
    <n v="42"/>
    <x v="0"/>
    <s v="0795751182"/>
    <m/>
    <x v="0"/>
    <m/>
    <m/>
    <m/>
    <m/>
    <m/>
    <m/>
    <m/>
    <m/>
    <x v="1"/>
    <s v="عراقي"/>
    <x v="0"/>
    <x v="0"/>
    <s v="سوبر ماركت الورا"/>
    <x v="0"/>
    <x v="2"/>
    <s v="بيع الاغذية"/>
    <m/>
    <s v="Run/Managed by a man."/>
    <n v="0"/>
    <n v="0"/>
    <n v="0"/>
    <n v="0"/>
    <n v="1"/>
    <n v="0"/>
    <x v="0"/>
    <x v="0"/>
    <m/>
    <m/>
    <s v="Less than 10 employees"/>
    <x v="0"/>
    <x v="0"/>
    <x v="0"/>
    <x v="0"/>
    <x v="1"/>
    <x v="1"/>
    <x v="1"/>
    <x v="3"/>
    <x v="1"/>
    <m/>
    <m/>
    <m/>
    <m/>
    <m/>
    <m/>
    <m/>
    <m/>
    <m/>
    <m/>
    <m/>
    <m/>
    <m/>
    <m/>
    <m/>
    <m/>
    <m/>
    <m/>
    <m/>
    <m/>
    <m/>
    <m/>
    <s v="Salary expectations too high"/>
    <n v="0"/>
    <n v="0"/>
    <n v="0"/>
    <n v="0"/>
    <n v="0"/>
    <n v="0"/>
    <n v="0"/>
    <n v="0"/>
    <n v="1"/>
    <n v="0"/>
    <n v="0"/>
    <n v="0"/>
    <n v="0"/>
    <n v="0"/>
    <n v="0"/>
    <n v="0"/>
    <n v="0"/>
    <n v="0"/>
    <n v="0"/>
    <n v="0"/>
    <n v="0"/>
    <n v="0"/>
    <n v="0"/>
    <m/>
    <n v="378728243"/>
    <s v="fbeb9d8b-6557-4053-8e8e-56c2c28fb37f"/>
    <d v="2024-09-02T16:53:22"/>
    <m/>
    <m/>
    <s v="submitted_via_web"/>
    <s v="ygaitservices"/>
  </r>
  <r>
    <n v="520"/>
    <d v="2024-08-31T12:17:31"/>
    <d v="2024-08-31T12:21:45"/>
    <d v="2024-08-31T00:00:00"/>
    <m/>
    <m/>
    <s v="32.0040139 35.7840014 941.2999877929688 11.965"/>
    <n v="32.004013899999997"/>
    <n v="35.784001400000001"/>
    <n v="941.29998779296875"/>
    <n v="11.965"/>
    <s v="Balqaa"/>
    <s v="Fuhais and Mahes"/>
    <m/>
    <m/>
    <m/>
    <s v="Yes"/>
    <s v="زباد ابراهيم"/>
    <x v="0"/>
    <x v="0"/>
    <n v="52"/>
    <x v="0"/>
    <s v="0797755715"/>
    <m/>
    <x v="0"/>
    <m/>
    <m/>
    <m/>
    <m/>
    <m/>
    <m/>
    <m/>
    <m/>
    <x v="0"/>
    <m/>
    <x v="0"/>
    <x v="0"/>
    <s v="مكتب تكسي الفارس"/>
    <x v="9"/>
    <x v="16"/>
    <s v="مكتب توظيف تكسي"/>
    <m/>
    <s v="Run/Managed by a man."/>
    <n v="0"/>
    <n v="0"/>
    <n v="0"/>
    <n v="0"/>
    <n v="1"/>
    <n v="0"/>
    <x v="0"/>
    <x v="0"/>
    <m/>
    <m/>
    <s v="10 to 49"/>
    <x v="2"/>
    <x v="0"/>
    <x v="0"/>
    <x v="0"/>
    <x v="1"/>
    <x v="1"/>
    <x v="0"/>
    <x v="0"/>
    <x v="0"/>
    <s v="Mid-senior level"/>
    <n v="0"/>
    <n v="0"/>
    <n v="0"/>
    <n v="1"/>
    <n v="0"/>
    <n v="0"/>
    <n v="0"/>
    <m/>
    <s v="Technical Staff"/>
    <n v="0"/>
    <n v="0"/>
    <n v="0"/>
    <n v="0"/>
    <n v="0"/>
    <n v="0"/>
    <n v="0"/>
    <n v="1"/>
    <n v="0"/>
    <n v="0"/>
    <m/>
    <m/>
    <s v="Salary expectations too high"/>
    <n v="0"/>
    <n v="0"/>
    <n v="0"/>
    <n v="0"/>
    <n v="0"/>
    <n v="0"/>
    <n v="0"/>
    <n v="0"/>
    <n v="1"/>
    <n v="0"/>
    <n v="0"/>
    <n v="0"/>
    <n v="0"/>
    <n v="0"/>
    <n v="0"/>
    <n v="0"/>
    <n v="0"/>
    <n v="0"/>
    <n v="0"/>
    <n v="0"/>
    <n v="0"/>
    <n v="0"/>
    <n v="0"/>
    <m/>
    <n v="378728249"/>
    <s v="23fd5da2-6b41-487b-bc66-92aa87498d05"/>
    <d v="2024-09-02T16:53:22"/>
    <m/>
    <m/>
    <s v="submitted_via_web"/>
    <s v="ygaitservices"/>
  </r>
  <r>
    <n v="521"/>
    <d v="2024-08-31T12:21:49"/>
    <d v="2024-08-31T12:27:12"/>
    <d v="2024-08-31T00:00:00"/>
    <m/>
    <m/>
    <s v="32.0042393 35.7840016 941.2999877929688 7.141"/>
    <n v="32.004239300000002"/>
    <n v="35.784001600000003"/>
    <n v="941.29998779296875"/>
    <n v="7.141"/>
    <s v="Balqaa"/>
    <s v="Fuhais and Mahes"/>
    <m/>
    <m/>
    <m/>
    <s v="Yes"/>
    <s v="عبدالمنعم الزعبي"/>
    <x v="1"/>
    <x v="0"/>
    <n v="54"/>
    <x v="0"/>
    <s v="0798879761"/>
    <m/>
    <x v="0"/>
    <m/>
    <m/>
    <m/>
    <m/>
    <m/>
    <m/>
    <m/>
    <m/>
    <x v="0"/>
    <m/>
    <x v="0"/>
    <x v="0"/>
    <s v="مخبز ارض البتفسج"/>
    <x v="0"/>
    <x v="2"/>
    <s v="مخبز ارض البنفسج"/>
    <m/>
    <s v="Run/Managed by a man."/>
    <n v="0"/>
    <n v="0"/>
    <n v="0"/>
    <n v="0"/>
    <n v="1"/>
    <n v="0"/>
    <x v="0"/>
    <x v="0"/>
    <m/>
    <m/>
    <s v="Less than 10 employees"/>
    <x v="0"/>
    <x v="1"/>
    <x v="0"/>
    <x v="1"/>
    <x v="1"/>
    <x v="1"/>
    <x v="1"/>
    <x v="3"/>
    <x v="1"/>
    <m/>
    <m/>
    <m/>
    <m/>
    <m/>
    <m/>
    <m/>
    <m/>
    <m/>
    <m/>
    <m/>
    <m/>
    <m/>
    <m/>
    <m/>
    <m/>
    <m/>
    <m/>
    <m/>
    <m/>
    <m/>
    <m/>
    <s v="Salary expectations too high"/>
    <n v="0"/>
    <n v="0"/>
    <n v="0"/>
    <n v="0"/>
    <n v="0"/>
    <n v="0"/>
    <n v="0"/>
    <n v="0"/>
    <n v="1"/>
    <n v="0"/>
    <n v="0"/>
    <n v="0"/>
    <n v="0"/>
    <n v="0"/>
    <n v="0"/>
    <n v="0"/>
    <n v="0"/>
    <n v="0"/>
    <n v="0"/>
    <n v="0"/>
    <n v="0"/>
    <n v="0"/>
    <n v="0"/>
    <m/>
    <n v="378728255"/>
    <s v="0bc1dbd1-c84e-4b32-9d07-6c321e9180ed"/>
    <d v="2024-09-02T16:53:23"/>
    <m/>
    <m/>
    <s v="submitted_via_web"/>
    <s v="ygaitservices"/>
  </r>
  <r>
    <n v="522"/>
    <d v="2024-08-31T12:27:34"/>
    <d v="2024-08-31T12:30:43"/>
    <d v="2024-08-31T00:00:00"/>
    <m/>
    <m/>
    <s v="32.0045297 35.7847881 941.7999877929688 11.372"/>
    <n v="32.004529699999999"/>
    <n v="35.7847881"/>
    <n v="941.79998779296875"/>
    <n v="11.372"/>
    <s v="Balqaa"/>
    <s v="Fuhais and Mahes"/>
    <m/>
    <m/>
    <m/>
    <s v="Yes"/>
    <s v="كريستال "/>
    <x v="0"/>
    <x v="0"/>
    <n v="54"/>
    <x v="0"/>
    <s v="0797325538"/>
    <m/>
    <x v="0"/>
    <m/>
    <m/>
    <m/>
    <m/>
    <m/>
    <m/>
    <m/>
    <m/>
    <x v="0"/>
    <m/>
    <x v="0"/>
    <x v="0"/>
    <s v="كريستال ماركت"/>
    <x v="0"/>
    <x v="2"/>
    <s v="بيع سكاكر واغذية"/>
    <m/>
    <s v="Run/Managed by a man."/>
    <n v="0"/>
    <n v="0"/>
    <n v="0"/>
    <n v="0"/>
    <n v="1"/>
    <n v="0"/>
    <x v="0"/>
    <x v="0"/>
    <m/>
    <m/>
    <s v="Less than 10 employees"/>
    <x v="0"/>
    <x v="0"/>
    <x v="0"/>
    <x v="0"/>
    <x v="1"/>
    <x v="1"/>
    <x v="1"/>
    <x v="3"/>
    <x v="1"/>
    <m/>
    <m/>
    <m/>
    <m/>
    <m/>
    <m/>
    <m/>
    <m/>
    <m/>
    <m/>
    <m/>
    <m/>
    <m/>
    <m/>
    <m/>
    <m/>
    <m/>
    <m/>
    <m/>
    <m/>
    <m/>
    <m/>
    <s v="Salary expectations too high"/>
    <n v="0"/>
    <n v="0"/>
    <n v="0"/>
    <n v="0"/>
    <n v="0"/>
    <n v="0"/>
    <n v="0"/>
    <n v="0"/>
    <n v="1"/>
    <n v="0"/>
    <n v="0"/>
    <n v="0"/>
    <n v="0"/>
    <n v="0"/>
    <n v="0"/>
    <n v="0"/>
    <n v="0"/>
    <n v="0"/>
    <n v="0"/>
    <n v="0"/>
    <n v="0"/>
    <n v="0"/>
    <n v="0"/>
    <m/>
    <n v="378728258"/>
    <s v="65eba4fa-22e0-40d1-9880-f558422328a5"/>
    <d v="2024-09-02T16:53:24"/>
    <m/>
    <m/>
    <s v="submitted_via_web"/>
    <s v="ygaitservices"/>
  </r>
  <r>
    <n v="523"/>
    <d v="2024-08-31T12:30:52"/>
    <d v="2024-08-31T12:35:06"/>
    <d v="2024-08-31T00:00:00"/>
    <m/>
    <m/>
    <s v="32.0038637 35.7839383 941.3999633789062 9.705"/>
    <n v="32.003863699999997"/>
    <n v="35.783938300000003"/>
    <n v="941.39996337890625"/>
    <n v="9.7050000000000001"/>
    <s v="Balqaa"/>
    <s v="Fuhais and Mahes"/>
    <m/>
    <m/>
    <m/>
    <s v="Yes"/>
    <s v="احمد جمال ابو فنار"/>
    <x v="0"/>
    <x v="0"/>
    <n v="25"/>
    <x v="1"/>
    <s v="0791512270"/>
    <m/>
    <x v="0"/>
    <m/>
    <m/>
    <m/>
    <m/>
    <m/>
    <m/>
    <m/>
    <m/>
    <x v="0"/>
    <m/>
    <x v="0"/>
    <x v="6"/>
    <s v="العز للدواجن"/>
    <x v="0"/>
    <x v="2"/>
    <s v="بيع دجاج"/>
    <m/>
    <s v="Run/Managed by a man."/>
    <n v="0"/>
    <n v="0"/>
    <n v="0"/>
    <n v="0"/>
    <n v="1"/>
    <n v="0"/>
    <x v="0"/>
    <x v="0"/>
    <m/>
    <m/>
    <s v="Less than 10 employees"/>
    <x v="0"/>
    <x v="0"/>
    <x v="0"/>
    <x v="1"/>
    <x v="1"/>
    <x v="1"/>
    <x v="1"/>
    <x v="3"/>
    <x v="1"/>
    <m/>
    <m/>
    <m/>
    <m/>
    <m/>
    <m/>
    <m/>
    <m/>
    <m/>
    <m/>
    <m/>
    <m/>
    <m/>
    <m/>
    <m/>
    <m/>
    <m/>
    <m/>
    <m/>
    <m/>
    <m/>
    <m/>
    <s v="Salary expectations too high"/>
    <n v="0"/>
    <n v="0"/>
    <n v="0"/>
    <n v="0"/>
    <n v="0"/>
    <n v="0"/>
    <n v="0"/>
    <n v="0"/>
    <n v="1"/>
    <n v="0"/>
    <n v="0"/>
    <n v="0"/>
    <n v="0"/>
    <n v="0"/>
    <n v="0"/>
    <n v="0"/>
    <n v="0"/>
    <n v="0"/>
    <n v="0"/>
    <n v="0"/>
    <n v="0"/>
    <n v="0"/>
    <n v="0"/>
    <m/>
    <n v="378728259"/>
    <s v="f92fdb39-d7b3-4cc8-9913-ec55fac91d1d"/>
    <d v="2024-09-02T16:53:24"/>
    <m/>
    <m/>
    <s v="submitted_via_web"/>
    <s v="ygaitservices"/>
  </r>
  <r>
    <n v="524"/>
    <d v="2024-08-31T12:35:14"/>
    <d v="2024-08-31T12:38:49"/>
    <d v="2024-08-31T00:00:00"/>
    <m/>
    <m/>
    <s v="32.0039943 35.7843234 940.0 10.666"/>
    <n v="32.003994300000002"/>
    <n v="35.784323399999998"/>
    <n v="940"/>
    <n v="10.666"/>
    <s v="Balqaa"/>
    <s v="Fuhais and Mahes"/>
    <m/>
    <m/>
    <m/>
    <s v="Yes"/>
    <s v="روان وصفي كلوب"/>
    <x v="1"/>
    <x v="0"/>
    <n v="35"/>
    <x v="0"/>
    <s v="0795967241"/>
    <m/>
    <x v="0"/>
    <m/>
    <m/>
    <m/>
    <m/>
    <m/>
    <m/>
    <m/>
    <m/>
    <x v="0"/>
    <m/>
    <x v="0"/>
    <x v="0"/>
    <s v="صيدلية البيت السعيد"/>
    <x v="8"/>
    <x v="14"/>
    <s v="بيع الادوية"/>
    <m/>
    <s v="Run/Managed by a woman."/>
    <n v="0"/>
    <n v="0"/>
    <n v="0"/>
    <n v="0"/>
    <n v="0"/>
    <n v="1"/>
    <x v="1"/>
    <x v="0"/>
    <m/>
    <m/>
    <s v="Less than 10 employees"/>
    <x v="0"/>
    <x v="1"/>
    <x v="0"/>
    <x v="1"/>
    <x v="1"/>
    <x v="1"/>
    <x v="0"/>
    <x v="1"/>
    <x v="0"/>
    <s v="Interns"/>
    <n v="1"/>
    <n v="0"/>
    <n v="0"/>
    <n v="0"/>
    <n v="0"/>
    <n v="0"/>
    <n v="0"/>
    <m/>
    <s v="Sales"/>
    <n v="0"/>
    <n v="1"/>
    <n v="0"/>
    <n v="0"/>
    <n v="0"/>
    <n v="0"/>
    <n v="0"/>
    <n v="0"/>
    <n v="0"/>
    <n v="0"/>
    <m/>
    <m/>
    <s v="Lack of relevant skills or qualifications Years of experience"/>
    <n v="1"/>
    <n v="1"/>
    <n v="0"/>
    <n v="0"/>
    <n v="0"/>
    <n v="0"/>
    <n v="0"/>
    <n v="0"/>
    <n v="0"/>
    <n v="0"/>
    <n v="0"/>
    <n v="0"/>
    <n v="0"/>
    <n v="0"/>
    <n v="0"/>
    <n v="0"/>
    <n v="0"/>
    <n v="0"/>
    <n v="0"/>
    <n v="0"/>
    <n v="0"/>
    <n v="0"/>
    <n v="0"/>
    <m/>
    <n v="378728262"/>
    <s v="eb092251-153d-49bc-980c-7022c8a04b7f"/>
    <d v="2024-09-02T16:53:24"/>
    <m/>
    <m/>
    <s v="submitted_via_web"/>
    <s v="ygaitservices"/>
  </r>
  <r>
    <n v="525"/>
    <d v="2024-08-31T12:38:54"/>
    <d v="2024-08-31T12:41:53"/>
    <d v="2024-08-31T00:00:00"/>
    <m/>
    <m/>
    <s v="32.0038569 35.7839359 939.5 9.539"/>
    <n v="32.003856900000002"/>
    <n v="35.783935900000003"/>
    <n v="939.5"/>
    <n v="9.5389999999999997"/>
    <s v="Balqaa"/>
    <s v="Fuhais and Mahes"/>
    <m/>
    <m/>
    <m/>
    <s v="Yes"/>
    <s v="رامي علي "/>
    <x v="0"/>
    <x v="0"/>
    <n v="46"/>
    <x v="0"/>
    <s v="0799971838"/>
    <m/>
    <x v="0"/>
    <m/>
    <m/>
    <m/>
    <m/>
    <m/>
    <m/>
    <m/>
    <m/>
    <x v="0"/>
    <m/>
    <x v="0"/>
    <x v="0"/>
    <s v="نيكولا للعطور"/>
    <x v="0"/>
    <x v="3"/>
    <s v="بيع عطور"/>
    <m/>
    <s v="Run/Managed by a man."/>
    <n v="0"/>
    <n v="0"/>
    <n v="0"/>
    <n v="0"/>
    <n v="1"/>
    <n v="0"/>
    <x v="0"/>
    <x v="0"/>
    <m/>
    <m/>
    <s v="Less than 10 employees"/>
    <x v="0"/>
    <x v="0"/>
    <x v="0"/>
    <x v="0"/>
    <x v="1"/>
    <x v="1"/>
    <x v="1"/>
    <x v="3"/>
    <x v="1"/>
    <m/>
    <m/>
    <m/>
    <m/>
    <m/>
    <m/>
    <m/>
    <m/>
    <m/>
    <m/>
    <m/>
    <m/>
    <m/>
    <m/>
    <m/>
    <m/>
    <m/>
    <m/>
    <m/>
    <m/>
    <m/>
    <m/>
    <s v="Years of experience Lack of relevant skills or qualifications"/>
    <n v="1"/>
    <n v="1"/>
    <n v="0"/>
    <n v="0"/>
    <n v="0"/>
    <n v="0"/>
    <n v="0"/>
    <n v="0"/>
    <n v="0"/>
    <n v="0"/>
    <n v="0"/>
    <n v="0"/>
    <n v="0"/>
    <n v="0"/>
    <n v="0"/>
    <n v="0"/>
    <n v="0"/>
    <n v="0"/>
    <n v="0"/>
    <n v="0"/>
    <n v="0"/>
    <n v="0"/>
    <n v="0"/>
    <m/>
    <n v="378728266"/>
    <s v="3afaa7ab-fd3a-4dec-809e-ed9d2e05ff7f"/>
    <d v="2024-09-02T16:53:25"/>
    <m/>
    <m/>
    <s v="submitted_via_web"/>
    <s v="ygaitservices"/>
  </r>
  <r>
    <n v="526"/>
    <d v="2024-08-31T12:41:59"/>
    <d v="2024-08-31T12:44:01"/>
    <d v="2024-08-31T00:00:00"/>
    <m/>
    <m/>
    <s v="32.0045907 35.7852944 938.199951171875 11.512"/>
    <n v="32.004590700000001"/>
    <n v="35.785294399999998"/>
    <n v="938.199951171875"/>
    <n v="11.512"/>
    <s v="Balqaa"/>
    <s v="Fuhais and Mahes"/>
    <m/>
    <m/>
    <m/>
    <s v="Yes"/>
    <s v="حسام سامي سرحان"/>
    <x v="0"/>
    <x v="0"/>
    <n v="49"/>
    <x v="0"/>
    <s v="0776460828"/>
    <m/>
    <x v="0"/>
    <m/>
    <m/>
    <m/>
    <m/>
    <m/>
    <m/>
    <m/>
    <m/>
    <x v="0"/>
    <m/>
    <x v="0"/>
    <x v="0"/>
    <s v="محل ايديا للنثريات"/>
    <x v="0"/>
    <x v="3"/>
    <s v="بيع منظفات"/>
    <m/>
    <s v="Run/Managed by a man."/>
    <n v="0"/>
    <n v="0"/>
    <n v="0"/>
    <n v="0"/>
    <n v="1"/>
    <n v="0"/>
    <x v="0"/>
    <x v="0"/>
    <m/>
    <m/>
    <s v="Less than 10 employees"/>
    <x v="0"/>
    <x v="0"/>
    <x v="0"/>
    <x v="0"/>
    <x v="1"/>
    <x v="1"/>
    <x v="1"/>
    <x v="3"/>
    <x v="1"/>
    <m/>
    <m/>
    <m/>
    <m/>
    <m/>
    <m/>
    <m/>
    <m/>
    <m/>
    <m/>
    <m/>
    <m/>
    <m/>
    <m/>
    <m/>
    <m/>
    <m/>
    <m/>
    <m/>
    <m/>
    <m/>
    <m/>
    <s v="Years of experience"/>
    <n v="0"/>
    <n v="1"/>
    <n v="0"/>
    <n v="0"/>
    <n v="0"/>
    <n v="0"/>
    <n v="0"/>
    <n v="0"/>
    <n v="0"/>
    <n v="0"/>
    <n v="0"/>
    <n v="0"/>
    <n v="0"/>
    <n v="0"/>
    <n v="0"/>
    <n v="0"/>
    <n v="0"/>
    <n v="0"/>
    <n v="0"/>
    <n v="0"/>
    <n v="0"/>
    <n v="0"/>
    <n v="0"/>
    <m/>
    <n v="378728270"/>
    <s v="352b3627-e798-4cfa-b86f-b7338d7d483f"/>
    <d v="2024-09-02T16:53:25"/>
    <m/>
    <m/>
    <s v="submitted_via_web"/>
    <s v="ygaitservices"/>
  </r>
  <r>
    <n v="527"/>
    <d v="2024-08-31T12:44:17"/>
    <d v="2024-08-31T12:49:08"/>
    <d v="2024-08-31T00:00:00"/>
    <m/>
    <m/>
    <s v="32.0045862 35.785297 938.199951171875 11.592"/>
    <n v="32.004586199999999"/>
    <n v="35.785297"/>
    <n v="938.199951171875"/>
    <n v="11.592000000000001"/>
    <s v="Balqaa"/>
    <s v="Fuhais and Mahes"/>
    <m/>
    <m/>
    <m/>
    <s v="Yes"/>
    <s v="جبر عبدالرحمن الزعبي"/>
    <x v="1"/>
    <x v="0"/>
    <n v="32"/>
    <x v="0"/>
    <s v="0777476590"/>
    <m/>
    <x v="0"/>
    <m/>
    <m/>
    <m/>
    <m/>
    <m/>
    <m/>
    <m/>
    <m/>
    <x v="1"/>
    <s v="سوري"/>
    <x v="0"/>
    <x v="0"/>
    <s v="صيف وشتا للالبسة المستعملة"/>
    <x v="0"/>
    <x v="18"/>
    <s v="بيع ملابس مستعملة"/>
    <m/>
    <s v="Run/Managed by a man."/>
    <n v="0"/>
    <n v="0"/>
    <n v="0"/>
    <n v="0"/>
    <n v="1"/>
    <n v="0"/>
    <x v="0"/>
    <x v="0"/>
    <m/>
    <m/>
    <s v="Less than 10 employees"/>
    <x v="0"/>
    <x v="0"/>
    <x v="0"/>
    <x v="0"/>
    <x v="1"/>
    <x v="1"/>
    <x v="1"/>
    <x v="3"/>
    <x v="1"/>
    <m/>
    <m/>
    <m/>
    <m/>
    <m/>
    <m/>
    <m/>
    <m/>
    <m/>
    <m/>
    <m/>
    <m/>
    <m/>
    <m/>
    <m/>
    <m/>
    <m/>
    <m/>
    <m/>
    <m/>
    <m/>
    <m/>
    <s v="Years of experience Lack of relevant skills or qualifications"/>
    <n v="1"/>
    <n v="1"/>
    <n v="0"/>
    <n v="0"/>
    <n v="0"/>
    <n v="0"/>
    <n v="0"/>
    <n v="0"/>
    <n v="0"/>
    <n v="0"/>
    <n v="0"/>
    <n v="0"/>
    <n v="0"/>
    <n v="0"/>
    <n v="0"/>
    <n v="0"/>
    <n v="0"/>
    <n v="0"/>
    <n v="0"/>
    <n v="0"/>
    <n v="0"/>
    <n v="0"/>
    <n v="0"/>
    <m/>
    <n v="378728273"/>
    <s v="0d1bfdb7-fefe-4e14-aa92-9e500d7654f1"/>
    <d v="2024-09-02T16:53:26"/>
    <m/>
    <m/>
    <s v="submitted_via_web"/>
    <s v="ygaitservices"/>
  </r>
  <r>
    <n v="528"/>
    <d v="2024-08-31T12:49:23"/>
    <d v="2024-08-31T12:54:31"/>
    <d v="2024-08-31T00:00:00"/>
    <m/>
    <m/>
    <s v="32.0046591 35.7855756 935.5 9.578"/>
    <n v="32.004659099999998"/>
    <n v="35.785575600000001"/>
    <n v="935.5"/>
    <n v="9.5779999999999994"/>
    <s v="Balqaa"/>
    <s v="Fuhais and Mahes"/>
    <m/>
    <m/>
    <m/>
    <s v="Yes"/>
    <s v="نيللي "/>
    <x v="0"/>
    <x v="1"/>
    <n v="28"/>
    <x v="1"/>
    <s v="0790457941"/>
    <m/>
    <x v="0"/>
    <m/>
    <m/>
    <m/>
    <m/>
    <m/>
    <m/>
    <m/>
    <m/>
    <x v="0"/>
    <m/>
    <x v="0"/>
    <x v="0"/>
    <s v="سيلفر لايت"/>
    <x v="0"/>
    <x v="3"/>
    <s v="بيع فضة"/>
    <m/>
    <s v="Run/Managed by a man."/>
    <n v="0"/>
    <n v="0"/>
    <n v="0"/>
    <n v="0"/>
    <n v="1"/>
    <n v="0"/>
    <x v="0"/>
    <x v="0"/>
    <m/>
    <m/>
    <s v="Less than 10 employees"/>
    <x v="0"/>
    <x v="1"/>
    <x v="0"/>
    <x v="1"/>
    <x v="1"/>
    <x v="1"/>
    <x v="1"/>
    <x v="3"/>
    <x v="0"/>
    <m/>
    <m/>
    <m/>
    <m/>
    <m/>
    <m/>
    <m/>
    <m/>
    <m/>
    <m/>
    <m/>
    <m/>
    <m/>
    <m/>
    <m/>
    <m/>
    <m/>
    <m/>
    <m/>
    <m/>
    <m/>
    <m/>
    <s v="Lack of motivation"/>
    <n v="0"/>
    <n v="0"/>
    <n v="0"/>
    <n v="0"/>
    <n v="1"/>
    <n v="0"/>
    <n v="0"/>
    <n v="0"/>
    <n v="0"/>
    <n v="0"/>
    <n v="0"/>
    <n v="0"/>
    <n v="0"/>
    <n v="0"/>
    <n v="0"/>
    <n v="0"/>
    <n v="0"/>
    <n v="0"/>
    <n v="0"/>
    <n v="0"/>
    <n v="0"/>
    <n v="0"/>
    <n v="0"/>
    <m/>
    <n v="378732602"/>
    <s v="0b3bb9ed-d828-4cc8-b80b-c02b58b0ace4"/>
    <d v="2024-09-02T17:05:27"/>
    <m/>
    <m/>
    <s v="submitted_via_web"/>
    <s v="ygaitservices"/>
  </r>
  <r>
    <n v="529"/>
    <d v="2024-08-31T12:54:50"/>
    <d v="2024-08-31T13:00:05"/>
    <d v="2024-08-31T00:00:00"/>
    <m/>
    <m/>
    <s v="32.0047877 35.7858078 934.7999877929688 6.596"/>
    <n v="32.004787700000001"/>
    <n v="35.785807800000001"/>
    <n v="934.79998779296875"/>
    <n v="6.5960000000000001"/>
    <s v="Balqaa"/>
    <s v="Fuhais and Mahes"/>
    <m/>
    <m/>
    <m/>
    <s v="Yes"/>
    <s v=" زهير نيكولا الساحوري"/>
    <x v="0"/>
    <x v="0"/>
    <n v="75"/>
    <x v="0"/>
    <s v="0795410986"/>
    <m/>
    <x v="0"/>
    <m/>
    <m/>
    <m/>
    <m/>
    <m/>
    <m/>
    <m/>
    <m/>
    <x v="0"/>
    <m/>
    <x v="0"/>
    <x v="0"/>
    <s v="نوفوتيل شمس الشموس"/>
    <x v="0"/>
    <x v="18"/>
    <s v="بيع ملابس"/>
    <m/>
    <s v="Run/Managed by a man."/>
    <n v="0"/>
    <n v="0"/>
    <n v="0"/>
    <n v="0"/>
    <n v="1"/>
    <n v="0"/>
    <x v="0"/>
    <x v="0"/>
    <m/>
    <m/>
    <s v="Less than 10 employees"/>
    <x v="0"/>
    <x v="1"/>
    <x v="0"/>
    <x v="1"/>
    <x v="1"/>
    <x v="1"/>
    <x v="1"/>
    <x v="3"/>
    <x v="1"/>
    <m/>
    <m/>
    <m/>
    <m/>
    <m/>
    <m/>
    <m/>
    <m/>
    <m/>
    <m/>
    <m/>
    <m/>
    <m/>
    <m/>
    <m/>
    <m/>
    <m/>
    <m/>
    <m/>
    <m/>
    <m/>
    <m/>
    <s v="Years of experience"/>
    <n v="0"/>
    <n v="1"/>
    <n v="0"/>
    <n v="0"/>
    <n v="0"/>
    <n v="0"/>
    <n v="0"/>
    <n v="0"/>
    <n v="0"/>
    <n v="0"/>
    <n v="0"/>
    <n v="0"/>
    <n v="0"/>
    <n v="0"/>
    <n v="0"/>
    <n v="0"/>
    <n v="0"/>
    <n v="0"/>
    <n v="0"/>
    <n v="0"/>
    <n v="0"/>
    <n v="0"/>
    <n v="0"/>
    <m/>
    <n v="378732604"/>
    <s v="5600c974-3938-4440-ad54-c416bcd8f74c"/>
    <d v="2024-09-02T17:05:27"/>
    <m/>
    <m/>
    <s v="submitted_via_web"/>
    <s v="ygaitservices"/>
  </r>
  <r>
    <n v="530"/>
    <d v="2024-09-01T12:43:02"/>
    <d v="2024-09-01T12:48:36"/>
    <d v="2024-09-01T00:00:00"/>
    <m/>
    <m/>
    <s v="31.2481025 36.0451283 772.492 1.756"/>
    <n v="31.248102500000002"/>
    <n v="36.045128300000002"/>
    <n v="772.49199999999996"/>
    <n v="1.756"/>
    <s v="Karak"/>
    <s v="Al-Qatraneh"/>
    <m/>
    <m/>
    <m/>
    <s v="Yes"/>
    <s v="محمد صالح عضايله"/>
    <x v="1"/>
    <x v="0"/>
    <n v="35"/>
    <x v="0"/>
    <s v="0787023506"/>
    <m/>
    <x v="0"/>
    <m/>
    <m/>
    <m/>
    <m/>
    <m/>
    <m/>
    <m/>
    <m/>
    <x v="0"/>
    <m/>
    <x v="0"/>
    <x v="0"/>
    <s v="صيدلة هديه ومليكا"/>
    <x v="8"/>
    <x v="14"/>
    <s v="بيع المنتجات الصيدلانيه"/>
    <m/>
    <s v="Owned by women."/>
    <n v="0"/>
    <n v="1"/>
    <n v="0"/>
    <n v="0"/>
    <n v="0"/>
    <n v="0"/>
    <x v="1"/>
    <x v="0"/>
    <m/>
    <m/>
    <s v="Less than 10 employees"/>
    <x v="0"/>
    <x v="1"/>
    <x v="0"/>
    <x v="0"/>
    <x v="1"/>
    <x v="1"/>
    <x v="1"/>
    <x v="3"/>
    <x v="0"/>
    <m/>
    <m/>
    <m/>
    <m/>
    <m/>
    <m/>
    <m/>
    <m/>
    <m/>
    <m/>
    <m/>
    <m/>
    <m/>
    <m/>
    <m/>
    <m/>
    <m/>
    <m/>
    <m/>
    <m/>
    <m/>
    <m/>
    <s v="Lack of relevant skills or qualifications"/>
    <n v="1"/>
    <n v="0"/>
    <n v="0"/>
    <n v="0"/>
    <n v="0"/>
    <n v="0"/>
    <n v="0"/>
    <n v="0"/>
    <n v="0"/>
    <n v="0"/>
    <n v="0"/>
    <n v="0"/>
    <n v="0"/>
    <n v="0"/>
    <n v="0"/>
    <n v="0"/>
    <n v="0"/>
    <n v="0"/>
    <n v="0"/>
    <n v="0"/>
    <n v="0"/>
    <n v="0"/>
    <n v="0"/>
    <m/>
    <n v="378776926"/>
    <s v="b103be0a-1b15-4cff-a72e-1ed127ed7bdd"/>
    <d v="2024-09-02T19:26:24"/>
    <m/>
    <m/>
    <s v="submitted_via_web"/>
    <s v="ygaitservices"/>
  </r>
  <r>
    <n v="531"/>
    <d v="2024-09-02T10:00:51"/>
    <d v="2024-09-02T10:04:52"/>
    <d v="2024-09-02T00:00:00"/>
    <m/>
    <m/>
    <s v="31.2516041 36.0509299 805.749 2.008"/>
    <n v="31.251604100000002"/>
    <n v="36.0509299"/>
    <n v="805.74900000000002"/>
    <n v="2.008"/>
    <s v="Karak"/>
    <s v="Al-Qatraneh"/>
    <m/>
    <m/>
    <m/>
    <s v="Yes"/>
    <s v="امنه عبدالله الحمايدة "/>
    <x v="0"/>
    <x v="1"/>
    <n v="60"/>
    <x v="0"/>
    <s v="0790857051"/>
    <m/>
    <x v="0"/>
    <m/>
    <m/>
    <m/>
    <m/>
    <m/>
    <m/>
    <m/>
    <m/>
    <x v="0"/>
    <m/>
    <x v="1"/>
    <x v="2"/>
    <s v="دكانه ام عبد الرحمان "/>
    <x v="0"/>
    <x v="3"/>
    <s v="مواد تموين"/>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8776931"/>
    <s v="13314800-fa73-4b10-959d-5cd3a53e5f93"/>
    <d v="2024-09-02T19:26:25"/>
    <m/>
    <m/>
    <s v="submitted_via_web"/>
    <s v="ygaitservices"/>
  </r>
  <r>
    <n v="532"/>
    <d v="2024-09-02T12:06:16"/>
    <d v="2024-09-02T12:32:23"/>
    <d v="2024-09-02T00:00:00"/>
    <m/>
    <m/>
    <s v="31.1672283 35.7344959 1001.199951171875 10.795"/>
    <n v="31.167228300000001"/>
    <n v="35.734495899999999"/>
    <n v="1001.199951171875"/>
    <n v="10.795"/>
    <s v="Karak"/>
    <s v="Karak Al-Qasabah"/>
    <m/>
    <m/>
    <m/>
    <s v="Yes"/>
    <s v="مروان محمد الاميلس"/>
    <x v="0"/>
    <x v="0"/>
    <n v="28"/>
    <x v="1"/>
    <s v="0796068653"/>
    <s v="Alameles33333@gmail.com"/>
    <x v="0"/>
    <m/>
    <m/>
    <m/>
    <m/>
    <m/>
    <m/>
    <m/>
    <m/>
    <x v="0"/>
    <m/>
    <x v="0"/>
    <x v="0"/>
    <s v="الاميلس للسجاد والموكيت"/>
    <x v="0"/>
    <x v="9"/>
    <s v="سجاد و موكيت"/>
    <m/>
    <s v="Owned by men."/>
    <n v="1"/>
    <n v="0"/>
    <n v="0"/>
    <n v="0"/>
    <n v="0"/>
    <n v="0"/>
    <x v="0"/>
    <x v="0"/>
    <m/>
    <m/>
    <s v="Less than 10 employees"/>
    <x v="0"/>
    <x v="0"/>
    <x v="0"/>
    <x v="1"/>
    <x v="1"/>
    <x v="1"/>
    <x v="0"/>
    <x v="1"/>
    <x v="0"/>
    <s v="Seasonal employees"/>
    <n v="0"/>
    <n v="1"/>
    <n v="0"/>
    <n v="0"/>
    <n v="0"/>
    <n v="0"/>
    <n v="0"/>
    <m/>
    <s v="Sales"/>
    <n v="0"/>
    <n v="1"/>
    <n v="0"/>
    <n v="0"/>
    <n v="0"/>
    <n v="0"/>
    <n v="0"/>
    <n v="0"/>
    <n v="0"/>
    <n v="0"/>
    <m/>
    <m/>
    <s v="Inadequate soft skills (e.g., communication, teamwork)"/>
    <n v="0"/>
    <n v="0"/>
    <n v="1"/>
    <n v="0"/>
    <n v="0"/>
    <n v="0"/>
    <n v="0"/>
    <n v="0"/>
    <n v="0"/>
    <n v="0"/>
    <n v="0"/>
    <n v="0"/>
    <n v="0"/>
    <n v="0"/>
    <n v="0"/>
    <n v="0"/>
    <n v="0"/>
    <n v="0"/>
    <n v="0"/>
    <n v="0"/>
    <n v="0"/>
    <n v="0"/>
    <n v="0"/>
    <m/>
    <n v="378776936"/>
    <s v="861c78f8-2b3a-405c-a709-23c0f8d76b13"/>
    <d v="2024-09-02T19:26:25"/>
    <m/>
    <m/>
    <s v="submitted_via_web"/>
    <s v="ygaitservices"/>
  </r>
  <r>
    <n v="533"/>
    <d v="2024-09-02T12:33:10"/>
    <d v="2024-09-02T12:38:22"/>
    <d v="2024-09-02T00:00:00"/>
    <m/>
    <m/>
    <s v="31.1671952 35.7345933 1001.699951171875 28.155"/>
    <n v="31.167195199999998"/>
    <n v="35.7345933"/>
    <n v="1001.699951171875"/>
    <n v="28.155000000000001"/>
    <s v="Karak"/>
    <s v="Karak Al-Qasabah"/>
    <m/>
    <m/>
    <m/>
    <s v="Yes"/>
    <s v="بلال يوسف الخطيب"/>
    <x v="0"/>
    <x v="0"/>
    <n v="33"/>
    <x v="0"/>
    <s v="0782688827"/>
    <m/>
    <x v="0"/>
    <m/>
    <m/>
    <m/>
    <m/>
    <m/>
    <m/>
    <m/>
    <m/>
    <x v="0"/>
    <m/>
    <x v="0"/>
    <x v="0"/>
    <s v="شركه اثواب للالبسه الشرعيه"/>
    <x v="0"/>
    <x v="18"/>
    <s v="بيع البسه نسائيه شرعيه"/>
    <s v="0790002288"/>
    <s v="Administrative positions include men and women."/>
    <n v="0"/>
    <n v="0"/>
    <n v="0"/>
    <n v="1"/>
    <n v="0"/>
    <n v="0"/>
    <x v="0"/>
    <x v="0"/>
    <m/>
    <m/>
    <s v="Less than 10 employees"/>
    <x v="0"/>
    <x v="1"/>
    <x v="2"/>
    <x v="1"/>
    <x v="0"/>
    <x v="6"/>
    <x v="0"/>
    <x v="13"/>
    <x v="0"/>
    <s v="Entry level"/>
    <n v="0"/>
    <n v="0"/>
    <n v="1"/>
    <n v="0"/>
    <n v="0"/>
    <n v="0"/>
    <n v="0"/>
    <m/>
    <s v="Sales"/>
    <n v="0"/>
    <n v="1"/>
    <n v="0"/>
    <n v="0"/>
    <n v="0"/>
    <n v="0"/>
    <n v="0"/>
    <n v="0"/>
    <n v="0"/>
    <n v="0"/>
    <m/>
    <s v="بائعين_x000a_"/>
    <s v="Lack of relevant skills or qualifications"/>
    <n v="1"/>
    <n v="0"/>
    <n v="0"/>
    <n v="0"/>
    <n v="0"/>
    <n v="0"/>
    <n v="0"/>
    <n v="0"/>
    <n v="0"/>
    <n v="0"/>
    <n v="0"/>
    <n v="0"/>
    <n v="0"/>
    <n v="0"/>
    <n v="0"/>
    <n v="0"/>
    <n v="0"/>
    <n v="0"/>
    <n v="0"/>
    <n v="0"/>
    <n v="0"/>
    <n v="0"/>
    <n v="0"/>
    <m/>
    <n v="378776942"/>
    <s v="58be4802-6f2b-4952-b2e4-184cef4afb98"/>
    <d v="2024-09-02T19:26:27"/>
    <m/>
    <m/>
    <s v="submitted_via_web"/>
    <s v="ygaitservices"/>
  </r>
  <r>
    <n v="534"/>
    <d v="2024-09-02T12:38:51"/>
    <d v="2024-09-02T12:47:47"/>
    <d v="2024-09-02T00:00:00"/>
    <m/>
    <m/>
    <s v="31.1671236 35.7347856 1001.199951171875 6.324"/>
    <n v="31.1671236"/>
    <n v="35.734785600000002"/>
    <n v="1001.199951171875"/>
    <n v="6.3239999999999998"/>
    <s v="Karak"/>
    <s v="Karak Al-Qasabah"/>
    <m/>
    <m/>
    <m/>
    <s v="Yes"/>
    <s v="محمد ياسر سمرين "/>
    <x v="0"/>
    <x v="0"/>
    <n v="26"/>
    <x v="1"/>
    <s v="0797019923"/>
    <s v="mohammadsemreen692@gmail.com"/>
    <x v="0"/>
    <m/>
    <m/>
    <m/>
    <m/>
    <m/>
    <m/>
    <m/>
    <m/>
    <x v="0"/>
    <m/>
    <x v="0"/>
    <x v="0"/>
    <s v="محامص الريحان"/>
    <x v="0"/>
    <x v="2"/>
    <s v="بهارات ومكسرات "/>
    <s v="0799504688"/>
    <s v="Owned by men."/>
    <n v="1"/>
    <n v="0"/>
    <n v="0"/>
    <n v="0"/>
    <n v="0"/>
    <n v="0"/>
    <x v="0"/>
    <x v="0"/>
    <m/>
    <m/>
    <s v="Less than 10 employees"/>
    <x v="0"/>
    <x v="1"/>
    <x v="0"/>
    <x v="1"/>
    <x v="0"/>
    <x v="0"/>
    <x v="0"/>
    <x v="0"/>
    <x v="0"/>
    <s v="Mid-senior level"/>
    <n v="0"/>
    <n v="0"/>
    <n v="0"/>
    <n v="1"/>
    <n v="0"/>
    <n v="0"/>
    <n v="0"/>
    <m/>
    <s v="Sales"/>
    <n v="0"/>
    <n v="1"/>
    <n v="0"/>
    <n v="0"/>
    <n v="0"/>
    <n v="0"/>
    <n v="0"/>
    <n v="0"/>
    <n v="0"/>
    <n v="0"/>
    <m/>
    <s v="موظف مبيعات "/>
    <s v="Years of experience"/>
    <n v="0"/>
    <n v="1"/>
    <n v="0"/>
    <n v="0"/>
    <n v="0"/>
    <n v="0"/>
    <n v="0"/>
    <n v="0"/>
    <n v="0"/>
    <n v="0"/>
    <n v="0"/>
    <n v="0"/>
    <n v="0"/>
    <n v="0"/>
    <n v="0"/>
    <n v="0"/>
    <n v="0"/>
    <n v="0"/>
    <n v="0"/>
    <n v="0"/>
    <n v="0"/>
    <n v="0"/>
    <n v="0"/>
    <m/>
    <n v="378776947"/>
    <s v="94234290-7ce1-4786-869b-496c419ba6cd"/>
    <d v="2024-09-02T19:26:27"/>
    <m/>
    <m/>
    <s v="submitted_via_web"/>
    <s v="ygaitservices"/>
  </r>
  <r>
    <n v="535"/>
    <d v="2024-09-02T12:49:53"/>
    <d v="2024-09-02T12:55:43"/>
    <d v="2024-09-02T00:00:00"/>
    <m/>
    <m/>
    <s v="31.1670039 35.7348704 1001.0 11.84"/>
    <n v="31.167003900000001"/>
    <n v="35.734870399999998"/>
    <n v="1001"/>
    <n v="11.84"/>
    <s v="Karak"/>
    <s v="Karak Al-Qasabah"/>
    <m/>
    <m/>
    <m/>
    <s v="Yes"/>
    <s v="بشار عبدالله الضمور"/>
    <x v="0"/>
    <x v="0"/>
    <n v="41"/>
    <x v="0"/>
    <s v="0796942747"/>
    <m/>
    <x v="0"/>
    <m/>
    <m/>
    <m/>
    <m/>
    <m/>
    <m/>
    <m/>
    <m/>
    <x v="0"/>
    <m/>
    <x v="0"/>
    <x v="1"/>
    <s v="العنبتاوي "/>
    <x v="3"/>
    <x v="5"/>
    <s v="بيع حلويات "/>
    <s v="0796314060"/>
    <s v="Owned by men."/>
    <n v="1"/>
    <n v="0"/>
    <n v="0"/>
    <n v="0"/>
    <n v="0"/>
    <n v="0"/>
    <x v="0"/>
    <x v="0"/>
    <m/>
    <m/>
    <s v="10 to 49"/>
    <x v="2"/>
    <x v="0"/>
    <x v="0"/>
    <x v="0"/>
    <x v="0"/>
    <x v="2"/>
    <x v="1"/>
    <x v="3"/>
    <x v="0"/>
    <s v="Others"/>
    <n v="0"/>
    <n v="0"/>
    <n v="0"/>
    <n v="0"/>
    <n v="0"/>
    <n v="0"/>
    <n v="1"/>
    <s v="عامل خدمات "/>
    <s v="Others"/>
    <n v="0"/>
    <n v="0"/>
    <n v="0"/>
    <n v="0"/>
    <n v="0"/>
    <n v="0"/>
    <n v="0"/>
    <n v="0"/>
    <n v="0"/>
    <n v="1"/>
    <s v="عامل خدمات "/>
    <s v="عامل خدمات "/>
    <s v="Years of experience Lack of relevant skills or qualifications"/>
    <n v="1"/>
    <n v="1"/>
    <n v="0"/>
    <n v="0"/>
    <n v="0"/>
    <n v="0"/>
    <n v="0"/>
    <n v="0"/>
    <n v="0"/>
    <n v="0"/>
    <n v="0"/>
    <n v="0"/>
    <n v="0"/>
    <n v="0"/>
    <n v="0"/>
    <n v="0"/>
    <n v="0"/>
    <n v="0"/>
    <n v="0"/>
    <n v="0"/>
    <n v="0"/>
    <n v="0"/>
    <n v="0"/>
    <m/>
    <n v="378776951"/>
    <s v="74a527be-43ec-4186-bb39-de3027fbde8a"/>
    <d v="2024-09-02T19:26:28"/>
    <m/>
    <m/>
    <s v="submitted_via_web"/>
    <s v="ygaitservices"/>
  </r>
  <r>
    <n v="536"/>
    <d v="2024-09-02T13:03:35"/>
    <d v="2024-09-02T13:10:09"/>
    <d v="2024-09-02T00:00:00"/>
    <m/>
    <m/>
    <s v="31.1672929 35.73504 1001.5 11.579"/>
    <n v="31.1672929"/>
    <n v="35.735039999999998"/>
    <n v="1001.5"/>
    <n v="11.579000000000001"/>
    <s v="Karak"/>
    <s v="Karak Al-Qasabah"/>
    <m/>
    <m/>
    <m/>
    <s v="Yes"/>
    <s v="احمد عبدالكريم ابو شخيدم"/>
    <x v="1"/>
    <x v="0"/>
    <n v="29"/>
    <x v="1"/>
    <s v="٠٧٩٢٨٥٢٥٨٠"/>
    <m/>
    <x v="0"/>
    <m/>
    <m/>
    <m/>
    <m/>
    <m/>
    <m/>
    <m/>
    <m/>
    <x v="0"/>
    <m/>
    <x v="0"/>
    <x v="0"/>
    <s v="ملابس جبر"/>
    <x v="0"/>
    <x v="18"/>
    <s v="ملابس"/>
    <m/>
    <s v="Run/Managed by a man."/>
    <n v="0"/>
    <n v="0"/>
    <n v="0"/>
    <n v="0"/>
    <n v="1"/>
    <n v="0"/>
    <x v="0"/>
    <x v="0"/>
    <m/>
    <m/>
    <s v="Less than 10 employees"/>
    <x v="0"/>
    <x v="0"/>
    <x v="0"/>
    <x v="1"/>
    <x v="1"/>
    <x v="1"/>
    <x v="1"/>
    <x v="3"/>
    <x v="0"/>
    <m/>
    <m/>
    <m/>
    <m/>
    <m/>
    <m/>
    <m/>
    <m/>
    <m/>
    <m/>
    <m/>
    <m/>
    <m/>
    <m/>
    <m/>
    <m/>
    <m/>
    <m/>
    <m/>
    <m/>
    <m/>
    <m/>
    <s v="Inadequate soft skills (e.g., communication, teamwork)"/>
    <n v="0"/>
    <n v="0"/>
    <n v="1"/>
    <n v="0"/>
    <n v="0"/>
    <n v="0"/>
    <n v="0"/>
    <n v="0"/>
    <n v="0"/>
    <n v="0"/>
    <n v="0"/>
    <n v="0"/>
    <n v="0"/>
    <n v="0"/>
    <n v="0"/>
    <n v="0"/>
    <n v="0"/>
    <n v="0"/>
    <n v="0"/>
    <n v="0"/>
    <n v="0"/>
    <n v="0"/>
    <n v="0"/>
    <m/>
    <n v="378776958"/>
    <s v="107c997a-93d5-45e5-a49e-5bb8c7df9cc9"/>
    <d v="2024-09-02T19:26:29"/>
    <m/>
    <m/>
    <s v="submitted_via_web"/>
    <s v="ygaitservices"/>
  </r>
  <r>
    <n v="537"/>
    <d v="2024-09-02T13:10:24"/>
    <d v="2024-09-02T13:18:02"/>
    <d v="2024-09-02T00:00:00"/>
    <m/>
    <m/>
    <s v="31.1673385 35.7351437 1000.699951171875 4.317"/>
    <n v="31.1673385"/>
    <n v="35.735143700000002"/>
    <n v="1000.699951171875"/>
    <n v="4.3170000000000002"/>
    <s v="Karak"/>
    <s v="Karak Al-Qasabah"/>
    <m/>
    <m/>
    <m/>
    <s v="Yes"/>
    <s v="نوال سليمان الطراونه "/>
    <x v="0"/>
    <x v="1"/>
    <n v="57"/>
    <x v="0"/>
    <s v="0795708050"/>
    <m/>
    <x v="0"/>
    <m/>
    <m/>
    <m/>
    <m/>
    <m/>
    <m/>
    <m/>
    <m/>
    <x v="0"/>
    <m/>
    <x v="0"/>
    <x v="0"/>
    <s v="Kids and women "/>
    <x v="0"/>
    <x v="18"/>
    <s v="ملابس "/>
    <m/>
    <s v="Run/Managed by a woman."/>
    <n v="0"/>
    <n v="0"/>
    <n v="0"/>
    <n v="0"/>
    <n v="0"/>
    <n v="1"/>
    <x v="1"/>
    <x v="0"/>
    <m/>
    <m/>
    <s v="Less than 10 employees"/>
    <x v="0"/>
    <x v="1"/>
    <x v="0"/>
    <x v="1"/>
    <x v="1"/>
    <x v="1"/>
    <x v="1"/>
    <x v="3"/>
    <x v="0"/>
    <m/>
    <m/>
    <m/>
    <m/>
    <m/>
    <m/>
    <m/>
    <m/>
    <m/>
    <m/>
    <m/>
    <m/>
    <m/>
    <m/>
    <m/>
    <m/>
    <m/>
    <m/>
    <m/>
    <m/>
    <m/>
    <m/>
    <s v="Years of experience Difficulty in finding candidates for specialized roles"/>
    <n v="0"/>
    <n v="1"/>
    <n v="0"/>
    <n v="0"/>
    <n v="0"/>
    <n v="0"/>
    <n v="0"/>
    <n v="0"/>
    <n v="0"/>
    <n v="1"/>
    <n v="0"/>
    <n v="0"/>
    <n v="0"/>
    <n v="0"/>
    <n v="0"/>
    <n v="0"/>
    <n v="0"/>
    <n v="0"/>
    <n v="0"/>
    <n v="0"/>
    <n v="0"/>
    <n v="0"/>
    <n v="0"/>
    <m/>
    <n v="378776962"/>
    <s v="95a35673-ee11-473c-8765-eaa351e34968"/>
    <d v="2024-09-02T19:26:29"/>
    <m/>
    <m/>
    <s v="submitted_via_web"/>
    <s v="ygaitservices"/>
  </r>
  <r>
    <n v="538"/>
    <d v="2024-09-02T13:22:32"/>
    <d v="2024-09-02T13:28:23"/>
    <d v="2024-09-02T00:00:00"/>
    <m/>
    <m/>
    <s v="31.1670731 35.7349717 1000.699951171875 16.297"/>
    <n v="31.1670731"/>
    <n v="35.734971700000003"/>
    <n v="1000.699951171875"/>
    <n v="16.297000000000001"/>
    <s v="Karak"/>
    <s v="Karak Al-Qasabah"/>
    <m/>
    <m/>
    <m/>
    <s v="Yes"/>
    <s v="احمد بادي الكفاوين"/>
    <x v="0"/>
    <x v="0"/>
    <n v="32"/>
    <x v="0"/>
    <s v="0777079273"/>
    <m/>
    <x v="0"/>
    <m/>
    <m/>
    <m/>
    <m/>
    <m/>
    <m/>
    <m/>
    <m/>
    <x v="0"/>
    <m/>
    <x v="0"/>
    <x v="0"/>
    <s v="مؤسسة انس شعبان"/>
    <x v="0"/>
    <x v="17"/>
    <s v="كهربائيات"/>
    <m/>
    <s v="Run/Managed by a man."/>
    <n v="0"/>
    <n v="0"/>
    <n v="0"/>
    <n v="0"/>
    <n v="1"/>
    <n v="0"/>
    <x v="0"/>
    <x v="0"/>
    <m/>
    <m/>
    <s v="Less than 10 employees"/>
    <x v="0"/>
    <x v="0"/>
    <x v="0"/>
    <x v="1"/>
    <x v="1"/>
    <x v="1"/>
    <x v="1"/>
    <x v="3"/>
    <x v="0"/>
    <m/>
    <m/>
    <m/>
    <m/>
    <m/>
    <m/>
    <m/>
    <m/>
    <m/>
    <m/>
    <m/>
    <m/>
    <m/>
    <m/>
    <m/>
    <m/>
    <m/>
    <m/>
    <m/>
    <m/>
    <m/>
    <m/>
    <s v="Lack of motivation Salary expectations too high Economic instability in the region"/>
    <n v="0"/>
    <n v="0"/>
    <n v="0"/>
    <n v="0"/>
    <n v="1"/>
    <n v="0"/>
    <n v="0"/>
    <n v="0"/>
    <n v="1"/>
    <n v="0"/>
    <n v="0"/>
    <n v="0"/>
    <n v="0"/>
    <n v="0"/>
    <n v="0"/>
    <n v="0"/>
    <n v="0"/>
    <n v="1"/>
    <n v="0"/>
    <n v="0"/>
    <n v="0"/>
    <n v="0"/>
    <n v="0"/>
    <m/>
    <n v="378776967"/>
    <s v="3ac6a1d3-f47f-47d1-a5ff-744ff10f7980"/>
    <d v="2024-09-02T19:26:30"/>
    <m/>
    <m/>
    <s v="submitted_via_web"/>
    <s v="ygaitservices"/>
  </r>
  <r>
    <n v="539"/>
    <d v="2024-09-02T13:30:51"/>
    <d v="2024-09-02T13:36:55"/>
    <d v="2024-09-02T00:00:00"/>
    <m/>
    <m/>
    <s v="31.1668905 35.7350803 1000.5 14.192"/>
    <n v="31.166890500000001"/>
    <n v="35.7350803"/>
    <n v="1000.5"/>
    <n v="14.192"/>
    <s v="Karak"/>
    <s v="Karak Al-Qasabah"/>
    <m/>
    <m/>
    <m/>
    <s v="Yes"/>
    <s v="اسلام يوسف الضمور"/>
    <x v="1"/>
    <x v="1"/>
    <n v="34"/>
    <x v="0"/>
    <s v="0798100683"/>
    <s v="es-do@yahoo.com"/>
    <x v="0"/>
    <m/>
    <m/>
    <m/>
    <m/>
    <m/>
    <m/>
    <m/>
    <m/>
    <x v="0"/>
    <m/>
    <x v="0"/>
    <x v="0"/>
    <s v="صيدلية بوابة الكرك"/>
    <x v="8"/>
    <x v="14"/>
    <s v="أدوية "/>
    <s v="0795645072"/>
    <s v="Administrative positions include men and women."/>
    <n v="0"/>
    <n v="0"/>
    <n v="0"/>
    <n v="1"/>
    <n v="0"/>
    <n v="0"/>
    <x v="0"/>
    <x v="0"/>
    <m/>
    <m/>
    <s v="Less than 10 employees"/>
    <x v="0"/>
    <x v="1"/>
    <x v="0"/>
    <x v="1"/>
    <x v="1"/>
    <x v="1"/>
    <x v="1"/>
    <x v="3"/>
    <x v="0"/>
    <m/>
    <m/>
    <m/>
    <m/>
    <m/>
    <m/>
    <m/>
    <m/>
    <m/>
    <m/>
    <m/>
    <m/>
    <m/>
    <m/>
    <m/>
    <m/>
    <m/>
    <m/>
    <m/>
    <m/>
    <m/>
    <m/>
    <s v="Inadequate soft skills (e.g., communication, teamwork)"/>
    <n v="0"/>
    <n v="0"/>
    <n v="1"/>
    <n v="0"/>
    <n v="0"/>
    <n v="0"/>
    <n v="0"/>
    <n v="0"/>
    <n v="0"/>
    <n v="0"/>
    <n v="0"/>
    <n v="0"/>
    <n v="0"/>
    <n v="0"/>
    <n v="0"/>
    <n v="0"/>
    <n v="0"/>
    <n v="0"/>
    <n v="0"/>
    <n v="0"/>
    <n v="0"/>
    <n v="0"/>
    <n v="0"/>
    <m/>
    <n v="378776973"/>
    <s v="de73757d-6f1d-446f-8ac2-bdca5da1fc70"/>
    <d v="2024-09-02T19:26:31"/>
    <m/>
    <m/>
    <s v="submitted_via_web"/>
    <s v="ygaitservices"/>
  </r>
  <r>
    <n v="540"/>
    <d v="2024-09-02T13:37:49"/>
    <d v="2024-09-02T13:41:20"/>
    <d v="2024-09-02T00:00:00"/>
    <m/>
    <m/>
    <s v="31.167168 35.7351356 1001.0 11.781"/>
    <n v="31.167168"/>
    <n v="35.7351356"/>
    <n v="1001"/>
    <n v="11.781000000000001"/>
    <s v="Karak"/>
    <s v="Karak Al-Qasabah"/>
    <m/>
    <m/>
    <m/>
    <s v="Yes"/>
    <s v="عمار سليم الاميلس"/>
    <x v="0"/>
    <x v="0"/>
    <n v="32"/>
    <x v="0"/>
    <s v="0799123499"/>
    <m/>
    <x v="0"/>
    <m/>
    <m/>
    <m/>
    <m/>
    <m/>
    <m/>
    <m/>
    <m/>
    <x v="0"/>
    <m/>
    <x v="0"/>
    <x v="0"/>
    <s v="الأميلس هوم "/>
    <x v="0"/>
    <x v="9"/>
    <s v="حرامات ومسابل "/>
    <s v="07999123499"/>
    <s v="Run/Managed by a man."/>
    <n v="0"/>
    <n v="0"/>
    <n v="0"/>
    <n v="0"/>
    <n v="1"/>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78776977"/>
    <s v="175121bd-9b80-4eb2-9584-6cf861d47552"/>
    <d v="2024-09-02T19:26:32"/>
    <m/>
    <m/>
    <s v="submitted_via_web"/>
    <s v="ygaitservices"/>
  </r>
  <r>
    <n v="541"/>
    <d v="2024-09-02T13:41:38"/>
    <d v="2024-09-02T13:45:48"/>
    <d v="2024-09-02T00:00:00"/>
    <m/>
    <m/>
    <s v="31.1670468 35.7349996 1000.5 11.991"/>
    <n v="31.167046800000001"/>
    <n v="35.734999600000002"/>
    <n v="1000.5"/>
    <n v="11.991"/>
    <s v="Karak"/>
    <s v="Karak Al-Qasabah"/>
    <m/>
    <m/>
    <m/>
    <s v="Yes"/>
    <s v="يوسف فايز السقا "/>
    <x v="1"/>
    <x v="0"/>
    <n v="20"/>
    <x v="1"/>
    <s v="0796978424"/>
    <m/>
    <x v="0"/>
    <m/>
    <m/>
    <m/>
    <m/>
    <m/>
    <m/>
    <m/>
    <m/>
    <x v="0"/>
    <m/>
    <x v="0"/>
    <x v="0"/>
    <s v="براند سبورت "/>
    <x v="0"/>
    <x v="18"/>
    <s v="ملابس رياضية "/>
    <m/>
    <s v="Run/Managed by a man."/>
    <n v="0"/>
    <n v="0"/>
    <n v="0"/>
    <n v="0"/>
    <n v="1"/>
    <n v="0"/>
    <x v="0"/>
    <x v="0"/>
    <m/>
    <m/>
    <s v="Less than 10 employees"/>
    <x v="0"/>
    <x v="0"/>
    <x v="0"/>
    <x v="1"/>
    <x v="1"/>
    <x v="1"/>
    <x v="0"/>
    <x v="1"/>
    <x v="0"/>
    <s v="Entry level"/>
    <n v="0"/>
    <n v="0"/>
    <n v="1"/>
    <n v="0"/>
    <n v="0"/>
    <n v="0"/>
    <n v="0"/>
    <m/>
    <s v="Customer Service Representatives"/>
    <n v="1"/>
    <n v="0"/>
    <n v="0"/>
    <n v="0"/>
    <n v="0"/>
    <n v="0"/>
    <n v="0"/>
    <n v="0"/>
    <n v="0"/>
    <n v="0"/>
    <m/>
    <m/>
    <s v="Inadequate soft skills (e.g., communication, teamwork)"/>
    <n v="0"/>
    <n v="0"/>
    <n v="1"/>
    <n v="0"/>
    <n v="0"/>
    <n v="0"/>
    <n v="0"/>
    <n v="0"/>
    <n v="0"/>
    <n v="0"/>
    <n v="0"/>
    <n v="0"/>
    <n v="0"/>
    <n v="0"/>
    <n v="0"/>
    <n v="0"/>
    <n v="0"/>
    <n v="0"/>
    <n v="0"/>
    <n v="0"/>
    <n v="0"/>
    <n v="0"/>
    <n v="0"/>
    <m/>
    <n v="378776979"/>
    <s v="d9c97657-d3ba-4291-bfc4-ec3472038686"/>
    <d v="2024-09-02T19:26:32"/>
    <m/>
    <m/>
    <s v="submitted_via_web"/>
    <s v="ygaitservices"/>
  </r>
  <r>
    <n v="542"/>
    <d v="2024-09-02T18:39:20"/>
    <d v="2024-09-02T18:49:59"/>
    <d v="2024-09-02T00:00:00"/>
    <m/>
    <m/>
    <s v="30.3222324 35.479416 1147.4000244140625 1.403"/>
    <n v="30.322232400000001"/>
    <n v="35.479416000000001"/>
    <n v="1147.400024414062"/>
    <n v="1.403"/>
    <s v="Petra"/>
    <s v="Wadi Mus/Petra"/>
    <m/>
    <m/>
    <m/>
    <s v="Yes"/>
    <s v="علاء السلامين"/>
    <x v="0"/>
    <x v="0"/>
    <n v="37"/>
    <x v="0"/>
    <s v="07764450000"/>
    <m/>
    <x v="0"/>
    <m/>
    <m/>
    <m/>
    <m/>
    <m/>
    <m/>
    <m/>
    <m/>
    <x v="0"/>
    <m/>
    <x v="0"/>
    <x v="0"/>
    <s v="Alkaif"/>
    <x v="0"/>
    <x v="26"/>
    <s v="سجائر /معسل/ سجائر الكترونية"/>
    <m/>
    <s v="Owned by men."/>
    <n v="1"/>
    <n v="0"/>
    <n v="0"/>
    <n v="0"/>
    <n v="0"/>
    <n v="0"/>
    <x v="0"/>
    <x v="0"/>
    <m/>
    <m/>
    <s v="Less than 10 employees"/>
    <x v="0"/>
    <x v="1"/>
    <x v="0"/>
    <x v="1"/>
    <x v="1"/>
    <x v="1"/>
    <x v="1"/>
    <x v="3"/>
    <x v="0"/>
    <m/>
    <m/>
    <m/>
    <m/>
    <m/>
    <m/>
    <m/>
    <m/>
    <m/>
    <m/>
    <m/>
    <m/>
    <m/>
    <m/>
    <m/>
    <m/>
    <m/>
    <m/>
    <m/>
    <m/>
    <m/>
    <m/>
    <s v="Lack of relevant skills or qualifications Inadequate soft skills (e.g., communication, teamwork) Lack of work ethics Salary expectations too high Limited availability of training and development resources Transportation Cultural or social factors affecting employability Mixed culture worspace (male and female) Language barriers Economic instability in the region Legal/regulatory constraints"/>
    <n v="1"/>
    <n v="0"/>
    <n v="1"/>
    <n v="0"/>
    <n v="0"/>
    <n v="0"/>
    <n v="0"/>
    <n v="1"/>
    <n v="1"/>
    <n v="0"/>
    <n v="0"/>
    <n v="1"/>
    <n v="1"/>
    <n v="0"/>
    <n v="1"/>
    <n v="0"/>
    <n v="0"/>
    <n v="1"/>
    <n v="1"/>
    <n v="0"/>
    <n v="1"/>
    <n v="1"/>
    <n v="0"/>
    <m/>
    <n v="378781397"/>
    <s v="2c5b9c91-62e0-4942-8b60-774cc6fecbca"/>
    <d v="2024-09-02T19:43:22"/>
    <m/>
    <m/>
    <s v="submitted_via_web"/>
    <s v="ygaitservices"/>
  </r>
  <r>
    <n v="543"/>
    <d v="2024-09-02T18:50:03"/>
    <d v="2024-09-02T18:55:20"/>
    <d v="2024-09-02T00:00:00"/>
    <m/>
    <m/>
    <s v="30.3220554 35.4792015 1146.199951171875 8.089"/>
    <n v="30.3220554"/>
    <n v="35.479201500000002"/>
    <n v="1146.199951171875"/>
    <n v="8.0890000000000004"/>
    <s v="Petra"/>
    <s v="Wadi Mus/Petra"/>
    <m/>
    <m/>
    <m/>
    <s v="Yes"/>
    <s v="علاء محمود ضيف الله السلامين"/>
    <x v="0"/>
    <x v="0"/>
    <n v="36"/>
    <x v="0"/>
    <s v="0776445000"/>
    <m/>
    <x v="0"/>
    <m/>
    <m/>
    <m/>
    <m/>
    <m/>
    <m/>
    <m/>
    <m/>
    <x v="0"/>
    <m/>
    <x v="0"/>
    <x v="0"/>
    <s v="سوبر ماركت وكافتيريا الكيف"/>
    <x v="0"/>
    <x v="2"/>
    <s v="طعام وشراب واغذية"/>
    <m/>
    <s v="Owned by men."/>
    <n v="1"/>
    <n v="0"/>
    <n v="0"/>
    <n v="0"/>
    <n v="0"/>
    <n v="0"/>
    <x v="0"/>
    <x v="0"/>
    <m/>
    <m/>
    <s v="Less than 10 employees"/>
    <x v="0"/>
    <x v="0"/>
    <x v="0"/>
    <x v="1"/>
    <x v="1"/>
    <x v="1"/>
    <x v="1"/>
    <x v="3"/>
    <x v="0"/>
    <m/>
    <m/>
    <m/>
    <m/>
    <m/>
    <m/>
    <m/>
    <m/>
    <m/>
    <m/>
    <m/>
    <m/>
    <m/>
    <m/>
    <m/>
    <m/>
    <m/>
    <m/>
    <m/>
    <m/>
    <m/>
    <m/>
    <s v="Lack of relevant skills or qualifications Years of experience Lack of motivation Salary expectations too high Transportation Language barriers Economic instability in the region Legal/regulatory constraints"/>
    <n v="1"/>
    <n v="1"/>
    <n v="0"/>
    <n v="0"/>
    <n v="1"/>
    <n v="0"/>
    <n v="0"/>
    <n v="0"/>
    <n v="1"/>
    <n v="0"/>
    <n v="0"/>
    <n v="1"/>
    <n v="0"/>
    <n v="0"/>
    <n v="1"/>
    <n v="0"/>
    <n v="0"/>
    <n v="1"/>
    <n v="1"/>
    <n v="0"/>
    <n v="0"/>
    <n v="0"/>
    <n v="0"/>
    <m/>
    <n v="378781402"/>
    <s v="a4028d83-63a1-47c9-8a83-7dd6c28de09f"/>
    <d v="2024-09-02T19:43:22"/>
    <m/>
    <m/>
    <s v="submitted_via_web"/>
    <s v="ygaitservices"/>
  </r>
  <r>
    <n v="544"/>
    <d v="2024-09-02T18:55:43"/>
    <d v="2024-09-02T19:19:03"/>
    <d v="2024-09-02T00:00:00"/>
    <m/>
    <m/>
    <s v="30.3220542 35.4792545 1150.4000244140625 2.192"/>
    <n v="30.3220542"/>
    <n v="35.479254500000003"/>
    <n v="1150.400024414062"/>
    <n v="2.1920000000000002"/>
    <s v="Petra"/>
    <s v="Wadi Mus/Petra"/>
    <m/>
    <m/>
    <m/>
    <s v="Yes"/>
    <s v="الحسن عبدالله الحسنات / علي عبدالله الحسنات "/>
    <x v="0"/>
    <x v="0"/>
    <n v="45"/>
    <x v="0"/>
    <s v="0776678267"/>
    <m/>
    <x v="0"/>
    <m/>
    <m/>
    <m/>
    <m/>
    <m/>
    <m/>
    <m/>
    <m/>
    <x v="0"/>
    <m/>
    <x v="0"/>
    <x v="0"/>
    <s v="King of scarf"/>
    <x v="0"/>
    <x v="3"/>
    <s v="قزاز رمل / مناديل / تحف / تحف شرقيه / بازار"/>
    <m/>
    <s v="Owned by men."/>
    <n v="1"/>
    <n v="0"/>
    <n v="0"/>
    <n v="0"/>
    <n v="0"/>
    <n v="0"/>
    <x v="0"/>
    <x v="0"/>
    <m/>
    <m/>
    <s v="Less than 10 employees"/>
    <x v="0"/>
    <x v="0"/>
    <x v="1"/>
    <x v="1"/>
    <x v="1"/>
    <x v="1"/>
    <x v="0"/>
    <x v="0"/>
    <x v="0"/>
    <s v="Mid-senior level Seasonal employees"/>
    <n v="0"/>
    <n v="1"/>
    <n v="0"/>
    <n v="1"/>
    <n v="0"/>
    <n v="0"/>
    <n v="0"/>
    <m/>
    <s v="Customer Service Representatives Marketing Sales Technical Staff"/>
    <n v="1"/>
    <n v="1"/>
    <n v="0"/>
    <n v="1"/>
    <n v="0"/>
    <n v="0"/>
    <n v="0"/>
    <n v="1"/>
    <n v="0"/>
    <n v="0"/>
    <m/>
    <m/>
    <s v="Years of experience Lack of relevant skills or qualifications Lack of motivation Lack of work ethics Limited availability of training and development resources Salary expectations too high Transportation Language barriers Economic instability in the region"/>
    <n v="1"/>
    <n v="1"/>
    <n v="0"/>
    <n v="0"/>
    <n v="1"/>
    <n v="0"/>
    <n v="0"/>
    <n v="1"/>
    <n v="1"/>
    <n v="0"/>
    <n v="0"/>
    <n v="1"/>
    <n v="0"/>
    <n v="0"/>
    <n v="1"/>
    <n v="0"/>
    <n v="0"/>
    <n v="1"/>
    <n v="0"/>
    <n v="0"/>
    <n v="1"/>
    <n v="0"/>
    <n v="0"/>
    <m/>
    <n v="378781411"/>
    <s v="74276102-c870-448c-87f3-cef3ab317ff8"/>
    <d v="2024-09-02T19:43:23"/>
    <m/>
    <m/>
    <s v="submitted_via_web"/>
    <s v="ygaitservices"/>
  </r>
  <r>
    <n v="545"/>
    <d v="2024-09-02T21:09:04"/>
    <d v="2024-09-02T21:19:38"/>
    <d v="2024-09-02T00:00:00"/>
    <m/>
    <m/>
    <s v="30.3217408 35.4793451 1179.865 9.702"/>
    <n v="30.321740800000001"/>
    <n v="35.479345100000003"/>
    <n v="1179.865"/>
    <n v="9.702"/>
    <s v="Petra"/>
    <s v="Wadi Mus/Petra"/>
    <m/>
    <m/>
    <m/>
    <s v="Yes"/>
    <s v="خالد موسى النوافلة"/>
    <x v="0"/>
    <x v="0"/>
    <n v="50"/>
    <x v="0"/>
    <s v="0777254702"/>
    <m/>
    <x v="0"/>
    <m/>
    <m/>
    <m/>
    <m/>
    <m/>
    <m/>
    <m/>
    <m/>
    <x v="0"/>
    <m/>
    <x v="0"/>
    <x v="0"/>
    <s v="استديو الانباط الجديد"/>
    <x v="4"/>
    <x v="19"/>
    <s v="استديو تصوير "/>
    <s v="0779938405"/>
    <s v="Owned by men."/>
    <n v="1"/>
    <n v="0"/>
    <n v="0"/>
    <n v="0"/>
    <n v="0"/>
    <n v="0"/>
    <x v="0"/>
    <x v="0"/>
    <m/>
    <m/>
    <s v="Less than 10 employees"/>
    <x v="0"/>
    <x v="0"/>
    <x v="0"/>
    <x v="1"/>
    <x v="1"/>
    <x v="1"/>
    <x v="0"/>
    <x v="0"/>
    <x v="0"/>
    <s v="Mid-senior level Interns Seasonal employees"/>
    <n v="1"/>
    <n v="1"/>
    <n v="0"/>
    <n v="1"/>
    <n v="0"/>
    <n v="0"/>
    <n v="0"/>
    <m/>
    <s v="Customer Service Representatives Sales Marketing Technical Staff Others"/>
    <n v="1"/>
    <n v="1"/>
    <n v="0"/>
    <n v="1"/>
    <n v="0"/>
    <n v="0"/>
    <n v="0"/>
    <n v="1"/>
    <n v="0"/>
    <n v="1"/>
    <s v="مصورين"/>
    <m/>
    <s v="Lack of relevant skills or qualifications Years of experience Limited availability of training and development resources Salary expectations too high Transportation Language barriers Economic instability in the region Legal/regulatory constraints"/>
    <n v="1"/>
    <n v="1"/>
    <n v="0"/>
    <n v="0"/>
    <n v="0"/>
    <n v="0"/>
    <n v="0"/>
    <n v="1"/>
    <n v="1"/>
    <n v="0"/>
    <n v="0"/>
    <n v="1"/>
    <n v="0"/>
    <n v="0"/>
    <n v="1"/>
    <n v="0"/>
    <n v="0"/>
    <n v="1"/>
    <n v="1"/>
    <n v="0"/>
    <n v="0"/>
    <n v="0"/>
    <n v="0"/>
    <m/>
    <n v="378781418"/>
    <s v="ae77ea52-794c-497b-8a22-f7e1aa656efa"/>
    <d v="2024-09-02T19:43:24"/>
    <m/>
    <m/>
    <s v="submitted_via_web"/>
    <s v="ygaitservices"/>
  </r>
  <r>
    <n v="546"/>
    <d v="2024-09-02T21:20:29"/>
    <d v="2024-09-02T21:26:11"/>
    <d v="2024-09-02T00:00:00"/>
    <m/>
    <m/>
    <s v="30.321903 35.4797278 1157.871 8.557"/>
    <n v="30.321902999999999"/>
    <n v="35.479727799999999"/>
    <n v="1157.8710000000001"/>
    <n v="8.5570000000000004"/>
    <s v="Petra"/>
    <s v="Wadi Mus/Petra"/>
    <m/>
    <m/>
    <m/>
    <s v="Yes"/>
    <s v="محمد موسى الحمادين"/>
    <x v="0"/>
    <x v="0"/>
    <n v="55"/>
    <x v="0"/>
    <s v="0795508185"/>
    <m/>
    <x v="2"/>
    <s v="Physical Disability"/>
    <n v="1"/>
    <n v="0"/>
    <n v="0"/>
    <n v="0"/>
    <n v="0"/>
    <n v="0"/>
    <n v="0"/>
    <x v="0"/>
    <m/>
    <x v="0"/>
    <x v="0"/>
    <s v="صيدلية وادي موسى "/>
    <x v="8"/>
    <x v="12"/>
    <s v="صيدليه "/>
    <m/>
    <s v="Owned by men."/>
    <n v="1"/>
    <n v="0"/>
    <n v="0"/>
    <n v="0"/>
    <n v="0"/>
    <n v="0"/>
    <x v="0"/>
    <x v="0"/>
    <m/>
    <m/>
    <s v="Less than 10 employees"/>
    <x v="0"/>
    <x v="0"/>
    <x v="1"/>
    <x v="0"/>
    <x v="1"/>
    <x v="1"/>
    <x v="0"/>
    <x v="1"/>
    <x v="0"/>
    <s v="Seasonal employees Interns Entry level"/>
    <n v="1"/>
    <n v="1"/>
    <n v="1"/>
    <n v="0"/>
    <n v="0"/>
    <n v="0"/>
    <n v="0"/>
    <m/>
    <s v="Customer Service Representatives Sales Marketing Others"/>
    <n v="1"/>
    <n v="1"/>
    <n v="0"/>
    <n v="1"/>
    <n v="0"/>
    <n v="0"/>
    <n v="0"/>
    <n v="0"/>
    <n v="0"/>
    <n v="1"/>
    <s v="حاصل على شهاده الصيدلة"/>
    <m/>
    <s v="Salary expectations too high Language barriers Economic instability in the region Legal/regulatory constraints"/>
    <n v="0"/>
    <n v="0"/>
    <n v="0"/>
    <n v="0"/>
    <n v="0"/>
    <n v="0"/>
    <n v="0"/>
    <n v="0"/>
    <n v="1"/>
    <n v="0"/>
    <n v="0"/>
    <n v="0"/>
    <n v="0"/>
    <n v="0"/>
    <n v="1"/>
    <n v="0"/>
    <n v="0"/>
    <n v="1"/>
    <n v="1"/>
    <n v="0"/>
    <n v="0"/>
    <n v="0"/>
    <n v="0"/>
    <m/>
    <n v="378781427"/>
    <s v="27f029a0-31b9-4d13-a122-cda593e3d953"/>
    <d v="2024-09-02T19:43:24"/>
    <m/>
    <m/>
    <s v="submitted_via_web"/>
    <s v="ygaitservices"/>
  </r>
  <r>
    <n v="547"/>
    <d v="2024-09-02T21:27:00"/>
    <d v="2024-09-02T21:38:52"/>
    <d v="2024-09-02T00:00:00"/>
    <m/>
    <m/>
    <s v="30.3218241 35.4788769 1119.577 1.652"/>
    <n v="30.321824100000001"/>
    <n v="35.478876900000003"/>
    <n v="1119.577"/>
    <n v="1.6519999999999999"/>
    <s v="Petra"/>
    <s v="Wadi Mus/Petra"/>
    <m/>
    <m/>
    <m/>
    <s v="Yes"/>
    <s v="اشرف ابراهيم المحارمه"/>
    <x v="0"/>
    <x v="0"/>
    <n v="49"/>
    <x v="0"/>
    <s v="0792956670"/>
    <s v="ASHRAFALMHARMA@gmail.com"/>
    <x v="0"/>
    <m/>
    <m/>
    <m/>
    <m/>
    <m/>
    <m/>
    <m/>
    <m/>
    <x v="0"/>
    <m/>
    <x v="1"/>
    <x v="2"/>
    <s v="ميديا سنترلصيانة الاجهزه الخلويه"/>
    <x v="0"/>
    <x v="17"/>
    <s v="صيانه الاجهزه "/>
    <m/>
    <s v="Owned by men."/>
    <n v="1"/>
    <n v="0"/>
    <n v="0"/>
    <n v="0"/>
    <n v="0"/>
    <n v="0"/>
    <x v="0"/>
    <x v="0"/>
    <m/>
    <m/>
    <s v="Less than 10 employees"/>
    <x v="0"/>
    <x v="0"/>
    <x v="2"/>
    <x v="0"/>
    <x v="1"/>
    <x v="1"/>
    <x v="1"/>
    <x v="3"/>
    <x v="1"/>
    <m/>
    <m/>
    <m/>
    <m/>
    <m/>
    <m/>
    <m/>
    <m/>
    <m/>
    <m/>
    <m/>
    <m/>
    <m/>
    <m/>
    <m/>
    <m/>
    <m/>
    <m/>
    <m/>
    <m/>
    <m/>
    <m/>
    <s v="Years of experience Salary expectations too high Transportation Economic instability in the region Legal/regulatory constraints"/>
    <n v="0"/>
    <n v="1"/>
    <n v="0"/>
    <n v="0"/>
    <n v="0"/>
    <n v="0"/>
    <n v="0"/>
    <n v="0"/>
    <n v="1"/>
    <n v="0"/>
    <n v="0"/>
    <n v="1"/>
    <n v="0"/>
    <n v="0"/>
    <n v="0"/>
    <n v="0"/>
    <n v="0"/>
    <n v="1"/>
    <n v="1"/>
    <n v="0"/>
    <n v="0"/>
    <n v="0"/>
    <n v="0"/>
    <m/>
    <n v="378781433"/>
    <s v="3c751296-a667-494f-b114-823d420ff69b"/>
    <d v="2024-09-02T19:43:25"/>
    <m/>
    <m/>
    <s v="submitted_via_web"/>
    <s v="ygaitservices"/>
  </r>
  <r>
    <n v="548"/>
    <d v="2024-09-02T21:39:39"/>
    <d v="2024-09-02T21:46:21"/>
    <d v="2024-09-02T00:00:00"/>
    <m/>
    <m/>
    <s v="30.3220878 35.4799505 1267.775 2.097"/>
    <n v="30.322087799999998"/>
    <n v="35.479950500000001"/>
    <n v="1267.7750000000001"/>
    <n v="2.097"/>
    <s v="Petra"/>
    <s v="Wadi Mus/Petra"/>
    <m/>
    <m/>
    <m/>
    <s v="Yes"/>
    <s v="محمد نعيم النوافلة "/>
    <x v="0"/>
    <x v="0"/>
    <n v="24"/>
    <x v="1"/>
    <s v="0775503527"/>
    <m/>
    <x v="0"/>
    <m/>
    <m/>
    <m/>
    <m/>
    <m/>
    <m/>
    <m/>
    <m/>
    <x v="0"/>
    <m/>
    <x v="1"/>
    <x v="2"/>
    <s v="صالون نيرو للرجال"/>
    <x v="4"/>
    <x v="19"/>
    <s v="مركز تجميل رجالي "/>
    <m/>
    <s v="Owned by men."/>
    <n v="1"/>
    <n v="0"/>
    <n v="0"/>
    <n v="0"/>
    <n v="0"/>
    <n v="0"/>
    <x v="0"/>
    <x v="0"/>
    <m/>
    <m/>
    <s v="Less than 10 employees"/>
    <x v="0"/>
    <x v="0"/>
    <x v="0"/>
    <x v="1"/>
    <x v="1"/>
    <x v="1"/>
    <x v="1"/>
    <x v="3"/>
    <x v="0"/>
    <m/>
    <m/>
    <m/>
    <m/>
    <m/>
    <m/>
    <m/>
    <m/>
    <m/>
    <m/>
    <m/>
    <m/>
    <m/>
    <m/>
    <m/>
    <m/>
    <m/>
    <m/>
    <m/>
    <m/>
    <m/>
    <m/>
    <s v="Years of experience Lack of relevant skills or qualifications Lack of motivation Limited availability of training and development resources Salary expectations too high Transportation Language barriers Economic instability in the region Legal/regulatory constraints"/>
    <n v="1"/>
    <n v="1"/>
    <n v="0"/>
    <n v="0"/>
    <n v="1"/>
    <n v="0"/>
    <n v="0"/>
    <n v="1"/>
    <n v="1"/>
    <n v="0"/>
    <n v="0"/>
    <n v="1"/>
    <n v="0"/>
    <n v="0"/>
    <n v="1"/>
    <n v="0"/>
    <n v="0"/>
    <n v="1"/>
    <n v="1"/>
    <n v="0"/>
    <n v="0"/>
    <n v="0"/>
    <n v="0"/>
    <m/>
    <n v="378781441"/>
    <s v="0cdc9c89-2e1d-4b81-9cb0-f6d41cbd0f69"/>
    <d v="2024-09-02T19:43:25"/>
    <m/>
    <m/>
    <s v="submitted_via_web"/>
    <s v="ygaitservices"/>
  </r>
  <r>
    <n v="549"/>
    <d v="2024-09-02T22:06:17"/>
    <d v="2024-09-02T22:10:54"/>
    <d v="2024-09-02T00:00:00"/>
    <m/>
    <m/>
    <s v="30.321608 35.4800766 1190.983 8.963"/>
    <n v="30.321608000000001"/>
    <n v="35.480076599999997"/>
    <n v="1190.9829999999999"/>
    <n v="8.9629999999999992"/>
    <s v="Petra"/>
    <s v="Wadi Mus/Petra"/>
    <m/>
    <m/>
    <m/>
    <s v="Yes"/>
    <s v="محمد عيسى الهلالات"/>
    <x v="0"/>
    <x v="0"/>
    <n v="27"/>
    <x v="1"/>
    <s v="0777711228"/>
    <m/>
    <x v="0"/>
    <m/>
    <m/>
    <m/>
    <m/>
    <m/>
    <m/>
    <m/>
    <m/>
    <x v="0"/>
    <m/>
    <x v="0"/>
    <x v="0"/>
    <s v="بلاك موبايل "/>
    <x v="0"/>
    <x v="17"/>
    <s v="بيع وشراء وصيانه الأجهزة والحواسيب والإكسسوارات "/>
    <m/>
    <s v="Owned by men."/>
    <n v="1"/>
    <n v="0"/>
    <n v="0"/>
    <n v="0"/>
    <n v="0"/>
    <n v="0"/>
    <x v="0"/>
    <x v="0"/>
    <m/>
    <m/>
    <s v="Less than 10 employees"/>
    <x v="0"/>
    <x v="0"/>
    <x v="0"/>
    <x v="1"/>
    <x v="1"/>
    <x v="1"/>
    <x v="1"/>
    <x v="3"/>
    <x v="0"/>
    <m/>
    <m/>
    <m/>
    <m/>
    <m/>
    <m/>
    <m/>
    <m/>
    <m/>
    <m/>
    <m/>
    <m/>
    <m/>
    <m/>
    <m/>
    <m/>
    <m/>
    <m/>
    <m/>
    <m/>
    <m/>
    <m/>
    <s v="Years of experience Lack of motivation Lack of work ethics Salary expectations too high Transportation Limited ability to use technology Language barriers Economic instability in the region"/>
    <n v="0"/>
    <n v="1"/>
    <n v="0"/>
    <n v="0"/>
    <n v="1"/>
    <n v="0"/>
    <n v="0"/>
    <n v="0"/>
    <n v="1"/>
    <n v="0"/>
    <n v="0"/>
    <n v="1"/>
    <n v="0"/>
    <n v="1"/>
    <n v="1"/>
    <n v="0"/>
    <n v="0"/>
    <n v="1"/>
    <n v="0"/>
    <n v="0"/>
    <n v="1"/>
    <n v="0"/>
    <n v="0"/>
    <m/>
    <n v="378781449"/>
    <s v="f61215e2-76e7-46bc-94e4-6b3ab73a007f"/>
    <d v="2024-09-02T19:43:26"/>
    <m/>
    <m/>
    <s v="submitted_via_web"/>
    <s v="ygaitservices"/>
  </r>
  <r>
    <n v="550"/>
    <d v="2024-09-02T22:13:37"/>
    <d v="2024-09-02T22:20:30"/>
    <d v="2024-09-02T00:00:00"/>
    <m/>
    <m/>
    <s v="30.321512 35.4801133 1169.542 1.76"/>
    <n v="30.321511999999998"/>
    <n v="35.480113299999999"/>
    <n v="1169.5419999999999"/>
    <n v="1.76"/>
    <s v="Petra"/>
    <s v="Wadi Mus/Petra"/>
    <m/>
    <m/>
    <m/>
    <s v="Yes"/>
    <s v="انس عيسى الهلالات"/>
    <x v="0"/>
    <x v="0"/>
    <n v="33"/>
    <x v="0"/>
    <s v="0770509618"/>
    <m/>
    <x v="0"/>
    <m/>
    <m/>
    <m/>
    <m/>
    <m/>
    <m/>
    <m/>
    <m/>
    <x v="0"/>
    <m/>
    <x v="0"/>
    <x v="0"/>
    <s v="بازار انس الهلالات للتحف الشرقية "/>
    <x v="5"/>
    <x v="42"/>
    <s v="تحف شرقية"/>
    <m/>
    <s v="Owned by men."/>
    <n v="1"/>
    <n v="0"/>
    <n v="0"/>
    <n v="0"/>
    <n v="0"/>
    <n v="0"/>
    <x v="0"/>
    <x v="0"/>
    <m/>
    <m/>
    <s v="Less than 10 employees"/>
    <x v="0"/>
    <x v="0"/>
    <x v="0"/>
    <x v="1"/>
    <x v="1"/>
    <x v="1"/>
    <x v="1"/>
    <x v="3"/>
    <x v="0"/>
    <m/>
    <m/>
    <m/>
    <m/>
    <m/>
    <m/>
    <m/>
    <m/>
    <m/>
    <m/>
    <m/>
    <m/>
    <m/>
    <m/>
    <m/>
    <m/>
    <m/>
    <m/>
    <m/>
    <m/>
    <m/>
    <m/>
    <s v="Lack of relevant skills or qualifications Years of experience Lack of motivation Limited availability of training and development resources Difficulty in finding candidates for specialized roles Transportation Limited ability to use technology Mixed culture worspace (male and female) Language barriers Economic instability in the region Legal/regulatory constraints"/>
    <n v="1"/>
    <n v="1"/>
    <n v="0"/>
    <n v="0"/>
    <n v="1"/>
    <n v="0"/>
    <n v="0"/>
    <n v="1"/>
    <n v="0"/>
    <n v="1"/>
    <n v="0"/>
    <n v="1"/>
    <n v="0"/>
    <n v="1"/>
    <n v="1"/>
    <n v="0"/>
    <n v="0"/>
    <n v="1"/>
    <n v="1"/>
    <n v="0"/>
    <n v="0"/>
    <n v="1"/>
    <n v="0"/>
    <m/>
    <n v="378781455"/>
    <s v="545f7e60-7265-46b4-abd3-77090590ffa5"/>
    <d v="2024-09-02T19:43:26"/>
    <m/>
    <m/>
    <s v="submitted_via_web"/>
    <s v="ygaitservices"/>
  </r>
  <r>
    <n v="551"/>
    <d v="2024-09-02T22:20:55"/>
    <d v="2024-09-02T22:26:23"/>
    <d v="2024-09-02T00:00:00"/>
    <m/>
    <m/>
    <s v="30.3212944 35.4802142 1157.564 3.077"/>
    <n v="30.321294399999999"/>
    <n v="35.480214199999999"/>
    <n v="1157.5640000000001"/>
    <n v="3.077"/>
    <s v="Petra"/>
    <s v="Wadi Mus/Petra"/>
    <m/>
    <m/>
    <m/>
    <s v="Yes"/>
    <s v="جهاد عيسى الهلالات"/>
    <x v="0"/>
    <x v="0"/>
    <n v="24"/>
    <x v="1"/>
    <s v="0777711226"/>
    <m/>
    <x v="0"/>
    <m/>
    <m/>
    <m/>
    <m/>
    <m/>
    <m/>
    <m/>
    <m/>
    <x v="0"/>
    <m/>
    <x v="0"/>
    <x v="0"/>
    <s v="سوبر ماركت هايبرد الصانع "/>
    <x v="0"/>
    <x v="2"/>
    <s v="تجاره الأغذية والمشروبات والسكاكر"/>
    <m/>
    <s v="Owned by men."/>
    <n v="1"/>
    <n v="0"/>
    <n v="0"/>
    <n v="0"/>
    <n v="0"/>
    <n v="0"/>
    <x v="0"/>
    <x v="0"/>
    <m/>
    <m/>
    <s v="Less than 10 employees"/>
    <x v="0"/>
    <x v="0"/>
    <x v="0"/>
    <x v="1"/>
    <x v="1"/>
    <x v="1"/>
    <x v="1"/>
    <x v="3"/>
    <x v="1"/>
    <m/>
    <m/>
    <m/>
    <m/>
    <m/>
    <m/>
    <m/>
    <m/>
    <m/>
    <m/>
    <m/>
    <m/>
    <m/>
    <m/>
    <m/>
    <m/>
    <m/>
    <m/>
    <m/>
    <m/>
    <m/>
    <m/>
    <s v="Years of experience Lack of motivation Lack of work ethics Salary expectations too high Transportation Mixed culture worspace (male and female) Language barriers Economic instability in the region Legal/regulatory constraints"/>
    <n v="0"/>
    <n v="1"/>
    <n v="0"/>
    <n v="0"/>
    <n v="1"/>
    <n v="0"/>
    <n v="0"/>
    <n v="0"/>
    <n v="1"/>
    <n v="0"/>
    <n v="0"/>
    <n v="1"/>
    <n v="0"/>
    <n v="0"/>
    <n v="1"/>
    <n v="0"/>
    <n v="0"/>
    <n v="1"/>
    <n v="1"/>
    <n v="0"/>
    <n v="1"/>
    <n v="1"/>
    <n v="0"/>
    <m/>
    <n v="378781458"/>
    <s v="c62149a1-a2c0-451a-96ed-62df6f47f003"/>
    <d v="2024-09-02T19:43:27"/>
    <m/>
    <m/>
    <s v="submitted_via_web"/>
    <s v="ygaitservices"/>
  </r>
  <r>
    <n v="552"/>
    <d v="2024-09-02T22:32:13"/>
    <d v="2024-09-02T22:35:27"/>
    <d v="2024-09-02T00:00:00"/>
    <m/>
    <m/>
    <s v="30.3213386 35.4803403 1109.58 3.843"/>
    <n v="30.321338600000001"/>
    <n v="35.480340300000002"/>
    <n v="1109.58"/>
    <n v="3.843"/>
    <s v="Petra"/>
    <s v="Wadi Mus/Petra"/>
    <m/>
    <m/>
    <m/>
    <s v="Yes"/>
    <s v="بهاء محمد عصري الحمادين"/>
    <x v="0"/>
    <x v="0"/>
    <n v="29"/>
    <x v="1"/>
    <s v="0777750563"/>
    <m/>
    <x v="0"/>
    <m/>
    <m/>
    <m/>
    <m/>
    <m/>
    <m/>
    <m/>
    <m/>
    <x v="0"/>
    <m/>
    <x v="1"/>
    <x v="2"/>
    <s v="وسط المدينة للتحف الشرقية"/>
    <x v="5"/>
    <x v="42"/>
    <s v="بازار للتحف الشرقية"/>
    <m/>
    <s v="Owned by men."/>
    <n v="1"/>
    <n v="0"/>
    <n v="0"/>
    <n v="0"/>
    <n v="0"/>
    <n v="0"/>
    <x v="0"/>
    <x v="0"/>
    <m/>
    <m/>
    <s v="Less than 10 employees"/>
    <x v="0"/>
    <x v="0"/>
    <x v="0"/>
    <x v="1"/>
    <x v="1"/>
    <x v="1"/>
    <x v="1"/>
    <x v="3"/>
    <x v="1"/>
    <m/>
    <m/>
    <m/>
    <m/>
    <m/>
    <m/>
    <m/>
    <m/>
    <m/>
    <m/>
    <m/>
    <m/>
    <m/>
    <m/>
    <m/>
    <m/>
    <m/>
    <m/>
    <m/>
    <m/>
    <m/>
    <m/>
    <s v="Years of experience Lack of motivation Salary expectations too high Transportation Language barriers Economic instability in the region Legal/regulatory constraints"/>
    <n v="0"/>
    <n v="1"/>
    <n v="0"/>
    <n v="0"/>
    <n v="1"/>
    <n v="0"/>
    <n v="0"/>
    <n v="0"/>
    <n v="1"/>
    <n v="0"/>
    <n v="0"/>
    <n v="1"/>
    <n v="0"/>
    <n v="0"/>
    <n v="1"/>
    <n v="0"/>
    <n v="0"/>
    <n v="1"/>
    <n v="1"/>
    <n v="0"/>
    <n v="0"/>
    <n v="0"/>
    <n v="0"/>
    <m/>
    <n v="378781462"/>
    <s v="d1611206-be8e-48df-920b-9ad52a516723"/>
    <d v="2024-09-02T19:43:27"/>
    <m/>
    <m/>
    <s v="submitted_via_web"/>
    <s v="ygaitservices"/>
  </r>
  <r>
    <n v="553"/>
    <d v="2024-09-02T22:37:13"/>
    <d v="2024-09-02T22:42:40"/>
    <d v="2024-09-02T00:00:00"/>
    <m/>
    <m/>
    <s v="30.321388 35.4805034 1219.166 1.459"/>
    <n v="30.321387999999999"/>
    <n v="35.480503400000003"/>
    <n v="1219.1659999999999"/>
    <n v="1.4590000000000001"/>
    <s v="Petra"/>
    <s v="Wadi Mus/Petra"/>
    <m/>
    <m/>
    <m/>
    <s v="Yes"/>
    <s v="حسن فيصل الطويسي"/>
    <x v="0"/>
    <x v="0"/>
    <n v="26"/>
    <x v="1"/>
    <s v="0779842867"/>
    <m/>
    <x v="0"/>
    <m/>
    <m/>
    <m/>
    <m/>
    <m/>
    <m/>
    <m/>
    <m/>
    <x v="0"/>
    <m/>
    <x v="0"/>
    <x v="0"/>
    <s v="صيدلية الماء h2o"/>
    <x v="8"/>
    <x v="12"/>
    <s v="صيدلية طبية "/>
    <m/>
    <s v="Owned by men."/>
    <n v="1"/>
    <n v="0"/>
    <n v="0"/>
    <n v="0"/>
    <n v="0"/>
    <n v="0"/>
    <x v="0"/>
    <x v="0"/>
    <m/>
    <m/>
    <s v="Less than 10 employees"/>
    <x v="0"/>
    <x v="1"/>
    <x v="0"/>
    <x v="1"/>
    <x v="1"/>
    <x v="1"/>
    <x v="0"/>
    <x v="1"/>
    <x v="0"/>
    <s v="Interns Mid-senior level"/>
    <n v="1"/>
    <n v="0"/>
    <n v="0"/>
    <n v="1"/>
    <n v="0"/>
    <n v="0"/>
    <n v="0"/>
    <m/>
    <s v="Customer Service Representatives Sales Marketing Others"/>
    <n v="1"/>
    <n v="1"/>
    <n v="0"/>
    <n v="1"/>
    <n v="0"/>
    <n v="0"/>
    <n v="0"/>
    <n v="0"/>
    <n v="0"/>
    <n v="1"/>
    <s v="صيدلاني"/>
    <m/>
    <s v="Years of experience Salary expectations too high Difficulty in finding candidates for specialized roles Transportation Mixed culture worspace (male and female) Economic instability in the region Legal/regulatory constraints"/>
    <n v="0"/>
    <n v="1"/>
    <n v="0"/>
    <n v="0"/>
    <n v="0"/>
    <n v="0"/>
    <n v="0"/>
    <n v="0"/>
    <n v="1"/>
    <n v="1"/>
    <n v="0"/>
    <n v="1"/>
    <n v="0"/>
    <n v="0"/>
    <n v="0"/>
    <n v="0"/>
    <n v="0"/>
    <n v="1"/>
    <n v="1"/>
    <n v="0"/>
    <n v="0"/>
    <n v="1"/>
    <n v="0"/>
    <m/>
    <n v="378781470"/>
    <s v="974821cc-285e-44ed-bb85-c89389a80cb0"/>
    <d v="2024-09-02T19:43:28"/>
    <m/>
    <m/>
    <s v="submitted_via_web"/>
    <s v="ygaitservices"/>
  </r>
  <r>
    <n v="554"/>
    <d v="2024-09-02T22:43:49"/>
    <d v="2024-09-02T22:46:38"/>
    <d v="2024-09-02T00:00:00"/>
    <m/>
    <m/>
    <s v="30.3216406 35.4802475 1191.782 1.508"/>
    <n v="30.321640599999998"/>
    <n v="35.480247499999997"/>
    <n v="1191.7819999999999"/>
    <n v="1.508"/>
    <s v="Petra"/>
    <s v="Wadi Mus/Petra"/>
    <m/>
    <m/>
    <m/>
    <s v="Yes"/>
    <s v="ثائر فارس المشاعلة"/>
    <x v="0"/>
    <x v="0"/>
    <n v="31"/>
    <x v="0"/>
    <s v="0799016039"/>
    <m/>
    <x v="0"/>
    <m/>
    <m/>
    <m/>
    <m/>
    <m/>
    <m/>
    <m/>
    <m/>
    <x v="0"/>
    <m/>
    <x v="0"/>
    <x v="0"/>
    <s v="مطعم الأفندي"/>
    <x v="3"/>
    <x v="5"/>
    <s v="مأكولات ومشروبات "/>
    <m/>
    <s v="Owned by men."/>
    <n v="1"/>
    <n v="0"/>
    <n v="0"/>
    <n v="0"/>
    <n v="0"/>
    <n v="0"/>
    <x v="0"/>
    <x v="0"/>
    <m/>
    <m/>
    <s v="Less than 10 employees"/>
    <x v="0"/>
    <x v="0"/>
    <x v="0"/>
    <x v="1"/>
    <x v="1"/>
    <x v="1"/>
    <x v="0"/>
    <x v="0"/>
    <x v="1"/>
    <s v="Interns Mid-senior level"/>
    <n v="1"/>
    <n v="0"/>
    <n v="0"/>
    <n v="1"/>
    <n v="0"/>
    <n v="0"/>
    <n v="0"/>
    <m/>
    <s v="Customer Service Representatives Sales Marketing"/>
    <n v="1"/>
    <n v="1"/>
    <n v="0"/>
    <n v="1"/>
    <n v="0"/>
    <n v="0"/>
    <n v="0"/>
    <n v="0"/>
    <n v="0"/>
    <n v="0"/>
    <m/>
    <m/>
    <s v="Years of experience Lack of motivation Lack of work ethics Limited availability of training and development resources Salary expectations too high Transportation Language barriers Economic instability in the region Legal/regulatory constraints"/>
    <n v="0"/>
    <n v="1"/>
    <n v="0"/>
    <n v="0"/>
    <n v="1"/>
    <n v="0"/>
    <n v="0"/>
    <n v="1"/>
    <n v="1"/>
    <n v="0"/>
    <n v="0"/>
    <n v="1"/>
    <n v="0"/>
    <n v="0"/>
    <n v="1"/>
    <n v="0"/>
    <n v="0"/>
    <n v="1"/>
    <n v="1"/>
    <n v="0"/>
    <n v="1"/>
    <n v="0"/>
    <n v="0"/>
    <m/>
    <n v="378785001"/>
    <s v="26520b32-be04-4f45-a0db-72dc05e1affc"/>
    <d v="2024-09-02T19:56:00"/>
    <m/>
    <m/>
    <s v="submitted_via_web"/>
    <s v="ygaitservices"/>
  </r>
  <r>
    <n v="555"/>
    <d v="2024-09-02T22:47:35"/>
    <d v="2024-09-02T22:55:50"/>
    <d v="2024-09-02T00:00:00"/>
    <m/>
    <m/>
    <s v="30.3212693 35.479991 1146.027 1.442"/>
    <n v="30.321269300000001"/>
    <n v="35.479990999999998"/>
    <n v="1146.027"/>
    <n v="1.4419999999999999"/>
    <s v="Petra"/>
    <s v="Wadi Mus/Petra"/>
    <m/>
    <m/>
    <m/>
    <s v="Yes"/>
    <s v="سفيان حسن موسى الطويسي "/>
    <x v="0"/>
    <x v="0"/>
    <n v="30"/>
    <x v="0"/>
    <s v="0770368007"/>
    <m/>
    <x v="0"/>
    <m/>
    <m/>
    <m/>
    <m/>
    <m/>
    <m/>
    <m/>
    <m/>
    <x v="0"/>
    <m/>
    <x v="0"/>
    <x v="0"/>
    <s v="مخابز  السنابل "/>
    <x v="0"/>
    <x v="2"/>
    <s v="اخباز  وحلويات ومكسرات "/>
    <m/>
    <s v="Owned by men."/>
    <n v="1"/>
    <n v="0"/>
    <n v="0"/>
    <n v="0"/>
    <n v="0"/>
    <n v="0"/>
    <x v="0"/>
    <x v="0"/>
    <m/>
    <m/>
    <s v="10 to 49"/>
    <x v="2"/>
    <x v="0"/>
    <x v="0"/>
    <x v="1"/>
    <x v="1"/>
    <x v="1"/>
    <x v="1"/>
    <x v="3"/>
    <x v="1"/>
    <m/>
    <m/>
    <m/>
    <m/>
    <m/>
    <m/>
    <m/>
    <m/>
    <m/>
    <m/>
    <m/>
    <m/>
    <m/>
    <m/>
    <m/>
    <m/>
    <m/>
    <m/>
    <m/>
    <m/>
    <m/>
    <m/>
    <s v="Years of experience Lack of relevant skills or qualifications Lack of motivation Lack of work ethics Difficulty with employee retention Limited availability of training and development resources Salary expectations too high Transportation Limited ability to use technology Language barriers Economic instability in the region Legal/regulatory constraints"/>
    <n v="1"/>
    <n v="1"/>
    <n v="0"/>
    <n v="0"/>
    <n v="1"/>
    <n v="1"/>
    <n v="0"/>
    <n v="1"/>
    <n v="1"/>
    <n v="0"/>
    <n v="0"/>
    <n v="1"/>
    <n v="0"/>
    <n v="1"/>
    <n v="1"/>
    <n v="0"/>
    <n v="0"/>
    <n v="1"/>
    <n v="1"/>
    <n v="0"/>
    <n v="1"/>
    <n v="0"/>
    <n v="0"/>
    <m/>
    <n v="378785004"/>
    <s v="27f642cd-5a75-4f00-ac35-d00d0e2b365d"/>
    <d v="2024-09-02T19:56:01"/>
    <m/>
    <m/>
    <s v="submitted_via_web"/>
    <s v="ygaitservices"/>
  </r>
  <r>
    <n v="556"/>
    <d v="2024-09-01T13:49:32"/>
    <d v="2024-09-02T23:41:56"/>
    <d v="2024-09-01T00:00:00"/>
    <m/>
    <m/>
    <s v="32.1188279 36.2639033 621.405 3.9"/>
    <n v="32.118827899999999"/>
    <n v="36.263903300000003"/>
    <n v="621.40499999999997"/>
    <n v="3.9"/>
    <s v="Zarqaa"/>
    <s v="Al Dlayel"/>
    <m/>
    <m/>
    <m/>
    <s v="Yes"/>
    <s v="احمد منذر عبدالرؤوف"/>
    <x v="0"/>
    <x v="0"/>
    <n v="29"/>
    <x v="1"/>
    <s v="0778309129"/>
    <m/>
    <x v="0"/>
    <m/>
    <m/>
    <m/>
    <m/>
    <m/>
    <m/>
    <m/>
    <m/>
    <x v="0"/>
    <m/>
    <x v="0"/>
    <x v="7"/>
    <s v="صيدلية الأمانة"/>
    <x v="8"/>
    <x v="14"/>
    <s v="صيدلية"/>
    <m/>
    <s v="Run/Managed by a man. Owned by men."/>
    <n v="1"/>
    <n v="0"/>
    <n v="0"/>
    <n v="0"/>
    <n v="1"/>
    <n v="0"/>
    <x v="0"/>
    <x v="0"/>
    <m/>
    <m/>
    <s v="Less than 10 employees"/>
    <x v="0"/>
    <x v="1"/>
    <x v="0"/>
    <x v="1"/>
    <x v="1"/>
    <x v="1"/>
    <x v="0"/>
    <x v="1"/>
    <x v="0"/>
    <s v="Interns Entry level"/>
    <n v="1"/>
    <n v="0"/>
    <n v="1"/>
    <n v="0"/>
    <n v="0"/>
    <n v="0"/>
    <n v="0"/>
    <m/>
    <s v="Sales"/>
    <n v="0"/>
    <n v="1"/>
    <n v="0"/>
    <n v="0"/>
    <n v="0"/>
    <n v="0"/>
    <n v="0"/>
    <n v="0"/>
    <n v="0"/>
    <n v="0"/>
    <m/>
    <m/>
    <s v="Salary expectations too high Difficulty in finding candidates for specialized roles"/>
    <n v="0"/>
    <n v="0"/>
    <n v="0"/>
    <n v="0"/>
    <n v="0"/>
    <n v="0"/>
    <n v="0"/>
    <n v="0"/>
    <n v="1"/>
    <n v="1"/>
    <n v="0"/>
    <n v="0"/>
    <n v="0"/>
    <n v="0"/>
    <n v="0"/>
    <n v="0"/>
    <n v="0"/>
    <n v="0"/>
    <n v="0"/>
    <n v="0"/>
    <n v="0"/>
    <n v="0"/>
    <n v="0"/>
    <m/>
    <n v="378800042"/>
    <s v="533e4634-1768-4f03-9777-4d28b7aac06b"/>
    <d v="2024-09-02T21:04:53"/>
    <m/>
    <m/>
    <s v="submitted_via_web"/>
    <s v="ygaitservices"/>
  </r>
  <r>
    <n v="557"/>
    <d v="2024-09-01T13:52:42"/>
    <d v="2024-09-02T23:43:32"/>
    <d v="2024-09-01T00:00:00"/>
    <m/>
    <m/>
    <s v="32.1188362 36.263903 621.567 3.9"/>
    <n v="32.118836199999997"/>
    <n v="36.263902999999999"/>
    <n v="621.56700000000001"/>
    <n v="3.9"/>
    <s v="Zarqaa"/>
    <s v="Al Dlayel"/>
    <m/>
    <m/>
    <m/>
    <s v="Yes"/>
    <s v="يامن اشرف الشرفاء"/>
    <x v="0"/>
    <x v="0"/>
    <n v="54"/>
    <x v="0"/>
    <s v="0799510310"/>
    <m/>
    <x v="0"/>
    <m/>
    <m/>
    <m/>
    <m/>
    <m/>
    <m/>
    <m/>
    <m/>
    <x v="0"/>
    <m/>
    <x v="0"/>
    <x v="0"/>
    <s v="يامن كوزمتكس"/>
    <x v="0"/>
    <x v="3"/>
    <s v="بيع المستلزمات الشخصية و العطور و الاكسسوارات"/>
    <m/>
    <s v="Owned by men. Run/Managed by a man."/>
    <n v="1"/>
    <n v="0"/>
    <n v="0"/>
    <n v="0"/>
    <n v="1"/>
    <n v="0"/>
    <x v="0"/>
    <x v="0"/>
    <m/>
    <m/>
    <s v="Less than 10 employees"/>
    <x v="0"/>
    <x v="0"/>
    <x v="0"/>
    <x v="1"/>
    <x v="1"/>
    <x v="1"/>
    <x v="1"/>
    <x v="3"/>
    <x v="0"/>
    <m/>
    <m/>
    <m/>
    <m/>
    <m/>
    <m/>
    <m/>
    <m/>
    <m/>
    <m/>
    <m/>
    <m/>
    <m/>
    <m/>
    <m/>
    <m/>
    <m/>
    <m/>
    <m/>
    <m/>
    <m/>
    <m/>
    <s v="Lack of work ethics"/>
    <n v="0"/>
    <n v="0"/>
    <n v="0"/>
    <n v="0"/>
    <n v="0"/>
    <n v="0"/>
    <n v="0"/>
    <n v="0"/>
    <n v="0"/>
    <n v="0"/>
    <n v="0"/>
    <n v="0"/>
    <n v="0"/>
    <n v="0"/>
    <n v="0"/>
    <n v="0"/>
    <n v="0"/>
    <n v="0"/>
    <n v="0"/>
    <n v="0"/>
    <n v="1"/>
    <n v="0"/>
    <n v="0"/>
    <m/>
    <n v="378800047"/>
    <s v="76ead13f-0580-4409-b38a-2be1f41803e8"/>
    <d v="2024-09-02T21:04:54"/>
    <m/>
    <m/>
    <s v="submitted_via_web"/>
    <s v="ygaitservices"/>
  </r>
  <r>
    <n v="558"/>
    <d v="2024-09-01T13:55:18"/>
    <d v="2024-09-02T23:44:45"/>
    <d v="2024-09-01T00:00:00"/>
    <m/>
    <m/>
    <s v="32.1188357 36.2639048 621.484 3.9"/>
    <n v="32.118835699999998"/>
    <n v="36.263904799999999"/>
    <n v="621.48400000000004"/>
    <n v="3.9"/>
    <s v="Zarqaa"/>
    <s v="Al Dlayel"/>
    <m/>
    <m/>
    <m/>
    <s v="Yes"/>
    <s v="محمد مراد السالم"/>
    <x v="0"/>
    <x v="0"/>
    <n v="35"/>
    <x v="0"/>
    <s v="0777022764"/>
    <m/>
    <x v="0"/>
    <m/>
    <m/>
    <m/>
    <m/>
    <m/>
    <m/>
    <m/>
    <m/>
    <x v="0"/>
    <m/>
    <x v="0"/>
    <x v="0"/>
    <s v="مطعم القرية"/>
    <x v="3"/>
    <x v="5"/>
    <s v="مطعم تواصل وطبيخ"/>
    <m/>
    <s v="Owned by men. Run/Managed by a man."/>
    <n v="1"/>
    <n v="0"/>
    <n v="0"/>
    <n v="0"/>
    <n v="1"/>
    <n v="0"/>
    <x v="0"/>
    <x v="0"/>
    <m/>
    <m/>
    <s v="Less than 10 employees"/>
    <x v="0"/>
    <x v="0"/>
    <x v="0"/>
    <x v="1"/>
    <x v="1"/>
    <x v="1"/>
    <x v="0"/>
    <x v="1"/>
    <x v="0"/>
    <s v="Mid-senior level"/>
    <n v="0"/>
    <n v="0"/>
    <n v="0"/>
    <n v="1"/>
    <n v="0"/>
    <n v="0"/>
    <n v="0"/>
    <m/>
    <s v="Sales"/>
    <n v="0"/>
    <n v="1"/>
    <n v="0"/>
    <n v="0"/>
    <n v="0"/>
    <n v="0"/>
    <n v="0"/>
    <n v="0"/>
    <n v="0"/>
    <n v="0"/>
    <m/>
    <m/>
    <s v="Years of experience Difficulty with employee retention"/>
    <n v="0"/>
    <n v="1"/>
    <n v="0"/>
    <n v="0"/>
    <n v="0"/>
    <n v="1"/>
    <n v="0"/>
    <n v="0"/>
    <n v="0"/>
    <n v="0"/>
    <n v="0"/>
    <n v="0"/>
    <n v="0"/>
    <n v="0"/>
    <n v="0"/>
    <n v="0"/>
    <n v="0"/>
    <n v="0"/>
    <n v="0"/>
    <n v="0"/>
    <n v="0"/>
    <n v="0"/>
    <n v="0"/>
    <m/>
    <n v="378800050"/>
    <s v="4067d070-2944-42ca-93f0-855a9a901a53"/>
    <d v="2024-09-02T21:04:55"/>
    <m/>
    <m/>
    <s v="submitted_via_web"/>
    <s v="ygaitservices"/>
  </r>
  <r>
    <n v="559"/>
    <d v="2024-09-01T13:58:21"/>
    <d v="2024-09-02T23:45:54"/>
    <d v="2024-09-01T00:00:00"/>
    <m/>
    <m/>
    <s v="32.1188155 36.2641072 621.627 3.9"/>
    <n v="32.118815499999997"/>
    <n v="36.264107199999998"/>
    <n v="621.62699999999995"/>
    <n v="3.9"/>
    <s v="Zarqaa"/>
    <s v="Al Dlayel"/>
    <m/>
    <m/>
    <m/>
    <s v="Yes"/>
    <s v="محمود مراد السالم"/>
    <x v="0"/>
    <x v="0"/>
    <n v="27"/>
    <x v="1"/>
    <s v="0777223668"/>
    <m/>
    <x v="0"/>
    <m/>
    <m/>
    <m/>
    <m/>
    <m/>
    <m/>
    <m/>
    <m/>
    <x v="0"/>
    <m/>
    <x v="0"/>
    <x v="7"/>
    <s v="سوبر ماركت السالم"/>
    <x v="0"/>
    <x v="3"/>
    <s v="بيع مستلزمات المنزل بالجملة"/>
    <m/>
    <s v="Owned by men. Run/Managed by a woman."/>
    <n v="1"/>
    <n v="0"/>
    <n v="0"/>
    <n v="0"/>
    <n v="0"/>
    <n v="1"/>
    <x v="1"/>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8800053"/>
    <s v="4bf055c7-bbb7-44a0-ad40-7f544c3271b1"/>
    <d v="2024-09-02T21:04:55"/>
    <m/>
    <m/>
    <s v="submitted_via_web"/>
    <s v="ygaitservices"/>
  </r>
  <r>
    <n v="560"/>
    <d v="2024-09-01T14:00:15"/>
    <d v="2024-09-02T23:47:15"/>
    <d v="2024-09-01T00:00:00"/>
    <m/>
    <m/>
    <s v="32.1188177 36.2641 621.402 4.667"/>
    <n v="32.118817700000001"/>
    <n v="36.264099999999999"/>
    <n v="621.40200000000004"/>
    <n v="4.6669999999999998"/>
    <s v="Zarqaa"/>
    <s v="Al Dlayel"/>
    <m/>
    <m/>
    <m/>
    <s v="Yes"/>
    <s v="ايهم محمد داوود"/>
    <x v="0"/>
    <x v="0"/>
    <n v="38"/>
    <x v="0"/>
    <s v="0785056799"/>
    <m/>
    <x v="0"/>
    <m/>
    <m/>
    <m/>
    <m/>
    <m/>
    <m/>
    <m/>
    <m/>
    <x v="0"/>
    <m/>
    <x v="0"/>
    <x v="0"/>
    <s v="معجنات الايهم"/>
    <x v="3"/>
    <x v="5"/>
    <s v="مطعم معجنات"/>
    <m/>
    <s v="Owned by men. Run/Managed by a man."/>
    <n v="1"/>
    <n v="0"/>
    <n v="0"/>
    <n v="0"/>
    <n v="1"/>
    <n v="0"/>
    <x v="0"/>
    <x v="0"/>
    <m/>
    <m/>
    <s v="Less than 10 employees"/>
    <x v="0"/>
    <x v="0"/>
    <x v="0"/>
    <x v="0"/>
    <x v="1"/>
    <x v="1"/>
    <x v="1"/>
    <x v="3"/>
    <x v="0"/>
    <m/>
    <m/>
    <m/>
    <m/>
    <m/>
    <m/>
    <m/>
    <m/>
    <m/>
    <m/>
    <m/>
    <m/>
    <m/>
    <m/>
    <m/>
    <m/>
    <m/>
    <m/>
    <m/>
    <m/>
    <m/>
    <m/>
    <s v="Years of experience Lack of relevant skills or qualifications"/>
    <n v="1"/>
    <n v="1"/>
    <n v="0"/>
    <n v="0"/>
    <n v="0"/>
    <n v="0"/>
    <n v="0"/>
    <n v="0"/>
    <n v="0"/>
    <n v="0"/>
    <n v="0"/>
    <n v="0"/>
    <n v="0"/>
    <n v="0"/>
    <n v="0"/>
    <n v="0"/>
    <n v="0"/>
    <n v="0"/>
    <n v="0"/>
    <n v="0"/>
    <n v="0"/>
    <n v="0"/>
    <n v="0"/>
    <m/>
    <n v="378800056"/>
    <s v="77348fd0-5b9f-4b69-a2fe-cb30c0b7d342"/>
    <d v="2024-09-02T21:04:55"/>
    <m/>
    <m/>
    <s v="submitted_via_web"/>
    <s v="ygaitservices"/>
  </r>
  <r>
    <n v="561"/>
    <d v="2024-09-01T14:02:25"/>
    <d v="2024-09-02T23:49:11"/>
    <d v="2024-09-01T00:00:00"/>
    <m/>
    <m/>
    <s v="32.1188157 36.2641021 621.545 3.9"/>
    <n v="32.118815699999999"/>
    <n v="36.264102100000002"/>
    <n v="621.54499999999996"/>
    <n v="3.9"/>
    <s v="Zarqaa"/>
    <s v="Al Dlayel"/>
    <m/>
    <m/>
    <m/>
    <s v="Yes"/>
    <s v="سعد ايمن الدهامشة"/>
    <x v="0"/>
    <x v="0"/>
    <n v="37"/>
    <x v="0"/>
    <s v="0777384652"/>
    <m/>
    <x v="0"/>
    <m/>
    <m/>
    <m/>
    <m/>
    <m/>
    <m/>
    <m/>
    <m/>
    <x v="0"/>
    <m/>
    <x v="0"/>
    <x v="7"/>
    <s v="محلات الأصدقاء للدهانات و الديكور"/>
    <x v="0"/>
    <x v="3"/>
    <s v="بيع أدوات البناء و الدهانات"/>
    <m/>
    <s v="Owned by men. Run/Managed by a man."/>
    <n v="1"/>
    <n v="0"/>
    <n v="0"/>
    <n v="0"/>
    <n v="1"/>
    <n v="0"/>
    <x v="0"/>
    <x v="0"/>
    <m/>
    <m/>
    <s v="Less than 10 employees"/>
    <x v="0"/>
    <x v="0"/>
    <x v="0"/>
    <x v="1"/>
    <x v="1"/>
    <x v="1"/>
    <x v="0"/>
    <x v="0"/>
    <x v="0"/>
    <s v="Mid-senior level"/>
    <n v="0"/>
    <n v="0"/>
    <n v="0"/>
    <n v="1"/>
    <n v="0"/>
    <n v="0"/>
    <n v="0"/>
    <m/>
    <s v="Sales Marketing Technical Staff"/>
    <n v="0"/>
    <n v="1"/>
    <n v="0"/>
    <n v="1"/>
    <n v="0"/>
    <n v="0"/>
    <n v="0"/>
    <n v="1"/>
    <n v="0"/>
    <n v="0"/>
    <m/>
    <m/>
    <s v="Difficulty in finding candidates for specialized roles Economic instability in the region"/>
    <n v="0"/>
    <n v="0"/>
    <n v="0"/>
    <n v="0"/>
    <n v="0"/>
    <n v="0"/>
    <n v="0"/>
    <n v="0"/>
    <n v="0"/>
    <n v="1"/>
    <n v="0"/>
    <n v="0"/>
    <n v="0"/>
    <n v="0"/>
    <n v="0"/>
    <n v="0"/>
    <n v="0"/>
    <n v="1"/>
    <n v="0"/>
    <n v="0"/>
    <n v="0"/>
    <n v="0"/>
    <n v="0"/>
    <m/>
    <n v="378800060"/>
    <s v="bdfd9226-4bb9-4b31-9692-c7ef39558f58"/>
    <d v="2024-09-02T21:04:56"/>
    <m/>
    <m/>
    <s v="submitted_via_web"/>
    <s v="ygaitservices"/>
  </r>
  <r>
    <n v="562"/>
    <d v="2024-09-01T14:05:06"/>
    <d v="2024-09-02T23:50:09"/>
    <d v="2024-09-01T00:00:00"/>
    <m/>
    <m/>
    <s v="32.1188109 36.264106 621.666 3.9"/>
    <n v="32.1188109"/>
    <n v="36.264105999999998"/>
    <n v="621.66600000000005"/>
    <n v="3.9"/>
    <s v="Zarqaa"/>
    <s v="Al Dlayel"/>
    <m/>
    <m/>
    <m/>
    <s v="Yes"/>
    <s v="سعيد يوسف الصمادي"/>
    <x v="0"/>
    <x v="0"/>
    <n v="49"/>
    <x v="0"/>
    <s v="0798147842"/>
    <m/>
    <x v="0"/>
    <m/>
    <m/>
    <m/>
    <m/>
    <m/>
    <m/>
    <m/>
    <m/>
    <x v="0"/>
    <m/>
    <x v="0"/>
    <x v="1"/>
    <s v="الأقصى للخدمات العامة"/>
    <x v="15"/>
    <x v="45"/>
    <s v="بيع وشراء الأراضي و العقارات و الشقق"/>
    <m/>
    <s v="Owned by men. Run/Managed by a woman."/>
    <n v="1"/>
    <n v="0"/>
    <n v="0"/>
    <n v="0"/>
    <n v="0"/>
    <n v="1"/>
    <x v="1"/>
    <x v="0"/>
    <m/>
    <m/>
    <s v="Less than 10 employees"/>
    <x v="0"/>
    <x v="0"/>
    <x v="0"/>
    <x v="0"/>
    <x v="1"/>
    <x v="1"/>
    <x v="1"/>
    <x v="3"/>
    <x v="1"/>
    <m/>
    <m/>
    <m/>
    <m/>
    <m/>
    <m/>
    <m/>
    <m/>
    <m/>
    <m/>
    <m/>
    <m/>
    <m/>
    <m/>
    <m/>
    <m/>
    <m/>
    <m/>
    <m/>
    <m/>
    <m/>
    <m/>
    <s v="Years of experience Lack of relevant skills or qualifications"/>
    <n v="1"/>
    <n v="1"/>
    <n v="0"/>
    <n v="0"/>
    <n v="0"/>
    <n v="0"/>
    <n v="0"/>
    <n v="0"/>
    <n v="0"/>
    <n v="0"/>
    <n v="0"/>
    <n v="0"/>
    <n v="0"/>
    <n v="0"/>
    <n v="0"/>
    <n v="0"/>
    <n v="0"/>
    <n v="0"/>
    <n v="0"/>
    <n v="0"/>
    <n v="0"/>
    <n v="0"/>
    <n v="0"/>
    <m/>
    <n v="378800063"/>
    <s v="7611061c-dcf4-4195-834c-d71666b76595"/>
    <d v="2024-09-02T21:04:56"/>
    <m/>
    <m/>
    <s v="submitted_via_web"/>
    <s v="ygaitservices"/>
  </r>
  <r>
    <n v="563"/>
    <d v="2024-09-01T14:07:42"/>
    <d v="2024-09-02T23:51:20"/>
    <d v="2024-09-01T00:00:00"/>
    <m/>
    <m/>
    <s v="32.1188109 36.2641026 620.975 3.9"/>
    <n v="32.1188109"/>
    <n v="36.264102600000001"/>
    <n v="620.97500000000002"/>
    <n v="3.9"/>
    <s v="Zarqaa"/>
    <s v="Al Dlayel"/>
    <m/>
    <m/>
    <m/>
    <s v="Yes"/>
    <s v="محمد اسامه اسماعيل"/>
    <x v="0"/>
    <x v="0"/>
    <n v="22"/>
    <x v="1"/>
    <s v="0777563228"/>
    <m/>
    <x v="0"/>
    <m/>
    <m/>
    <m/>
    <m/>
    <m/>
    <m/>
    <m/>
    <m/>
    <x v="0"/>
    <m/>
    <x v="0"/>
    <x v="0"/>
    <s v="رهام للأجهزة الخلوية و الكومبيوتر"/>
    <x v="0"/>
    <x v="17"/>
    <s v="بيع وتصليح الهواتف و الكومبيوتر"/>
    <m/>
    <s v="Owned by women. Run/Managed by a man."/>
    <n v="0"/>
    <n v="1"/>
    <n v="0"/>
    <n v="0"/>
    <n v="1"/>
    <n v="0"/>
    <x v="1"/>
    <x v="0"/>
    <m/>
    <m/>
    <s v="Less than 10 employees"/>
    <x v="0"/>
    <x v="0"/>
    <x v="0"/>
    <x v="1"/>
    <x v="1"/>
    <x v="1"/>
    <x v="1"/>
    <x v="3"/>
    <x v="0"/>
    <m/>
    <m/>
    <m/>
    <m/>
    <m/>
    <m/>
    <m/>
    <m/>
    <m/>
    <m/>
    <m/>
    <m/>
    <m/>
    <m/>
    <m/>
    <m/>
    <m/>
    <m/>
    <m/>
    <m/>
    <m/>
    <m/>
    <s v="Economic instability in the region Limited ability to use technology"/>
    <n v="0"/>
    <n v="0"/>
    <n v="0"/>
    <n v="0"/>
    <n v="0"/>
    <n v="0"/>
    <n v="0"/>
    <n v="0"/>
    <n v="0"/>
    <n v="0"/>
    <n v="0"/>
    <n v="0"/>
    <n v="0"/>
    <n v="1"/>
    <n v="0"/>
    <n v="0"/>
    <n v="0"/>
    <n v="1"/>
    <n v="0"/>
    <n v="0"/>
    <n v="0"/>
    <n v="0"/>
    <n v="0"/>
    <m/>
    <n v="378800067"/>
    <s v="6f001b98-f446-4c9c-bc6a-c23c0fcaf8b3"/>
    <d v="2024-09-02T21:04:57"/>
    <m/>
    <m/>
    <s v="submitted_via_web"/>
    <s v="ygaitservices"/>
  </r>
  <r>
    <n v="564"/>
    <d v="2024-09-01T14:10:17"/>
    <d v="2024-09-02T23:55:23"/>
    <d v="2024-09-01T00:00:00"/>
    <m/>
    <m/>
    <s v="32.118772 36.2635747 604.102 11.19"/>
    <n v="32.118772"/>
    <n v="36.263574699999999"/>
    <n v="604.10199999999998"/>
    <n v="11.19"/>
    <s v="Zarqaa"/>
    <s v="Al Dlayel"/>
    <m/>
    <m/>
    <m/>
    <s v="Yes"/>
    <s v="نسيم ابراهيم شبول"/>
    <x v="0"/>
    <x v="0"/>
    <n v="21"/>
    <x v="1"/>
    <s v="0788491833"/>
    <m/>
    <x v="0"/>
    <m/>
    <m/>
    <m/>
    <m/>
    <m/>
    <m/>
    <m/>
    <m/>
    <x v="0"/>
    <m/>
    <x v="0"/>
    <x v="7"/>
    <s v="محطة عين تسنيم"/>
    <x v="0"/>
    <x v="2"/>
    <s v="بيع و تعبئة كاسات و وقوارير المياه و الثلج"/>
    <m/>
    <s v="Owned by men. Run/Managed by a woman."/>
    <n v="1"/>
    <n v="0"/>
    <n v="0"/>
    <n v="0"/>
    <n v="0"/>
    <n v="1"/>
    <x v="1"/>
    <x v="0"/>
    <m/>
    <m/>
    <s v="Less than 10 employees"/>
    <x v="0"/>
    <x v="0"/>
    <x v="0"/>
    <x v="1"/>
    <x v="1"/>
    <x v="1"/>
    <x v="0"/>
    <x v="1"/>
    <x v="0"/>
    <s v="Mid-senior level"/>
    <n v="0"/>
    <n v="0"/>
    <n v="0"/>
    <n v="1"/>
    <n v="0"/>
    <n v="0"/>
    <n v="0"/>
    <m/>
    <s v="Sales Others"/>
    <n v="0"/>
    <n v="1"/>
    <n v="0"/>
    <n v="0"/>
    <n v="0"/>
    <n v="0"/>
    <n v="0"/>
    <n v="0"/>
    <n v="0"/>
    <n v="1"/>
    <s v="تعبئه وتغليف"/>
    <m/>
    <s v="Salary expectations too high Lack of motivation"/>
    <n v="0"/>
    <n v="0"/>
    <n v="0"/>
    <n v="0"/>
    <n v="1"/>
    <n v="0"/>
    <n v="0"/>
    <n v="0"/>
    <n v="1"/>
    <n v="0"/>
    <n v="0"/>
    <n v="0"/>
    <n v="0"/>
    <n v="0"/>
    <n v="0"/>
    <n v="0"/>
    <n v="0"/>
    <n v="0"/>
    <n v="0"/>
    <n v="0"/>
    <n v="0"/>
    <n v="0"/>
    <n v="0"/>
    <m/>
    <n v="378800070"/>
    <s v="d7e15e66-9c4b-4e61-8b73-49509c362e68"/>
    <d v="2024-09-02T21:04:57"/>
    <m/>
    <m/>
    <s v="submitted_via_web"/>
    <s v="ygaitservices"/>
  </r>
  <r>
    <n v="565"/>
    <d v="2024-09-01T14:14:20"/>
    <d v="2024-09-02T23:58:15"/>
    <d v="2024-09-01T00:00:00"/>
    <m/>
    <m/>
    <s v="32.1188505 36.2635052 609.684 8.843"/>
    <n v="32.118850500000001"/>
    <n v="36.263505199999997"/>
    <n v="609.68399999999997"/>
    <n v="8.843"/>
    <s v="Zarqaa"/>
    <s v="Al Dlayel"/>
    <m/>
    <m/>
    <m/>
    <s v="Yes"/>
    <s v="محمود وائل السطري"/>
    <x v="0"/>
    <x v="0"/>
    <n v="18"/>
    <x v="1"/>
    <s v="0799533761"/>
    <m/>
    <x v="0"/>
    <m/>
    <m/>
    <m/>
    <m/>
    <m/>
    <m/>
    <m/>
    <m/>
    <x v="0"/>
    <m/>
    <x v="0"/>
    <x v="0"/>
    <s v="محطة السطري"/>
    <x v="4"/>
    <x v="41"/>
    <s v="ميكانيك السيارات و غيار الزيت"/>
    <m/>
    <s v="Owned by men. Run/Managed by a man."/>
    <n v="1"/>
    <n v="0"/>
    <n v="0"/>
    <n v="0"/>
    <n v="1"/>
    <n v="0"/>
    <x v="0"/>
    <x v="0"/>
    <m/>
    <m/>
    <s v="Less than 10 employees"/>
    <x v="0"/>
    <x v="0"/>
    <x v="0"/>
    <x v="1"/>
    <x v="1"/>
    <x v="1"/>
    <x v="0"/>
    <x v="1"/>
    <x v="0"/>
    <s v="Interns"/>
    <n v="1"/>
    <n v="0"/>
    <n v="0"/>
    <n v="0"/>
    <n v="0"/>
    <n v="0"/>
    <n v="0"/>
    <m/>
    <s v="Others"/>
    <n v="0"/>
    <n v="0"/>
    <n v="0"/>
    <n v="0"/>
    <n v="0"/>
    <n v="0"/>
    <n v="0"/>
    <n v="0"/>
    <n v="0"/>
    <n v="1"/>
    <s v="فنيين"/>
    <m/>
    <s v="Lack of motivation Cultural or social factors affecting employability"/>
    <n v="0"/>
    <n v="0"/>
    <n v="0"/>
    <n v="0"/>
    <n v="1"/>
    <n v="0"/>
    <n v="0"/>
    <n v="0"/>
    <n v="0"/>
    <n v="0"/>
    <n v="0"/>
    <n v="0"/>
    <n v="1"/>
    <n v="0"/>
    <n v="0"/>
    <n v="0"/>
    <n v="0"/>
    <n v="0"/>
    <n v="0"/>
    <n v="0"/>
    <n v="0"/>
    <n v="0"/>
    <n v="0"/>
    <m/>
    <n v="378800073"/>
    <s v="0dc65a51-e9cb-4a3e-8e66-af853200ce52"/>
    <d v="2024-09-02T21:04:58"/>
    <m/>
    <m/>
    <s v="submitted_via_web"/>
    <s v="ygaitservices"/>
  </r>
  <r>
    <n v="566"/>
    <d v="2024-09-02T14:33:18"/>
    <d v="2024-09-02T23:59:39"/>
    <d v="2024-09-02T00:00:00"/>
    <m/>
    <m/>
    <s v="32.1244695 36.2671667 627.596 4.61"/>
    <n v="32.124469499999996"/>
    <n v="36.267166699999997"/>
    <n v="627.596"/>
    <n v="4.6100000000000003"/>
    <s v="Zarqaa"/>
    <s v="Al Dlayel"/>
    <m/>
    <m/>
    <m/>
    <s v="Yes"/>
    <s v="حمزة مراد الفارعه"/>
    <x v="0"/>
    <x v="0"/>
    <n v="58"/>
    <x v="0"/>
    <s v="0788803822"/>
    <m/>
    <x v="0"/>
    <m/>
    <m/>
    <m/>
    <m/>
    <m/>
    <m/>
    <m/>
    <m/>
    <x v="0"/>
    <m/>
    <x v="0"/>
    <x v="3"/>
    <s v="حمزة مول"/>
    <x v="0"/>
    <x v="2"/>
    <s v="مول بيع جميع المواد الغذائية و المنظفات"/>
    <m/>
    <s v="Owned by men. Run/Managed by a man."/>
    <n v="1"/>
    <n v="0"/>
    <n v="0"/>
    <n v="0"/>
    <n v="1"/>
    <n v="0"/>
    <x v="0"/>
    <x v="0"/>
    <m/>
    <m/>
    <s v="10 to 49"/>
    <x v="2"/>
    <x v="1"/>
    <x v="0"/>
    <x v="1"/>
    <x v="1"/>
    <x v="1"/>
    <x v="0"/>
    <x v="10"/>
    <x v="0"/>
    <s v="Senior management level Mid-senior level"/>
    <n v="0"/>
    <n v="0"/>
    <n v="0"/>
    <n v="1"/>
    <n v="1"/>
    <n v="0"/>
    <n v="0"/>
    <m/>
    <s v="Sales Customer Service Representatives Operational Staff (logistics and supply chain)"/>
    <n v="1"/>
    <n v="1"/>
    <n v="0"/>
    <n v="0"/>
    <n v="0"/>
    <n v="0"/>
    <n v="1"/>
    <n v="0"/>
    <n v="0"/>
    <n v="0"/>
    <m/>
    <m/>
    <s v="Lack of relevant skills or qualifications Lack of work ethics Salary expectations too high Economic instability in the region"/>
    <n v="1"/>
    <n v="0"/>
    <n v="0"/>
    <n v="0"/>
    <n v="0"/>
    <n v="0"/>
    <n v="0"/>
    <n v="0"/>
    <n v="1"/>
    <n v="0"/>
    <n v="0"/>
    <n v="0"/>
    <n v="0"/>
    <n v="0"/>
    <n v="0"/>
    <n v="0"/>
    <n v="0"/>
    <n v="1"/>
    <n v="0"/>
    <n v="0"/>
    <n v="1"/>
    <n v="0"/>
    <n v="0"/>
    <m/>
    <n v="378800075"/>
    <s v="5d589709-ff7b-4728-bead-5aaf02156a10"/>
    <d v="2024-09-02T21:04:58"/>
    <m/>
    <m/>
    <s v="submitted_via_web"/>
    <s v="ygaitservices"/>
  </r>
  <r>
    <n v="567"/>
    <d v="2024-09-02T14:36:28"/>
    <d v="2024-09-03T00:02:17"/>
    <d v="2024-09-02T00:00:00"/>
    <m/>
    <m/>
    <s v="32.1245439 36.2671969 601.0 2.042"/>
    <n v="32.124543899999999"/>
    <n v="36.267196900000002"/>
    <n v="601"/>
    <n v="2.0419999999999998"/>
    <s v="Zarqaa"/>
    <s v="Al Dlayel"/>
    <m/>
    <m/>
    <m/>
    <s v="Yes"/>
    <s v="منال هشام حماد"/>
    <x v="0"/>
    <x v="1"/>
    <n v="46"/>
    <x v="0"/>
    <s v="0788548178"/>
    <m/>
    <x v="0"/>
    <m/>
    <m/>
    <m/>
    <m/>
    <m/>
    <m/>
    <m/>
    <m/>
    <x v="0"/>
    <m/>
    <x v="0"/>
    <x v="7"/>
    <s v="تقوى للدورات و التدريب"/>
    <x v="12"/>
    <x v="38"/>
    <s v="عقد دروس تقوية لجميع المراحل الدراسية ودورات أخرى مثل اللغات"/>
    <m/>
    <s v="Run/Managed by a man. Owned by men."/>
    <n v="1"/>
    <n v="0"/>
    <n v="0"/>
    <n v="0"/>
    <n v="1"/>
    <n v="0"/>
    <x v="0"/>
    <x v="0"/>
    <m/>
    <m/>
    <s v="10 to 49"/>
    <x v="2"/>
    <x v="1"/>
    <x v="0"/>
    <x v="1"/>
    <x v="0"/>
    <x v="0"/>
    <x v="0"/>
    <x v="4"/>
    <x v="0"/>
    <s v="Senior management level"/>
    <n v="0"/>
    <n v="0"/>
    <n v="0"/>
    <n v="0"/>
    <n v="1"/>
    <n v="0"/>
    <n v="0"/>
    <m/>
    <s v="Others"/>
    <n v="0"/>
    <n v="0"/>
    <n v="0"/>
    <n v="0"/>
    <n v="0"/>
    <n v="0"/>
    <n v="0"/>
    <n v="0"/>
    <n v="0"/>
    <n v="1"/>
    <s v="أساتذة ومدربين"/>
    <s v="معلم لغة انجليزية ومعلمة لغة عربية"/>
    <s v="Lack of motivation Salary expectations too high Economic instability in the region"/>
    <n v="0"/>
    <n v="0"/>
    <n v="0"/>
    <n v="0"/>
    <n v="1"/>
    <n v="0"/>
    <n v="0"/>
    <n v="0"/>
    <n v="1"/>
    <n v="0"/>
    <n v="0"/>
    <n v="0"/>
    <n v="0"/>
    <n v="0"/>
    <n v="0"/>
    <n v="0"/>
    <n v="0"/>
    <n v="1"/>
    <n v="0"/>
    <n v="0"/>
    <n v="0"/>
    <n v="0"/>
    <n v="0"/>
    <m/>
    <n v="378800081"/>
    <s v="c8dd66da-5d3a-4387-9e97-156939b87a89"/>
    <d v="2024-09-02T21:04:58"/>
    <m/>
    <m/>
    <s v="submitted_via_web"/>
    <s v="ygaitservices"/>
  </r>
  <r>
    <n v="568"/>
    <d v="2024-09-02T14:39:47"/>
    <d v="2024-09-03T00:02:59"/>
    <d v="2024-09-02T00:00:00"/>
    <m/>
    <m/>
    <s v="32.124533 36.2672213 600.0 3.698"/>
    <n v="32.124533"/>
    <n v="36.267221300000003"/>
    <n v="600"/>
    <n v="3.698"/>
    <s v="Zarqaa"/>
    <s v="Al Dlayel"/>
    <m/>
    <m/>
    <m/>
    <s v="Yes"/>
    <s v="قاسم محمد السنجلاوي"/>
    <x v="0"/>
    <x v="0"/>
    <n v="26"/>
    <x v="1"/>
    <s v="0785698999"/>
    <m/>
    <x v="0"/>
    <m/>
    <m/>
    <m/>
    <m/>
    <m/>
    <m/>
    <m/>
    <m/>
    <x v="0"/>
    <m/>
    <x v="0"/>
    <x v="7"/>
    <s v="بيري كافيه"/>
    <x v="0"/>
    <x v="2"/>
    <s v="كافيه تقدم جميع المشروبات الساخنة والباردة"/>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8800084"/>
    <s v="17f99d45-248a-49fd-9dd1-0cf06f795a91"/>
    <d v="2024-09-02T21:04:59"/>
    <m/>
    <m/>
    <s v="submitted_via_web"/>
    <s v="ygaitservices"/>
  </r>
  <r>
    <n v="569"/>
    <d v="2024-09-02T14:43:03"/>
    <d v="2024-09-03T00:03:47"/>
    <d v="2024-09-02T00:00:00"/>
    <m/>
    <m/>
    <s v="32.1245331 36.2672227 601.0 2.948"/>
    <n v="32.124533100000001"/>
    <n v="36.267222699999998"/>
    <n v="601"/>
    <n v="2.948"/>
    <s v="Zarqaa"/>
    <s v="Al Dlayel"/>
    <m/>
    <m/>
    <m/>
    <s v="Yes"/>
    <s v="ناصر عبدالعزيز الخالدي"/>
    <x v="0"/>
    <x v="0"/>
    <n v="24"/>
    <x v="1"/>
    <s v="0799543987"/>
    <m/>
    <x v="0"/>
    <m/>
    <m/>
    <m/>
    <m/>
    <m/>
    <m/>
    <m/>
    <m/>
    <x v="0"/>
    <m/>
    <x v="0"/>
    <x v="0"/>
    <s v="قهوة الناصر"/>
    <x v="0"/>
    <x v="3"/>
    <s v="استراحة و بيع المشروبات و السناكات"/>
    <m/>
    <s v="Owned by men. Run/Managed by a man."/>
    <n v="1"/>
    <n v="0"/>
    <n v="0"/>
    <n v="0"/>
    <n v="1"/>
    <n v="0"/>
    <x v="0"/>
    <x v="0"/>
    <m/>
    <m/>
    <s v="Less than 10 employees"/>
    <x v="0"/>
    <x v="0"/>
    <x v="0"/>
    <x v="0"/>
    <x v="1"/>
    <x v="1"/>
    <x v="1"/>
    <x v="3"/>
    <x v="1"/>
    <m/>
    <m/>
    <m/>
    <m/>
    <m/>
    <m/>
    <m/>
    <m/>
    <m/>
    <m/>
    <m/>
    <m/>
    <m/>
    <m/>
    <m/>
    <m/>
    <m/>
    <m/>
    <m/>
    <m/>
    <m/>
    <m/>
    <s v="Difficulty with employee retention Economic instability in the region"/>
    <n v="0"/>
    <n v="0"/>
    <n v="0"/>
    <n v="0"/>
    <n v="0"/>
    <n v="1"/>
    <n v="0"/>
    <n v="0"/>
    <n v="0"/>
    <n v="0"/>
    <n v="0"/>
    <n v="0"/>
    <n v="0"/>
    <n v="0"/>
    <n v="0"/>
    <n v="0"/>
    <n v="0"/>
    <n v="1"/>
    <n v="0"/>
    <n v="0"/>
    <n v="0"/>
    <n v="0"/>
    <n v="0"/>
    <m/>
    <n v="378800088"/>
    <s v="f2c0b444-5717-41a6-86ab-52849fe02fcf"/>
    <d v="2024-09-02T21:04:59"/>
    <m/>
    <m/>
    <s v="submitted_via_web"/>
    <s v="ygaitservices"/>
  </r>
  <r>
    <n v="570"/>
    <d v="2024-09-02T14:47:53"/>
    <d v="2024-09-03T00:04:45"/>
    <d v="2024-09-02T00:00:00"/>
    <m/>
    <m/>
    <s v="32.1245699 36.26722 600.0 2.456"/>
    <n v="32.124569899999997"/>
    <n v="36.267220000000002"/>
    <n v="600"/>
    <n v="2.456"/>
    <s v="Zarqaa"/>
    <s v="Al Dlayel"/>
    <m/>
    <m/>
    <m/>
    <s v="Yes"/>
    <s v="طارق حسن الشربيني"/>
    <x v="0"/>
    <x v="0"/>
    <n v="41"/>
    <x v="0"/>
    <s v="0787083732"/>
    <m/>
    <x v="0"/>
    <m/>
    <m/>
    <m/>
    <m/>
    <m/>
    <m/>
    <m/>
    <m/>
    <x v="0"/>
    <m/>
    <x v="0"/>
    <x v="7"/>
    <s v="مفروشات طارق"/>
    <x v="0"/>
    <x v="3"/>
    <s v="بيع الأثاث ومستلزمات المنازل"/>
    <m/>
    <s v="Owned by men. Run/Managed by a man."/>
    <n v="1"/>
    <n v="0"/>
    <n v="0"/>
    <n v="0"/>
    <n v="1"/>
    <n v="0"/>
    <x v="0"/>
    <x v="0"/>
    <m/>
    <m/>
    <s v="Less than 10 employees"/>
    <x v="0"/>
    <x v="0"/>
    <x v="0"/>
    <x v="1"/>
    <x v="1"/>
    <x v="1"/>
    <x v="0"/>
    <x v="2"/>
    <x v="0"/>
    <s v="Mid-senior level Senior management level"/>
    <n v="0"/>
    <n v="0"/>
    <n v="0"/>
    <n v="1"/>
    <n v="1"/>
    <n v="0"/>
    <n v="0"/>
    <m/>
    <s v="Sales"/>
    <n v="0"/>
    <n v="1"/>
    <n v="0"/>
    <n v="0"/>
    <n v="0"/>
    <n v="0"/>
    <n v="0"/>
    <n v="0"/>
    <n v="0"/>
    <n v="0"/>
    <m/>
    <m/>
    <s v="Economic instability in the region Lack of relevant skills or qualifications"/>
    <n v="1"/>
    <n v="0"/>
    <n v="0"/>
    <n v="0"/>
    <n v="0"/>
    <n v="0"/>
    <n v="0"/>
    <n v="0"/>
    <n v="0"/>
    <n v="0"/>
    <n v="0"/>
    <n v="0"/>
    <n v="0"/>
    <n v="0"/>
    <n v="0"/>
    <n v="0"/>
    <n v="0"/>
    <n v="1"/>
    <n v="0"/>
    <n v="0"/>
    <n v="0"/>
    <n v="0"/>
    <n v="0"/>
    <m/>
    <n v="378800091"/>
    <s v="3298d9a9-20b5-48f9-9232-c830922f56fd"/>
    <d v="2024-09-02T21:05:00"/>
    <m/>
    <m/>
    <s v="submitted_via_web"/>
    <s v="ygaitservices"/>
  </r>
  <r>
    <n v="586"/>
    <d v="2024-09-03T09:34:10"/>
    <d v="2024-09-03T09:37:47"/>
    <d v="2024-09-03T00:00:00"/>
    <m/>
    <m/>
    <s v="32.3481186 36.2174753 712.7999877929688 10.314"/>
    <n v="32.348118599999999"/>
    <n v="36.217475299999997"/>
    <n v="712.79998779296875"/>
    <n v="10.314"/>
    <s v="Mafraq"/>
    <s v="Mafraq Al-qasabeh"/>
    <m/>
    <m/>
    <m/>
    <s v="Yes"/>
    <s v="محمد عشوي العيسى"/>
    <x v="0"/>
    <x v="0"/>
    <n v="50"/>
    <x v="0"/>
    <s v=". 0772351042"/>
    <m/>
    <x v="0"/>
    <m/>
    <m/>
    <m/>
    <m/>
    <m/>
    <m/>
    <m/>
    <m/>
    <x v="0"/>
    <m/>
    <x v="0"/>
    <x v="0"/>
    <s v="محل الهزازمه"/>
    <x v="0"/>
    <x v="0"/>
    <s v="معرض سيارات "/>
    <m/>
    <s v="Owned by men."/>
    <n v="1"/>
    <n v="0"/>
    <n v="0"/>
    <n v="0"/>
    <n v="0"/>
    <n v="0"/>
    <x v="0"/>
    <x v="0"/>
    <m/>
    <m/>
    <s v="Less than 10 employees"/>
    <x v="0"/>
    <x v="1"/>
    <x v="0"/>
    <x v="0"/>
    <x v="1"/>
    <x v="1"/>
    <x v="0"/>
    <x v="1"/>
    <x v="0"/>
    <s v="Mid-senior level"/>
    <n v="0"/>
    <n v="0"/>
    <n v="0"/>
    <n v="1"/>
    <n v="0"/>
    <n v="0"/>
    <n v="0"/>
    <m/>
    <s v="Sales"/>
    <n v="0"/>
    <n v="1"/>
    <n v="0"/>
    <n v="0"/>
    <n v="0"/>
    <n v="0"/>
    <n v="0"/>
    <n v="0"/>
    <n v="0"/>
    <n v="0"/>
    <m/>
    <m/>
    <s v="Economic instability in the region Salary expectations too high"/>
    <n v="0"/>
    <n v="0"/>
    <n v="0"/>
    <n v="0"/>
    <n v="0"/>
    <n v="0"/>
    <n v="0"/>
    <n v="0"/>
    <n v="1"/>
    <n v="0"/>
    <n v="0"/>
    <n v="0"/>
    <n v="0"/>
    <n v="0"/>
    <n v="0"/>
    <n v="0"/>
    <n v="0"/>
    <n v="1"/>
    <n v="0"/>
    <n v="0"/>
    <n v="0"/>
    <n v="0"/>
    <n v="0"/>
    <m/>
    <n v="378953256"/>
    <s v="1fe1c7f1-163e-4596-ba7d-e2502b77328a"/>
    <d v="2024-09-03T09:57:38"/>
    <m/>
    <m/>
    <s v="submitted_via_web"/>
    <s v="motasem_waleed"/>
  </r>
  <r>
    <n v="587"/>
    <d v="2024-09-03T09:38:15"/>
    <d v="2024-09-03T09:44:29"/>
    <d v="2024-09-03T00:00:00"/>
    <m/>
    <m/>
    <s v="32.348036 36.2171124 714.0999755859375 7.236"/>
    <n v="32.348036"/>
    <n v="36.217112399999998"/>
    <n v="714.0999755859375"/>
    <n v="7.2359999999999998"/>
    <s v="Mafraq"/>
    <s v="Mafraq Al-qasabeh"/>
    <m/>
    <m/>
    <m/>
    <s v="Yes"/>
    <s v="خالد سليمان حراحشه"/>
    <x v="0"/>
    <x v="0"/>
    <n v="45"/>
    <x v="0"/>
    <s v="0777325507"/>
    <m/>
    <x v="0"/>
    <m/>
    <m/>
    <m/>
    <m/>
    <m/>
    <m/>
    <m/>
    <m/>
    <x v="0"/>
    <m/>
    <x v="0"/>
    <x v="0"/>
    <s v="منتصر شديفات "/>
    <x v="0"/>
    <x v="0"/>
    <s v="معرض السيارات "/>
    <m/>
    <s v="Owned by men."/>
    <n v="1"/>
    <n v="0"/>
    <n v="0"/>
    <n v="0"/>
    <n v="0"/>
    <n v="0"/>
    <x v="0"/>
    <x v="0"/>
    <m/>
    <m/>
    <s v="Less than 10 employees"/>
    <x v="0"/>
    <x v="0"/>
    <x v="0"/>
    <x v="0"/>
    <x v="1"/>
    <x v="1"/>
    <x v="1"/>
    <x v="3"/>
    <x v="0"/>
    <m/>
    <m/>
    <m/>
    <m/>
    <m/>
    <m/>
    <m/>
    <m/>
    <m/>
    <m/>
    <m/>
    <m/>
    <m/>
    <m/>
    <m/>
    <m/>
    <m/>
    <m/>
    <m/>
    <m/>
    <m/>
    <m/>
    <s v="Inadequate soft skills (e.g., communication, teamwork) Economic instability in the region"/>
    <n v="0"/>
    <n v="0"/>
    <n v="1"/>
    <n v="0"/>
    <n v="0"/>
    <n v="0"/>
    <n v="0"/>
    <n v="0"/>
    <n v="0"/>
    <n v="0"/>
    <n v="0"/>
    <n v="0"/>
    <n v="0"/>
    <n v="0"/>
    <n v="0"/>
    <n v="0"/>
    <n v="0"/>
    <n v="1"/>
    <n v="0"/>
    <n v="0"/>
    <n v="0"/>
    <n v="0"/>
    <n v="0"/>
    <m/>
    <n v="378953264"/>
    <s v="52be2950-7349-4ab4-b0d2-327a4bc93ee6"/>
    <d v="2024-09-03T09:57:39"/>
    <m/>
    <m/>
    <s v="submitted_via_web"/>
    <s v="motasem_waleed"/>
  </r>
  <r>
    <n v="588"/>
    <d v="2024-09-03T09:54:32"/>
    <d v="2024-09-03T09:58:30"/>
    <d v="2024-09-03T00:00:00"/>
    <m/>
    <m/>
    <s v="32.3469943 36.2160349 713.199951171875 10.543"/>
    <n v="32.346994299999999"/>
    <n v="36.216034899999997"/>
    <n v="713.199951171875"/>
    <n v="10.542999999999999"/>
    <s v="Mafraq"/>
    <s v="Mafraq Al-qasabeh"/>
    <m/>
    <m/>
    <m/>
    <s v="Yes"/>
    <s v="عبدالله محمد السرحان "/>
    <x v="0"/>
    <x v="0"/>
    <n v="55"/>
    <x v="0"/>
    <s v="0795615029"/>
    <m/>
    <x v="0"/>
    <m/>
    <m/>
    <m/>
    <m/>
    <m/>
    <m/>
    <m/>
    <m/>
    <x v="0"/>
    <m/>
    <x v="0"/>
    <x v="0"/>
    <s v="مؤسسة جمال الزبيدي الزراعية "/>
    <x v="0"/>
    <x v="3"/>
    <s v="مواد ري زراعية "/>
    <m/>
    <s v="Owned by men."/>
    <n v="1"/>
    <n v="0"/>
    <n v="0"/>
    <n v="0"/>
    <n v="0"/>
    <n v="0"/>
    <x v="0"/>
    <x v="0"/>
    <m/>
    <m/>
    <s v="Less than 10 employees"/>
    <x v="0"/>
    <x v="0"/>
    <x v="0"/>
    <x v="0"/>
    <x v="1"/>
    <x v="1"/>
    <x v="1"/>
    <x v="3"/>
    <x v="0"/>
    <m/>
    <m/>
    <m/>
    <m/>
    <m/>
    <m/>
    <m/>
    <m/>
    <m/>
    <m/>
    <m/>
    <m/>
    <m/>
    <m/>
    <m/>
    <m/>
    <m/>
    <m/>
    <m/>
    <m/>
    <m/>
    <m/>
    <s v="Years of experience Economic instability in the region"/>
    <n v="0"/>
    <n v="1"/>
    <n v="0"/>
    <n v="0"/>
    <n v="0"/>
    <n v="0"/>
    <n v="0"/>
    <n v="0"/>
    <n v="0"/>
    <n v="0"/>
    <n v="0"/>
    <n v="0"/>
    <n v="0"/>
    <n v="0"/>
    <n v="0"/>
    <n v="0"/>
    <n v="0"/>
    <n v="1"/>
    <n v="0"/>
    <n v="0"/>
    <n v="0"/>
    <n v="0"/>
    <n v="0"/>
    <m/>
    <n v="378953268"/>
    <s v="85e6786f-2bfb-41ee-9dfc-c74775e4f7f3"/>
    <d v="2024-09-03T09:57:39"/>
    <m/>
    <m/>
    <s v="submitted_via_web"/>
    <s v="motasem_waleed"/>
  </r>
  <r>
    <n v="589"/>
    <d v="2024-09-03T10:00:04"/>
    <d v="2024-09-03T10:11:25"/>
    <d v="2024-09-03T00:00:00"/>
    <m/>
    <m/>
    <s v="32.3466517 36.2162458 718.5 7.1"/>
    <n v="32.346651700000002"/>
    <n v="36.216245800000003"/>
    <n v="718.5"/>
    <n v="7.1"/>
    <s v="Mafraq"/>
    <s v="Mafraq Al-qasabeh"/>
    <m/>
    <m/>
    <m/>
    <s v="Yes"/>
    <s v="عامر محمود ابو دلبوح"/>
    <x v="0"/>
    <x v="0"/>
    <n v="34"/>
    <x v="0"/>
    <s v="0777961620"/>
    <m/>
    <x v="0"/>
    <m/>
    <m/>
    <m/>
    <m/>
    <m/>
    <m/>
    <m/>
    <m/>
    <x v="0"/>
    <m/>
    <x v="0"/>
    <x v="0"/>
    <s v="مفروشات بيت الضياء "/>
    <x v="0"/>
    <x v="9"/>
    <s v="تصميم مفروشات جميع انواعها والتصميم الداخلي "/>
    <s v="0779300700"/>
    <s v="Owned by men."/>
    <n v="1"/>
    <n v="0"/>
    <n v="0"/>
    <n v="0"/>
    <n v="0"/>
    <n v="0"/>
    <x v="0"/>
    <x v="0"/>
    <m/>
    <m/>
    <s v="Less than 10 employees"/>
    <x v="0"/>
    <x v="0"/>
    <x v="0"/>
    <x v="1"/>
    <x v="1"/>
    <x v="1"/>
    <x v="0"/>
    <x v="1"/>
    <x v="0"/>
    <s v="Others"/>
    <n v="0"/>
    <n v="0"/>
    <n v="0"/>
    <n v="0"/>
    <n v="0"/>
    <n v="0"/>
    <n v="1"/>
    <s v="اصحاب الخبرات والصنعات "/>
    <s v="Technical Staff"/>
    <n v="0"/>
    <n v="0"/>
    <n v="0"/>
    <n v="0"/>
    <n v="0"/>
    <n v="0"/>
    <n v="0"/>
    <n v="1"/>
    <n v="0"/>
    <n v="0"/>
    <m/>
    <m/>
    <s v="Years of experience Lack of motivation"/>
    <n v="0"/>
    <n v="1"/>
    <n v="0"/>
    <n v="0"/>
    <n v="1"/>
    <n v="0"/>
    <n v="0"/>
    <n v="0"/>
    <n v="0"/>
    <n v="0"/>
    <n v="0"/>
    <n v="0"/>
    <n v="0"/>
    <n v="0"/>
    <n v="0"/>
    <n v="0"/>
    <n v="0"/>
    <n v="0"/>
    <n v="0"/>
    <n v="0"/>
    <n v="0"/>
    <n v="0"/>
    <n v="0"/>
    <m/>
    <n v="378953274"/>
    <s v="65bd35e6-4392-4c60-bd44-c919823a268f"/>
    <d v="2024-09-03T09:57:40"/>
    <m/>
    <m/>
    <s v="submitted_via_web"/>
    <s v="motasem_waleed"/>
  </r>
  <r>
    <n v="590"/>
    <d v="2024-09-03T10:12:55"/>
    <d v="2024-09-03T10:16:22"/>
    <d v="2024-09-03T00:00:00"/>
    <m/>
    <m/>
    <s v="32.3463618 36.2158728 719.5 8.394"/>
    <n v="32.346361799999997"/>
    <n v="36.2158728"/>
    <n v="719.5"/>
    <n v="8.3940000000000001"/>
    <s v="Mafraq"/>
    <s v="Mafraq Al-qasabeh"/>
    <m/>
    <m/>
    <m/>
    <s v="Yes"/>
    <s v="روان سليمان العموش"/>
    <x v="0"/>
    <x v="1"/>
    <n v="30"/>
    <x v="0"/>
    <s v="0791551864"/>
    <m/>
    <x v="0"/>
    <m/>
    <m/>
    <m/>
    <m/>
    <m/>
    <m/>
    <m/>
    <m/>
    <x v="0"/>
    <m/>
    <x v="0"/>
    <x v="0"/>
    <s v=" صيدلية رحيق العسل "/>
    <x v="8"/>
    <x v="14"/>
    <s v=" بيع ادوية طبية "/>
    <m/>
    <s v="Owned by men."/>
    <n v="1"/>
    <n v="0"/>
    <n v="0"/>
    <n v="0"/>
    <n v="0"/>
    <n v="0"/>
    <x v="0"/>
    <x v="0"/>
    <m/>
    <m/>
    <s v="Less than 10 employees"/>
    <x v="0"/>
    <x v="1"/>
    <x v="0"/>
    <x v="1"/>
    <x v="1"/>
    <x v="1"/>
    <x v="1"/>
    <x v="3"/>
    <x v="0"/>
    <m/>
    <m/>
    <m/>
    <m/>
    <m/>
    <m/>
    <m/>
    <m/>
    <m/>
    <m/>
    <m/>
    <m/>
    <m/>
    <m/>
    <m/>
    <m/>
    <m/>
    <m/>
    <m/>
    <m/>
    <m/>
    <m/>
    <s v="Inadequate soft skills (e.g., communication, teamwork)"/>
    <n v="0"/>
    <n v="0"/>
    <n v="1"/>
    <n v="0"/>
    <n v="0"/>
    <n v="0"/>
    <n v="0"/>
    <n v="0"/>
    <n v="0"/>
    <n v="0"/>
    <n v="0"/>
    <n v="0"/>
    <n v="0"/>
    <n v="0"/>
    <n v="0"/>
    <n v="0"/>
    <n v="0"/>
    <n v="0"/>
    <n v="0"/>
    <n v="0"/>
    <n v="0"/>
    <n v="0"/>
    <n v="0"/>
    <m/>
    <n v="378953284"/>
    <s v="b77c0b2f-f9bc-428b-8c65-dff677b0147f"/>
    <d v="2024-09-03T09:57:41"/>
    <m/>
    <m/>
    <s v="submitted_via_web"/>
    <s v="motasem_waleed"/>
  </r>
  <r>
    <n v="591"/>
    <d v="2024-09-03T10:25:31"/>
    <d v="2024-09-03T10:31:07"/>
    <d v="2024-09-03T00:00:00"/>
    <m/>
    <m/>
    <s v="32.3447415 36.2144448 721.0999755859375 6.15"/>
    <n v="32.344741499999998"/>
    <n v="36.214444800000003"/>
    <n v="721.0999755859375"/>
    <n v="6.15"/>
    <s v="Mafraq"/>
    <s v="Mafraq Al-qasabeh"/>
    <m/>
    <m/>
    <m/>
    <s v="Yes"/>
    <s v="قصي رياض ابو موسى "/>
    <x v="0"/>
    <x v="0"/>
    <n v="21"/>
    <x v="1"/>
    <s v="0777774351"/>
    <m/>
    <x v="0"/>
    <m/>
    <m/>
    <m/>
    <m/>
    <m/>
    <m/>
    <m/>
    <m/>
    <x v="0"/>
    <m/>
    <x v="0"/>
    <x v="0"/>
    <s v="مؤسسة الساق الاخضر للزراعة والتجارة "/>
    <x v="0"/>
    <x v="3"/>
    <s v="مبيدات اسمدة بذور "/>
    <s v="0777774354"/>
    <s v="Owned by men."/>
    <n v="1"/>
    <n v="0"/>
    <n v="0"/>
    <n v="0"/>
    <n v="0"/>
    <n v="0"/>
    <x v="0"/>
    <x v="0"/>
    <m/>
    <m/>
    <s v="Less than 10 employees"/>
    <x v="0"/>
    <x v="1"/>
    <x v="0"/>
    <x v="1"/>
    <x v="1"/>
    <x v="1"/>
    <x v="0"/>
    <x v="1"/>
    <x v="0"/>
    <s v="Others"/>
    <n v="0"/>
    <n v="0"/>
    <n v="0"/>
    <n v="0"/>
    <n v="0"/>
    <n v="0"/>
    <n v="1"/>
    <s v="موظف للتحميل والتنزيل والتخزين "/>
    <s v="Others"/>
    <n v="0"/>
    <n v="0"/>
    <n v="0"/>
    <n v="0"/>
    <n v="0"/>
    <n v="0"/>
    <n v="0"/>
    <n v="0"/>
    <n v="0"/>
    <n v="1"/>
    <s v="موظف للتخزين والتعين والتدريب "/>
    <m/>
    <s v="Lack of motivation Inadequate soft skills (e.g., communication, teamwork) Lack of relevant skills or qualifications"/>
    <n v="1"/>
    <n v="0"/>
    <n v="1"/>
    <n v="0"/>
    <n v="1"/>
    <n v="0"/>
    <n v="0"/>
    <n v="0"/>
    <n v="0"/>
    <n v="0"/>
    <n v="0"/>
    <n v="0"/>
    <n v="0"/>
    <n v="0"/>
    <n v="0"/>
    <n v="0"/>
    <n v="0"/>
    <n v="0"/>
    <n v="0"/>
    <n v="0"/>
    <n v="0"/>
    <n v="0"/>
    <n v="0"/>
    <m/>
    <n v="378953286"/>
    <s v="b904c5e4-b434-4112-9e81-4b1a7223c316"/>
    <d v="2024-09-03T09:57:41"/>
    <m/>
    <m/>
    <s v="submitted_via_web"/>
    <s v="motasem_waleed"/>
  </r>
  <r>
    <n v="592"/>
    <d v="2024-09-03T10:32:32"/>
    <d v="2024-09-03T10:37:08"/>
    <d v="2024-09-03T00:00:00"/>
    <m/>
    <m/>
    <s v="32.3440497 36.2146477 382.0 6.233"/>
    <n v="32.344049699999999"/>
    <n v="36.2146477"/>
    <n v="382"/>
    <n v="6.2329999999999997"/>
    <s v="Mafraq"/>
    <s v="Mafraq Al-qasabeh"/>
    <m/>
    <m/>
    <m/>
    <s v="Yes"/>
    <s v="انس محمود الصباغ "/>
    <x v="0"/>
    <x v="0"/>
    <n v="42"/>
    <x v="0"/>
    <s v="0795383551"/>
    <m/>
    <x v="0"/>
    <m/>
    <m/>
    <m/>
    <m/>
    <m/>
    <m/>
    <m/>
    <m/>
    <x v="0"/>
    <m/>
    <x v="0"/>
    <x v="0"/>
    <s v="محلات فيحاء لقطع السيارات "/>
    <x v="0"/>
    <x v="0"/>
    <s v="بيع قطع سيارات ولوازمها "/>
    <s v="0795383551"/>
    <s v="Owned by men."/>
    <n v="1"/>
    <n v="0"/>
    <n v="0"/>
    <n v="0"/>
    <n v="0"/>
    <n v="0"/>
    <x v="0"/>
    <x v="0"/>
    <m/>
    <m/>
    <s v="Less than 10 employees"/>
    <x v="0"/>
    <x v="0"/>
    <x v="0"/>
    <x v="0"/>
    <x v="1"/>
    <x v="1"/>
    <x v="0"/>
    <x v="1"/>
    <x v="0"/>
    <s v="Others"/>
    <n v="0"/>
    <n v="0"/>
    <n v="0"/>
    <n v="0"/>
    <n v="0"/>
    <n v="0"/>
    <n v="1"/>
    <s v="صاحب خبره بقطع السيارات "/>
    <s v="Sales"/>
    <n v="0"/>
    <n v="1"/>
    <n v="0"/>
    <n v="0"/>
    <n v="0"/>
    <n v="0"/>
    <n v="0"/>
    <n v="0"/>
    <n v="0"/>
    <n v="0"/>
    <m/>
    <m/>
    <s v="Economic instability in the region Lack of motivation"/>
    <n v="0"/>
    <n v="0"/>
    <n v="0"/>
    <n v="0"/>
    <n v="1"/>
    <n v="0"/>
    <n v="0"/>
    <n v="0"/>
    <n v="0"/>
    <n v="0"/>
    <n v="0"/>
    <n v="0"/>
    <n v="0"/>
    <n v="0"/>
    <n v="0"/>
    <n v="0"/>
    <n v="0"/>
    <n v="1"/>
    <n v="0"/>
    <n v="0"/>
    <n v="0"/>
    <n v="0"/>
    <n v="0"/>
    <m/>
    <n v="378953289"/>
    <s v="2ce4efc2-a00f-46bb-8c34-fc63296a9122"/>
    <d v="2024-09-03T09:57:42"/>
    <m/>
    <m/>
    <s v="submitted_via_web"/>
    <s v="motasem_waleed"/>
  </r>
  <r>
    <n v="593"/>
    <d v="2024-09-03T10:37:37"/>
    <d v="2024-09-03T10:41:13"/>
    <d v="2024-09-03T00:00:00"/>
    <m/>
    <m/>
    <s v="32.3439988 36.2144359 719.3999633789062 5.402"/>
    <n v="32.343998800000001"/>
    <n v="36.214435899999998"/>
    <n v="719.39996337890625"/>
    <n v="5.4020000000000001"/>
    <s v="Mafraq"/>
    <s v="Mafraq Al-qasabeh"/>
    <m/>
    <m/>
    <m/>
    <s v="Yes"/>
    <s v=" عيسى احمد الشديفات"/>
    <x v="0"/>
    <x v="0"/>
    <n v="55"/>
    <x v="0"/>
    <s v="0795176169"/>
    <m/>
    <x v="0"/>
    <m/>
    <m/>
    <m/>
    <m/>
    <m/>
    <m/>
    <m/>
    <m/>
    <x v="0"/>
    <m/>
    <x v="0"/>
    <x v="0"/>
    <s v="محل عيسى "/>
    <x v="0"/>
    <x v="3"/>
    <s v="اسمنت وحديد "/>
    <s v="0795176169"/>
    <s v="Owned by men."/>
    <n v="1"/>
    <n v="0"/>
    <n v="0"/>
    <n v="0"/>
    <n v="0"/>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قله في البيع "/>
    <n v="378953291"/>
    <s v="82daa187-1be9-4f6c-827d-0c6e404f67d1"/>
    <d v="2024-09-03T09:57:42"/>
    <m/>
    <m/>
    <s v="submitted_via_web"/>
    <s v="motasem_waleed"/>
  </r>
  <r>
    <n v="594"/>
    <d v="2024-09-03T10:42:16"/>
    <d v="2024-09-03T10:51:14"/>
    <d v="2024-09-03T00:00:00"/>
    <m/>
    <m/>
    <s v="32.3438086 36.2145569 719.3999633789062 7.84"/>
    <n v="32.343808600000003"/>
    <n v="36.214556899999998"/>
    <n v="719.39996337890625"/>
    <n v="7.84"/>
    <s v="Mafraq"/>
    <s v="Mafraq Al-qasabeh"/>
    <m/>
    <m/>
    <m/>
    <s v="Yes"/>
    <s v="عطالله  حسين الخزاعله"/>
    <x v="0"/>
    <x v="0"/>
    <n v="48"/>
    <x v="0"/>
    <s v="0777143315"/>
    <m/>
    <x v="0"/>
    <m/>
    <m/>
    <m/>
    <m/>
    <m/>
    <m/>
    <m/>
    <m/>
    <x v="0"/>
    <m/>
    <x v="0"/>
    <x v="0"/>
    <s v="مركز العلياء "/>
    <x v="4"/>
    <x v="19"/>
    <s v="تدريب سواقه "/>
    <s v="026232294"/>
    <s v="Owned by men."/>
    <n v="1"/>
    <n v="0"/>
    <n v="0"/>
    <n v="0"/>
    <n v="0"/>
    <n v="0"/>
    <x v="0"/>
    <x v="0"/>
    <m/>
    <m/>
    <s v="Less than 10 employees"/>
    <x v="0"/>
    <x v="1"/>
    <x v="0"/>
    <x v="0"/>
    <x v="1"/>
    <x v="1"/>
    <x v="1"/>
    <x v="3"/>
    <x v="1"/>
    <m/>
    <m/>
    <m/>
    <m/>
    <m/>
    <m/>
    <m/>
    <m/>
    <m/>
    <m/>
    <m/>
    <m/>
    <m/>
    <m/>
    <m/>
    <m/>
    <m/>
    <m/>
    <m/>
    <m/>
    <m/>
    <m/>
    <s v="Economic instability in the region"/>
    <n v="0"/>
    <n v="0"/>
    <n v="0"/>
    <n v="0"/>
    <n v="0"/>
    <n v="0"/>
    <n v="0"/>
    <n v="0"/>
    <n v="0"/>
    <n v="0"/>
    <n v="0"/>
    <n v="0"/>
    <n v="0"/>
    <n v="0"/>
    <n v="0"/>
    <n v="0"/>
    <n v="0"/>
    <n v="1"/>
    <n v="0"/>
    <n v="0"/>
    <n v="0"/>
    <n v="0"/>
    <n v="0"/>
    <m/>
    <n v="378953297"/>
    <s v="4fb29be5-559d-4b11-bdd0-3bc608e67d6f"/>
    <d v="2024-09-03T09:57:43"/>
    <m/>
    <m/>
    <s v="submitted_via_web"/>
    <s v="motasem_waleed"/>
  </r>
  <r>
    <n v="595"/>
    <d v="2024-09-03T10:58:36"/>
    <d v="2024-09-03T11:03:13"/>
    <d v="2024-09-03T00:00:00"/>
    <m/>
    <m/>
    <s v="31.7173931 35.999231 721.8999633789062 6.316"/>
    <n v="31.717393099999999"/>
    <n v="35.999231000000002"/>
    <n v="721.89996337890625"/>
    <n v="6.3159999999999998"/>
    <s v="Mafraq"/>
    <s v="Mafraq Al-qasabeh"/>
    <m/>
    <m/>
    <m/>
    <s v="Yes"/>
    <s v="احمد فهد فرحان "/>
    <x v="0"/>
    <x v="0"/>
    <n v="37"/>
    <x v="0"/>
    <s v="0798212955"/>
    <m/>
    <x v="0"/>
    <m/>
    <m/>
    <m/>
    <m/>
    <m/>
    <m/>
    <m/>
    <m/>
    <x v="0"/>
    <m/>
    <x v="0"/>
    <x v="0"/>
    <s v="صيدلية بيطرية "/>
    <x v="0"/>
    <x v="3"/>
    <s v="ادوية بيطرية "/>
    <s v="0798212955"/>
    <s v="Owned by men."/>
    <n v="1"/>
    <n v="0"/>
    <n v="0"/>
    <n v="0"/>
    <n v="0"/>
    <n v="0"/>
    <x v="0"/>
    <x v="0"/>
    <m/>
    <m/>
    <s v="Less than 10 employees"/>
    <x v="0"/>
    <x v="0"/>
    <x v="0"/>
    <x v="1"/>
    <x v="1"/>
    <x v="1"/>
    <x v="1"/>
    <x v="3"/>
    <x v="0"/>
    <m/>
    <m/>
    <m/>
    <m/>
    <m/>
    <m/>
    <m/>
    <m/>
    <m/>
    <m/>
    <m/>
    <m/>
    <m/>
    <m/>
    <m/>
    <m/>
    <m/>
    <m/>
    <m/>
    <m/>
    <m/>
    <m/>
    <s v="Lack of motivation Lack of relevant skills or qualifications"/>
    <n v="1"/>
    <n v="0"/>
    <n v="0"/>
    <n v="0"/>
    <n v="1"/>
    <n v="0"/>
    <n v="0"/>
    <n v="0"/>
    <n v="0"/>
    <n v="0"/>
    <n v="0"/>
    <n v="0"/>
    <n v="0"/>
    <n v="0"/>
    <n v="0"/>
    <n v="0"/>
    <n v="0"/>
    <n v="0"/>
    <n v="0"/>
    <n v="0"/>
    <n v="0"/>
    <n v="0"/>
    <n v="0"/>
    <m/>
    <n v="378953305"/>
    <s v="be08dcbb-ecda-45d6-bc16-12e0cab9cd54"/>
    <d v="2024-09-03T09:57:44"/>
    <m/>
    <m/>
    <s v="submitted_via_web"/>
    <s v="motasem_waleed"/>
  </r>
  <r>
    <n v="596"/>
    <d v="2024-09-03T11:14:19"/>
    <d v="2024-09-03T11:20:00"/>
    <d v="2024-09-03T00:00:00"/>
    <m/>
    <m/>
    <s v="32.342938 36.2120577 726.8999633789062 5.497"/>
    <n v="32.342937999999997"/>
    <n v="36.212057700000003"/>
    <n v="726.89996337890625"/>
    <n v="5.4969999999999999"/>
    <s v="Mafraq"/>
    <s v="Mafraq Al-qasabeh"/>
    <m/>
    <m/>
    <m/>
    <s v="Yes"/>
    <s v="ناديه ندى بني خالد "/>
    <x v="0"/>
    <x v="1"/>
    <n v="47"/>
    <x v="0"/>
    <s v="0777640461"/>
    <m/>
    <x v="0"/>
    <m/>
    <m/>
    <m/>
    <m/>
    <m/>
    <m/>
    <m/>
    <m/>
    <x v="0"/>
    <m/>
    <x v="0"/>
    <x v="1"/>
    <s v="مركز المرزوق الطبي "/>
    <x v="8"/>
    <x v="15"/>
    <s v="اسعاف اولي واسعاف متكامل "/>
    <s v="0778509509"/>
    <s v="Owned by men."/>
    <n v="1"/>
    <n v="0"/>
    <n v="0"/>
    <n v="0"/>
    <n v="0"/>
    <n v="0"/>
    <x v="0"/>
    <x v="0"/>
    <m/>
    <m/>
    <s v="Less than 10 employees"/>
    <x v="0"/>
    <x v="1"/>
    <x v="0"/>
    <x v="1"/>
    <x v="1"/>
    <x v="1"/>
    <x v="0"/>
    <x v="1"/>
    <x v="0"/>
    <s v="Others"/>
    <n v="0"/>
    <n v="0"/>
    <n v="0"/>
    <n v="0"/>
    <n v="0"/>
    <n v="0"/>
    <n v="1"/>
    <s v="ممرض طبيب "/>
    <s v="Others"/>
    <n v="0"/>
    <n v="0"/>
    <n v="0"/>
    <n v="0"/>
    <n v="0"/>
    <n v="0"/>
    <n v="0"/>
    <n v="0"/>
    <n v="0"/>
    <n v="1"/>
    <s v="ممرض وطبيب "/>
    <m/>
    <s v="Economic instability in the region Other (please specify)"/>
    <n v="0"/>
    <n v="0"/>
    <n v="0"/>
    <n v="0"/>
    <n v="0"/>
    <n v="0"/>
    <n v="0"/>
    <n v="0"/>
    <n v="0"/>
    <n v="0"/>
    <n v="0"/>
    <n v="0"/>
    <n v="0"/>
    <n v="0"/>
    <n v="0"/>
    <n v="0"/>
    <n v="0"/>
    <n v="1"/>
    <n v="0"/>
    <n v="0"/>
    <n v="0"/>
    <n v="0"/>
    <n v="1"/>
    <s v="لا يوجد فرص عمل "/>
    <n v="378953309"/>
    <s v="316e8d8e-d40c-497a-b644-9ac91c136867"/>
    <d v="2024-09-03T09:57:44"/>
    <m/>
    <m/>
    <s v="submitted_via_web"/>
    <s v="motasem_waleed"/>
  </r>
  <r>
    <n v="597"/>
    <d v="2024-09-03T11:21:29"/>
    <d v="2024-09-03T11:29:23"/>
    <d v="2024-09-03T00:00:00"/>
    <m/>
    <m/>
    <s v="31.7176006 35.9993199 726.699951171875 9.268"/>
    <n v="31.717600600000001"/>
    <n v="35.999319900000003"/>
    <n v="726.699951171875"/>
    <n v="9.2680000000000007"/>
    <s v="Mafraq"/>
    <s v="Mafraq Al-qasabeh"/>
    <m/>
    <m/>
    <m/>
    <s v="Yes"/>
    <s v="شادي سالم خليفات"/>
    <x v="0"/>
    <x v="0"/>
    <n v="47"/>
    <x v="0"/>
    <s v="0796883696"/>
    <m/>
    <x v="0"/>
    <m/>
    <m/>
    <m/>
    <m/>
    <m/>
    <m/>
    <m/>
    <m/>
    <x v="0"/>
    <m/>
    <x v="0"/>
    <x v="0"/>
    <s v="مركز اماندا للعلاج الطبيعي "/>
    <x v="8"/>
    <x v="14"/>
    <s v="علاج طبيعي خدمة طبية "/>
    <s v="0796883696"/>
    <s v="Owned by men."/>
    <n v="1"/>
    <n v="0"/>
    <n v="0"/>
    <n v="0"/>
    <n v="0"/>
    <n v="0"/>
    <x v="0"/>
    <x v="0"/>
    <m/>
    <m/>
    <s v="Less than 10 employees"/>
    <x v="0"/>
    <x v="1"/>
    <x v="0"/>
    <x v="1"/>
    <x v="1"/>
    <x v="1"/>
    <x v="0"/>
    <x v="10"/>
    <x v="0"/>
    <s v="Others"/>
    <n v="0"/>
    <n v="0"/>
    <n v="0"/>
    <n v="0"/>
    <n v="0"/>
    <n v="0"/>
    <n v="1"/>
    <s v="اخصائي علاج طبيعي وسكرتاريا"/>
    <s v="Others"/>
    <n v="0"/>
    <n v="0"/>
    <n v="0"/>
    <n v="0"/>
    <n v="0"/>
    <n v="0"/>
    <n v="0"/>
    <n v="0"/>
    <n v="0"/>
    <n v="1"/>
    <s v="اخصائي علاج طبيعي وسكرتاريا"/>
    <m/>
    <s v="Years of experience Inadequate soft skills (e.g., communication, teamwork)"/>
    <n v="0"/>
    <n v="1"/>
    <n v="1"/>
    <n v="0"/>
    <n v="0"/>
    <n v="0"/>
    <n v="0"/>
    <n v="0"/>
    <n v="0"/>
    <n v="0"/>
    <n v="0"/>
    <n v="0"/>
    <n v="0"/>
    <n v="0"/>
    <n v="0"/>
    <n v="0"/>
    <n v="0"/>
    <n v="0"/>
    <n v="0"/>
    <n v="0"/>
    <n v="0"/>
    <n v="0"/>
    <n v="0"/>
    <m/>
    <n v="378953313"/>
    <s v="a84a4dba-d46e-4d82-931a-8509c1652c6b"/>
    <d v="2024-09-03T09:57:45"/>
    <m/>
    <m/>
    <s v="submitted_via_web"/>
    <s v="motasem_waleed"/>
  </r>
  <r>
    <n v="598"/>
    <d v="2024-09-03T11:33:06"/>
    <d v="2024-09-03T11:43:13"/>
    <d v="2024-09-03T00:00:00"/>
    <m/>
    <m/>
    <s v="31.7487833 35.9863533 723.3999633789062 10.2"/>
    <n v="31.748783299999999"/>
    <n v="35.986353299999998"/>
    <n v="723.39996337890625"/>
    <n v="10.199999999999999"/>
    <s v="Mafraq"/>
    <s v="Mafraq Al-qasabeh"/>
    <m/>
    <m/>
    <m/>
    <s v="Yes"/>
    <s v="يحيى زكريا الدويك"/>
    <x v="0"/>
    <x v="0"/>
    <n v="50"/>
    <x v="0"/>
    <s v="0779127114"/>
    <m/>
    <x v="0"/>
    <m/>
    <m/>
    <m/>
    <m/>
    <m/>
    <m/>
    <m/>
    <m/>
    <x v="0"/>
    <m/>
    <x v="0"/>
    <x v="0"/>
    <s v="مؤسسة يحيى الدويك للسيراميك "/>
    <x v="0"/>
    <x v="3"/>
    <s v="سيراميك واطقم حمامات في الترخيص مرخص ب تجزئة السيراميك واطقم الحمامات وليس البضائع العامة "/>
    <s v="0779127114"/>
    <s v="Owned by men."/>
    <n v="1"/>
    <n v="0"/>
    <n v="0"/>
    <n v="0"/>
    <n v="0"/>
    <n v="0"/>
    <x v="0"/>
    <x v="0"/>
    <m/>
    <m/>
    <s v="Less than 10 employees"/>
    <x v="0"/>
    <x v="0"/>
    <x v="0"/>
    <x v="0"/>
    <x v="1"/>
    <x v="1"/>
    <x v="0"/>
    <x v="1"/>
    <x v="0"/>
    <s v="Others"/>
    <n v="0"/>
    <n v="0"/>
    <n v="0"/>
    <n v="0"/>
    <n v="0"/>
    <n v="0"/>
    <n v="1"/>
    <s v="موظف تحميل وتنزيل "/>
    <s v="Others"/>
    <n v="0"/>
    <n v="0"/>
    <n v="0"/>
    <n v="0"/>
    <n v="0"/>
    <n v="0"/>
    <n v="0"/>
    <n v="0"/>
    <n v="0"/>
    <n v="1"/>
    <s v="موظف تحميل وتنزيل "/>
    <m/>
    <s v="Other (please specify) Lack of relevant skills or qualifications"/>
    <n v="1"/>
    <n v="0"/>
    <n v="0"/>
    <n v="0"/>
    <n v="0"/>
    <n v="0"/>
    <n v="0"/>
    <n v="0"/>
    <n v="0"/>
    <n v="0"/>
    <n v="0"/>
    <n v="0"/>
    <n v="0"/>
    <n v="0"/>
    <n v="0"/>
    <n v="0"/>
    <n v="0"/>
    <n v="0"/>
    <n v="0"/>
    <n v="0"/>
    <n v="0"/>
    <n v="0"/>
    <n v="1"/>
    <s v="عدم الثبوت والالتزام بالوظيفة "/>
    <n v="378953315"/>
    <s v="7b6c2852-b5be-4eff-9711-51f23c32cd97"/>
    <d v="2024-09-03T09:57:45"/>
    <m/>
    <m/>
    <s v="submitted_via_web"/>
    <s v="motasem_waleed"/>
  </r>
  <r>
    <n v="599"/>
    <d v="2024-09-03T11:43:56"/>
    <d v="2024-09-03T11:47:08"/>
    <d v="2024-09-03T00:00:00"/>
    <m/>
    <m/>
    <s v="32.342448 36.2108817 723.5 8.9"/>
    <n v="32.342447999999997"/>
    <n v="36.210881700000002"/>
    <n v="723.5"/>
    <n v="8.9"/>
    <s v="Mafraq"/>
    <s v="Mafraq Al-qasabeh"/>
    <m/>
    <m/>
    <m/>
    <s v="Yes"/>
    <s v="طارق فيصل الصبيحات"/>
    <x v="0"/>
    <x v="0"/>
    <n v="35"/>
    <x v="0"/>
    <s v="0788420009"/>
    <m/>
    <x v="0"/>
    <m/>
    <m/>
    <m/>
    <m/>
    <m/>
    <m/>
    <m/>
    <m/>
    <x v="0"/>
    <m/>
    <x v="0"/>
    <x v="0"/>
    <s v="معرض ريف "/>
    <x v="0"/>
    <x v="9"/>
    <s v="مشغل خياطة اثاث "/>
    <m/>
    <s v="Owned by men."/>
    <n v="1"/>
    <n v="0"/>
    <n v="0"/>
    <n v="0"/>
    <n v="0"/>
    <n v="0"/>
    <x v="0"/>
    <x v="0"/>
    <m/>
    <m/>
    <s v="Less than 10 employees"/>
    <x v="0"/>
    <x v="1"/>
    <x v="0"/>
    <x v="0"/>
    <x v="1"/>
    <x v="1"/>
    <x v="1"/>
    <x v="3"/>
    <x v="0"/>
    <m/>
    <m/>
    <m/>
    <m/>
    <m/>
    <m/>
    <m/>
    <m/>
    <m/>
    <m/>
    <m/>
    <m/>
    <m/>
    <m/>
    <m/>
    <m/>
    <m/>
    <m/>
    <m/>
    <m/>
    <m/>
    <m/>
    <s v="Years of experience"/>
    <n v="0"/>
    <n v="1"/>
    <n v="0"/>
    <n v="0"/>
    <n v="0"/>
    <n v="0"/>
    <n v="0"/>
    <n v="0"/>
    <n v="0"/>
    <n v="0"/>
    <n v="0"/>
    <n v="0"/>
    <n v="0"/>
    <n v="0"/>
    <n v="0"/>
    <n v="0"/>
    <n v="0"/>
    <n v="0"/>
    <n v="0"/>
    <n v="0"/>
    <n v="0"/>
    <n v="0"/>
    <n v="0"/>
    <m/>
    <n v="378953318"/>
    <s v="1faba43b-dc3a-4f48-8950-9392ec13b413"/>
    <d v="2024-09-03T09:57:46"/>
    <m/>
    <m/>
    <s v="submitted_via_web"/>
    <s v="motasem_waleed"/>
  </r>
  <r>
    <n v="600"/>
    <d v="2024-09-03T11:47:47"/>
    <d v="2024-09-03T11:51:28"/>
    <d v="2024-09-03T00:00:00"/>
    <m/>
    <m/>
    <s v="32.3428494 36.2111309 723.5 9.465"/>
    <n v="32.342849399999999"/>
    <n v="36.211130900000001"/>
    <n v="723.5"/>
    <n v="9.4649999999999999"/>
    <s v="Mafraq"/>
    <s v="Mafraq Al-qasabeh"/>
    <m/>
    <m/>
    <m/>
    <s v="Yes"/>
    <s v="علي عيسى العموش"/>
    <x v="0"/>
    <x v="0"/>
    <n v="42"/>
    <x v="0"/>
    <s v=" 0797369908"/>
    <m/>
    <x v="0"/>
    <m/>
    <m/>
    <m/>
    <m/>
    <m/>
    <m/>
    <m/>
    <m/>
    <x v="0"/>
    <m/>
    <x v="0"/>
    <x v="0"/>
    <s v="علاء حامد "/>
    <x v="0"/>
    <x v="3"/>
    <s v="بيع مستلزمات كهرباء "/>
    <m/>
    <s v="Owned by men."/>
    <n v="1"/>
    <n v="0"/>
    <n v="0"/>
    <n v="0"/>
    <n v="0"/>
    <n v="0"/>
    <x v="0"/>
    <x v="0"/>
    <m/>
    <m/>
    <s v="Less than 10 employees"/>
    <x v="0"/>
    <x v="0"/>
    <x v="0"/>
    <x v="1"/>
    <x v="1"/>
    <x v="1"/>
    <x v="1"/>
    <x v="3"/>
    <x v="0"/>
    <m/>
    <m/>
    <m/>
    <m/>
    <m/>
    <m/>
    <m/>
    <m/>
    <m/>
    <m/>
    <m/>
    <m/>
    <m/>
    <m/>
    <m/>
    <m/>
    <m/>
    <m/>
    <m/>
    <m/>
    <m/>
    <m/>
    <s v="Other (please specify)"/>
    <n v="0"/>
    <n v="0"/>
    <n v="0"/>
    <n v="0"/>
    <n v="0"/>
    <n v="0"/>
    <n v="0"/>
    <n v="0"/>
    <n v="0"/>
    <n v="0"/>
    <n v="0"/>
    <n v="0"/>
    <n v="0"/>
    <n v="0"/>
    <n v="0"/>
    <n v="0"/>
    <n v="0"/>
    <n v="0"/>
    <n v="0"/>
    <n v="0"/>
    <n v="0"/>
    <n v="0"/>
    <n v="1"/>
    <s v="عدم الاستمرارية وظروف الشباب كثيرة "/>
    <n v="378953323"/>
    <s v="3e9db968-caa3-49e6-8060-a2c85d5c1d1e"/>
    <d v="2024-09-03T09:57:46"/>
    <m/>
    <m/>
    <s v="submitted_via_web"/>
    <s v="motasem_waleed"/>
  </r>
  <r>
    <n v="601"/>
    <d v="2024-09-03T11:52:33"/>
    <d v="2024-09-03T11:58:34"/>
    <d v="2024-09-03T00:00:00"/>
    <m/>
    <m/>
    <s v="32.34338 36.2104475 724.0999755859375 5.694"/>
    <n v="32.343380000000003"/>
    <n v="36.210447500000001"/>
    <n v="724.0999755859375"/>
    <n v="5.694"/>
    <s v="Mafraq"/>
    <s v="Mafraq Al-qasabeh"/>
    <m/>
    <m/>
    <m/>
    <s v="Yes"/>
    <s v="غنام سعيد الغفرجي "/>
    <x v="0"/>
    <x v="0"/>
    <n v="30"/>
    <x v="0"/>
    <s v="0777740316"/>
    <m/>
    <x v="0"/>
    <m/>
    <m/>
    <m/>
    <m/>
    <m/>
    <m/>
    <m/>
    <m/>
    <x v="1"/>
    <s v=" سوري "/>
    <x v="1"/>
    <x v="2"/>
    <s v="محل هيثم للتصليح"/>
    <x v="4"/>
    <x v="41"/>
    <s v="تصليح كهربائيات"/>
    <m/>
    <s v="Owned by men."/>
    <n v="1"/>
    <n v="0"/>
    <n v="0"/>
    <n v="0"/>
    <n v="0"/>
    <n v="0"/>
    <x v="0"/>
    <x v="1"/>
    <s v="التدريب المهني "/>
    <s v="تصليح وصيانه"/>
    <s v="Less than 10 employees"/>
    <x v="0"/>
    <x v="0"/>
    <x v="0"/>
    <x v="0"/>
    <x v="1"/>
    <x v="1"/>
    <x v="1"/>
    <x v="3"/>
    <x v="0"/>
    <m/>
    <m/>
    <m/>
    <m/>
    <m/>
    <m/>
    <m/>
    <m/>
    <m/>
    <m/>
    <m/>
    <m/>
    <m/>
    <m/>
    <m/>
    <m/>
    <m/>
    <m/>
    <m/>
    <m/>
    <m/>
    <m/>
    <s v="Years of experience"/>
    <n v="0"/>
    <n v="1"/>
    <n v="0"/>
    <n v="0"/>
    <n v="0"/>
    <n v="0"/>
    <n v="0"/>
    <n v="0"/>
    <n v="0"/>
    <n v="0"/>
    <n v="0"/>
    <n v="0"/>
    <n v="0"/>
    <n v="0"/>
    <n v="0"/>
    <n v="0"/>
    <n v="0"/>
    <n v="0"/>
    <n v="0"/>
    <n v="0"/>
    <n v="0"/>
    <n v="0"/>
    <n v="0"/>
    <m/>
    <n v="378953328"/>
    <s v="3c18872c-853b-48b1-89b5-32a2d878f328"/>
    <d v="2024-09-03T09:57:47"/>
    <m/>
    <m/>
    <s v="submitted_via_web"/>
    <s v="motasem_waleed"/>
  </r>
  <r>
    <n v="602"/>
    <d v="2024-09-03T12:03:30"/>
    <d v="2024-09-03T12:11:00"/>
    <d v="2024-09-03T00:00:00"/>
    <m/>
    <m/>
    <s v="32.3425908 36.2110873 724.3999633789062 6.35"/>
    <n v="32.342590800000004"/>
    <n v="36.211087300000003"/>
    <n v="724.39996337890625"/>
    <n v="6.35"/>
    <s v="Mafraq"/>
    <s v="Mafraq Al-qasabeh"/>
    <m/>
    <m/>
    <m/>
    <s v="Yes"/>
    <s v="ابتسام عايد السميران"/>
    <x v="0"/>
    <x v="1"/>
    <n v="40"/>
    <x v="0"/>
    <s v="0799717565"/>
    <m/>
    <x v="0"/>
    <m/>
    <m/>
    <m/>
    <m/>
    <m/>
    <m/>
    <m/>
    <m/>
    <x v="0"/>
    <m/>
    <x v="0"/>
    <x v="0"/>
    <s v="صالون سماح "/>
    <x v="4"/>
    <x v="19"/>
    <s v="صالون نسائي "/>
    <m/>
    <s v="Owned by women."/>
    <n v="0"/>
    <n v="1"/>
    <n v="0"/>
    <n v="0"/>
    <n v="0"/>
    <n v="0"/>
    <x v="1"/>
    <x v="0"/>
    <m/>
    <m/>
    <s v="Less than 10 employees"/>
    <x v="0"/>
    <x v="0"/>
    <x v="0"/>
    <x v="1"/>
    <x v="1"/>
    <x v="1"/>
    <x v="1"/>
    <x v="3"/>
    <x v="0"/>
    <m/>
    <m/>
    <m/>
    <m/>
    <m/>
    <m/>
    <m/>
    <m/>
    <m/>
    <m/>
    <m/>
    <m/>
    <m/>
    <m/>
    <m/>
    <m/>
    <m/>
    <m/>
    <m/>
    <m/>
    <m/>
    <m/>
    <s v="Lack of relevant skills or qualifications Years of experience Salary expectations too high"/>
    <n v="1"/>
    <n v="1"/>
    <n v="0"/>
    <n v="0"/>
    <n v="0"/>
    <n v="0"/>
    <n v="0"/>
    <n v="0"/>
    <n v="1"/>
    <n v="0"/>
    <n v="0"/>
    <n v="0"/>
    <n v="0"/>
    <n v="0"/>
    <n v="0"/>
    <n v="0"/>
    <n v="0"/>
    <n v="0"/>
    <n v="0"/>
    <n v="0"/>
    <n v="0"/>
    <n v="0"/>
    <n v="0"/>
    <m/>
    <n v="378953334"/>
    <s v="7b23ec25-d0c6-4804-a8d9-a99e00bf1a6e"/>
    <d v="2024-09-03T09:57:48"/>
    <m/>
    <m/>
    <s v="submitted_via_web"/>
    <s v="motasem_waleed"/>
  </r>
  <r>
    <n v="603"/>
    <d v="2024-09-03T12:22:54"/>
    <d v="2024-09-03T12:28:31"/>
    <d v="2024-09-03T00:00:00"/>
    <m/>
    <m/>
    <s v="32.3421032 36.2107136 724.5 5.543"/>
    <n v="32.342103199999997"/>
    <n v="36.210713599999998"/>
    <n v="724.5"/>
    <n v="5.5430000000000001"/>
    <s v="Mafraq"/>
    <s v="Mafraq Al-qasabeh"/>
    <m/>
    <m/>
    <m/>
    <s v="Yes"/>
    <s v=" عناد محمد عناد"/>
    <x v="0"/>
    <x v="0"/>
    <n v="48"/>
    <x v="0"/>
    <s v="0777778532"/>
    <m/>
    <x v="0"/>
    <m/>
    <m/>
    <m/>
    <m/>
    <m/>
    <m/>
    <m/>
    <m/>
    <x v="0"/>
    <m/>
    <x v="0"/>
    <x v="0"/>
    <s v="ازياء الريم "/>
    <x v="0"/>
    <x v="18"/>
    <s v="ملابس مسائية "/>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صاحب المحل هو الي يدير قسم المبيعات وليس بحاجه الا موظفين "/>
    <n v="378953339"/>
    <s v="5c7dd2ac-fa62-402b-931f-305418e46f38"/>
    <d v="2024-09-03T09:57:48"/>
    <m/>
    <m/>
    <s v="submitted_via_web"/>
    <s v="motasem_waleed"/>
  </r>
  <r>
    <n v="604"/>
    <d v="2024-09-03T16:22:06"/>
    <d v="2024-09-03T16:27:11"/>
    <d v="2024-09-03T00:00:00"/>
    <m/>
    <m/>
    <s v="30.5199908 35.5668612 -14.2 8.698"/>
    <n v="30.519990799999999"/>
    <n v="35.566861199999998"/>
    <n v="-14.2"/>
    <n v="8.6980000000000004"/>
    <s v="Maan"/>
    <s v="Ash-Shobek"/>
    <m/>
    <m/>
    <m/>
    <s v="Yes"/>
    <s v="اكرم عطالله البدور "/>
    <x v="0"/>
    <x v="0"/>
    <n v="48"/>
    <x v="0"/>
    <s v="0791476729"/>
    <s v="لا يوجد "/>
    <x v="0"/>
    <m/>
    <m/>
    <m/>
    <m/>
    <m/>
    <m/>
    <m/>
    <m/>
    <x v="0"/>
    <m/>
    <x v="0"/>
    <x v="0"/>
    <s v="شركة اكرم البدور ومحمد الغنميين "/>
    <x v="11"/>
    <x v="23"/>
    <s v="نقل الركاب /رحلات "/>
    <s v="0791476729"/>
    <s v="Run/Managed by a man."/>
    <n v="0"/>
    <n v="0"/>
    <n v="0"/>
    <n v="0"/>
    <n v="1"/>
    <n v="0"/>
    <x v="0"/>
    <x v="0"/>
    <m/>
    <m/>
    <s v="Less than 10 employees"/>
    <x v="0"/>
    <x v="0"/>
    <x v="0"/>
    <x v="0"/>
    <x v="1"/>
    <x v="1"/>
    <x v="0"/>
    <x v="1"/>
    <x v="0"/>
    <s v="Seasonal employees"/>
    <n v="0"/>
    <n v="1"/>
    <n v="0"/>
    <n v="0"/>
    <n v="0"/>
    <n v="0"/>
    <n v="0"/>
    <m/>
    <s v="Others"/>
    <n v="0"/>
    <n v="0"/>
    <n v="0"/>
    <n v="0"/>
    <n v="0"/>
    <n v="0"/>
    <n v="0"/>
    <n v="0"/>
    <n v="0"/>
    <n v="1"/>
    <s v="رخصة قيادة محورين الفئة الخامسة "/>
    <m/>
    <s v="Lack of relevant skills or qualifications Economic instability in the region"/>
    <n v="1"/>
    <n v="0"/>
    <n v="0"/>
    <n v="0"/>
    <n v="0"/>
    <n v="0"/>
    <n v="0"/>
    <n v="0"/>
    <n v="0"/>
    <n v="0"/>
    <n v="0"/>
    <n v="0"/>
    <n v="0"/>
    <n v="0"/>
    <n v="0"/>
    <n v="0"/>
    <n v="0"/>
    <n v="1"/>
    <n v="0"/>
    <n v="0"/>
    <n v="0"/>
    <n v="0"/>
    <n v="0"/>
    <m/>
    <n v="379093052"/>
    <s v="475d807f-2798-47ba-8604-02950eccdba3"/>
    <d v="2024-09-03T15:02:00"/>
    <m/>
    <m/>
    <s v="submitted_via_web"/>
    <s v="ygaitservices"/>
  </r>
  <r>
    <n v="605"/>
    <d v="2024-09-03T16:44:16"/>
    <d v="2024-09-03T16:47:55"/>
    <d v="2024-09-03T00:00:00"/>
    <m/>
    <m/>
    <s v="30.5177663 35.5673743 1339.1 7.35"/>
    <n v="30.517766300000002"/>
    <n v="35.567374299999997"/>
    <n v="1339.1"/>
    <n v="7.35"/>
    <s v="Maan"/>
    <s v="Ash-Shobek"/>
    <m/>
    <m/>
    <m/>
    <s v="Yes"/>
    <s v="محمد عثمان الغنميين "/>
    <x v="0"/>
    <x v="0"/>
    <n v="35"/>
    <x v="0"/>
    <s v="0776460741"/>
    <s v="لا يوجد "/>
    <x v="0"/>
    <m/>
    <m/>
    <m/>
    <m/>
    <m/>
    <m/>
    <m/>
    <m/>
    <x v="0"/>
    <m/>
    <x v="0"/>
    <x v="0"/>
    <s v="مؤسسة محمد عثمان الغنميين "/>
    <x v="11"/>
    <x v="23"/>
    <s v="توصيل الركاب من الشوبك إلى معان /نقل رحلات "/>
    <s v="0776460741"/>
    <s v="Run/Managed by a man."/>
    <n v="0"/>
    <n v="0"/>
    <n v="0"/>
    <n v="0"/>
    <n v="1"/>
    <n v="0"/>
    <x v="0"/>
    <x v="0"/>
    <m/>
    <m/>
    <s v="Less than 10 employees"/>
    <x v="0"/>
    <x v="0"/>
    <x v="0"/>
    <x v="1"/>
    <x v="1"/>
    <x v="1"/>
    <x v="0"/>
    <x v="1"/>
    <x v="0"/>
    <s v="Seasonal employees"/>
    <n v="0"/>
    <n v="1"/>
    <n v="0"/>
    <n v="0"/>
    <n v="0"/>
    <n v="0"/>
    <n v="0"/>
    <m/>
    <s v="Others"/>
    <n v="0"/>
    <n v="0"/>
    <n v="0"/>
    <n v="0"/>
    <n v="0"/>
    <n v="0"/>
    <n v="0"/>
    <n v="0"/>
    <n v="0"/>
    <n v="1"/>
    <s v="سائق محورين "/>
    <m/>
    <s v="Lack of relevant skills or qualifications Inadequate soft skills (e.g., communication, teamwork) Salary expectations too high Economic instability in the region"/>
    <n v="1"/>
    <n v="0"/>
    <n v="1"/>
    <n v="0"/>
    <n v="0"/>
    <n v="0"/>
    <n v="0"/>
    <n v="0"/>
    <n v="1"/>
    <n v="0"/>
    <n v="0"/>
    <n v="0"/>
    <n v="0"/>
    <n v="0"/>
    <n v="0"/>
    <n v="0"/>
    <n v="0"/>
    <n v="1"/>
    <n v="0"/>
    <n v="0"/>
    <n v="0"/>
    <n v="0"/>
    <n v="0"/>
    <m/>
    <n v="379093057"/>
    <s v="5a9fc808-893a-400d-988c-09aeda9bc755"/>
    <d v="2024-09-03T15:02:00"/>
    <m/>
    <m/>
    <s v="submitted_via_web"/>
    <s v="ygaitservices"/>
  </r>
  <r>
    <n v="606"/>
    <d v="2024-09-03T16:52:45"/>
    <d v="2024-09-03T17:02:17"/>
    <d v="2024-09-03T00:00:00"/>
    <m/>
    <m/>
    <s v="30.513623 35.5344048 1428.9 7.133"/>
    <n v="30.513622999999999"/>
    <n v="35.534404799999997"/>
    <n v="1428.9"/>
    <n v="7.133"/>
    <s v="Maan"/>
    <s v="Ash-Shobek"/>
    <m/>
    <m/>
    <m/>
    <s v="Yes"/>
    <s v="حميد احمد الفريج"/>
    <x v="0"/>
    <x v="0"/>
    <n v="34"/>
    <x v="0"/>
    <s v="0775507042"/>
    <s v="لا يوجد "/>
    <x v="0"/>
    <m/>
    <m/>
    <m/>
    <m/>
    <m/>
    <m/>
    <m/>
    <m/>
    <x v="1"/>
    <s v="سوري "/>
    <x v="0"/>
    <x v="0"/>
    <s v="معرض الفصول الأربعة للألبسة الجاهزة "/>
    <x v="0"/>
    <x v="18"/>
    <s v="بيع الملابس والأحذية "/>
    <s v="775507042"/>
    <s v="Women own at least 51% of the company shares."/>
    <n v="0"/>
    <n v="0"/>
    <n v="1"/>
    <n v="0"/>
    <n v="0"/>
    <n v="0"/>
    <x v="1"/>
    <x v="0"/>
    <m/>
    <m/>
    <s v="Less than 10 employees"/>
    <x v="0"/>
    <x v="1"/>
    <x v="0"/>
    <x v="0"/>
    <x v="1"/>
    <x v="1"/>
    <x v="0"/>
    <x v="1"/>
    <x v="0"/>
    <s v="Seasonal employees"/>
    <n v="0"/>
    <n v="1"/>
    <n v="0"/>
    <n v="0"/>
    <n v="0"/>
    <n v="0"/>
    <n v="0"/>
    <m/>
    <s v="Sales"/>
    <n v="0"/>
    <n v="1"/>
    <n v="0"/>
    <n v="0"/>
    <n v="0"/>
    <n v="0"/>
    <n v="0"/>
    <n v="0"/>
    <n v="0"/>
    <n v="0"/>
    <m/>
    <m/>
    <s v="Years of experience Transportation Economic instability in the region Lack of relevant skills or qualifications"/>
    <n v="1"/>
    <n v="1"/>
    <n v="0"/>
    <n v="0"/>
    <n v="0"/>
    <n v="0"/>
    <n v="0"/>
    <n v="0"/>
    <n v="0"/>
    <n v="0"/>
    <n v="0"/>
    <n v="1"/>
    <n v="0"/>
    <n v="0"/>
    <n v="0"/>
    <n v="0"/>
    <n v="0"/>
    <n v="1"/>
    <n v="0"/>
    <n v="0"/>
    <n v="0"/>
    <n v="0"/>
    <n v="0"/>
    <m/>
    <n v="379093060"/>
    <s v="51b37677-53da-493b-a417-04d0d922460d"/>
    <d v="2024-09-03T15:02:01"/>
    <m/>
    <m/>
    <s v="submitted_via_web"/>
    <s v="ygaitservices"/>
  </r>
  <r>
    <n v="607"/>
    <d v="2024-09-03T17:13:58"/>
    <d v="2024-09-03T17:30:05"/>
    <d v="2024-09-03T00:00:00"/>
    <m/>
    <m/>
    <s v="30.5137431 35.5340618 1429.5 8.925"/>
    <n v="30.513743099999999"/>
    <n v="35.534061800000003"/>
    <n v="1429.5"/>
    <n v="8.9250000000000007"/>
    <s v="Maan"/>
    <s v="Ash-Shobek"/>
    <m/>
    <m/>
    <m/>
    <s v="Yes"/>
    <s v=" صالح ذياب  البدور "/>
    <x v="0"/>
    <x v="0"/>
    <n v="69"/>
    <x v="0"/>
    <s v="0779140417"/>
    <s v="لا يوجد "/>
    <x v="0"/>
    <m/>
    <m/>
    <m/>
    <m/>
    <m/>
    <m/>
    <m/>
    <m/>
    <x v="0"/>
    <m/>
    <x v="0"/>
    <x v="0"/>
    <s v="بلاك بيري "/>
    <x v="0"/>
    <x v="3"/>
    <s v="بيع القهوة والنسكافية "/>
    <s v="0779140417"/>
    <s v="Owned by men."/>
    <n v="1"/>
    <n v="0"/>
    <n v="0"/>
    <n v="0"/>
    <n v="0"/>
    <n v="0"/>
    <x v="0"/>
    <x v="0"/>
    <m/>
    <m/>
    <s v="Less than 10 employees"/>
    <x v="0"/>
    <x v="0"/>
    <x v="0"/>
    <x v="1"/>
    <x v="1"/>
    <x v="1"/>
    <x v="1"/>
    <x v="3"/>
    <x v="1"/>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9093070"/>
    <s v="e267ce5f-e143-4f7f-8bc0-c46f8c2d0c20"/>
    <d v="2024-09-03T15:02:02"/>
    <m/>
    <m/>
    <s v="submitted_via_web"/>
    <s v="ygaitservices"/>
  </r>
  <r>
    <n v="608"/>
    <d v="2024-09-03T17:32:16"/>
    <d v="2024-09-03T17:40:56"/>
    <d v="2024-09-03T00:00:00"/>
    <m/>
    <m/>
    <s v="30.5148575 35.5343817 1442.6 9.233"/>
    <n v="30.514857500000002"/>
    <n v="35.534381699999997"/>
    <n v="1442.6"/>
    <n v="9.2330000000000005"/>
    <s v="Maan"/>
    <s v="Ash-Shobek"/>
    <m/>
    <m/>
    <m/>
    <s v="Yes"/>
    <s v="ياسين محمد الطورة "/>
    <x v="0"/>
    <x v="0"/>
    <n v="41"/>
    <x v="0"/>
    <s v="0772176949"/>
    <s v="لا يوجد "/>
    <x v="0"/>
    <m/>
    <m/>
    <m/>
    <m/>
    <m/>
    <m/>
    <m/>
    <m/>
    <x v="0"/>
    <m/>
    <x v="0"/>
    <x v="0"/>
    <s v="محلات البركة للخضار والفواكه "/>
    <x v="0"/>
    <x v="2"/>
    <s v="بيع الخضار والفواكه "/>
    <s v="795718824"/>
    <s v="Owned by men."/>
    <n v="1"/>
    <n v="0"/>
    <n v="0"/>
    <n v="0"/>
    <n v="0"/>
    <n v="0"/>
    <x v="0"/>
    <x v="0"/>
    <m/>
    <m/>
    <s v="Less than 10 employees"/>
    <x v="0"/>
    <x v="0"/>
    <x v="0"/>
    <x v="1"/>
    <x v="1"/>
    <x v="1"/>
    <x v="1"/>
    <x v="3"/>
    <x v="0"/>
    <s v="Interns Seasonal employees"/>
    <n v="1"/>
    <n v="1"/>
    <n v="0"/>
    <n v="0"/>
    <n v="0"/>
    <n v="0"/>
    <n v="0"/>
    <m/>
    <s v="Sales"/>
    <n v="0"/>
    <n v="1"/>
    <n v="0"/>
    <n v="0"/>
    <n v="0"/>
    <n v="0"/>
    <n v="0"/>
    <n v="0"/>
    <n v="0"/>
    <n v="0"/>
    <m/>
    <m/>
    <s v="Lack of relevant skills or qualifications Economic instability in the region"/>
    <n v="1"/>
    <n v="0"/>
    <n v="0"/>
    <n v="0"/>
    <n v="0"/>
    <n v="0"/>
    <n v="0"/>
    <n v="0"/>
    <n v="0"/>
    <n v="0"/>
    <n v="0"/>
    <n v="0"/>
    <n v="0"/>
    <n v="0"/>
    <n v="0"/>
    <n v="0"/>
    <n v="0"/>
    <n v="1"/>
    <n v="0"/>
    <n v="0"/>
    <n v="0"/>
    <n v="0"/>
    <n v="0"/>
    <m/>
    <n v="379093075"/>
    <s v="4bfcc647-4e73-4753-a78e-2598d2061935"/>
    <d v="2024-09-03T15:02:03"/>
    <m/>
    <m/>
    <s v="submitted_via_web"/>
    <s v="ygaitservices"/>
  </r>
  <r>
    <n v="609"/>
    <d v="2024-09-03T17:42:53"/>
    <d v="2024-09-03T17:45:15"/>
    <d v="2024-09-03T00:00:00"/>
    <m/>
    <m/>
    <s v="30.5156609 35.534871 1477.2 8.175"/>
    <n v="30.5156609"/>
    <n v="35.534871000000003"/>
    <n v="1477.2"/>
    <n v="8.1750000000000007"/>
    <s v="Maan"/>
    <s v="Ash-Shobek"/>
    <m/>
    <m/>
    <m/>
    <s v="Yes"/>
    <s v="سلطان حمود الجازي "/>
    <x v="0"/>
    <x v="0"/>
    <n v="46"/>
    <x v="0"/>
    <s v="0772695765"/>
    <s v="لا يوجد "/>
    <x v="0"/>
    <m/>
    <m/>
    <m/>
    <m/>
    <m/>
    <m/>
    <m/>
    <m/>
    <x v="0"/>
    <m/>
    <x v="0"/>
    <x v="0"/>
    <s v="مؤسسة سلطان الجازي "/>
    <x v="11"/>
    <x v="23"/>
    <s v="نقل الركاب "/>
    <s v="0772695765"/>
    <s v="Run/Managed by a man."/>
    <n v="0"/>
    <n v="0"/>
    <n v="0"/>
    <n v="0"/>
    <n v="1"/>
    <n v="0"/>
    <x v="0"/>
    <x v="0"/>
    <m/>
    <m/>
    <s v="Less than 10 employees"/>
    <x v="0"/>
    <x v="0"/>
    <x v="0"/>
    <x v="1"/>
    <x v="1"/>
    <x v="1"/>
    <x v="0"/>
    <x v="1"/>
    <x v="0"/>
    <s v="Seasonal employees"/>
    <n v="0"/>
    <n v="1"/>
    <n v="0"/>
    <n v="0"/>
    <n v="0"/>
    <n v="0"/>
    <n v="0"/>
    <m/>
    <s v="Others"/>
    <n v="0"/>
    <n v="0"/>
    <n v="0"/>
    <n v="0"/>
    <n v="0"/>
    <n v="0"/>
    <n v="0"/>
    <n v="0"/>
    <n v="0"/>
    <n v="1"/>
    <s v="سائق محورين "/>
    <m/>
    <s v="Years of experience Lack of relevant skills or qualifications Salary expectations too high"/>
    <n v="1"/>
    <n v="1"/>
    <n v="0"/>
    <n v="0"/>
    <n v="0"/>
    <n v="0"/>
    <n v="0"/>
    <n v="0"/>
    <n v="1"/>
    <n v="0"/>
    <n v="0"/>
    <n v="0"/>
    <n v="0"/>
    <n v="0"/>
    <n v="0"/>
    <n v="0"/>
    <n v="0"/>
    <n v="0"/>
    <n v="0"/>
    <n v="0"/>
    <n v="0"/>
    <n v="0"/>
    <n v="0"/>
    <m/>
    <n v="379093077"/>
    <s v="87c28275-f413-4159-8cc3-633388208e0a"/>
    <d v="2024-09-03T15:02:03"/>
    <m/>
    <m/>
    <s v="submitted_via_web"/>
    <s v="ygaitservices"/>
  </r>
  <r>
    <n v="610"/>
    <d v="2024-09-03T17:46:07"/>
    <d v="2024-09-03T17:54:40"/>
    <d v="2024-09-03T00:00:00"/>
    <m/>
    <m/>
    <s v="30.516058 35.5345279 1457.4 4.926"/>
    <n v="30.516058000000001"/>
    <n v="35.5345279"/>
    <n v="1457.4"/>
    <n v="4.9260000000000002"/>
    <s v="Maan"/>
    <s v="Ash-Shobek"/>
    <m/>
    <m/>
    <m/>
    <s v="Yes"/>
    <s v="طاهر سليم الرفايعة "/>
    <x v="0"/>
    <x v="0"/>
    <n v="50"/>
    <x v="0"/>
    <s v="0776181781"/>
    <s v="لا يوجد "/>
    <x v="0"/>
    <m/>
    <m/>
    <m/>
    <m/>
    <m/>
    <m/>
    <m/>
    <m/>
    <x v="0"/>
    <m/>
    <x v="0"/>
    <x v="0"/>
    <s v="محلات الشهد للتصفية الأوروبية "/>
    <x v="0"/>
    <x v="18"/>
    <s v="بيع الملابس والأحذية الأوروبية "/>
    <s v="776181781"/>
    <s v="Run/Managed by a man."/>
    <n v="0"/>
    <n v="0"/>
    <n v="0"/>
    <n v="0"/>
    <n v="1"/>
    <n v="0"/>
    <x v="0"/>
    <x v="0"/>
    <m/>
    <m/>
    <s v="Less than 10 employees"/>
    <x v="0"/>
    <x v="0"/>
    <x v="0"/>
    <x v="0"/>
    <x v="1"/>
    <x v="1"/>
    <x v="0"/>
    <x v="1"/>
    <x v="0"/>
    <s v="Seasonal employees"/>
    <n v="0"/>
    <n v="1"/>
    <n v="0"/>
    <n v="0"/>
    <n v="0"/>
    <n v="0"/>
    <n v="0"/>
    <m/>
    <s v="Sales"/>
    <n v="0"/>
    <n v="1"/>
    <n v="0"/>
    <n v="0"/>
    <n v="0"/>
    <n v="0"/>
    <n v="0"/>
    <n v="0"/>
    <n v="0"/>
    <n v="0"/>
    <m/>
    <m/>
    <s v="Economic instability in the region Lack of relevant skills or qualifications"/>
    <n v="1"/>
    <n v="0"/>
    <n v="0"/>
    <n v="0"/>
    <n v="0"/>
    <n v="0"/>
    <n v="0"/>
    <n v="0"/>
    <n v="0"/>
    <n v="0"/>
    <n v="0"/>
    <n v="0"/>
    <n v="0"/>
    <n v="0"/>
    <n v="0"/>
    <n v="0"/>
    <n v="0"/>
    <n v="1"/>
    <n v="0"/>
    <n v="0"/>
    <n v="0"/>
    <n v="0"/>
    <n v="0"/>
    <m/>
    <n v="379093080"/>
    <s v="0683ad1a-4fb3-42d3-9fc7-10abc5d17601"/>
    <d v="2024-09-03T15:02:04"/>
    <m/>
    <m/>
    <s v="submitted_via_web"/>
    <s v="ygaitservices"/>
  </r>
  <r>
    <n v="611"/>
    <d v="2024-09-03T18:08:39"/>
    <d v="2024-09-03T18:26:16"/>
    <d v="2024-09-03T00:00:00"/>
    <m/>
    <m/>
    <s v="30.4953822 35.5263901 1469.5 4.7"/>
    <n v="30.495382200000002"/>
    <n v="35.5263901"/>
    <n v="1469.5"/>
    <n v="4.7"/>
    <s v="Maan"/>
    <s v="Ash-Shobek"/>
    <m/>
    <m/>
    <m/>
    <s v="Yes"/>
    <s v="وسيم سليمان البدور "/>
    <x v="0"/>
    <x v="0"/>
    <n v="26"/>
    <x v="1"/>
    <s v="0772510527"/>
    <s v="لا يوجد "/>
    <x v="0"/>
    <m/>
    <m/>
    <m/>
    <m/>
    <m/>
    <m/>
    <m/>
    <m/>
    <x v="0"/>
    <m/>
    <x v="0"/>
    <x v="0"/>
    <s v="كافتريا وسيم سليمان البدور "/>
    <x v="0"/>
    <x v="2"/>
    <s v="بيع العصائر والمشروبات الساخنة "/>
    <s v="772510527"/>
    <s v="Run/Managed by a man."/>
    <n v="0"/>
    <n v="0"/>
    <n v="0"/>
    <n v="0"/>
    <n v="1"/>
    <n v="0"/>
    <x v="0"/>
    <x v="0"/>
    <m/>
    <m/>
    <s v="Less than 10 employees"/>
    <x v="0"/>
    <x v="0"/>
    <x v="0"/>
    <x v="1"/>
    <x v="1"/>
    <x v="1"/>
    <x v="0"/>
    <x v="1"/>
    <x v="0"/>
    <s v="Others"/>
    <n v="0"/>
    <n v="0"/>
    <n v="0"/>
    <n v="0"/>
    <n v="0"/>
    <n v="0"/>
    <n v="1"/>
    <s v="لايوجد. "/>
    <s v="Others Sales"/>
    <n v="0"/>
    <n v="1"/>
    <n v="0"/>
    <n v="0"/>
    <n v="0"/>
    <n v="0"/>
    <n v="0"/>
    <n v="0"/>
    <n v="0"/>
    <n v="1"/>
    <s v="لا يوجد "/>
    <m/>
    <s v="Lack of relevant skills or qualifications Salary expectations too high Economic instability in the region"/>
    <n v="1"/>
    <n v="0"/>
    <n v="0"/>
    <n v="0"/>
    <n v="0"/>
    <n v="0"/>
    <n v="0"/>
    <n v="0"/>
    <n v="1"/>
    <n v="0"/>
    <n v="0"/>
    <n v="0"/>
    <n v="0"/>
    <n v="0"/>
    <n v="0"/>
    <n v="0"/>
    <n v="0"/>
    <n v="1"/>
    <n v="0"/>
    <n v="0"/>
    <n v="0"/>
    <n v="0"/>
    <n v="0"/>
    <m/>
    <n v="379107667"/>
    <s v="05961a31-e4b4-4245-86c0-7576aa2b2d62"/>
    <d v="2024-09-03T15:32:47"/>
    <m/>
    <m/>
    <s v="submitted_via_web"/>
    <s v="ygaitservices"/>
  </r>
  <r>
    <n v="612"/>
    <d v="2024-09-03T18:27:57"/>
    <d v="2024-09-03T18:32:38"/>
    <d v="2024-09-03T00:00:00"/>
    <m/>
    <m/>
    <s v="30.4905954 35.5255377 1472.4000244140625 4.946"/>
    <n v="30.4905954"/>
    <n v="35.525537700000001"/>
    <n v="1472.400024414062"/>
    <n v="4.9459999999999997"/>
    <s v="Maan"/>
    <s v="Ash-Shobek"/>
    <m/>
    <m/>
    <m/>
    <s v="Yes"/>
    <s v="وصفي علي الجبور "/>
    <x v="0"/>
    <x v="0"/>
    <n v="39"/>
    <x v="0"/>
    <s v="0792045968"/>
    <s v="لا يوجد "/>
    <x v="0"/>
    <m/>
    <m/>
    <m/>
    <m/>
    <m/>
    <m/>
    <m/>
    <m/>
    <x v="0"/>
    <m/>
    <x v="0"/>
    <x v="0"/>
    <s v="سوبر ماركت الوفاء "/>
    <x v="0"/>
    <x v="2"/>
    <s v="بيع البضائع التموينية والمجمدات "/>
    <s v="792045968"/>
    <s v="Run/Managed by a man."/>
    <n v="0"/>
    <n v="0"/>
    <n v="0"/>
    <n v="0"/>
    <n v="1"/>
    <n v="0"/>
    <x v="0"/>
    <x v="0"/>
    <m/>
    <m/>
    <s v="Less than 10 employees"/>
    <x v="0"/>
    <x v="0"/>
    <x v="0"/>
    <x v="0"/>
    <x v="1"/>
    <x v="1"/>
    <x v="1"/>
    <x v="3"/>
    <x v="0"/>
    <s v="Others"/>
    <n v="0"/>
    <n v="0"/>
    <n v="0"/>
    <n v="0"/>
    <n v="0"/>
    <n v="0"/>
    <n v="1"/>
    <s v="لا يوجد "/>
    <s v="Others"/>
    <n v="0"/>
    <n v="0"/>
    <n v="0"/>
    <n v="0"/>
    <n v="0"/>
    <n v="0"/>
    <n v="0"/>
    <n v="0"/>
    <n v="0"/>
    <n v="1"/>
    <s v="لا يوجد "/>
    <m/>
    <s v="Economic instability in the region Salary expectations too high Lack of relevant skills or qualifications"/>
    <n v="1"/>
    <n v="0"/>
    <n v="0"/>
    <n v="0"/>
    <n v="0"/>
    <n v="0"/>
    <n v="0"/>
    <n v="0"/>
    <n v="1"/>
    <n v="0"/>
    <n v="0"/>
    <n v="0"/>
    <n v="0"/>
    <n v="0"/>
    <n v="0"/>
    <n v="0"/>
    <n v="0"/>
    <n v="1"/>
    <n v="0"/>
    <n v="0"/>
    <n v="0"/>
    <n v="0"/>
    <n v="0"/>
    <m/>
    <n v="379107674"/>
    <s v="5b241f36-864c-4226-8f90-6f4bd6eff3e8"/>
    <d v="2024-09-03T15:32:47"/>
    <m/>
    <m/>
    <s v="submitted_via_web"/>
    <s v="ygaitservices"/>
  </r>
  <r>
    <n v="613"/>
    <d v="2024-09-03T18:03:27"/>
    <d v="2024-09-03T18:06:53"/>
    <d v="2024-09-03T00:00:00"/>
    <m/>
    <m/>
    <s v="30.5167886 35.534052 1407.7 6.175"/>
    <n v="30.516788600000002"/>
    <n v="35.534052000000003"/>
    <n v="1407.7"/>
    <n v="6.1749999999999998"/>
    <s v="Maan"/>
    <s v="Ash-Shobek"/>
    <m/>
    <m/>
    <m/>
    <s v="Yes"/>
    <s v="حمود قاسي الجازي "/>
    <x v="0"/>
    <x v="0"/>
    <n v="73"/>
    <x v="0"/>
    <s v="07779630982"/>
    <s v="لا يوجد "/>
    <x v="0"/>
    <m/>
    <m/>
    <m/>
    <m/>
    <m/>
    <m/>
    <m/>
    <m/>
    <x v="0"/>
    <m/>
    <x v="0"/>
    <x v="0"/>
    <s v="مؤسسة حمود قاسي الجازي "/>
    <x v="11"/>
    <x v="23"/>
    <s v="نقل الركاب من الشوبك إلى معان "/>
    <s v="07779630982"/>
    <s v="Run/Managed by a man."/>
    <n v="0"/>
    <n v="0"/>
    <n v="0"/>
    <n v="0"/>
    <n v="1"/>
    <n v="0"/>
    <x v="0"/>
    <x v="0"/>
    <m/>
    <m/>
    <s v="Less than 10 employees"/>
    <x v="0"/>
    <x v="0"/>
    <x v="0"/>
    <x v="0"/>
    <x v="1"/>
    <x v="1"/>
    <x v="0"/>
    <x v="1"/>
    <x v="0"/>
    <s v="Seasonal employees"/>
    <n v="0"/>
    <n v="1"/>
    <n v="0"/>
    <n v="0"/>
    <n v="0"/>
    <n v="0"/>
    <n v="0"/>
    <m/>
    <s v="Others"/>
    <n v="0"/>
    <n v="0"/>
    <n v="0"/>
    <n v="0"/>
    <n v="0"/>
    <n v="0"/>
    <n v="0"/>
    <n v="0"/>
    <n v="0"/>
    <n v="1"/>
    <s v="سائق محورين "/>
    <m/>
    <s v="Lack of relevant skills or qualifications Years of experience Economic instability in the region Salary expectations too high"/>
    <n v="1"/>
    <n v="1"/>
    <n v="0"/>
    <n v="0"/>
    <n v="0"/>
    <n v="0"/>
    <n v="0"/>
    <n v="0"/>
    <n v="1"/>
    <n v="0"/>
    <n v="0"/>
    <n v="0"/>
    <n v="0"/>
    <n v="0"/>
    <n v="0"/>
    <n v="0"/>
    <n v="0"/>
    <n v="1"/>
    <n v="0"/>
    <n v="0"/>
    <n v="0"/>
    <n v="0"/>
    <n v="0"/>
    <m/>
    <n v="379107681"/>
    <s v="513d4709-27e5-4f81-a21b-1af79cd279e0"/>
    <d v="2024-09-03T15:32:48"/>
    <m/>
    <m/>
    <s v="submitted_via_web"/>
    <s v="ygaitservices"/>
  </r>
  <r>
    <n v="614"/>
    <d v="2024-09-03T11:49:43"/>
    <d v="2024-09-03T12:08:45"/>
    <d v="2024-09-03T00:00:00"/>
    <m/>
    <m/>
    <s v="31.713077 35.7966259 793.3999633789062 7.387"/>
    <n v="31.713076999999998"/>
    <n v="35.796625900000002"/>
    <n v="793.39996337890625"/>
    <n v="7.3869999999999996"/>
    <s v="Madaba"/>
    <s v="Madaba Qasabah"/>
    <m/>
    <m/>
    <m/>
    <s v="Yes"/>
    <s v="محمد يوسف جميل عوض"/>
    <x v="0"/>
    <x v="0"/>
    <n v="42"/>
    <x v="0"/>
    <s v="٧٨٧٧٠٨٠٨٠"/>
    <m/>
    <x v="0"/>
    <m/>
    <m/>
    <m/>
    <m/>
    <m/>
    <m/>
    <m/>
    <m/>
    <x v="0"/>
    <m/>
    <x v="0"/>
    <x v="3"/>
    <s v="البنك الاسلامي الاردني "/>
    <x v="14"/>
    <x v="39"/>
    <s v="قروض ومعاملات مادية "/>
    <s v="٣٢٤٢٨٠٢"/>
    <s v="Owned by men. Run/Managed by a man."/>
    <n v="1"/>
    <n v="0"/>
    <n v="0"/>
    <n v="0"/>
    <n v="1"/>
    <n v="0"/>
    <x v="0"/>
    <x v="0"/>
    <m/>
    <m/>
    <s v="10 to 49"/>
    <x v="2"/>
    <x v="1"/>
    <x v="1"/>
    <x v="1"/>
    <x v="1"/>
    <x v="1"/>
    <x v="0"/>
    <x v="0"/>
    <x v="0"/>
    <s v="Interns"/>
    <n v="1"/>
    <n v="0"/>
    <n v="0"/>
    <n v="0"/>
    <n v="0"/>
    <n v="0"/>
    <n v="0"/>
    <m/>
    <s v="Finance"/>
    <n v="0"/>
    <n v="0"/>
    <n v="0"/>
    <n v="0"/>
    <n v="0"/>
    <n v="1"/>
    <n v="0"/>
    <n v="0"/>
    <n v="0"/>
    <n v="0"/>
    <m/>
    <m/>
    <s v="Limited ability to use technology"/>
    <n v="0"/>
    <n v="0"/>
    <n v="0"/>
    <n v="0"/>
    <n v="0"/>
    <n v="0"/>
    <n v="0"/>
    <n v="0"/>
    <n v="0"/>
    <n v="0"/>
    <n v="0"/>
    <n v="0"/>
    <n v="0"/>
    <n v="1"/>
    <n v="0"/>
    <n v="0"/>
    <n v="0"/>
    <n v="0"/>
    <n v="0"/>
    <n v="0"/>
    <n v="0"/>
    <n v="0"/>
    <n v="0"/>
    <m/>
    <n v="379110853"/>
    <s v="e7d47e5f-8010-462b-b9d4-b07331855b9c"/>
    <d v="2024-09-03T15:39:03"/>
    <m/>
    <m/>
    <s v="submitted_via_web"/>
    <s v="ygaitservices"/>
  </r>
  <r>
    <n v="615"/>
    <d v="2024-09-03T12:24:19"/>
    <d v="2024-09-03T12:30:08"/>
    <d v="2024-09-03T00:00:00"/>
    <m/>
    <m/>
    <s v="31.713205 35.7966225 791.8999633789062 9.355"/>
    <n v="31.713204999999999"/>
    <n v="35.796622499999998"/>
    <n v="791.89996337890625"/>
    <n v="9.3550000000000004"/>
    <s v="Madaba"/>
    <s v="Madaba Qasabah"/>
    <m/>
    <m/>
    <m/>
    <s v="Yes"/>
    <s v="محمد خالد المعايعة "/>
    <x v="0"/>
    <x v="0"/>
    <n v="30"/>
    <x v="0"/>
    <s v="٧٧٩٣٥٣٤٣٢"/>
    <m/>
    <x v="0"/>
    <m/>
    <m/>
    <m/>
    <m/>
    <m/>
    <m/>
    <m/>
    <m/>
    <x v="0"/>
    <m/>
    <x v="0"/>
    <x v="1"/>
    <s v="معرض احمد مناصرة للمفروشات والسجاد "/>
    <x v="0"/>
    <x v="3"/>
    <s v="بيع السجاد والمفروشات"/>
    <s v="٧٩٩٢١٤٨٢٧"/>
    <s v="Owned by men. Run/Managed by a man."/>
    <n v="1"/>
    <n v="0"/>
    <n v="0"/>
    <n v="0"/>
    <n v="1"/>
    <n v="0"/>
    <x v="0"/>
    <x v="0"/>
    <m/>
    <m/>
    <s v="Less than 10 employees"/>
    <x v="0"/>
    <x v="1"/>
    <x v="0"/>
    <x v="1"/>
    <x v="0"/>
    <x v="2"/>
    <x v="0"/>
    <x v="1"/>
    <x v="0"/>
    <s v="Interns"/>
    <n v="1"/>
    <n v="0"/>
    <n v="0"/>
    <n v="0"/>
    <n v="0"/>
    <n v="0"/>
    <n v="0"/>
    <m/>
    <s v="Sales Finance"/>
    <n v="0"/>
    <n v="1"/>
    <n v="0"/>
    <n v="0"/>
    <n v="0"/>
    <n v="1"/>
    <n v="0"/>
    <n v="0"/>
    <n v="0"/>
    <n v="0"/>
    <m/>
    <s v="محاسب وبائع "/>
    <s v="Lack of relevant skills or qualifications Inadequate soft skills (e.g., communication, teamwork) Economic instability in the region"/>
    <n v="1"/>
    <n v="0"/>
    <n v="1"/>
    <n v="0"/>
    <n v="0"/>
    <n v="0"/>
    <n v="0"/>
    <n v="0"/>
    <n v="0"/>
    <n v="0"/>
    <n v="0"/>
    <n v="0"/>
    <n v="0"/>
    <n v="0"/>
    <n v="0"/>
    <n v="0"/>
    <n v="0"/>
    <n v="1"/>
    <n v="0"/>
    <n v="0"/>
    <n v="0"/>
    <n v="0"/>
    <n v="0"/>
    <m/>
    <n v="379110858"/>
    <s v="42bb3371-4039-499d-a88d-35ca125606f4"/>
    <d v="2024-09-03T15:39:03"/>
    <m/>
    <m/>
    <s v="submitted_via_web"/>
    <s v="ygaitservices"/>
  </r>
  <r>
    <n v="616"/>
    <d v="2024-09-03T12:31:39"/>
    <d v="2024-09-03T12:57:38"/>
    <d v="2024-09-03T00:00:00"/>
    <m/>
    <m/>
    <s v="31.7136142 35.7968543 793.199951171875 10.828"/>
    <n v="31.713614199999999"/>
    <n v="35.7968543"/>
    <n v="793.199951171875"/>
    <n v="10.827999999999999"/>
    <s v="Madaba"/>
    <s v="Madaba Qasabah"/>
    <m/>
    <m/>
    <m/>
    <s v="Yes"/>
    <s v="محمد حامد الشربيني "/>
    <x v="0"/>
    <x v="0"/>
    <n v="49"/>
    <x v="0"/>
    <s v="٧٧٧١٤٨٠٨٠"/>
    <m/>
    <x v="0"/>
    <m/>
    <m/>
    <m/>
    <m/>
    <m/>
    <m/>
    <m/>
    <m/>
    <x v="1"/>
    <s v="مصرية "/>
    <x v="0"/>
    <x v="1"/>
    <s v="شركة لون على لون "/>
    <x v="6"/>
    <x v="10"/>
    <s v="التصميم الداخلي والدهانات "/>
    <s v="٧٧٧١٤٨٠٨٠"/>
    <s v="Owned by men. Run/Managed by a man."/>
    <n v="1"/>
    <n v="0"/>
    <n v="0"/>
    <n v="0"/>
    <n v="1"/>
    <n v="0"/>
    <x v="0"/>
    <x v="0"/>
    <m/>
    <m/>
    <s v="Less than 10 employees"/>
    <x v="0"/>
    <x v="0"/>
    <x v="0"/>
    <x v="0"/>
    <x v="0"/>
    <x v="2"/>
    <x v="0"/>
    <x v="1"/>
    <x v="0"/>
    <s v="Interns"/>
    <n v="1"/>
    <n v="0"/>
    <n v="0"/>
    <n v="0"/>
    <n v="0"/>
    <n v="0"/>
    <n v="0"/>
    <m/>
    <s v="Technical Staff"/>
    <n v="0"/>
    <n v="0"/>
    <n v="0"/>
    <n v="0"/>
    <n v="0"/>
    <n v="0"/>
    <n v="0"/>
    <n v="1"/>
    <n v="0"/>
    <n v="0"/>
    <m/>
    <s v="مهندس تصميم "/>
    <s v="Economic instability in the region"/>
    <n v="0"/>
    <n v="0"/>
    <n v="0"/>
    <n v="0"/>
    <n v="0"/>
    <n v="0"/>
    <n v="0"/>
    <n v="0"/>
    <n v="0"/>
    <n v="0"/>
    <n v="0"/>
    <n v="0"/>
    <n v="0"/>
    <n v="0"/>
    <n v="0"/>
    <n v="0"/>
    <n v="0"/>
    <n v="1"/>
    <n v="0"/>
    <n v="0"/>
    <n v="0"/>
    <n v="0"/>
    <n v="0"/>
    <m/>
    <n v="379110861"/>
    <s v="268d0e10-fc28-4e39-bf2d-5f931d22e975"/>
    <d v="2024-09-03T15:39:04"/>
    <m/>
    <m/>
    <s v="submitted_via_web"/>
    <s v="ygaitservices"/>
  </r>
  <r>
    <n v="617"/>
    <d v="2024-09-03T13:03:45"/>
    <d v="2024-09-03T13:08:59"/>
    <d v="2024-09-03T00:00:00"/>
    <m/>
    <m/>
    <s v="31.7140313 35.7972472 792.699951171875 12.36"/>
    <n v="31.714031299999998"/>
    <n v="35.797247200000001"/>
    <n v="792.699951171875"/>
    <n v="12.36"/>
    <s v="Madaba"/>
    <s v="Madaba Qasabah"/>
    <m/>
    <m/>
    <m/>
    <s v="Yes"/>
    <s v="جعفر موسى الاقطش "/>
    <x v="0"/>
    <x v="0"/>
    <n v="55"/>
    <x v="0"/>
    <s v="٧٧٧٧٦١٩٣١"/>
    <m/>
    <x v="0"/>
    <m/>
    <m/>
    <m/>
    <m/>
    <m/>
    <m/>
    <m/>
    <m/>
    <x v="0"/>
    <m/>
    <x v="0"/>
    <x v="1"/>
    <s v="مؤسسة الدوايمة"/>
    <x v="0"/>
    <x v="2"/>
    <s v="تجارة الاغذية "/>
    <s v="٠٥٣٢٥٢٤٩٠"/>
    <s v="Owned by men. Run/Managed by a man."/>
    <n v="1"/>
    <n v="0"/>
    <n v="0"/>
    <n v="0"/>
    <n v="1"/>
    <n v="0"/>
    <x v="0"/>
    <x v="0"/>
    <m/>
    <m/>
    <s v="10 to 49"/>
    <x v="2"/>
    <x v="0"/>
    <x v="0"/>
    <x v="1"/>
    <x v="1"/>
    <x v="1"/>
    <x v="1"/>
    <x v="3"/>
    <x v="0"/>
    <m/>
    <m/>
    <m/>
    <m/>
    <m/>
    <m/>
    <m/>
    <m/>
    <m/>
    <m/>
    <m/>
    <m/>
    <m/>
    <m/>
    <m/>
    <m/>
    <m/>
    <m/>
    <m/>
    <m/>
    <m/>
    <m/>
    <s v="Economic instability in the region"/>
    <n v="0"/>
    <n v="0"/>
    <n v="0"/>
    <n v="0"/>
    <n v="0"/>
    <n v="0"/>
    <n v="0"/>
    <n v="0"/>
    <n v="0"/>
    <n v="0"/>
    <n v="0"/>
    <n v="0"/>
    <n v="0"/>
    <n v="0"/>
    <n v="0"/>
    <n v="0"/>
    <n v="0"/>
    <n v="1"/>
    <n v="0"/>
    <n v="0"/>
    <n v="0"/>
    <n v="0"/>
    <n v="0"/>
    <m/>
    <n v="379110875"/>
    <s v="1df5efe4-b73a-4bff-80b5-06db750ded8d"/>
    <d v="2024-09-03T15:39:04"/>
    <m/>
    <m/>
    <s v="submitted_via_web"/>
    <s v="ygaitservices"/>
  </r>
  <r>
    <n v="618"/>
    <d v="2024-09-03T13:09:55"/>
    <d v="2024-09-03T13:21:53"/>
    <d v="2024-09-03T00:00:00"/>
    <m/>
    <m/>
    <s v="31.7144024 35.7971806 793.3999633789062 8.679"/>
    <n v="31.714402400000001"/>
    <n v="35.797180599999997"/>
    <n v="793.39996337890625"/>
    <n v="8.6790000000000003"/>
    <s v="Madaba"/>
    <s v="Madaba Qasabah"/>
    <m/>
    <m/>
    <m/>
    <s v="Yes"/>
    <s v="معاوية عبدالسلام الكعابنة "/>
    <x v="0"/>
    <x v="0"/>
    <n v="40"/>
    <x v="0"/>
    <s v="٧٧٧٤٣٨٣٤٦"/>
    <m/>
    <x v="0"/>
    <m/>
    <m/>
    <m/>
    <m/>
    <m/>
    <m/>
    <m/>
    <m/>
    <x v="0"/>
    <m/>
    <x v="0"/>
    <x v="0"/>
    <s v="معاوية للعطور والاكسسوارات"/>
    <x v="0"/>
    <x v="3"/>
    <s v="بيع عطور واكسسوارات "/>
    <s v="٧٧٧٤٣٨٣٤٦"/>
    <s v="Run/Managed by a man. Owned by men."/>
    <n v="1"/>
    <n v="0"/>
    <n v="0"/>
    <n v="0"/>
    <n v="1"/>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79110881"/>
    <s v="c13a7b51-8494-40e2-9eac-70880a17ca20"/>
    <d v="2024-09-03T15:39:05"/>
    <m/>
    <m/>
    <s v="submitted_via_web"/>
    <s v="ygaitservices"/>
  </r>
  <r>
    <n v="619"/>
    <d v="2024-09-03T13:23:02"/>
    <d v="2024-09-03T13:28:16"/>
    <d v="2024-09-03T00:00:00"/>
    <m/>
    <m/>
    <s v="31.7144071 35.7971264 760.591 13.844"/>
    <n v="31.714407099999999"/>
    <n v="35.797126400000003"/>
    <n v="760.59100000000001"/>
    <n v="13.843999999999999"/>
    <s v="Madaba"/>
    <s v="Madaba Qasabah"/>
    <m/>
    <m/>
    <m/>
    <s v="Yes"/>
    <s v="هبة خالد كنانة "/>
    <x v="0"/>
    <x v="1"/>
    <n v="32"/>
    <x v="0"/>
    <s v="٧٧٦٠٤٤١٩٦"/>
    <m/>
    <x v="0"/>
    <m/>
    <m/>
    <m/>
    <m/>
    <m/>
    <m/>
    <m/>
    <m/>
    <x v="1"/>
    <s v="فلسطينية "/>
    <x v="0"/>
    <x v="0"/>
    <s v="الخنساء للزي الشرعي "/>
    <x v="0"/>
    <x v="18"/>
    <s v="بيع الزي الشرعي "/>
    <s v="٠٥٣٢٤١١٦٨"/>
    <s v="Owned by men. Run/Managed by a woman."/>
    <n v="1"/>
    <n v="0"/>
    <n v="0"/>
    <n v="0"/>
    <n v="0"/>
    <n v="1"/>
    <x v="1"/>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79110893"/>
    <s v="e3fcff21-7596-491c-8f42-55c3f1bc52ab"/>
    <d v="2024-09-03T15:39:06"/>
    <m/>
    <m/>
    <s v="submitted_via_web"/>
    <s v="ygaitservices"/>
  </r>
  <r>
    <n v="620"/>
    <d v="2024-09-03T13:29:32"/>
    <d v="2024-09-03T13:37:49"/>
    <d v="2024-09-03T00:00:00"/>
    <m/>
    <m/>
    <s v="31.7147702 35.7965654 797.5 10.464"/>
    <n v="31.7147702"/>
    <n v="35.796565399999999"/>
    <n v="797.5"/>
    <n v="10.464"/>
    <s v="Madaba"/>
    <s v="Madaba Qasabah"/>
    <m/>
    <m/>
    <m/>
    <s v="Yes"/>
    <s v="طلال رياض يعقوب "/>
    <x v="0"/>
    <x v="0"/>
    <n v="36"/>
    <x v="0"/>
    <s v="٧٧٦٧٧٧٧٦"/>
    <m/>
    <x v="0"/>
    <m/>
    <m/>
    <m/>
    <m/>
    <m/>
    <m/>
    <m/>
    <m/>
    <x v="0"/>
    <m/>
    <x v="0"/>
    <x v="0"/>
    <s v="عيادة الدكتور طلال يعقوب للاسنان"/>
    <x v="8"/>
    <x v="12"/>
    <s v="عيادة للخدمات الصحة بالفم "/>
    <s v="_x000a_٠٥٣٢٤٣٣٦٨"/>
    <s v="Owned by men. Run/Managed by a man."/>
    <n v="1"/>
    <n v="0"/>
    <n v="0"/>
    <n v="0"/>
    <n v="1"/>
    <n v="0"/>
    <x v="0"/>
    <x v="0"/>
    <m/>
    <m/>
    <s v="Less than 10 employees"/>
    <x v="0"/>
    <x v="1"/>
    <x v="0"/>
    <x v="1"/>
    <x v="1"/>
    <x v="1"/>
    <x v="0"/>
    <x v="1"/>
    <x v="0"/>
    <s v="Interns"/>
    <n v="1"/>
    <n v="0"/>
    <n v="0"/>
    <n v="0"/>
    <n v="0"/>
    <n v="0"/>
    <n v="0"/>
    <m/>
    <s v="Others"/>
    <n v="0"/>
    <n v="0"/>
    <n v="0"/>
    <n v="0"/>
    <n v="0"/>
    <n v="0"/>
    <n v="0"/>
    <n v="0"/>
    <n v="0"/>
    <n v="1"/>
    <s v="مساعدة طبيب "/>
    <m/>
    <s v="Economic instability in the region Other (please specify)"/>
    <n v="0"/>
    <n v="0"/>
    <n v="0"/>
    <n v="0"/>
    <n v="0"/>
    <n v="0"/>
    <n v="0"/>
    <n v="0"/>
    <n v="0"/>
    <n v="0"/>
    <n v="0"/>
    <n v="0"/>
    <n v="0"/>
    <n v="0"/>
    <n v="0"/>
    <n v="0"/>
    <n v="0"/>
    <n v="1"/>
    <n v="0"/>
    <n v="0"/>
    <n v="0"/>
    <n v="0"/>
    <n v="1"/>
    <s v="عدم الحاجة للموظفين "/>
    <n v="379110908"/>
    <s v="9675cd79-58bb-42e8-9049-e197712ad6d7"/>
    <d v="2024-09-03T15:39:07"/>
    <m/>
    <m/>
    <s v="submitted_via_web"/>
    <s v="ygaitservices"/>
  </r>
  <r>
    <n v="621"/>
    <d v="2024-09-03T13:40:03"/>
    <d v="2024-09-03T14:13:50"/>
    <d v="2024-09-03T00:00:00"/>
    <m/>
    <m/>
    <s v="31.7152306 35.7957705 802.7999877929688 11.553"/>
    <n v="31.715230600000002"/>
    <n v="35.795770500000003"/>
    <n v="802.79998779296875"/>
    <n v="11.553000000000001"/>
    <s v="Madaba"/>
    <s v="Madaba Qasabah"/>
    <m/>
    <m/>
    <m/>
    <s v="Yes"/>
    <s v="خالد احمد صليح "/>
    <x v="0"/>
    <x v="0"/>
    <n v="52"/>
    <x v="0"/>
    <s v="٧٧٧٣٧٠٠٠٥"/>
    <m/>
    <x v="0"/>
    <m/>
    <m/>
    <m/>
    <m/>
    <m/>
    <m/>
    <m/>
    <m/>
    <x v="0"/>
    <m/>
    <x v="0"/>
    <x v="0"/>
    <s v="مجوهرات اجياد "/>
    <x v="0"/>
    <x v="3"/>
    <s v="تجارة الذهب "/>
    <s v="٧٠٥٣٢٥٣٣٨"/>
    <s v="Owned by men. Run/Managed by a man."/>
    <n v="1"/>
    <n v="0"/>
    <n v="0"/>
    <n v="0"/>
    <n v="1"/>
    <n v="0"/>
    <x v="0"/>
    <x v="1"/>
    <s v="مركز شباب مادبا "/>
    <s v="حضور بعض النشاطات والمعسكرات"/>
    <s v="Less than 10 employees"/>
    <x v="0"/>
    <x v="0"/>
    <x v="0"/>
    <x v="1"/>
    <x v="1"/>
    <x v="1"/>
    <x v="1"/>
    <x v="3"/>
    <x v="1"/>
    <m/>
    <m/>
    <m/>
    <m/>
    <m/>
    <m/>
    <m/>
    <m/>
    <m/>
    <m/>
    <m/>
    <m/>
    <m/>
    <m/>
    <m/>
    <m/>
    <m/>
    <m/>
    <m/>
    <m/>
    <m/>
    <m/>
    <s v="Other (please specify) Economic instability in the region"/>
    <n v="0"/>
    <n v="0"/>
    <n v="0"/>
    <n v="0"/>
    <n v="0"/>
    <n v="0"/>
    <n v="0"/>
    <n v="0"/>
    <n v="0"/>
    <n v="0"/>
    <n v="0"/>
    <n v="0"/>
    <n v="0"/>
    <n v="0"/>
    <n v="0"/>
    <n v="0"/>
    <n v="0"/>
    <n v="1"/>
    <n v="0"/>
    <n v="0"/>
    <n v="0"/>
    <n v="0"/>
    <n v="1"/>
    <s v="خصوصية المهنة كونها تسمى مهنة العائلة "/>
    <n v="379110917"/>
    <s v="22b73c9f-90fc-44a2-ae21-3df1deaa8d22"/>
    <d v="2024-09-03T15:39:08"/>
    <m/>
    <m/>
    <s v="submitted_via_web"/>
    <s v="ygaitservices"/>
  </r>
  <r>
    <n v="622"/>
    <d v="2024-09-03T14:18:21"/>
    <d v="2024-09-03T14:22:30"/>
    <d v="2024-09-03T00:00:00"/>
    <m/>
    <m/>
    <s v="31.7154315 35.794683 808.5999755859375 12.293"/>
    <n v="31.715431500000001"/>
    <n v="35.794682999999999"/>
    <n v="808.5999755859375"/>
    <n v="12.292999999999999"/>
    <s v="Madaba"/>
    <s v="Madaba Qasabah"/>
    <m/>
    <m/>
    <m/>
    <s v="Yes"/>
    <s v="ملاذ حلمي الحسيني "/>
    <x v="0"/>
    <x v="0"/>
    <n v="56"/>
    <x v="0"/>
    <s v="٧٧٦٧٤١٥٦٠"/>
    <m/>
    <x v="2"/>
    <s v="Physical Disability"/>
    <n v="1"/>
    <n v="0"/>
    <n v="0"/>
    <n v="0"/>
    <n v="0"/>
    <n v="0"/>
    <n v="0"/>
    <x v="1"/>
    <s v="سورية"/>
    <x v="0"/>
    <x v="0"/>
    <s v="الحسيني "/>
    <x v="0"/>
    <x v="3"/>
    <s v="لوازم خياطة والصوف "/>
    <s v="٧٧٦٧٤١٥٦٠"/>
    <s v="Owned by men. Run/Managed by a man."/>
    <n v="1"/>
    <n v="0"/>
    <n v="0"/>
    <n v="0"/>
    <n v="1"/>
    <n v="0"/>
    <x v="0"/>
    <x v="0"/>
    <m/>
    <m/>
    <s v="Less than 10 employees"/>
    <x v="0"/>
    <x v="1"/>
    <x v="1"/>
    <x v="0"/>
    <x v="1"/>
    <x v="1"/>
    <x v="1"/>
    <x v="3"/>
    <x v="0"/>
    <m/>
    <m/>
    <m/>
    <m/>
    <m/>
    <m/>
    <m/>
    <m/>
    <m/>
    <m/>
    <m/>
    <m/>
    <m/>
    <m/>
    <m/>
    <m/>
    <m/>
    <m/>
    <m/>
    <m/>
    <m/>
    <m/>
    <s v="Economic instability in the region"/>
    <n v="0"/>
    <n v="0"/>
    <n v="0"/>
    <n v="0"/>
    <n v="0"/>
    <n v="0"/>
    <n v="0"/>
    <n v="0"/>
    <n v="0"/>
    <n v="0"/>
    <n v="0"/>
    <n v="0"/>
    <n v="0"/>
    <n v="0"/>
    <n v="0"/>
    <n v="0"/>
    <n v="0"/>
    <n v="1"/>
    <n v="0"/>
    <n v="0"/>
    <n v="0"/>
    <n v="0"/>
    <n v="0"/>
    <m/>
    <n v="379110928"/>
    <s v="e1a4ffa8-7b57-4a68-a473-8e229acfcf8a"/>
    <d v="2024-09-03T15:39:09"/>
    <m/>
    <m/>
    <s v="submitted_via_web"/>
    <s v="ygaitservices"/>
  </r>
  <r>
    <n v="623"/>
    <d v="2024-09-03T14:26:36"/>
    <d v="2024-09-03T14:33:05"/>
    <d v="2024-09-03T00:00:00"/>
    <m/>
    <m/>
    <s v="31.7156899 35.794376 807.7999877929688 7.702"/>
    <n v="31.715689900000001"/>
    <n v="35.794376"/>
    <n v="807.79998779296875"/>
    <n v="7.702"/>
    <s v="Madaba"/>
    <s v="Madaba Qasabah"/>
    <m/>
    <m/>
    <m/>
    <s v="Yes"/>
    <s v="علاء خالد محمد المعايعة "/>
    <x v="0"/>
    <x v="0"/>
    <n v="35"/>
    <x v="0"/>
    <s v="٧٧٢٤٣٠٢٣٤"/>
    <m/>
    <x v="0"/>
    <m/>
    <m/>
    <m/>
    <m/>
    <m/>
    <m/>
    <m/>
    <m/>
    <x v="0"/>
    <m/>
    <x v="0"/>
    <x v="0"/>
    <s v="معرض الحمد للادوات المنزلية "/>
    <x v="0"/>
    <x v="3"/>
    <s v="ادوات منزلية وهدايا"/>
    <s v="٧٧٢٤٣٠٢٣٤"/>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110934"/>
    <s v="92d60dbb-62f8-4a8c-bc0b-4f72f951fb6c"/>
    <d v="2024-09-03T15:39:09"/>
    <m/>
    <m/>
    <s v="submitted_via_web"/>
    <s v="ygaitservices"/>
  </r>
  <r>
    <n v="624"/>
    <d v="2024-09-03T14:33:32"/>
    <d v="2024-09-03T14:40:48"/>
    <d v="2024-09-03T00:00:00"/>
    <m/>
    <m/>
    <s v="31.7156787 35.7944198 810.3999633789062 1.778"/>
    <n v="31.715678700000002"/>
    <n v="35.7944198"/>
    <n v="810.39996337890625"/>
    <n v="1.778"/>
    <s v="Madaba"/>
    <s v="Madaba Qasabah"/>
    <m/>
    <m/>
    <m/>
    <s v="Yes"/>
    <s v="سامي عبدالله العجة "/>
    <x v="0"/>
    <x v="0"/>
    <n v="73"/>
    <x v="0"/>
    <s v="٧٨٨٦٤٢٥٥٥"/>
    <m/>
    <x v="0"/>
    <m/>
    <m/>
    <m/>
    <m/>
    <m/>
    <m/>
    <m/>
    <m/>
    <x v="0"/>
    <m/>
    <x v="0"/>
    <x v="0"/>
    <s v="مؤسسة سالم العجو للعطارة والمواد الزراعية "/>
    <x v="0"/>
    <x v="3"/>
    <s v="المواد الزراعية والعطارة "/>
    <s v="٧٨٨٦٤٢٥٥٥"/>
    <s v="Owned by men. Run/Managed by a man."/>
    <n v="1"/>
    <n v="0"/>
    <n v="0"/>
    <n v="0"/>
    <n v="1"/>
    <n v="0"/>
    <x v="0"/>
    <x v="0"/>
    <m/>
    <m/>
    <s v="Less than 10 employees"/>
    <x v="0"/>
    <x v="0"/>
    <x v="0"/>
    <x v="0"/>
    <x v="0"/>
    <x v="2"/>
    <x v="0"/>
    <x v="1"/>
    <x v="0"/>
    <s v="Interns"/>
    <n v="1"/>
    <n v="0"/>
    <n v="0"/>
    <n v="0"/>
    <n v="0"/>
    <n v="0"/>
    <n v="0"/>
    <m/>
    <s v="Sales"/>
    <n v="0"/>
    <n v="1"/>
    <n v="0"/>
    <n v="0"/>
    <n v="0"/>
    <n v="0"/>
    <n v="0"/>
    <n v="0"/>
    <n v="0"/>
    <n v="0"/>
    <m/>
    <s v="بائع "/>
    <s v="Lack of work ethics Economic instability in the region Lack of relevant skills or qualifications"/>
    <n v="1"/>
    <n v="0"/>
    <n v="0"/>
    <n v="0"/>
    <n v="0"/>
    <n v="0"/>
    <n v="0"/>
    <n v="0"/>
    <n v="0"/>
    <n v="0"/>
    <n v="0"/>
    <n v="0"/>
    <n v="0"/>
    <n v="0"/>
    <n v="0"/>
    <n v="0"/>
    <n v="0"/>
    <n v="1"/>
    <n v="0"/>
    <n v="0"/>
    <n v="1"/>
    <n v="0"/>
    <n v="0"/>
    <m/>
    <n v="379110940"/>
    <s v="801f8670-5720-4303-95f0-21ebff6fdcaa"/>
    <d v="2024-09-03T15:39:09"/>
    <m/>
    <m/>
    <s v="submitted_via_web"/>
    <s v="ygaitservices"/>
  </r>
  <r>
    <n v="625"/>
    <d v="2024-09-03T14:42:52"/>
    <d v="2024-09-03T14:50:05"/>
    <d v="2024-09-03T00:00:00"/>
    <m/>
    <m/>
    <s v="31.7158424 35.7937923 813.7999877929688 11.88"/>
    <n v="31.7158424"/>
    <n v="35.7937923"/>
    <n v="813.79998779296875"/>
    <n v="11.88"/>
    <s v="Madaba"/>
    <s v="Madaba Qasabah"/>
    <m/>
    <m/>
    <m/>
    <s v="Yes"/>
    <s v="احمد عبدالمجيد بن طريف "/>
    <x v="0"/>
    <x v="0"/>
    <n v="35"/>
    <x v="0"/>
    <s v="٧٩٢٥٧٢٧٦٥"/>
    <m/>
    <x v="0"/>
    <m/>
    <m/>
    <m/>
    <m/>
    <m/>
    <m/>
    <m/>
    <m/>
    <x v="0"/>
    <m/>
    <x v="0"/>
    <x v="0"/>
    <s v="محل 2 nice"/>
    <x v="0"/>
    <x v="3"/>
    <s v="احذية وحقائب "/>
    <s v="٧٧٩٢٥٩٥٦٩"/>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110948"/>
    <s v="bc5fb12b-8fad-4c04-8088-3aee456a8ed0"/>
    <d v="2024-09-03T15:39:10"/>
    <m/>
    <m/>
    <s v="submitted_via_web"/>
    <s v="ygaitservices"/>
  </r>
  <r>
    <n v="626"/>
    <d v="2024-09-03T14:56:58"/>
    <d v="2024-09-03T15:02:08"/>
    <d v="2024-09-03T00:00:00"/>
    <m/>
    <m/>
    <s v="31.7161795 35.7936322 813.2999877929688 7.79"/>
    <n v="31.716179499999999"/>
    <n v="35.793632199999998"/>
    <n v="813.29998779296875"/>
    <n v="7.79"/>
    <s v="Madaba"/>
    <s v="Madaba Qasabah"/>
    <m/>
    <m/>
    <m/>
    <s v="Yes"/>
    <s v="محمد امين الصادق "/>
    <x v="0"/>
    <x v="0"/>
    <n v="30"/>
    <x v="0"/>
    <s v="٧٩٥٣٧٧٣٩٤"/>
    <m/>
    <x v="0"/>
    <m/>
    <m/>
    <m/>
    <m/>
    <m/>
    <m/>
    <m/>
    <m/>
    <x v="0"/>
    <m/>
    <x v="0"/>
    <x v="0"/>
    <s v="الامين للستائر "/>
    <x v="1"/>
    <x v="30"/>
    <s v="خياطة الستائر "/>
    <s v="٧٩٥٣٧٧٣٩٤"/>
    <s v="Owned by men. Run/Managed by a man."/>
    <n v="1"/>
    <n v="0"/>
    <n v="0"/>
    <n v="0"/>
    <n v="1"/>
    <n v="0"/>
    <x v="0"/>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79110958"/>
    <s v="8dc6e2ef-2384-4ecd-8ba3-6b7d0891495e"/>
    <d v="2024-09-03T15:39:11"/>
    <m/>
    <m/>
    <s v="submitted_via_web"/>
    <s v="ygaitservices"/>
  </r>
  <r>
    <n v="627"/>
    <d v="2024-09-03T15:03:09"/>
    <d v="2024-09-03T15:16:43"/>
    <d v="2024-09-03T00:00:00"/>
    <m/>
    <m/>
    <s v="31.7165861 35.7935482 812.0 7.133"/>
    <n v="31.716586100000001"/>
    <n v="35.793548199999996"/>
    <n v="812"/>
    <n v="7.133"/>
    <s v="Madaba"/>
    <s v="Madaba Qasabah"/>
    <m/>
    <m/>
    <m/>
    <s v="Yes"/>
    <s v="رابعة عليان المعايعة "/>
    <x v="1"/>
    <x v="1"/>
    <n v="48"/>
    <x v="0"/>
    <s v="٧٧٢١٥٨٨٤٩"/>
    <m/>
    <x v="0"/>
    <m/>
    <m/>
    <m/>
    <m/>
    <m/>
    <m/>
    <m/>
    <m/>
    <x v="0"/>
    <m/>
    <x v="0"/>
    <x v="0"/>
    <s v="النيروز لتجارة الالبسة النسائية "/>
    <x v="0"/>
    <x v="18"/>
    <s v="بيع بدلات العرائس "/>
    <s v="٧٧٥٣٦٨٣٣١"/>
    <s v="Owned by men. Administrative positions include men and women."/>
    <n v="1"/>
    <n v="0"/>
    <n v="0"/>
    <n v="1"/>
    <n v="0"/>
    <n v="0"/>
    <x v="0"/>
    <x v="0"/>
    <m/>
    <m/>
    <s v="Less than 10 employees"/>
    <x v="0"/>
    <x v="1"/>
    <x v="0"/>
    <x v="1"/>
    <x v="1"/>
    <x v="1"/>
    <x v="1"/>
    <x v="3"/>
    <x v="0"/>
    <m/>
    <m/>
    <m/>
    <m/>
    <m/>
    <m/>
    <m/>
    <m/>
    <m/>
    <m/>
    <m/>
    <m/>
    <m/>
    <m/>
    <m/>
    <m/>
    <m/>
    <m/>
    <m/>
    <m/>
    <m/>
    <m/>
    <s v="Economic instability in the region Other (please specify)"/>
    <n v="0"/>
    <n v="0"/>
    <n v="0"/>
    <n v="0"/>
    <n v="0"/>
    <n v="0"/>
    <n v="0"/>
    <n v="0"/>
    <n v="0"/>
    <n v="0"/>
    <n v="0"/>
    <n v="0"/>
    <n v="0"/>
    <n v="0"/>
    <n v="0"/>
    <n v="0"/>
    <n v="0"/>
    <n v="1"/>
    <n v="0"/>
    <n v="0"/>
    <n v="0"/>
    <n v="0"/>
    <n v="1"/>
    <s v="عدم الحاجة للموظفين "/>
    <n v="379110964"/>
    <s v="06a2ffd1-6eb1-4c3d-8393-37f4b61491da"/>
    <d v="2024-09-03T15:39:11"/>
    <m/>
    <m/>
    <s v="submitted_via_web"/>
    <s v="ygaitservices"/>
  </r>
  <r>
    <n v="628"/>
    <d v="2024-09-03T15:20:49"/>
    <d v="2024-09-03T15:25:34"/>
    <d v="2024-09-03T00:00:00"/>
    <m/>
    <m/>
    <s v="31.7169217 35.7935255 812.5999755859375 2.029"/>
    <n v="31.7169217"/>
    <n v="35.793525500000001"/>
    <n v="812.5999755859375"/>
    <n v="2.0289999999999999"/>
    <s v="Madaba"/>
    <s v="Madaba Qasabah"/>
    <m/>
    <m/>
    <m/>
    <s v="Yes"/>
    <s v="هيثم مصطفى محمد ابو عيسى "/>
    <x v="0"/>
    <x v="0"/>
    <n v="48"/>
    <x v="0"/>
    <s v="٧٧٧٣٨٨٥٥٨"/>
    <m/>
    <x v="0"/>
    <m/>
    <m/>
    <m/>
    <m/>
    <m/>
    <m/>
    <m/>
    <m/>
    <x v="0"/>
    <m/>
    <x v="0"/>
    <x v="0"/>
    <s v="تولين للعصائر "/>
    <x v="3"/>
    <x v="20"/>
    <s v="بيع العصائر الطبيعية "/>
    <s v="٧٧٧٣٨٨٥٥٨"/>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110969"/>
    <s v="9c0f9ab4-3960-40ca-b71c-61907f2cf3ec"/>
    <d v="2024-09-03T15:39:12"/>
    <m/>
    <m/>
    <s v="submitted_via_web"/>
    <s v="ygaitservices"/>
  </r>
  <r>
    <n v="629"/>
    <d v="2024-09-03T15:26:40"/>
    <d v="2024-09-03T15:39:05"/>
    <d v="2024-09-03T00:00:00"/>
    <m/>
    <m/>
    <s v="31.7173111 35.793848 811.5 6.712"/>
    <n v="31.7173111"/>
    <n v="35.793847999999997"/>
    <n v="811.5"/>
    <n v="6.7119999999999997"/>
    <s v="Madaba"/>
    <s v="Madaba Qasabah"/>
    <m/>
    <m/>
    <m/>
    <s v="Yes"/>
    <s v="محمد يوسف راشد العدوان "/>
    <x v="0"/>
    <x v="0"/>
    <n v="42"/>
    <x v="0"/>
    <s v="٧٧٧٧٧٤٠٤٩"/>
    <m/>
    <x v="0"/>
    <m/>
    <m/>
    <m/>
    <m/>
    <m/>
    <m/>
    <m/>
    <m/>
    <x v="0"/>
    <m/>
    <x v="0"/>
    <x v="0"/>
    <s v="Old soqe "/>
    <x v="0"/>
    <x v="3"/>
    <s v="بزار سياحي "/>
    <s v="٧٧٧٧٧٤٠٤٩"/>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9110979"/>
    <s v="8b6bb4ad-8126-47ae-8343-de0b59354653"/>
    <d v="2024-09-03T15:39:12"/>
    <m/>
    <m/>
    <s v="submitted_via_web"/>
    <s v="ygaitservices"/>
  </r>
  <r>
    <n v="630"/>
    <d v="2024-09-03T15:39:54"/>
    <d v="2024-09-03T15:43:46"/>
    <d v="2024-09-03T00:00:00"/>
    <m/>
    <m/>
    <s v="31.717431 35.7937211 809.8999633789062 10.704"/>
    <n v="31.717431000000001"/>
    <n v="35.793721099999999"/>
    <n v="809.89996337890625"/>
    <n v="10.704000000000001"/>
    <s v="Madaba"/>
    <s v="Madaba Qasabah"/>
    <m/>
    <m/>
    <m/>
    <s v="Yes"/>
    <s v="علي عيسى الحبابسة "/>
    <x v="0"/>
    <x v="0"/>
    <n v="35"/>
    <x v="0"/>
    <s v="٧٧٠١٢٣٨٧١"/>
    <m/>
    <x v="0"/>
    <m/>
    <m/>
    <m/>
    <m/>
    <m/>
    <m/>
    <m/>
    <m/>
    <x v="0"/>
    <m/>
    <x v="0"/>
    <x v="0"/>
    <s v="ركن مدينة مادبا "/>
    <x v="3"/>
    <x v="35"/>
    <s v="منتج الفسيفساء "/>
    <s v="٧٧٠١٢٣٨٧١"/>
    <s v="Owned by men. Run/Managed by a man."/>
    <n v="1"/>
    <n v="0"/>
    <n v="0"/>
    <n v="0"/>
    <n v="1"/>
    <n v="0"/>
    <x v="0"/>
    <x v="0"/>
    <m/>
    <m/>
    <s v="Less than 10 employees"/>
    <x v="0"/>
    <x v="0"/>
    <x v="0"/>
    <x v="1"/>
    <x v="1"/>
    <x v="1"/>
    <x v="1"/>
    <x v="3"/>
    <x v="0"/>
    <m/>
    <m/>
    <m/>
    <m/>
    <m/>
    <m/>
    <m/>
    <m/>
    <m/>
    <m/>
    <m/>
    <m/>
    <m/>
    <m/>
    <m/>
    <m/>
    <m/>
    <m/>
    <m/>
    <m/>
    <m/>
    <m/>
    <s v="Years of experience"/>
    <n v="0"/>
    <n v="1"/>
    <n v="0"/>
    <n v="0"/>
    <n v="0"/>
    <n v="0"/>
    <n v="0"/>
    <n v="0"/>
    <n v="0"/>
    <n v="0"/>
    <n v="0"/>
    <n v="0"/>
    <n v="0"/>
    <n v="0"/>
    <n v="0"/>
    <n v="0"/>
    <n v="0"/>
    <n v="0"/>
    <n v="0"/>
    <n v="0"/>
    <n v="0"/>
    <n v="0"/>
    <n v="0"/>
    <m/>
    <n v="379110985"/>
    <s v="208eccef-2229-41ae-8c08-268ea0055f3b"/>
    <d v="2024-09-03T15:39:13"/>
    <m/>
    <m/>
    <s v="submitted_via_web"/>
    <s v="ygaitservices"/>
  </r>
  <r>
    <n v="631"/>
    <d v="2024-09-03T15:44:29"/>
    <d v="2024-09-03T15:48:23"/>
    <d v="2024-09-03T00:00:00"/>
    <m/>
    <m/>
    <s v="31.717438 35.7937216 809.8999633789062 12.941"/>
    <n v="31.717438000000001"/>
    <n v="35.793721599999998"/>
    <n v="809.89996337890625"/>
    <n v="12.941000000000001"/>
    <s v="Madaba"/>
    <s v="Madaba Qasabah"/>
    <m/>
    <m/>
    <m/>
    <s v="Yes"/>
    <s v="خليل جورج الحمارنة "/>
    <x v="0"/>
    <x v="0"/>
    <n v="20"/>
    <x v="1"/>
    <s v="٧٧٧٢٠٢٢١٠"/>
    <m/>
    <x v="0"/>
    <m/>
    <m/>
    <m/>
    <m/>
    <m/>
    <m/>
    <m/>
    <m/>
    <x v="0"/>
    <m/>
    <x v="0"/>
    <x v="0"/>
    <s v="استديو مختبرات مادبا "/>
    <x v="4"/>
    <x v="19"/>
    <s v="صور شخصية "/>
    <s v="٧٧٧٢٠٢٢١٠"/>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9111010"/>
    <s v="833e510b-3339-4514-a48d-61c8ef7e835d"/>
    <d v="2024-09-03T15:39:14"/>
    <m/>
    <m/>
    <s v="submitted_via_web"/>
    <s v="ygaitservices"/>
  </r>
  <r>
    <n v="632"/>
    <d v="2024-09-03T18:34:26"/>
    <d v="2024-09-03T18:39:21"/>
    <d v="2024-09-03T00:00:00"/>
    <m/>
    <m/>
    <s v="30.4884383 35.5261747 1478.0999755859375 9.3"/>
    <n v="30.488438299999999"/>
    <n v="35.526174699999999"/>
    <n v="1478.099975585938"/>
    <n v="9.3000000000000007"/>
    <s v="Maan"/>
    <s v="Ash-Shobek"/>
    <m/>
    <m/>
    <m/>
    <s v="Yes"/>
    <s v="محمد علي الهباهبة "/>
    <x v="1"/>
    <x v="0"/>
    <n v="65"/>
    <x v="0"/>
    <s v="0795534094"/>
    <s v="لا يوجد "/>
    <x v="0"/>
    <m/>
    <m/>
    <m/>
    <m/>
    <m/>
    <m/>
    <m/>
    <m/>
    <x v="0"/>
    <m/>
    <x v="0"/>
    <x v="0"/>
    <s v="سوبر ماركت سولافه "/>
    <x v="0"/>
    <x v="2"/>
    <s v="بيع المشروبات الباردة والبضائع التموينية "/>
    <s v="795534091"/>
    <s v="Run/Managed by a man."/>
    <n v="0"/>
    <n v="0"/>
    <n v="0"/>
    <n v="0"/>
    <n v="1"/>
    <n v="0"/>
    <x v="0"/>
    <x v="0"/>
    <m/>
    <m/>
    <s v="Less than 10 employees"/>
    <x v="0"/>
    <x v="0"/>
    <x v="0"/>
    <x v="0"/>
    <x v="1"/>
    <x v="1"/>
    <x v="1"/>
    <x v="3"/>
    <x v="1"/>
    <s v="Others"/>
    <n v="0"/>
    <n v="0"/>
    <n v="0"/>
    <n v="0"/>
    <n v="0"/>
    <n v="0"/>
    <n v="1"/>
    <s v="لا يوجد "/>
    <s v="Others"/>
    <n v="0"/>
    <n v="0"/>
    <n v="0"/>
    <n v="0"/>
    <n v="0"/>
    <n v="0"/>
    <n v="0"/>
    <n v="0"/>
    <n v="0"/>
    <n v="1"/>
    <s v="لا يوجد "/>
    <m/>
    <s v="Economic instability in the region Salary expectations too high Lack of relevant skills or qualifications"/>
    <n v="1"/>
    <n v="0"/>
    <n v="0"/>
    <n v="0"/>
    <n v="0"/>
    <n v="0"/>
    <n v="0"/>
    <n v="0"/>
    <n v="1"/>
    <n v="0"/>
    <n v="0"/>
    <n v="0"/>
    <n v="0"/>
    <n v="0"/>
    <n v="0"/>
    <n v="0"/>
    <n v="0"/>
    <n v="1"/>
    <n v="0"/>
    <n v="0"/>
    <n v="0"/>
    <n v="0"/>
    <n v="0"/>
    <m/>
    <n v="379111776"/>
    <s v="34cb0be4-23e2-4d71-80cf-4f80680528f5"/>
    <d v="2024-09-03T15:40:37"/>
    <m/>
    <m/>
    <s v="submitted_via_web"/>
    <s v="ygaitservices"/>
  </r>
  <r>
    <n v="633"/>
    <d v="2024-09-03T10:18:48"/>
    <d v="2024-09-03T10:28:17"/>
    <d v="2024-09-03T00:00:00"/>
    <m/>
    <m/>
    <s v="31.2537425 36.0496815 789.733 5.937"/>
    <n v="31.253742500000001"/>
    <n v="36.049681499999998"/>
    <n v="789.73299999999995"/>
    <n v="5.9370000000000003"/>
    <s v="Karak"/>
    <s v="Al-Qatraneh"/>
    <m/>
    <m/>
    <m/>
    <s v="Yes"/>
    <s v="ختمة جميل السعودي "/>
    <x v="0"/>
    <x v="1"/>
    <n v="50"/>
    <x v="0"/>
    <s v="0791257958"/>
    <m/>
    <x v="0"/>
    <m/>
    <m/>
    <m/>
    <m/>
    <m/>
    <m/>
    <m/>
    <m/>
    <x v="0"/>
    <m/>
    <x v="1"/>
    <x v="2"/>
    <s v="بقالة الحارة "/>
    <x v="0"/>
    <x v="2"/>
    <s v="مواد تموين "/>
    <m/>
    <s v="Run/Managed by a woman."/>
    <n v="0"/>
    <n v="0"/>
    <n v="0"/>
    <n v="0"/>
    <n v="0"/>
    <n v="1"/>
    <x v="1"/>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79134828"/>
    <s v="8f56a41c-5398-4bc2-8be8-026fa4dc23cc"/>
    <d v="2024-09-03T16:35:21"/>
    <m/>
    <m/>
    <s v="submitted_via_web"/>
    <s v="ygaitservices"/>
  </r>
  <r>
    <n v="634"/>
    <d v="2024-09-03T10:33:48"/>
    <d v="2024-09-03T11:02:55"/>
    <d v="2024-09-03T00:00:00"/>
    <m/>
    <m/>
    <s v="31.2487984 36.0495655 796.5999755859375 1.158"/>
    <n v="31.248798399999998"/>
    <n v="36.0495655"/>
    <n v="796.5999755859375"/>
    <n v="1.1579999999999999"/>
    <s v="Karak"/>
    <s v="Al-Qatraneh"/>
    <m/>
    <m/>
    <m/>
    <s v="Yes"/>
    <s v="بكر عودة بني عطية "/>
    <x v="0"/>
    <x v="0"/>
    <n v="29"/>
    <x v="1"/>
    <s v="0799914140"/>
    <m/>
    <x v="0"/>
    <m/>
    <m/>
    <m/>
    <m/>
    <m/>
    <m/>
    <m/>
    <m/>
    <x v="0"/>
    <m/>
    <x v="1"/>
    <x v="2"/>
    <s v="ابو عودة "/>
    <x v="0"/>
    <x v="2"/>
    <s v="مواد تموين "/>
    <m/>
    <s v="Run/Managed by a man."/>
    <n v="0"/>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9134835"/>
    <s v="8d2a675c-d337-413a-9e4d-bb267f49a0d0"/>
    <d v="2024-09-03T16:35:22"/>
    <m/>
    <m/>
    <s v="submitted_via_web"/>
    <s v="ygaitservices"/>
  </r>
  <r>
    <n v="635"/>
    <d v="2024-09-03T11:03:10"/>
    <d v="2024-09-03T11:11:02"/>
    <d v="2024-09-03T00:00:00"/>
    <m/>
    <m/>
    <s v="31.2482868 36.0505063 797.5999755859375 10.313"/>
    <n v="31.248286799999999"/>
    <n v="36.050506300000002"/>
    <n v="797.5999755859375"/>
    <n v="10.313000000000001"/>
    <s v="Karak"/>
    <s v="Al-Qatraneh"/>
    <m/>
    <m/>
    <m/>
    <s v="Yes"/>
    <s v="مثقال سامي ابو رقيق "/>
    <x v="0"/>
    <x v="0"/>
    <n v="25"/>
    <x v="1"/>
    <s v="0789640507"/>
    <s v="Mothgalsami94@gmail.com"/>
    <x v="0"/>
    <m/>
    <m/>
    <m/>
    <m/>
    <m/>
    <m/>
    <m/>
    <m/>
    <x v="0"/>
    <m/>
    <x v="0"/>
    <x v="0"/>
    <s v="مثقال"/>
    <x v="0"/>
    <x v="3"/>
    <s v="مواد تموين وسكاكر "/>
    <m/>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
    <n v="379134845"/>
    <s v="a407c532-3306-4446-beba-073af4f8e4c5"/>
    <d v="2024-09-03T16:35:22"/>
    <m/>
    <m/>
    <s v="submitted_via_web"/>
    <s v="ygaitservices"/>
  </r>
  <r>
    <n v="636"/>
    <d v="2024-09-03T11:21:42"/>
    <d v="2024-09-03T11:28:43"/>
    <d v="2024-09-03T00:00:00"/>
    <m/>
    <m/>
    <s v="31.2486193 36.0453993 797.06 15.048"/>
    <n v="31.248619300000001"/>
    <n v="36.0453993"/>
    <n v="797.06"/>
    <n v="15.048"/>
    <s v="Karak"/>
    <s v="Al-Qatraneh"/>
    <m/>
    <m/>
    <m/>
    <s v="Yes"/>
    <s v="محمد علي القطاونه "/>
    <x v="0"/>
    <x v="0"/>
    <n v="38"/>
    <x v="0"/>
    <s v="0798545408"/>
    <m/>
    <x v="0"/>
    <m/>
    <m/>
    <m/>
    <m/>
    <m/>
    <m/>
    <m/>
    <m/>
    <x v="0"/>
    <m/>
    <x v="0"/>
    <x v="0"/>
    <s v="محلات سالم الفقير "/>
    <x v="18"/>
    <x v="59"/>
    <s v="بيع اطارات. والزيوت "/>
    <m/>
    <s v="Run/Managed by a man. Owned by men."/>
    <n v="1"/>
    <n v="0"/>
    <n v="0"/>
    <n v="0"/>
    <n v="1"/>
    <n v="0"/>
    <x v="0"/>
    <x v="0"/>
    <m/>
    <m/>
    <s v="Less than 10 employees"/>
    <x v="0"/>
    <x v="0"/>
    <x v="0"/>
    <x v="0"/>
    <x v="0"/>
    <x v="2"/>
    <x v="0"/>
    <x v="1"/>
    <x v="0"/>
    <s v="Interns"/>
    <n v="1"/>
    <n v="0"/>
    <n v="0"/>
    <n v="0"/>
    <n v="0"/>
    <n v="0"/>
    <n v="0"/>
    <m/>
    <s v="Others"/>
    <n v="0"/>
    <n v="0"/>
    <n v="0"/>
    <n v="0"/>
    <n v="0"/>
    <n v="0"/>
    <n v="0"/>
    <n v="0"/>
    <n v="0"/>
    <n v="1"/>
    <s v="تغير بناشر "/>
    <s v="تغير بناشر "/>
    <s v="Years of experience"/>
    <n v="0"/>
    <n v="1"/>
    <n v="0"/>
    <n v="0"/>
    <n v="0"/>
    <n v="0"/>
    <n v="0"/>
    <n v="0"/>
    <n v="0"/>
    <n v="0"/>
    <n v="0"/>
    <n v="0"/>
    <n v="0"/>
    <n v="0"/>
    <n v="0"/>
    <n v="0"/>
    <n v="0"/>
    <n v="0"/>
    <n v="0"/>
    <n v="0"/>
    <n v="0"/>
    <n v="0"/>
    <n v="0"/>
    <m/>
    <n v="379134851"/>
    <s v="ae10a36f-95aa-4565-8070-eb96e87152e9"/>
    <d v="2024-09-03T16:35:23"/>
    <m/>
    <m/>
    <s v="submitted_via_web"/>
    <s v="ygaitservices"/>
  </r>
  <r>
    <n v="637"/>
    <d v="2024-09-03T11:30:02"/>
    <d v="2024-09-03T11:35:28"/>
    <d v="2024-09-03T00:00:00"/>
    <m/>
    <m/>
    <s v="31.2481871 36.0451798 806.372 1.04"/>
    <n v="31.248187099999999"/>
    <n v="36.0451798"/>
    <n v="806.37199999999996"/>
    <n v="1.04"/>
    <s v="Karak"/>
    <s v="Al-Qatraneh"/>
    <m/>
    <m/>
    <m/>
    <s v="Yes"/>
    <s v="احمد سليمان بني عطية "/>
    <x v="0"/>
    <x v="0"/>
    <n v="37"/>
    <x v="0"/>
    <s v="0792365790"/>
    <m/>
    <x v="0"/>
    <m/>
    <m/>
    <m/>
    <m/>
    <m/>
    <m/>
    <m/>
    <m/>
    <x v="0"/>
    <m/>
    <x v="0"/>
    <x v="0"/>
    <s v="مكه للمواد البناء "/>
    <x v="6"/>
    <x v="34"/>
    <s v="مواد بناء "/>
    <m/>
    <s v="Run/Managed by a man."/>
    <n v="0"/>
    <n v="0"/>
    <n v="0"/>
    <n v="0"/>
    <n v="1"/>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79134855"/>
    <s v="1e3fe879-c062-425e-8fc1-5f6adc5f5fbb"/>
    <d v="2024-09-03T16:35:24"/>
    <m/>
    <m/>
    <s v="submitted_via_web"/>
    <s v="ygaitservices"/>
  </r>
  <r>
    <n v="638"/>
    <d v="2024-09-03T11:36:53"/>
    <d v="2024-09-03T11:40:26"/>
    <d v="2024-09-03T00:00:00"/>
    <m/>
    <m/>
    <s v="31.2480391 36.0453016 787.187 2.753"/>
    <n v="31.2480391"/>
    <n v="36.045301600000002"/>
    <n v="787.18700000000001"/>
    <n v="2.7530000000000001"/>
    <s v="Karak"/>
    <s v="Al-Qatraneh"/>
    <m/>
    <m/>
    <m/>
    <s v="Yes"/>
    <s v="جودة السيد عبدالمطلب "/>
    <x v="1"/>
    <x v="0"/>
    <n v="40"/>
    <x v="0"/>
    <s v="0778656842"/>
    <m/>
    <x v="0"/>
    <m/>
    <m/>
    <m/>
    <m/>
    <m/>
    <m/>
    <m/>
    <m/>
    <x v="0"/>
    <m/>
    <x v="1"/>
    <x v="2"/>
    <s v="ملحمة القصور "/>
    <x v="13"/>
    <x v="31"/>
    <s v="ملحمة "/>
    <m/>
    <s v="Owned by men. Run/Managed by a man."/>
    <n v="1"/>
    <n v="0"/>
    <n v="0"/>
    <n v="0"/>
    <n v="1"/>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79134864"/>
    <s v="a3ec0733-b1f9-42e1-a578-102b8eea299b"/>
    <d v="2024-09-03T16:35:24"/>
    <m/>
    <m/>
    <s v="submitted_via_web"/>
    <s v="ygaitservices"/>
  </r>
  <r>
    <n v="639"/>
    <d v="2024-09-03T11:40:45"/>
    <d v="2024-09-03T11:44:38"/>
    <d v="2024-09-03T00:00:00"/>
    <m/>
    <m/>
    <s v="31.2478242 36.0450847 790.159 10.285"/>
    <n v="31.2478242"/>
    <n v="36.045084699999997"/>
    <n v="790.15899999999999"/>
    <n v="10.285"/>
    <s v="Karak"/>
    <s v="Al-Qatraneh"/>
    <m/>
    <m/>
    <m/>
    <s v="Yes"/>
    <s v="راشد مطيع عواد"/>
    <x v="0"/>
    <x v="0"/>
    <n v="54"/>
    <x v="0"/>
    <s v="0782260881"/>
    <m/>
    <x v="0"/>
    <m/>
    <m/>
    <m/>
    <m/>
    <m/>
    <m/>
    <m/>
    <m/>
    <x v="1"/>
    <s v="مصري "/>
    <x v="1"/>
    <x v="2"/>
    <s v="بيت الخير "/>
    <x v="13"/>
    <x v="27"/>
    <s v="بيع خطوات وفواكه "/>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134866"/>
    <s v="7489e1fc-8f94-4e3a-8a4a-7926256f5783"/>
    <d v="2024-09-03T16:35:25"/>
    <m/>
    <m/>
    <s v="submitted_via_web"/>
    <s v="ygaitservices"/>
  </r>
  <r>
    <n v="640"/>
    <d v="2024-09-03T11:45:33"/>
    <d v="2024-09-03T11:49:24"/>
    <d v="2024-09-03T00:00:00"/>
    <m/>
    <m/>
    <s v="31.2478844 36.0451166 795.113 6.277"/>
    <n v="31.2478844"/>
    <n v="36.0451166"/>
    <n v="795.11300000000006"/>
    <n v="6.2770000000000001"/>
    <s v="Karak"/>
    <s v="Al-Qatraneh"/>
    <m/>
    <m/>
    <m/>
    <s v="Yes"/>
    <s v="حمد محمد العطوي "/>
    <x v="0"/>
    <x v="0"/>
    <n v="33"/>
    <x v="0"/>
    <s v="0798576304"/>
    <m/>
    <x v="0"/>
    <m/>
    <m/>
    <m/>
    <m/>
    <m/>
    <m/>
    <m/>
    <m/>
    <x v="0"/>
    <m/>
    <x v="1"/>
    <x v="2"/>
    <s v="دراكيلين القطرانه "/>
    <x v="9"/>
    <x v="58"/>
    <s v="كوي ملابس "/>
    <m/>
    <s v="Run/Managed by a man."/>
    <n v="0"/>
    <n v="0"/>
    <n v="0"/>
    <n v="0"/>
    <n v="1"/>
    <n v="0"/>
    <x v="0"/>
    <x v="0"/>
    <m/>
    <m/>
    <s v="Less than 10 employees"/>
    <x v="0"/>
    <x v="0"/>
    <x v="0"/>
    <x v="0"/>
    <x v="1"/>
    <x v="1"/>
    <x v="1"/>
    <x v="3"/>
    <x v="0"/>
    <m/>
    <m/>
    <m/>
    <m/>
    <m/>
    <m/>
    <m/>
    <m/>
    <m/>
    <m/>
    <m/>
    <m/>
    <m/>
    <m/>
    <m/>
    <m/>
    <m/>
    <m/>
    <m/>
    <m/>
    <m/>
    <m/>
    <s v="Years of experience"/>
    <n v="0"/>
    <n v="1"/>
    <n v="0"/>
    <n v="0"/>
    <n v="0"/>
    <n v="0"/>
    <n v="0"/>
    <n v="0"/>
    <n v="0"/>
    <n v="0"/>
    <n v="0"/>
    <n v="0"/>
    <n v="0"/>
    <n v="0"/>
    <n v="0"/>
    <n v="0"/>
    <n v="0"/>
    <n v="0"/>
    <n v="0"/>
    <n v="0"/>
    <n v="0"/>
    <n v="0"/>
    <n v="0"/>
    <m/>
    <n v="379134871"/>
    <s v="c8caa72c-0b8d-42ad-ab85-83a878ce8922"/>
    <d v="2024-09-03T16:35:25"/>
    <m/>
    <m/>
    <s v="submitted_via_web"/>
    <s v="ygaitservices"/>
  </r>
  <r>
    <n v="641"/>
    <d v="2024-09-03T11:50:38"/>
    <d v="2024-09-03T11:54:01"/>
    <d v="2024-09-03T00:00:00"/>
    <m/>
    <m/>
    <s v="31.2475945 36.0452834 795.28 17.008"/>
    <n v="31.247594500000002"/>
    <n v="36.045283400000002"/>
    <n v="795.28"/>
    <n v="17.007999999999999"/>
    <s v="Karak"/>
    <s v="Al-Qatraneh"/>
    <m/>
    <m/>
    <m/>
    <s v="Yes"/>
    <s v="رضا محمد "/>
    <x v="1"/>
    <x v="0"/>
    <n v="40"/>
    <x v="0"/>
    <s v="0797400238"/>
    <m/>
    <x v="0"/>
    <m/>
    <m/>
    <m/>
    <m/>
    <m/>
    <m/>
    <m/>
    <m/>
    <x v="0"/>
    <m/>
    <x v="1"/>
    <x v="2"/>
    <s v="بوابة الجنوب "/>
    <x v="1"/>
    <x v="29"/>
    <s v="مخبز "/>
    <m/>
    <s v="Owned by men."/>
    <n v="1"/>
    <n v="0"/>
    <n v="0"/>
    <n v="0"/>
    <n v="0"/>
    <n v="0"/>
    <x v="0"/>
    <x v="0"/>
    <m/>
    <m/>
    <s v="10 to 49"/>
    <x v="2"/>
    <x v="0"/>
    <x v="0"/>
    <x v="1"/>
    <x v="1"/>
    <x v="1"/>
    <x v="1"/>
    <x v="3"/>
    <x v="0"/>
    <m/>
    <m/>
    <m/>
    <m/>
    <m/>
    <m/>
    <m/>
    <m/>
    <m/>
    <m/>
    <m/>
    <m/>
    <m/>
    <m/>
    <m/>
    <m/>
    <m/>
    <m/>
    <m/>
    <m/>
    <m/>
    <m/>
    <s v="Lack of relevant skills or qualifications"/>
    <n v="1"/>
    <n v="0"/>
    <n v="0"/>
    <n v="0"/>
    <n v="0"/>
    <n v="0"/>
    <n v="0"/>
    <n v="0"/>
    <n v="0"/>
    <n v="0"/>
    <n v="0"/>
    <n v="0"/>
    <n v="0"/>
    <n v="0"/>
    <n v="0"/>
    <n v="0"/>
    <n v="0"/>
    <n v="0"/>
    <n v="0"/>
    <n v="0"/>
    <n v="0"/>
    <n v="0"/>
    <n v="0"/>
    <m/>
    <n v="379134876"/>
    <s v="81d8cd92-6ad0-47ef-851c-2e3ad91c1141"/>
    <d v="2024-09-03T16:35:26"/>
    <m/>
    <m/>
    <s v="submitted_via_web"/>
    <s v="ygaitservices"/>
  </r>
  <r>
    <n v="642"/>
    <d v="2024-09-03T11:54:52"/>
    <d v="2024-09-03T12:08:13"/>
    <d v="2024-09-03T00:00:00"/>
    <m/>
    <m/>
    <s v="31.2479141 36.0451402 793.0999755859375 3.343"/>
    <n v="31.247914099999999"/>
    <n v="36.045140199999999"/>
    <n v="793.0999755859375"/>
    <n v="3.343"/>
    <s v="Karak"/>
    <s v="Al-Qatraneh"/>
    <m/>
    <m/>
    <m/>
    <s v="Yes"/>
    <s v="محمد سميح ابو طربوش "/>
    <x v="0"/>
    <x v="0"/>
    <n v="31"/>
    <x v="0"/>
    <s v="0797295826"/>
    <m/>
    <x v="0"/>
    <m/>
    <m/>
    <m/>
    <m/>
    <m/>
    <m/>
    <m/>
    <m/>
    <x v="0"/>
    <m/>
    <x v="0"/>
    <x v="0"/>
    <s v="الهدى "/>
    <x v="0"/>
    <x v="3"/>
    <s v="مواد أغذية "/>
    <m/>
    <s v="Owned by men. Run/Managed by a man."/>
    <n v="1"/>
    <n v="0"/>
    <n v="0"/>
    <n v="0"/>
    <n v="1"/>
    <n v="0"/>
    <x v="0"/>
    <x v="0"/>
    <m/>
    <m/>
    <s v="Less than 10 employees"/>
    <x v="0"/>
    <x v="0"/>
    <x v="0"/>
    <x v="1"/>
    <x v="1"/>
    <x v="1"/>
    <x v="0"/>
    <x v="1"/>
    <x v="0"/>
    <s v="Interns"/>
    <n v="1"/>
    <n v="0"/>
    <n v="0"/>
    <n v="0"/>
    <n v="0"/>
    <n v="0"/>
    <n v="0"/>
    <m/>
    <s v="Sales"/>
    <n v="0"/>
    <n v="1"/>
    <n v="0"/>
    <n v="0"/>
    <n v="0"/>
    <n v="0"/>
    <n v="0"/>
    <n v="0"/>
    <n v="0"/>
    <n v="0"/>
    <m/>
    <m/>
    <s v="Economic instability in the region"/>
    <n v="0"/>
    <n v="0"/>
    <n v="0"/>
    <n v="0"/>
    <n v="0"/>
    <n v="0"/>
    <n v="0"/>
    <n v="0"/>
    <n v="0"/>
    <n v="0"/>
    <n v="0"/>
    <n v="0"/>
    <n v="0"/>
    <n v="0"/>
    <n v="0"/>
    <n v="0"/>
    <n v="0"/>
    <n v="1"/>
    <n v="0"/>
    <n v="0"/>
    <n v="0"/>
    <n v="0"/>
    <n v="0"/>
    <m/>
    <n v="379134882"/>
    <s v="84562251-d873-4457-b82e-33334a247886"/>
    <d v="2024-09-03T16:35:26"/>
    <m/>
    <m/>
    <s v="submitted_via_web"/>
    <s v="ygaitservices"/>
  </r>
  <r>
    <n v="643"/>
    <d v="2024-09-03T12:09:31"/>
    <d v="2024-09-03T12:13:18"/>
    <d v="2024-09-03T00:00:00"/>
    <m/>
    <m/>
    <s v="31.247913 36.0451401 792.0999755859375 8.805"/>
    <n v="31.247913"/>
    <n v="36.045140099999998"/>
    <n v="792.0999755859375"/>
    <n v="8.8049999999999997"/>
    <s v="Karak"/>
    <s v="Al-Qatraneh"/>
    <m/>
    <m/>
    <m/>
    <s v="Yes"/>
    <s v="سيف جمال الدردساوي "/>
    <x v="0"/>
    <x v="0"/>
    <n v="27"/>
    <x v="1"/>
    <s v="0795640487"/>
    <m/>
    <x v="0"/>
    <m/>
    <m/>
    <m/>
    <m/>
    <m/>
    <m/>
    <m/>
    <m/>
    <x v="0"/>
    <m/>
    <x v="1"/>
    <x v="2"/>
    <s v="دكانه"/>
    <x v="0"/>
    <x v="2"/>
    <s v="مشتريات "/>
    <m/>
    <s v="Run/Managed by a man."/>
    <n v="0"/>
    <n v="0"/>
    <n v="0"/>
    <n v="0"/>
    <n v="1"/>
    <n v="0"/>
    <x v="0"/>
    <x v="0"/>
    <m/>
    <m/>
    <s v="Less than 10 employees"/>
    <x v="0"/>
    <x v="0"/>
    <x v="0"/>
    <x v="1"/>
    <x v="1"/>
    <x v="1"/>
    <x v="1"/>
    <x v="3"/>
    <x v="0"/>
    <m/>
    <m/>
    <m/>
    <m/>
    <m/>
    <m/>
    <m/>
    <m/>
    <m/>
    <m/>
    <m/>
    <m/>
    <m/>
    <m/>
    <m/>
    <m/>
    <m/>
    <m/>
    <m/>
    <m/>
    <m/>
    <m/>
    <s v="Difficulty with employee retention"/>
    <n v="0"/>
    <n v="0"/>
    <n v="0"/>
    <n v="0"/>
    <n v="0"/>
    <n v="1"/>
    <n v="0"/>
    <n v="0"/>
    <n v="0"/>
    <n v="0"/>
    <n v="0"/>
    <n v="0"/>
    <n v="0"/>
    <n v="0"/>
    <n v="0"/>
    <n v="0"/>
    <n v="0"/>
    <n v="0"/>
    <n v="0"/>
    <n v="0"/>
    <n v="0"/>
    <n v="0"/>
    <n v="0"/>
    <m/>
    <n v="379134886"/>
    <s v="5f3f4bbb-2c42-4372-964a-c0e3fb18c30e"/>
    <d v="2024-09-03T16:35:27"/>
    <m/>
    <m/>
    <s v="submitted_via_web"/>
    <s v="ygaitservices"/>
  </r>
  <r>
    <n v="644"/>
    <d v="2024-09-03T12:13:36"/>
    <d v="2024-09-03T12:17:18"/>
    <d v="2024-09-03T00:00:00"/>
    <m/>
    <m/>
    <s v="31.2471661 36.045142 792.0999755859375 12.558"/>
    <n v="31.247166100000001"/>
    <n v="36.045141999999998"/>
    <n v="792.0999755859375"/>
    <n v="12.558"/>
    <s v="Karak"/>
    <s v="Al-Qatraneh"/>
    <m/>
    <m/>
    <m/>
    <s v="Yes"/>
    <s v="زياد يوسف "/>
    <x v="0"/>
    <x v="0"/>
    <n v="52"/>
    <x v="0"/>
    <s v="0780331365"/>
    <m/>
    <x v="0"/>
    <m/>
    <m/>
    <m/>
    <m/>
    <m/>
    <m/>
    <m/>
    <m/>
    <x v="0"/>
    <m/>
    <x v="0"/>
    <x v="0"/>
    <s v="مطعم زياد "/>
    <x v="3"/>
    <x v="5"/>
    <s v="مطعم فلافل "/>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134890"/>
    <s v="5448ce21-c5b2-49b9-b5e9-d4aa6e57feac"/>
    <d v="2024-09-03T16:35:27"/>
    <m/>
    <m/>
    <s v="submitted_via_web"/>
    <s v="ygaitservices"/>
  </r>
  <r>
    <n v="645"/>
    <d v="2024-09-03T12:18:56"/>
    <d v="2024-09-03T12:24:53"/>
    <d v="2024-09-03T00:00:00"/>
    <m/>
    <m/>
    <s v="31.2477041 36.0451487 794.8999633789062 8.295"/>
    <n v="31.2477041"/>
    <n v="36.045148699999999"/>
    <n v="794.89996337890625"/>
    <n v="8.2949999999999999"/>
    <s v="Karak"/>
    <s v="Al-Qatraneh"/>
    <m/>
    <m/>
    <m/>
    <s v="Yes"/>
    <s v="مهند ياسر النميارات "/>
    <x v="1"/>
    <x v="0"/>
    <n v="23"/>
    <x v="1"/>
    <s v="0796388275"/>
    <m/>
    <x v="0"/>
    <m/>
    <m/>
    <m/>
    <m/>
    <m/>
    <m/>
    <m/>
    <m/>
    <x v="0"/>
    <m/>
    <x v="0"/>
    <x v="1"/>
    <s v="مطعم الهدى "/>
    <x v="3"/>
    <x v="5"/>
    <s v="طعام "/>
    <s v="0799742147"/>
    <s v="Run/Managed by a man. Owned by men."/>
    <n v="1"/>
    <n v="0"/>
    <n v="0"/>
    <n v="0"/>
    <n v="1"/>
    <n v="0"/>
    <x v="0"/>
    <x v="1"/>
    <s v="الشابات القطرانه "/>
    <s v="وجبات "/>
    <s v="Less than 10 employees"/>
    <x v="0"/>
    <x v="0"/>
    <x v="0"/>
    <x v="1"/>
    <x v="1"/>
    <x v="1"/>
    <x v="1"/>
    <x v="3"/>
    <x v="1"/>
    <m/>
    <m/>
    <m/>
    <m/>
    <m/>
    <m/>
    <m/>
    <m/>
    <m/>
    <m/>
    <m/>
    <m/>
    <m/>
    <m/>
    <m/>
    <m/>
    <m/>
    <m/>
    <m/>
    <m/>
    <m/>
    <m/>
    <s v="Years of experience"/>
    <n v="0"/>
    <n v="1"/>
    <n v="0"/>
    <n v="0"/>
    <n v="0"/>
    <n v="0"/>
    <n v="0"/>
    <n v="0"/>
    <n v="0"/>
    <n v="0"/>
    <n v="0"/>
    <n v="0"/>
    <n v="0"/>
    <n v="0"/>
    <n v="0"/>
    <n v="0"/>
    <n v="0"/>
    <n v="0"/>
    <n v="0"/>
    <n v="0"/>
    <n v="0"/>
    <n v="0"/>
    <n v="0"/>
    <m/>
    <n v="379134897"/>
    <s v="ee0a957c-856e-45ab-a863-6293f824e2e0"/>
    <d v="2024-09-03T16:35:28"/>
    <m/>
    <m/>
    <s v="submitted_via_web"/>
    <s v="ygaitservices"/>
  </r>
  <r>
    <n v="646"/>
    <d v="2024-08-31T13:00:15"/>
    <d v="2024-08-31T13:05:06"/>
    <d v="2024-08-31T00:00:00"/>
    <m/>
    <m/>
    <s v="32.0048157 35.7859782 930.699951171875 7.527"/>
    <n v="32.004815700000002"/>
    <n v="35.785978200000002"/>
    <n v="930.699951171875"/>
    <n v="7.5270000000000001"/>
    <s v="Balqaa"/>
    <s v="Fuhais and Mahes"/>
    <m/>
    <m/>
    <m/>
    <s v="Yes"/>
    <s v="محمد باسم شبلي"/>
    <x v="0"/>
    <x v="0"/>
    <n v="25"/>
    <x v="1"/>
    <s v="0799393800"/>
    <m/>
    <x v="0"/>
    <m/>
    <m/>
    <m/>
    <m/>
    <m/>
    <m/>
    <m/>
    <m/>
    <x v="0"/>
    <m/>
    <x v="0"/>
    <x v="0"/>
    <s v="51 موبايل"/>
    <x v="2"/>
    <x v="32"/>
    <s v="بيع هواتف وبطاقات"/>
    <m/>
    <s v="Run/Managed by a man."/>
    <n v="0"/>
    <n v="0"/>
    <n v="0"/>
    <n v="0"/>
    <n v="1"/>
    <n v="0"/>
    <x v="0"/>
    <x v="0"/>
    <m/>
    <m/>
    <s v="Less than 10 employees"/>
    <x v="0"/>
    <x v="0"/>
    <x v="0"/>
    <x v="1"/>
    <x v="1"/>
    <x v="1"/>
    <x v="0"/>
    <x v="2"/>
    <x v="0"/>
    <s v="Entry level"/>
    <n v="0"/>
    <n v="0"/>
    <n v="1"/>
    <n v="0"/>
    <n v="0"/>
    <n v="0"/>
    <n v="0"/>
    <m/>
    <s v="Sales"/>
    <n v="0"/>
    <n v="1"/>
    <n v="0"/>
    <n v="0"/>
    <n v="0"/>
    <n v="0"/>
    <n v="0"/>
    <n v="0"/>
    <n v="0"/>
    <n v="0"/>
    <m/>
    <m/>
    <s v="Lack of relevant skills or qualifications Years of experience Inadequate soft skills (e.g., communication, teamwork) Difficulty with employee retention Lack of work ethics Lack of motivation Salary expectations too high"/>
    <n v="1"/>
    <n v="1"/>
    <n v="1"/>
    <n v="0"/>
    <n v="1"/>
    <n v="1"/>
    <n v="0"/>
    <n v="0"/>
    <n v="1"/>
    <n v="0"/>
    <n v="0"/>
    <n v="0"/>
    <n v="0"/>
    <n v="0"/>
    <n v="0"/>
    <n v="0"/>
    <n v="0"/>
    <n v="0"/>
    <n v="0"/>
    <n v="0"/>
    <n v="1"/>
    <n v="0"/>
    <n v="0"/>
    <m/>
    <n v="379170423"/>
    <s v="4820fb4d-0c9d-422a-96de-160911d151c4"/>
    <d v="2024-09-03T18:22:53"/>
    <m/>
    <m/>
    <s v="submitted_via_web"/>
    <s v="ygaitservices"/>
  </r>
  <r>
    <n v="647"/>
    <d v="2024-08-31T13:05:14"/>
    <d v="2024-08-31T13:08:45"/>
    <d v="2024-08-31T00:00:00"/>
    <m/>
    <m/>
    <s v="32.0048563 35.7862966 928.0999755859375 11.954"/>
    <n v="32.0048563"/>
    <n v="35.7862966"/>
    <n v="928.0999755859375"/>
    <n v="11.954000000000001"/>
    <s v="Balqaa"/>
    <s v="Fuhais and Mahes"/>
    <m/>
    <m/>
    <m/>
    <s v="Yes"/>
    <s v="محمد عبدالرحيم الشبلي"/>
    <x v="0"/>
    <x v="0"/>
    <n v="23"/>
    <x v="1"/>
    <s v="0790053737"/>
    <m/>
    <x v="0"/>
    <m/>
    <m/>
    <m/>
    <m/>
    <m/>
    <m/>
    <m/>
    <m/>
    <x v="0"/>
    <m/>
    <x v="0"/>
    <x v="0"/>
    <s v="51سموك"/>
    <x v="0"/>
    <x v="3"/>
    <s v="بيع تبغ"/>
    <m/>
    <s v="Run/Managed by a man."/>
    <n v="0"/>
    <n v="0"/>
    <n v="0"/>
    <n v="0"/>
    <n v="1"/>
    <n v="0"/>
    <x v="0"/>
    <x v="0"/>
    <m/>
    <m/>
    <s v="Less than 10 employees"/>
    <x v="0"/>
    <x v="0"/>
    <x v="0"/>
    <x v="1"/>
    <x v="1"/>
    <x v="1"/>
    <x v="1"/>
    <x v="3"/>
    <x v="1"/>
    <m/>
    <m/>
    <m/>
    <m/>
    <m/>
    <m/>
    <m/>
    <m/>
    <m/>
    <m/>
    <m/>
    <m/>
    <m/>
    <m/>
    <m/>
    <m/>
    <m/>
    <m/>
    <m/>
    <m/>
    <m/>
    <m/>
    <s v="Inadequate soft skills (e.g., communication, teamwork) Years of experience"/>
    <n v="0"/>
    <n v="1"/>
    <n v="1"/>
    <n v="0"/>
    <n v="0"/>
    <n v="0"/>
    <n v="0"/>
    <n v="0"/>
    <n v="0"/>
    <n v="0"/>
    <n v="0"/>
    <n v="0"/>
    <n v="0"/>
    <n v="0"/>
    <n v="0"/>
    <n v="0"/>
    <n v="0"/>
    <n v="0"/>
    <n v="0"/>
    <n v="0"/>
    <n v="0"/>
    <n v="0"/>
    <n v="0"/>
    <m/>
    <n v="379170424"/>
    <s v="89545414-a913-4ee7-bbfb-919c6dfb0162"/>
    <d v="2024-09-03T18:22:53"/>
    <m/>
    <m/>
    <s v="submitted_via_web"/>
    <s v="ygaitservices"/>
  </r>
  <r>
    <n v="648"/>
    <d v="2024-08-31T13:08:51"/>
    <d v="2024-08-31T13:12:14"/>
    <d v="2024-08-31T00:00:00"/>
    <m/>
    <m/>
    <s v="32.004843 35.786 927.2999877929688 7.104"/>
    <n v="32.004843000000001"/>
    <n v="35.786000000000001"/>
    <n v="927.29998779296875"/>
    <n v="7.1040000000000001"/>
    <s v="Balqaa"/>
    <s v="Fuhais and Mahes"/>
    <m/>
    <m/>
    <m/>
    <s v="Yes"/>
    <s v="داليا ابراهيم خليل"/>
    <x v="0"/>
    <x v="1"/>
    <n v="24"/>
    <x v="1"/>
    <s v="0790722000"/>
    <m/>
    <x v="0"/>
    <m/>
    <m/>
    <m/>
    <m/>
    <m/>
    <m/>
    <m/>
    <m/>
    <x v="0"/>
    <m/>
    <x v="0"/>
    <x v="1"/>
    <s v="شركة الظلال لتجارة الالبسة"/>
    <x v="0"/>
    <x v="18"/>
    <s v="بيع ملابس"/>
    <m/>
    <s v="Run/Managed by a man."/>
    <n v="0"/>
    <n v="0"/>
    <n v="0"/>
    <n v="0"/>
    <n v="1"/>
    <n v="0"/>
    <x v="0"/>
    <x v="0"/>
    <m/>
    <m/>
    <s v="10 to 49"/>
    <x v="2"/>
    <x v="1"/>
    <x v="0"/>
    <x v="1"/>
    <x v="1"/>
    <x v="1"/>
    <x v="1"/>
    <x v="3"/>
    <x v="0"/>
    <m/>
    <m/>
    <m/>
    <m/>
    <m/>
    <m/>
    <m/>
    <m/>
    <m/>
    <m/>
    <m/>
    <m/>
    <m/>
    <m/>
    <m/>
    <m/>
    <m/>
    <m/>
    <m/>
    <m/>
    <m/>
    <m/>
    <s v="Lack of work ethics"/>
    <n v="0"/>
    <n v="0"/>
    <n v="0"/>
    <n v="0"/>
    <n v="0"/>
    <n v="0"/>
    <n v="0"/>
    <n v="0"/>
    <n v="0"/>
    <n v="0"/>
    <n v="0"/>
    <n v="0"/>
    <n v="0"/>
    <n v="0"/>
    <n v="0"/>
    <n v="0"/>
    <n v="0"/>
    <n v="0"/>
    <n v="0"/>
    <n v="0"/>
    <n v="1"/>
    <n v="0"/>
    <n v="0"/>
    <m/>
    <n v="379170427"/>
    <s v="7d0b957a-2c60-4794-a729-2e0efd043f99"/>
    <d v="2024-09-03T18:22:53"/>
    <m/>
    <m/>
    <s v="submitted_via_web"/>
    <s v="ygaitservices"/>
  </r>
  <r>
    <n v="649"/>
    <d v="2024-08-31T13:12:25"/>
    <d v="2024-08-31T13:16:02"/>
    <d v="2024-08-31T00:00:00"/>
    <m/>
    <m/>
    <s v="32.0049055 35.7863645 927.2999877929688 9.812"/>
    <n v="32.0049055"/>
    <n v="35.786364499999998"/>
    <n v="927.29998779296875"/>
    <n v="9.8119999999999994"/>
    <s v="Balqaa"/>
    <s v="Allan"/>
    <m/>
    <m/>
    <m/>
    <s v="Yes"/>
    <s v="سنان النابلسي"/>
    <x v="0"/>
    <x v="0"/>
    <n v="46"/>
    <x v="0"/>
    <s v="0795394969"/>
    <m/>
    <x v="0"/>
    <m/>
    <m/>
    <m/>
    <m/>
    <m/>
    <m/>
    <m/>
    <m/>
    <x v="0"/>
    <m/>
    <x v="0"/>
    <x v="0"/>
    <s v="51 فاشن"/>
    <x v="0"/>
    <x v="18"/>
    <s v=" بيع ملابس"/>
    <m/>
    <s v="Run/Managed by a man."/>
    <n v="0"/>
    <n v="0"/>
    <n v="0"/>
    <n v="0"/>
    <n v="1"/>
    <n v="0"/>
    <x v="0"/>
    <x v="0"/>
    <m/>
    <m/>
    <s v="Less than 10 employees"/>
    <x v="0"/>
    <x v="0"/>
    <x v="0"/>
    <x v="0"/>
    <x v="1"/>
    <x v="1"/>
    <x v="0"/>
    <x v="1"/>
    <x v="0"/>
    <s v="Entry level"/>
    <n v="0"/>
    <n v="0"/>
    <n v="1"/>
    <n v="0"/>
    <n v="0"/>
    <n v="0"/>
    <n v="0"/>
    <m/>
    <s v="Sales"/>
    <n v="0"/>
    <n v="1"/>
    <n v="0"/>
    <n v="0"/>
    <n v="0"/>
    <n v="0"/>
    <n v="0"/>
    <n v="0"/>
    <n v="0"/>
    <n v="0"/>
    <m/>
    <m/>
    <s v="Inadequate soft skills (e.g., communication, teamwork)"/>
    <n v="0"/>
    <n v="0"/>
    <n v="1"/>
    <n v="0"/>
    <n v="0"/>
    <n v="0"/>
    <n v="0"/>
    <n v="0"/>
    <n v="0"/>
    <n v="0"/>
    <n v="0"/>
    <n v="0"/>
    <n v="0"/>
    <n v="0"/>
    <n v="0"/>
    <n v="0"/>
    <n v="0"/>
    <n v="0"/>
    <n v="0"/>
    <n v="0"/>
    <n v="0"/>
    <n v="0"/>
    <n v="0"/>
    <m/>
    <n v="379170429"/>
    <s v="41195746-3299-4792-8de5-a900590a6a8e"/>
    <d v="2024-09-03T18:22:55"/>
    <m/>
    <m/>
    <s v="submitted_via_web"/>
    <s v="ygaitservices"/>
  </r>
  <r>
    <n v="650"/>
    <d v="2024-08-31T13:16:15"/>
    <d v="2024-08-31T13:20:59"/>
    <d v="2024-08-31T00:00:00"/>
    <m/>
    <m/>
    <s v="32.0048995 35.7864848 926.3999633789062 11.956"/>
    <n v="32.004899500000001"/>
    <n v="35.786484799999997"/>
    <n v="926.39996337890625"/>
    <n v="11.956"/>
    <s v="Balqaa"/>
    <s v="Fuhais and Mahes"/>
    <m/>
    <m/>
    <m/>
    <s v="Yes"/>
    <s v="راشد حجازين"/>
    <x v="0"/>
    <x v="0"/>
    <n v="31"/>
    <x v="0"/>
    <s v="0792087566"/>
    <m/>
    <x v="0"/>
    <m/>
    <m/>
    <m/>
    <m/>
    <m/>
    <m/>
    <m/>
    <m/>
    <x v="0"/>
    <m/>
    <x v="0"/>
    <x v="0"/>
    <s v="محل بياضات "/>
    <x v="0"/>
    <x v="3"/>
    <s v="بيع لحافات"/>
    <m/>
    <s v="Run/Managed by a man."/>
    <n v="0"/>
    <n v="0"/>
    <n v="0"/>
    <n v="0"/>
    <n v="1"/>
    <n v="0"/>
    <x v="0"/>
    <x v="0"/>
    <m/>
    <m/>
    <s v="Less than 10 employees"/>
    <x v="0"/>
    <x v="0"/>
    <x v="0"/>
    <x v="0"/>
    <x v="1"/>
    <x v="1"/>
    <x v="1"/>
    <x v="3"/>
    <x v="1"/>
    <m/>
    <m/>
    <m/>
    <m/>
    <m/>
    <m/>
    <m/>
    <m/>
    <m/>
    <m/>
    <m/>
    <m/>
    <m/>
    <m/>
    <m/>
    <m/>
    <m/>
    <m/>
    <m/>
    <m/>
    <m/>
    <m/>
    <s v="Years of experience"/>
    <n v="0"/>
    <n v="1"/>
    <n v="0"/>
    <n v="0"/>
    <n v="0"/>
    <n v="0"/>
    <n v="0"/>
    <n v="0"/>
    <n v="0"/>
    <n v="0"/>
    <n v="0"/>
    <n v="0"/>
    <n v="0"/>
    <n v="0"/>
    <n v="0"/>
    <n v="0"/>
    <n v="0"/>
    <n v="0"/>
    <n v="0"/>
    <n v="0"/>
    <n v="0"/>
    <n v="0"/>
    <n v="0"/>
    <m/>
    <n v="379170431"/>
    <s v="4c6b4397-ad6e-463a-b1db-3898eaed90ff"/>
    <d v="2024-09-03T18:22:55"/>
    <m/>
    <m/>
    <s v="submitted_via_web"/>
    <s v="ygaitservices"/>
  </r>
  <r>
    <n v="651"/>
    <d v="2024-08-31T13:21:07"/>
    <d v="2024-08-31T13:24:09"/>
    <d v="2024-08-31T00:00:00"/>
    <m/>
    <m/>
    <s v="32.0049907 35.7865083 923.5 8.55"/>
    <n v="32.0049907"/>
    <n v="35.786508300000001"/>
    <n v="923.5"/>
    <n v="8.5500000000000007"/>
    <s v="Balqaa"/>
    <s v="Fuhais and Mahes"/>
    <m/>
    <m/>
    <m/>
    <s v="Yes"/>
    <s v="مازن جهاد حسين"/>
    <x v="0"/>
    <x v="0"/>
    <n v="26"/>
    <x v="1"/>
    <s v="0792985790"/>
    <m/>
    <x v="0"/>
    <m/>
    <m/>
    <m/>
    <m/>
    <m/>
    <m/>
    <m/>
    <m/>
    <x v="0"/>
    <m/>
    <x v="0"/>
    <x v="0"/>
    <s v="٢٢فاشن"/>
    <x v="0"/>
    <x v="18"/>
    <s v="بيع ملابس"/>
    <m/>
    <s v="Run/Managed by a man."/>
    <n v="0"/>
    <n v="0"/>
    <n v="0"/>
    <n v="0"/>
    <n v="1"/>
    <n v="0"/>
    <x v="0"/>
    <x v="0"/>
    <m/>
    <m/>
    <s v="Less than 10 employees"/>
    <x v="0"/>
    <x v="1"/>
    <x v="0"/>
    <x v="1"/>
    <x v="1"/>
    <x v="1"/>
    <x v="0"/>
    <x v="11"/>
    <x v="0"/>
    <s v="Mid-senior level"/>
    <n v="0"/>
    <n v="0"/>
    <n v="0"/>
    <n v="1"/>
    <n v="0"/>
    <n v="0"/>
    <n v="0"/>
    <m/>
    <s v="Sales"/>
    <n v="0"/>
    <n v="1"/>
    <n v="0"/>
    <n v="0"/>
    <n v="0"/>
    <n v="0"/>
    <n v="0"/>
    <n v="0"/>
    <n v="0"/>
    <n v="0"/>
    <m/>
    <m/>
    <s v="Years of experience Inadequate soft skills (e.g., communication, teamwork)"/>
    <n v="0"/>
    <n v="1"/>
    <n v="1"/>
    <n v="0"/>
    <n v="0"/>
    <n v="0"/>
    <n v="0"/>
    <n v="0"/>
    <n v="0"/>
    <n v="0"/>
    <n v="0"/>
    <n v="0"/>
    <n v="0"/>
    <n v="0"/>
    <n v="0"/>
    <n v="0"/>
    <n v="0"/>
    <n v="0"/>
    <n v="0"/>
    <n v="0"/>
    <n v="0"/>
    <n v="0"/>
    <n v="0"/>
    <m/>
    <n v="379170438"/>
    <s v="7d5db5e9-9770-4d12-85a7-7d963c51d671"/>
    <d v="2024-09-03T18:22:57"/>
    <m/>
    <m/>
    <s v="submitted_via_web"/>
    <s v="ygaitservices"/>
  </r>
  <r>
    <n v="652"/>
    <d v="2024-08-31T13:24:18"/>
    <d v="2024-08-31T13:28:25"/>
    <d v="2024-08-31T00:00:00"/>
    <m/>
    <m/>
    <s v="32.0049738 35.7864845 923.0999755859375 8.284"/>
    <n v="32.004973800000002"/>
    <n v="35.7864845"/>
    <n v="923.0999755859375"/>
    <n v="8.2840000000000007"/>
    <s v="Balqaa"/>
    <s v="Fuhais and Mahes"/>
    <m/>
    <m/>
    <m/>
    <s v="Yes"/>
    <s v="فراس ابمصري"/>
    <x v="0"/>
    <x v="0"/>
    <n v="42"/>
    <x v="0"/>
    <s v="0797242558"/>
    <m/>
    <x v="0"/>
    <m/>
    <m/>
    <m/>
    <m/>
    <m/>
    <m/>
    <m/>
    <m/>
    <x v="0"/>
    <m/>
    <x v="0"/>
    <x v="0"/>
    <s v="قهوة المصري"/>
    <x v="3"/>
    <x v="5"/>
    <s v="بيع قهوة"/>
    <m/>
    <s v="Run/Managed by a man."/>
    <n v="0"/>
    <n v="0"/>
    <n v="0"/>
    <n v="0"/>
    <n v="1"/>
    <n v="0"/>
    <x v="0"/>
    <x v="0"/>
    <m/>
    <m/>
    <s v="Less than 10 employees"/>
    <x v="0"/>
    <x v="0"/>
    <x v="0"/>
    <x v="0"/>
    <x v="1"/>
    <x v="1"/>
    <x v="0"/>
    <x v="1"/>
    <x v="0"/>
    <s v="Entry level"/>
    <n v="0"/>
    <n v="0"/>
    <n v="1"/>
    <n v="0"/>
    <n v="0"/>
    <n v="0"/>
    <n v="0"/>
    <m/>
    <s v="Sales"/>
    <n v="0"/>
    <n v="1"/>
    <n v="0"/>
    <n v="0"/>
    <n v="0"/>
    <n v="0"/>
    <n v="0"/>
    <n v="0"/>
    <n v="0"/>
    <n v="0"/>
    <m/>
    <m/>
    <s v="Lack of relevant skills or qualifications Years of experience"/>
    <n v="1"/>
    <n v="1"/>
    <n v="0"/>
    <n v="0"/>
    <n v="0"/>
    <n v="0"/>
    <n v="0"/>
    <n v="0"/>
    <n v="0"/>
    <n v="0"/>
    <n v="0"/>
    <n v="0"/>
    <n v="0"/>
    <n v="0"/>
    <n v="0"/>
    <n v="0"/>
    <n v="0"/>
    <n v="0"/>
    <n v="0"/>
    <n v="0"/>
    <n v="0"/>
    <n v="0"/>
    <n v="0"/>
    <m/>
    <n v="379170439"/>
    <s v="7e7d68f9-b498-48b0-a0f0-ad242676ad14"/>
    <d v="2024-09-03T18:22:58"/>
    <m/>
    <m/>
    <s v="submitted_via_web"/>
    <s v="ygaitservices"/>
  </r>
  <r>
    <n v="653"/>
    <d v="2024-08-31T13:28:38"/>
    <d v="2024-08-31T13:33:47"/>
    <d v="2024-08-31T00:00:00"/>
    <m/>
    <m/>
    <s v="32.0056705 35.7875443 925.0999755859375 5.996"/>
    <n v="32.005670500000001"/>
    <n v="35.7875443"/>
    <n v="925.0999755859375"/>
    <n v="5.9960000000000004"/>
    <s v="Balqaa"/>
    <s v="Fuhais and Mahes"/>
    <m/>
    <m/>
    <m/>
    <s v="Yes"/>
    <s v="ميشلين أمجد صويص"/>
    <x v="0"/>
    <x v="1"/>
    <n v="28"/>
    <x v="1"/>
    <s v="0798982274"/>
    <m/>
    <x v="0"/>
    <m/>
    <m/>
    <m/>
    <m/>
    <m/>
    <m/>
    <m/>
    <m/>
    <x v="0"/>
    <m/>
    <x v="0"/>
    <x v="0"/>
    <s v="بيتزا لوفر"/>
    <x v="3"/>
    <x v="5"/>
    <s v="بيع بيتزا"/>
    <m/>
    <s v="Run/Managed by a man."/>
    <n v="0"/>
    <n v="0"/>
    <n v="0"/>
    <n v="0"/>
    <n v="1"/>
    <n v="0"/>
    <x v="0"/>
    <x v="0"/>
    <m/>
    <m/>
    <s v="10 to 49"/>
    <x v="2"/>
    <x v="1"/>
    <x v="0"/>
    <x v="1"/>
    <x v="1"/>
    <x v="1"/>
    <x v="1"/>
    <x v="3"/>
    <x v="0"/>
    <m/>
    <m/>
    <m/>
    <m/>
    <m/>
    <m/>
    <m/>
    <m/>
    <m/>
    <m/>
    <m/>
    <m/>
    <m/>
    <m/>
    <m/>
    <m/>
    <m/>
    <m/>
    <m/>
    <m/>
    <m/>
    <m/>
    <s v="Salary expectations too high"/>
    <n v="0"/>
    <n v="0"/>
    <n v="0"/>
    <n v="0"/>
    <n v="0"/>
    <n v="0"/>
    <n v="0"/>
    <n v="0"/>
    <n v="1"/>
    <n v="0"/>
    <n v="0"/>
    <n v="0"/>
    <n v="0"/>
    <n v="0"/>
    <n v="0"/>
    <n v="0"/>
    <n v="0"/>
    <n v="0"/>
    <n v="0"/>
    <n v="0"/>
    <n v="0"/>
    <n v="0"/>
    <n v="0"/>
    <m/>
    <n v="379170440"/>
    <s v="31be2301-619f-4d0f-81db-8e0d3d1666f9"/>
    <d v="2024-09-03T18:22:58"/>
    <m/>
    <m/>
    <s v="submitted_via_web"/>
    <s v="ygaitservices"/>
  </r>
  <r>
    <n v="654"/>
    <d v="2024-08-31T13:33:51"/>
    <d v="2024-08-31T13:37:56"/>
    <d v="2024-08-31T00:00:00"/>
    <m/>
    <m/>
    <s v="32.0063858 35.7876374 924.699951171875 11.984"/>
    <n v="32.006385799999997"/>
    <n v="35.787637400000001"/>
    <n v="924.699951171875"/>
    <n v="11.984"/>
    <s v="Balqaa"/>
    <s v="Fuhais and Mahes"/>
    <m/>
    <m/>
    <m/>
    <s v="Yes"/>
    <s v="لوريانا"/>
    <x v="0"/>
    <x v="1"/>
    <n v="26"/>
    <x v="1"/>
    <s v="٠٧٨٥١٩٧٣٨١"/>
    <m/>
    <x v="0"/>
    <m/>
    <m/>
    <m/>
    <m/>
    <m/>
    <m/>
    <m/>
    <m/>
    <x v="0"/>
    <m/>
    <x v="0"/>
    <x v="0"/>
    <s v="صيدلية لوريال"/>
    <x v="0"/>
    <x v="3"/>
    <s v="بيع ادوية"/>
    <m/>
    <s v="Run/Managed by a man."/>
    <n v="0"/>
    <n v="0"/>
    <n v="0"/>
    <n v="0"/>
    <n v="1"/>
    <n v="0"/>
    <x v="0"/>
    <x v="0"/>
    <m/>
    <m/>
    <s v="Less than 10 employees"/>
    <x v="0"/>
    <x v="0"/>
    <x v="0"/>
    <x v="0"/>
    <x v="1"/>
    <x v="1"/>
    <x v="1"/>
    <x v="3"/>
    <x v="1"/>
    <m/>
    <m/>
    <m/>
    <m/>
    <m/>
    <m/>
    <m/>
    <m/>
    <m/>
    <m/>
    <m/>
    <m/>
    <m/>
    <m/>
    <m/>
    <m/>
    <m/>
    <m/>
    <m/>
    <m/>
    <m/>
    <m/>
    <s v="Years of experience"/>
    <n v="0"/>
    <n v="1"/>
    <n v="0"/>
    <n v="0"/>
    <n v="0"/>
    <n v="0"/>
    <n v="0"/>
    <n v="0"/>
    <n v="0"/>
    <n v="0"/>
    <n v="0"/>
    <n v="0"/>
    <n v="0"/>
    <n v="0"/>
    <n v="0"/>
    <n v="0"/>
    <n v="0"/>
    <n v="0"/>
    <n v="0"/>
    <n v="0"/>
    <n v="0"/>
    <n v="0"/>
    <n v="0"/>
    <m/>
    <n v="379170445"/>
    <s v="30bd69f3-c89b-47a4-a283-877f1269d592"/>
    <d v="2024-09-03T18:22:59"/>
    <m/>
    <m/>
    <s v="submitted_via_web"/>
    <s v="ygaitservices"/>
  </r>
  <r>
    <n v="655"/>
    <d v="2024-09-03T15:03:28"/>
    <d v="2024-09-03T15:08:47"/>
    <d v="2024-09-03T00:00:00"/>
    <m/>
    <m/>
    <s v="30.3202376 35.4801146 1162.055 8.107"/>
    <n v="30.320237599999999"/>
    <n v="35.4801146"/>
    <n v="1162.0550000000001"/>
    <n v="8.1069999999999993"/>
    <s v="Petra"/>
    <s v="Wadi Mus/Petra"/>
    <m/>
    <m/>
    <m/>
    <s v="Yes"/>
    <s v="علاء عبدالله الحمادين"/>
    <x v="0"/>
    <x v="0"/>
    <n v="33"/>
    <x v="0"/>
    <s v="0770504242"/>
    <m/>
    <x v="0"/>
    <m/>
    <m/>
    <m/>
    <m/>
    <m/>
    <m/>
    <m/>
    <m/>
    <x v="0"/>
    <m/>
    <x v="0"/>
    <x v="0"/>
    <s v="مطعم عرعر"/>
    <x v="3"/>
    <x v="5"/>
    <s v="مأكولات وعصائر "/>
    <m/>
    <s v="Owned by men."/>
    <n v="1"/>
    <n v="0"/>
    <n v="0"/>
    <n v="0"/>
    <n v="0"/>
    <n v="0"/>
    <x v="0"/>
    <x v="0"/>
    <m/>
    <m/>
    <s v="Less than 10 employees"/>
    <x v="0"/>
    <x v="0"/>
    <x v="0"/>
    <x v="1"/>
    <x v="1"/>
    <x v="1"/>
    <x v="1"/>
    <x v="3"/>
    <x v="0"/>
    <m/>
    <m/>
    <m/>
    <m/>
    <m/>
    <m/>
    <m/>
    <m/>
    <m/>
    <m/>
    <m/>
    <m/>
    <m/>
    <m/>
    <m/>
    <m/>
    <m/>
    <m/>
    <m/>
    <m/>
    <m/>
    <m/>
    <s v="Lack of relevant skills or qualifications Inadequate soft skills (e.g., communication, teamwork) Lack of motivation Years of experience Salary expectations too high Transportation Cultural or social factors affecting employability Language barriers Economic instability in the region Legal/regulatory constraints"/>
    <n v="1"/>
    <n v="1"/>
    <n v="1"/>
    <n v="0"/>
    <n v="1"/>
    <n v="0"/>
    <n v="0"/>
    <n v="0"/>
    <n v="1"/>
    <n v="0"/>
    <n v="0"/>
    <n v="1"/>
    <n v="1"/>
    <n v="0"/>
    <n v="1"/>
    <n v="0"/>
    <n v="0"/>
    <n v="1"/>
    <n v="1"/>
    <n v="0"/>
    <n v="0"/>
    <n v="0"/>
    <n v="0"/>
    <m/>
    <n v="379174148"/>
    <s v="4f3823a9-87ab-4d28-b677-c3e4fca6f530"/>
    <d v="2024-09-03T18:32:26"/>
    <m/>
    <m/>
    <s v="submitted_via_web"/>
    <s v="ygaitservices"/>
  </r>
  <r>
    <n v="656"/>
    <d v="2024-09-03T15:11:41"/>
    <d v="2024-09-03T15:27:16"/>
    <d v="2024-09-03T00:00:00"/>
    <m/>
    <m/>
    <s v="30.320451 35.4808367 1125.14 3.991"/>
    <n v="30.320450999999998"/>
    <n v="35.480836699999998"/>
    <n v="1125.1400000000001"/>
    <n v="3.9910000000000001"/>
    <s v="Petra"/>
    <s v="Wadi Mus/Petra"/>
    <m/>
    <m/>
    <m/>
    <s v="Yes"/>
    <s v="محمود محروس طحان"/>
    <x v="0"/>
    <x v="0"/>
    <n v="28"/>
    <x v="1"/>
    <s v="0796079680"/>
    <m/>
    <x v="0"/>
    <m/>
    <m/>
    <m/>
    <m/>
    <m/>
    <m/>
    <m/>
    <m/>
    <x v="0"/>
    <m/>
    <x v="0"/>
    <x v="0"/>
    <s v="شركة أبواب الزين للمطاعم"/>
    <x v="3"/>
    <x v="5"/>
    <s v="مأكولات ومشروبات"/>
    <m/>
    <s v="Owned by men."/>
    <n v="1"/>
    <n v="0"/>
    <n v="0"/>
    <n v="0"/>
    <n v="0"/>
    <n v="0"/>
    <x v="0"/>
    <x v="0"/>
    <m/>
    <m/>
    <s v="Less than 10 employees"/>
    <x v="0"/>
    <x v="0"/>
    <x v="0"/>
    <x v="0"/>
    <x v="1"/>
    <x v="1"/>
    <x v="1"/>
    <x v="3"/>
    <x v="1"/>
    <m/>
    <m/>
    <m/>
    <m/>
    <m/>
    <m/>
    <m/>
    <m/>
    <m/>
    <m/>
    <m/>
    <m/>
    <m/>
    <m/>
    <m/>
    <m/>
    <m/>
    <m/>
    <m/>
    <m/>
    <m/>
    <m/>
    <s v="Lack of relevant skills or qualifications Years of experience Lack of motivation Salary expectations too high Transportation Language barriers Economic instability in the region"/>
    <n v="1"/>
    <n v="1"/>
    <n v="0"/>
    <n v="0"/>
    <n v="1"/>
    <n v="0"/>
    <n v="0"/>
    <n v="0"/>
    <n v="1"/>
    <n v="0"/>
    <n v="0"/>
    <n v="1"/>
    <n v="0"/>
    <n v="0"/>
    <n v="1"/>
    <n v="0"/>
    <n v="0"/>
    <n v="1"/>
    <n v="0"/>
    <n v="0"/>
    <n v="0"/>
    <n v="0"/>
    <n v="0"/>
    <m/>
    <n v="379174149"/>
    <s v="8b38f7ec-f155-460a-a760-b8b2a36ccea7"/>
    <d v="2024-09-03T18:32:26"/>
    <m/>
    <m/>
    <s v="submitted_via_web"/>
    <s v="ygaitservices"/>
  </r>
  <r>
    <n v="657"/>
    <d v="2024-09-03T15:31:03"/>
    <d v="2024-09-03T16:03:59"/>
    <d v="2024-09-03T00:00:00"/>
    <m/>
    <m/>
    <s v="30.3206826 35.4801735 1148.28 4.953"/>
    <n v="30.320682600000001"/>
    <n v="35.480173499999999"/>
    <n v="1148.28"/>
    <n v="4.9530000000000003"/>
    <s v="Petra"/>
    <s v="Wadi Mus/Petra"/>
    <m/>
    <m/>
    <m/>
    <s v="Yes"/>
    <s v="عبدالله هارون الهلالات "/>
    <x v="0"/>
    <x v="0"/>
    <n v="42"/>
    <x v="0"/>
    <s v="0776860858"/>
    <m/>
    <x v="0"/>
    <m/>
    <m/>
    <m/>
    <m/>
    <m/>
    <m/>
    <m/>
    <m/>
    <x v="0"/>
    <m/>
    <x v="1"/>
    <x v="2"/>
    <s v="Tip top"/>
    <x v="3"/>
    <x v="5"/>
    <s v="حلويات / دنش / كروسون / حلويات غريبه "/>
    <m/>
    <s v="Owned by men."/>
    <n v="1"/>
    <n v="0"/>
    <n v="0"/>
    <n v="0"/>
    <n v="0"/>
    <n v="0"/>
    <x v="0"/>
    <x v="0"/>
    <m/>
    <m/>
    <s v="Less than 10 employees"/>
    <x v="0"/>
    <x v="1"/>
    <x v="0"/>
    <x v="1"/>
    <x v="1"/>
    <x v="1"/>
    <x v="0"/>
    <x v="1"/>
    <x v="0"/>
    <s v="Interns Mid-senior level"/>
    <n v="1"/>
    <n v="0"/>
    <n v="0"/>
    <n v="1"/>
    <n v="0"/>
    <n v="0"/>
    <n v="0"/>
    <m/>
    <s v="Customer Service Representatives Sales Marketing Technical Staff Others"/>
    <n v="1"/>
    <n v="1"/>
    <n v="0"/>
    <n v="1"/>
    <n v="0"/>
    <n v="0"/>
    <n v="0"/>
    <n v="1"/>
    <n v="0"/>
    <n v="1"/>
    <s v="بيكريين"/>
    <m/>
    <s v="Lack of relevant skills or qualifications Lack of motivation Salary expectations too high Transportation Inadequate soft skills (e.g., communication, teamwork) Limited availability of training and development resources Difficulty in finding candidates for specialized roles Limited ability to use technology Language barriers Economic instability in the region Legal/regulatory constraints"/>
    <n v="1"/>
    <n v="0"/>
    <n v="1"/>
    <n v="0"/>
    <n v="1"/>
    <n v="0"/>
    <n v="0"/>
    <n v="1"/>
    <n v="1"/>
    <n v="1"/>
    <n v="0"/>
    <n v="1"/>
    <n v="0"/>
    <n v="1"/>
    <n v="1"/>
    <n v="0"/>
    <n v="0"/>
    <n v="1"/>
    <n v="1"/>
    <n v="0"/>
    <n v="0"/>
    <n v="0"/>
    <n v="0"/>
    <m/>
    <n v="379174153"/>
    <s v="7f210a2f-66e5-4844-958c-e61cb998c9d2"/>
    <d v="2024-09-03T18:32:27"/>
    <m/>
    <m/>
    <s v="submitted_via_web"/>
    <s v="ygaitservices"/>
  </r>
  <r>
    <n v="658"/>
    <d v="2024-09-03T16:26:59"/>
    <d v="2024-09-03T19:05:01"/>
    <d v="2024-09-03T00:00:00"/>
    <m/>
    <m/>
    <s v="30.3314838 35.4764682 1164.12 1.614"/>
    <n v="30.331483800000001"/>
    <n v="35.476468199999999"/>
    <n v="1164.1199999999999"/>
    <n v="1.6140000000000001"/>
    <s v="Petra"/>
    <s v="Wadi Mus/Petra"/>
    <m/>
    <m/>
    <m/>
    <s v="Yes"/>
    <s v=" فوزية احمد الحسنات "/>
    <x v="0"/>
    <x v="1"/>
    <n v="46"/>
    <x v="0"/>
    <s v="0772446413"/>
    <m/>
    <x v="0"/>
    <m/>
    <m/>
    <m/>
    <m/>
    <m/>
    <m/>
    <m/>
    <m/>
    <x v="0"/>
    <m/>
    <x v="0"/>
    <x v="1"/>
    <s v="جمعية سيدات الانباط التعاونية "/>
    <x v="8"/>
    <x v="28"/>
    <s v="تدريبات وانشطه تنمية القدرات وتصنع الحلي والفضة"/>
    <m/>
    <s v="Owned by women."/>
    <n v="0"/>
    <n v="1"/>
    <n v="0"/>
    <n v="0"/>
    <n v="0"/>
    <n v="0"/>
    <x v="1"/>
    <x v="0"/>
    <m/>
    <m/>
    <s v="Less than 10 employees"/>
    <x v="0"/>
    <x v="1"/>
    <x v="0"/>
    <x v="1"/>
    <x v="1"/>
    <x v="1"/>
    <x v="1"/>
    <x v="3"/>
    <x v="0"/>
    <m/>
    <m/>
    <m/>
    <m/>
    <m/>
    <m/>
    <m/>
    <m/>
    <m/>
    <m/>
    <m/>
    <m/>
    <m/>
    <m/>
    <m/>
    <m/>
    <m/>
    <m/>
    <m/>
    <m/>
    <m/>
    <m/>
    <s v="Transportation Limited availability of training and development resources Language barriers Economic instability in the region Legal/regulatory constraints"/>
    <n v="0"/>
    <n v="0"/>
    <n v="0"/>
    <n v="0"/>
    <n v="0"/>
    <n v="0"/>
    <n v="0"/>
    <n v="1"/>
    <n v="0"/>
    <n v="0"/>
    <n v="0"/>
    <n v="1"/>
    <n v="0"/>
    <n v="0"/>
    <n v="1"/>
    <n v="0"/>
    <n v="0"/>
    <n v="1"/>
    <n v="1"/>
    <n v="0"/>
    <n v="0"/>
    <n v="0"/>
    <n v="0"/>
    <m/>
    <n v="379174157"/>
    <s v="cf8e60dc-3168-421a-83ac-61e50eb1db2b"/>
    <d v="2024-09-03T18:32:27"/>
    <m/>
    <m/>
    <s v="submitted_via_web"/>
    <s v="ygaitservices"/>
  </r>
  <r>
    <n v="659"/>
    <d v="2024-09-03T19:31:55"/>
    <d v="2024-09-03T19:38:38"/>
    <d v="2024-09-03T00:00:00"/>
    <m/>
    <m/>
    <s v="30.3202437 35.4792101 1148.2999267578125 1.699"/>
    <n v="30.320243699999999"/>
    <n v="35.479210100000003"/>
    <n v="1148.299926757812"/>
    <n v="1.6990000000000001"/>
    <s v="Petra"/>
    <s v="Wadi Mus/Petra"/>
    <m/>
    <m/>
    <m/>
    <s v="Yes"/>
    <s v="محمد صالح الفلاحات "/>
    <x v="0"/>
    <x v="0"/>
    <n v="20"/>
    <x v="1"/>
    <s v="0796287487"/>
    <m/>
    <x v="0"/>
    <m/>
    <m/>
    <m/>
    <m/>
    <m/>
    <m/>
    <m/>
    <m/>
    <x v="0"/>
    <m/>
    <x v="0"/>
    <x v="0"/>
    <s v="Joker games "/>
    <x v="5"/>
    <x v="40"/>
    <s v="اللعاب بلاستيشن/ 4K /vr"/>
    <m/>
    <s v="Owned by men."/>
    <n v="1"/>
    <n v="0"/>
    <n v="0"/>
    <n v="0"/>
    <n v="0"/>
    <n v="0"/>
    <x v="0"/>
    <x v="0"/>
    <m/>
    <m/>
    <s v="Less than 10 employees"/>
    <x v="0"/>
    <x v="0"/>
    <x v="0"/>
    <x v="1"/>
    <x v="1"/>
    <x v="1"/>
    <x v="1"/>
    <x v="3"/>
    <x v="0"/>
    <m/>
    <m/>
    <m/>
    <m/>
    <m/>
    <m/>
    <m/>
    <m/>
    <m/>
    <m/>
    <m/>
    <m/>
    <m/>
    <m/>
    <m/>
    <m/>
    <m/>
    <m/>
    <m/>
    <m/>
    <m/>
    <m/>
    <s v="Years of experience Lack of relevant skills or qualifications Lack of motivation Salary expectations too high Limited availability of training and development resources Transportation Limited ability to use technology Language barriers Economic instability in the region"/>
    <n v="1"/>
    <n v="1"/>
    <n v="0"/>
    <n v="0"/>
    <n v="1"/>
    <n v="0"/>
    <n v="0"/>
    <n v="1"/>
    <n v="1"/>
    <n v="0"/>
    <n v="0"/>
    <n v="1"/>
    <n v="0"/>
    <n v="1"/>
    <n v="1"/>
    <n v="0"/>
    <n v="0"/>
    <n v="1"/>
    <n v="0"/>
    <n v="0"/>
    <n v="0"/>
    <n v="0"/>
    <n v="0"/>
    <m/>
    <n v="379174160"/>
    <s v="1b634804-dbfb-45d4-b098-f29cf174fc53"/>
    <d v="2024-09-03T18:32:28"/>
    <m/>
    <m/>
    <s v="submitted_via_web"/>
    <s v="ygaitservices"/>
  </r>
  <r>
    <n v="660"/>
    <d v="2024-09-03T19:58:11"/>
    <d v="2024-09-03T20:16:23"/>
    <d v="2024-09-03T00:00:00"/>
    <m/>
    <m/>
    <s v="30.3194832 35.4777539 1134.199951171875 8.706"/>
    <n v="30.319483200000001"/>
    <n v="35.477753900000003"/>
    <n v="1134.199951171875"/>
    <n v="8.7059999999999995"/>
    <s v="Petra"/>
    <s v="Wadi Mus/Petra"/>
    <m/>
    <m/>
    <m/>
    <s v="Yes"/>
    <s v="أميرة سليمان السلامين"/>
    <x v="0"/>
    <x v="1"/>
    <n v="39"/>
    <x v="0"/>
    <s v="0776142142"/>
    <m/>
    <x v="0"/>
    <m/>
    <m/>
    <m/>
    <m/>
    <m/>
    <m/>
    <m/>
    <m/>
    <x v="0"/>
    <m/>
    <x v="0"/>
    <x v="0"/>
    <s v="لحظة إبداع للحاسبات"/>
    <x v="0"/>
    <x v="17"/>
    <s v="مركز تدريب وتوجية /  وتجارة اجهزه إلكترونية "/>
    <s v="0776142142"/>
    <s v="Owned by women."/>
    <n v="0"/>
    <n v="1"/>
    <n v="0"/>
    <n v="0"/>
    <n v="0"/>
    <n v="0"/>
    <x v="1"/>
    <x v="0"/>
    <m/>
    <m/>
    <s v="Less than 10 employees"/>
    <x v="0"/>
    <x v="1"/>
    <x v="0"/>
    <x v="1"/>
    <x v="0"/>
    <x v="2"/>
    <x v="0"/>
    <x v="0"/>
    <x v="0"/>
    <s v="Entry level Mid-senior level Senior management level Interns"/>
    <n v="1"/>
    <n v="0"/>
    <n v="1"/>
    <n v="1"/>
    <n v="1"/>
    <n v="0"/>
    <n v="0"/>
    <m/>
    <s v="Customer Service Representatives Sales Information Technology (IT) Marketing Administrative Staff Finance Operational Staff (logistics and supply chain)"/>
    <n v="1"/>
    <n v="1"/>
    <n v="1"/>
    <n v="1"/>
    <n v="1"/>
    <n v="1"/>
    <n v="1"/>
    <n v="0"/>
    <n v="0"/>
    <n v="0"/>
    <m/>
    <s v="موظف مبيعات / سكرتاريه "/>
    <s v="Lack of relevant skills or qualifications Inadequate soft skills (e.g., communication, teamwork) Lack of motivation Limited availability of training and development resources Salary expectations too high Transportation Cultural or social factors affecting employability Language barriers Economic instability in the region"/>
    <n v="1"/>
    <n v="0"/>
    <n v="1"/>
    <n v="0"/>
    <n v="1"/>
    <n v="0"/>
    <n v="0"/>
    <n v="1"/>
    <n v="1"/>
    <n v="0"/>
    <n v="0"/>
    <n v="1"/>
    <n v="1"/>
    <n v="0"/>
    <n v="1"/>
    <n v="0"/>
    <n v="0"/>
    <n v="1"/>
    <n v="0"/>
    <n v="0"/>
    <n v="0"/>
    <n v="0"/>
    <n v="0"/>
    <m/>
    <n v="379174166"/>
    <s v="26f3878f-4479-4cad-b184-3cfbdd17b958"/>
    <d v="2024-09-03T18:32:29"/>
    <m/>
    <m/>
    <s v="submitted_via_web"/>
    <s v="ygaitservices"/>
  </r>
  <r>
    <n v="661"/>
    <d v="2024-09-03T20:18:12"/>
    <d v="2024-09-03T20:22:21"/>
    <d v="2024-09-03T00:00:00"/>
    <m/>
    <m/>
    <s v="30.3198028 35.4773209 1138.0 2.034"/>
    <n v="30.319802800000001"/>
    <n v="35.477320900000002"/>
    <n v="1138"/>
    <n v="2.0339999999999998"/>
    <s v="Petra"/>
    <s v="Wadi Mus/Petra"/>
    <m/>
    <m/>
    <m/>
    <s v="Yes"/>
    <s v="علاء الدين فواز الهلالات"/>
    <x v="0"/>
    <x v="0"/>
    <n v="45"/>
    <x v="0"/>
    <s v="0795821600"/>
    <m/>
    <x v="0"/>
    <m/>
    <m/>
    <m/>
    <m/>
    <m/>
    <m/>
    <m/>
    <m/>
    <x v="0"/>
    <m/>
    <x v="0"/>
    <x v="0"/>
    <s v="مؤسسة علاء الدين مول"/>
    <x v="0"/>
    <x v="26"/>
    <s v="مول عام / اغذية/ ترفية / محمص "/>
    <m/>
    <s v="Owned by men."/>
    <n v="1"/>
    <n v="0"/>
    <n v="0"/>
    <n v="0"/>
    <n v="0"/>
    <n v="0"/>
    <x v="0"/>
    <x v="0"/>
    <m/>
    <m/>
    <s v="Less than 10 employees"/>
    <x v="0"/>
    <x v="1"/>
    <x v="0"/>
    <x v="1"/>
    <x v="1"/>
    <x v="1"/>
    <x v="0"/>
    <x v="1"/>
    <x v="0"/>
    <s v="Interns Seasonal employees Entry level Mid-senior level Senior management level"/>
    <n v="1"/>
    <n v="1"/>
    <n v="1"/>
    <n v="1"/>
    <n v="1"/>
    <n v="0"/>
    <n v="0"/>
    <m/>
    <s v="Customer Service Representatives Sales Marketing Finance Administrative Staff"/>
    <n v="1"/>
    <n v="1"/>
    <n v="0"/>
    <n v="1"/>
    <n v="1"/>
    <n v="1"/>
    <n v="0"/>
    <n v="0"/>
    <n v="0"/>
    <n v="0"/>
    <m/>
    <m/>
    <s v="Years of experience Lack of motivation Salary expectations too high Transportation Language barriers Economic instability in the region Legal/regulatory constraints"/>
    <n v="0"/>
    <n v="1"/>
    <n v="0"/>
    <n v="0"/>
    <n v="1"/>
    <n v="0"/>
    <n v="0"/>
    <n v="0"/>
    <n v="1"/>
    <n v="0"/>
    <n v="0"/>
    <n v="1"/>
    <n v="0"/>
    <n v="0"/>
    <n v="1"/>
    <n v="0"/>
    <n v="0"/>
    <n v="1"/>
    <n v="1"/>
    <n v="0"/>
    <n v="0"/>
    <n v="0"/>
    <n v="0"/>
    <m/>
    <n v="379174169"/>
    <s v="c5db6a52-7fa5-4c39-b2dd-f5ce54d91794"/>
    <d v="2024-09-03T18:32:30"/>
    <m/>
    <m/>
    <s v="submitted_via_web"/>
    <s v="ygaitservices"/>
  </r>
  <r>
    <n v="662"/>
    <d v="2024-09-03T20:25:47"/>
    <d v="2024-09-03T20:36:04"/>
    <d v="2024-09-03T00:00:00"/>
    <m/>
    <m/>
    <s v="30.3204506 35.4762544 1136.5999755859375 6.474"/>
    <n v="30.320450600000001"/>
    <n v="35.476254400000002"/>
    <n v="1136.599975585938"/>
    <n v="6.4740000000000002"/>
    <s v="Petra"/>
    <s v="Wadi Mus/Petra"/>
    <m/>
    <m/>
    <m/>
    <s v="Yes"/>
    <s v="صالح محمد الهلالات "/>
    <x v="0"/>
    <x v="0"/>
    <n v="37"/>
    <x v="0"/>
    <s v="0796960245"/>
    <m/>
    <x v="0"/>
    <m/>
    <m/>
    <m/>
    <m/>
    <m/>
    <m/>
    <m/>
    <m/>
    <x v="0"/>
    <m/>
    <x v="0"/>
    <x v="0"/>
    <s v="صالح للبصريات"/>
    <x v="8"/>
    <x v="28"/>
    <s v="مركز بصريات"/>
    <m/>
    <s v="Owned by men."/>
    <n v="1"/>
    <n v="0"/>
    <n v="0"/>
    <n v="0"/>
    <n v="0"/>
    <n v="0"/>
    <x v="0"/>
    <x v="0"/>
    <m/>
    <m/>
    <s v="Less than 10 employees"/>
    <x v="0"/>
    <x v="0"/>
    <x v="0"/>
    <x v="0"/>
    <x v="1"/>
    <x v="1"/>
    <x v="1"/>
    <x v="3"/>
    <x v="0"/>
    <m/>
    <m/>
    <m/>
    <m/>
    <m/>
    <m/>
    <m/>
    <m/>
    <m/>
    <m/>
    <m/>
    <m/>
    <m/>
    <m/>
    <m/>
    <m/>
    <m/>
    <m/>
    <m/>
    <m/>
    <m/>
    <m/>
    <s v="Years of experience Salary expectations too high Mixed culture worspace (male and female) Economic instability in the region Transportation Lack of motivation"/>
    <n v="0"/>
    <n v="1"/>
    <n v="0"/>
    <n v="0"/>
    <n v="1"/>
    <n v="0"/>
    <n v="0"/>
    <n v="0"/>
    <n v="1"/>
    <n v="0"/>
    <n v="0"/>
    <n v="1"/>
    <n v="0"/>
    <n v="0"/>
    <n v="0"/>
    <n v="0"/>
    <n v="0"/>
    <n v="1"/>
    <n v="0"/>
    <n v="0"/>
    <n v="0"/>
    <n v="1"/>
    <n v="0"/>
    <m/>
    <n v="379174173"/>
    <s v="e1f9b79c-9914-4d46-a610-414b1b650e02"/>
    <d v="2024-09-03T18:32:30"/>
    <m/>
    <m/>
    <s v="submitted_via_web"/>
    <s v="ygaitservices"/>
  </r>
  <r>
    <n v="663"/>
    <d v="2024-09-03T20:46:41"/>
    <d v="2024-09-03T20:53:29"/>
    <d v="2024-09-03T00:00:00"/>
    <m/>
    <m/>
    <s v="30.3206902 35.4751857 1141.5 8.7"/>
    <n v="30.320690200000001"/>
    <n v="35.475185699999997"/>
    <n v="1141.5"/>
    <n v="8.6999999999999993"/>
    <s v="Petra"/>
    <s v="Wadi Mus/Petra"/>
    <m/>
    <m/>
    <m/>
    <s v="Yes"/>
    <s v="احمد غالب العمرات"/>
    <x v="0"/>
    <x v="0"/>
    <n v="55"/>
    <x v="0"/>
    <s v="0776887371"/>
    <m/>
    <x v="0"/>
    <m/>
    <m/>
    <m/>
    <m/>
    <m/>
    <m/>
    <m/>
    <m/>
    <x v="0"/>
    <m/>
    <x v="0"/>
    <x v="0"/>
    <s v="معرض ومفروشات الزهور "/>
    <x v="0"/>
    <x v="3"/>
    <s v="اثاث ونثريات والكترونيات "/>
    <m/>
    <s v="Owned by men."/>
    <n v="1"/>
    <n v="0"/>
    <n v="0"/>
    <n v="0"/>
    <n v="0"/>
    <n v="0"/>
    <x v="0"/>
    <x v="0"/>
    <m/>
    <m/>
    <s v="Less than 10 employees"/>
    <x v="0"/>
    <x v="0"/>
    <x v="0"/>
    <x v="0"/>
    <x v="1"/>
    <x v="1"/>
    <x v="1"/>
    <x v="3"/>
    <x v="0"/>
    <m/>
    <m/>
    <m/>
    <m/>
    <m/>
    <m/>
    <m/>
    <m/>
    <m/>
    <m/>
    <m/>
    <m/>
    <m/>
    <m/>
    <m/>
    <m/>
    <m/>
    <m/>
    <m/>
    <m/>
    <m/>
    <m/>
    <s v="Lack of motivation Limited availability of training and development resources Salary expectations too high Difficulty in finding candidates for specialized roles Transportation Cultural or social factors affecting employability Mixed culture worspace (male and female) Language barriers Economic instability in the region Legal/regulatory constraints"/>
    <n v="0"/>
    <n v="0"/>
    <n v="0"/>
    <n v="0"/>
    <n v="1"/>
    <n v="0"/>
    <n v="0"/>
    <n v="1"/>
    <n v="1"/>
    <n v="1"/>
    <n v="0"/>
    <n v="1"/>
    <n v="1"/>
    <n v="0"/>
    <n v="1"/>
    <n v="0"/>
    <n v="0"/>
    <n v="1"/>
    <n v="1"/>
    <n v="0"/>
    <n v="0"/>
    <n v="1"/>
    <n v="0"/>
    <m/>
    <n v="379174176"/>
    <s v="dc4035f1-55cf-4558-8790-dfa746670612"/>
    <d v="2024-09-03T18:32:31"/>
    <m/>
    <m/>
    <s v="submitted_via_web"/>
    <s v="ygaitservices"/>
  </r>
  <r>
    <n v="664"/>
    <d v="2024-09-03T20:53:42"/>
    <d v="2024-09-03T21:13:15"/>
    <d v="2024-09-03T00:00:00"/>
    <m/>
    <m/>
    <s v="30.320654 35.4752171 1141.5 5.341"/>
    <n v="30.320654000000001"/>
    <n v="35.475217100000002"/>
    <n v="1141.5"/>
    <n v="5.3410000000000002"/>
    <s v="Petra"/>
    <s v="Wadi Mus/Petra"/>
    <m/>
    <m/>
    <m/>
    <s v="Yes"/>
    <s v="محمد فايز الفلحات"/>
    <x v="0"/>
    <x v="0"/>
    <n v="26"/>
    <x v="1"/>
    <s v="0772071507"/>
    <m/>
    <x v="0"/>
    <m/>
    <m/>
    <m/>
    <m/>
    <m/>
    <m/>
    <m/>
    <m/>
    <x v="0"/>
    <m/>
    <x v="0"/>
    <x v="0"/>
    <s v="بترا بالون للتجهيزات العامة "/>
    <x v="0"/>
    <x v="3"/>
    <s v="نثريات/ اكسسوارات/ تجهيزات حفلات / مؤتمرات "/>
    <m/>
    <s v="Owned by men."/>
    <n v="1"/>
    <n v="0"/>
    <n v="0"/>
    <n v="0"/>
    <n v="0"/>
    <n v="0"/>
    <x v="0"/>
    <x v="0"/>
    <m/>
    <m/>
    <s v="Less than 10 employees"/>
    <x v="0"/>
    <x v="1"/>
    <x v="0"/>
    <x v="1"/>
    <x v="0"/>
    <x v="2"/>
    <x v="0"/>
    <x v="0"/>
    <x v="0"/>
    <s v="Entry level Seasonal employees Mid-senior level Interns"/>
    <n v="1"/>
    <n v="1"/>
    <n v="1"/>
    <n v="1"/>
    <n v="0"/>
    <n v="0"/>
    <n v="0"/>
    <m/>
    <s v="Customer Service Representatives Sales Marketing Finance"/>
    <n v="1"/>
    <n v="1"/>
    <n v="0"/>
    <n v="1"/>
    <n v="0"/>
    <n v="1"/>
    <n v="0"/>
    <n v="0"/>
    <n v="0"/>
    <n v="0"/>
    <m/>
    <s v="موظفين مبيعات"/>
    <s v="Years of experience Lack of relevant skills or qualifications Lack of motivation Salary expectations too high Transportation Language barriers Economic instability in the region"/>
    <n v="1"/>
    <n v="1"/>
    <n v="0"/>
    <n v="0"/>
    <n v="1"/>
    <n v="0"/>
    <n v="0"/>
    <n v="0"/>
    <n v="1"/>
    <n v="0"/>
    <n v="0"/>
    <n v="1"/>
    <n v="0"/>
    <n v="0"/>
    <n v="1"/>
    <n v="0"/>
    <n v="0"/>
    <n v="1"/>
    <n v="0"/>
    <n v="0"/>
    <n v="0"/>
    <n v="0"/>
    <n v="0"/>
    <m/>
    <n v="379174182"/>
    <s v="d4738e40-1c2f-40a3-b509-e127aaf33cca"/>
    <d v="2024-09-03T18:32:32"/>
    <m/>
    <m/>
    <s v="submitted_via_web"/>
    <s v="ygaitservices"/>
  </r>
  <r>
    <n v="665"/>
    <d v="2024-09-03T21:13:18"/>
    <d v="2024-09-03T21:19:15"/>
    <d v="2024-09-03T00:00:00"/>
    <m/>
    <m/>
    <s v="30.3207197 35.4751673 1141.5 4.179"/>
    <n v="30.320719700000001"/>
    <n v="35.475167300000003"/>
    <n v="1141.5"/>
    <n v="4.1790000000000003"/>
    <s v="Petra"/>
    <s v="Wadi Mus/Petra"/>
    <m/>
    <m/>
    <m/>
    <s v="Yes"/>
    <s v="مهند فايز الفلحات "/>
    <x v="0"/>
    <x v="0"/>
    <n v="25"/>
    <x v="1"/>
    <s v="0772071507"/>
    <m/>
    <x v="0"/>
    <m/>
    <m/>
    <m/>
    <m/>
    <m/>
    <m/>
    <m/>
    <m/>
    <x v="0"/>
    <m/>
    <x v="1"/>
    <x v="2"/>
    <s v="الفلحات لتصنيع الشموع"/>
    <x v="1"/>
    <x v="13"/>
    <s v="صناعه الشموع"/>
    <m/>
    <s v="Owned by women."/>
    <n v="0"/>
    <n v="1"/>
    <n v="0"/>
    <n v="0"/>
    <n v="0"/>
    <n v="0"/>
    <x v="1"/>
    <x v="0"/>
    <m/>
    <m/>
    <s v="Less than 10 employees"/>
    <x v="0"/>
    <x v="1"/>
    <x v="0"/>
    <x v="1"/>
    <x v="0"/>
    <x v="0"/>
    <x v="0"/>
    <x v="0"/>
    <x v="0"/>
    <s v="Interns Entry level Mid-senior level Senior management level"/>
    <n v="1"/>
    <n v="0"/>
    <n v="1"/>
    <n v="1"/>
    <n v="1"/>
    <n v="0"/>
    <n v="0"/>
    <m/>
    <s v="Sales Customer Service Representatives Information Technology (IT) Marketing"/>
    <n v="1"/>
    <n v="1"/>
    <n v="1"/>
    <n v="1"/>
    <n v="0"/>
    <n v="0"/>
    <n v="0"/>
    <n v="0"/>
    <n v="0"/>
    <n v="0"/>
    <m/>
    <s v="مساعدين تعبئة وتصنيع"/>
    <s v="Lack of relevant skills or qualifications Lack of motivation Salary expectations too high Transportation Mixed culture worspace (male and female) Language barriers Economic instability in the region Legal/regulatory constraints"/>
    <n v="1"/>
    <n v="0"/>
    <n v="0"/>
    <n v="0"/>
    <n v="1"/>
    <n v="0"/>
    <n v="0"/>
    <n v="0"/>
    <n v="1"/>
    <n v="0"/>
    <n v="0"/>
    <n v="1"/>
    <n v="0"/>
    <n v="0"/>
    <n v="1"/>
    <n v="0"/>
    <n v="0"/>
    <n v="1"/>
    <n v="1"/>
    <n v="0"/>
    <n v="0"/>
    <n v="1"/>
    <n v="0"/>
    <m/>
    <n v="379174185"/>
    <s v="fb4f1c8b-2a47-446b-a991-2915892782e4"/>
    <d v="2024-09-03T18:32:33"/>
    <m/>
    <m/>
    <s v="submitted_via_web"/>
    <s v="ygaitservices"/>
  </r>
  <r>
    <n v="666"/>
    <d v="2024-09-03T21:26:28"/>
    <d v="2024-09-03T21:30:55"/>
    <d v="2024-09-03T00:00:00"/>
    <m/>
    <m/>
    <s v="30.3206967 35.4756735 1137.7999267578125 10.242"/>
    <n v="30.320696699999999"/>
    <n v="35.475673499999999"/>
    <n v="1137.799926757812"/>
    <n v="10.242000000000001"/>
    <s v="Petra"/>
    <s v="Wadi Mus/Petra"/>
    <m/>
    <m/>
    <m/>
    <s v="Yes"/>
    <s v="محمد سند الفلاحات"/>
    <x v="0"/>
    <x v="0"/>
    <n v="24"/>
    <x v="1"/>
    <s v="0797407212"/>
    <m/>
    <x v="0"/>
    <m/>
    <m/>
    <m/>
    <m/>
    <m/>
    <m/>
    <m/>
    <m/>
    <x v="0"/>
    <m/>
    <x v="0"/>
    <x v="0"/>
    <s v="محطه اريام للمياه الصحية"/>
    <x v="10"/>
    <x v="22"/>
    <s v="تعبئة وتوصيل المياه الصحية للمنازل والفنادق والمنشات"/>
    <m/>
    <s v="Owned by men."/>
    <n v="1"/>
    <n v="0"/>
    <n v="0"/>
    <n v="0"/>
    <n v="0"/>
    <n v="0"/>
    <x v="0"/>
    <x v="0"/>
    <m/>
    <m/>
    <s v="Less than 10 employees"/>
    <x v="0"/>
    <x v="0"/>
    <x v="0"/>
    <x v="1"/>
    <x v="1"/>
    <x v="1"/>
    <x v="1"/>
    <x v="3"/>
    <x v="0"/>
    <m/>
    <m/>
    <m/>
    <m/>
    <m/>
    <m/>
    <m/>
    <m/>
    <m/>
    <m/>
    <m/>
    <m/>
    <m/>
    <m/>
    <m/>
    <m/>
    <m/>
    <m/>
    <m/>
    <m/>
    <m/>
    <m/>
    <s v="Years of experience Lack of relevant skills or qualifications Lack of motivation Salary expectations too high Transportation Language barriers Economic instability in the region Legal/regulatory constraints"/>
    <n v="1"/>
    <n v="1"/>
    <n v="0"/>
    <n v="0"/>
    <n v="1"/>
    <n v="0"/>
    <n v="0"/>
    <n v="0"/>
    <n v="1"/>
    <n v="0"/>
    <n v="0"/>
    <n v="1"/>
    <n v="0"/>
    <n v="0"/>
    <n v="1"/>
    <n v="0"/>
    <n v="0"/>
    <n v="1"/>
    <n v="1"/>
    <n v="0"/>
    <n v="0"/>
    <n v="0"/>
    <n v="0"/>
    <m/>
    <n v="379174192"/>
    <s v="6e83e520-6f85-43a1-8ac7-78d23f2c786b"/>
    <d v="2024-09-03T18:32:34"/>
    <m/>
    <m/>
    <s v="submitted_via_web"/>
    <s v="ygaitservices"/>
  </r>
  <r>
    <n v="667"/>
    <d v="2024-09-03T11:48:58"/>
    <d v="2024-09-03T11:51:46"/>
    <d v="2024-09-03T00:00:00"/>
    <m/>
    <m/>
    <s v="32.5557008 35.8493525 563.3999633789062 3.932"/>
    <n v="32.555700799999997"/>
    <n v="35.849352500000002"/>
    <n v="563.39996337890625"/>
    <n v="3.9319999999999999"/>
    <s v="Irbid"/>
    <s v="Irbid Qasabah"/>
    <m/>
    <m/>
    <m/>
    <s v="Yes"/>
    <s v="يوسف فوزي غرايبه "/>
    <x v="0"/>
    <x v="0"/>
    <n v="51"/>
    <x v="0"/>
    <s v="0788390036"/>
    <s v="."/>
    <x v="0"/>
    <m/>
    <m/>
    <m/>
    <m/>
    <m/>
    <m/>
    <m/>
    <m/>
    <x v="0"/>
    <m/>
    <x v="0"/>
    <x v="0"/>
    <s v="الغرايبه للمواد الزراعيه"/>
    <x v="13"/>
    <x v="27"/>
    <s v="بذور اسمده علاجات"/>
    <s v="0788390036"/>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n v="1"/>
    <n v="1"/>
    <n v="1"/>
    <n v="0"/>
    <n v="0"/>
    <n v="0"/>
    <n v="0"/>
    <n v="0"/>
    <n v="0"/>
    <n v="0"/>
    <n v="0"/>
    <n v="0"/>
    <n v="0"/>
    <n v="0"/>
    <n v="0"/>
    <n v="0"/>
    <n v="0"/>
    <n v="0"/>
    <n v="0"/>
    <n v="0"/>
    <n v="0"/>
    <n v="0"/>
    <n v="0"/>
    <m/>
    <n v="379234682"/>
    <s v="57fc10a0-d677-4e4a-b316-e5fedc331ad6"/>
    <d v="2024-09-03T23:08:58"/>
    <m/>
    <m/>
    <s v="submitted_via_web"/>
    <s v="ygaitservices"/>
  </r>
  <r>
    <n v="668"/>
    <d v="2024-09-03T11:53:02"/>
    <d v="2024-09-03T16:05:40"/>
    <d v="2024-09-03T00:00:00"/>
    <m/>
    <m/>
    <s v="32.5557133 35.8497308 593.151 8.377"/>
    <n v="32.555713300000001"/>
    <n v="35.849730800000003"/>
    <n v="593.15099999999995"/>
    <n v="8.3770000000000007"/>
    <s v="Irbid"/>
    <s v="Irbid Qasabah"/>
    <m/>
    <m/>
    <m/>
    <s v="Yes"/>
    <s v="صهيب عمر الصلخدي"/>
    <x v="0"/>
    <x v="0"/>
    <n v="42"/>
    <x v="0"/>
    <s v="0796609689"/>
    <s v="."/>
    <x v="0"/>
    <m/>
    <m/>
    <m/>
    <m/>
    <m/>
    <m/>
    <m/>
    <m/>
    <x v="0"/>
    <m/>
    <x v="0"/>
    <x v="0"/>
    <s v="مجوهرات الصلخدي"/>
    <x v="5"/>
    <x v="37"/>
    <s v="محل مجوهرات و صيغه ذهب"/>
    <s v="0795502097"/>
    <s v="Owned by men."/>
    <n v="1"/>
    <n v="0"/>
    <n v="0"/>
    <n v="0"/>
    <n v="0"/>
    <n v="0"/>
    <x v="0"/>
    <x v="0"/>
    <m/>
    <m/>
    <s v="Less than 10 employees"/>
    <x v="0"/>
    <x v="0"/>
    <x v="0"/>
    <x v="1"/>
    <x v="1"/>
    <x v="1"/>
    <x v="0"/>
    <x v="1"/>
    <x v="0"/>
    <s v="Seasonal employees"/>
    <n v="0"/>
    <n v="1"/>
    <n v="0"/>
    <n v="0"/>
    <n v="0"/>
    <n v="0"/>
    <n v="0"/>
    <m/>
    <s v="Sales Finance"/>
    <n v="0"/>
    <n v="1"/>
    <n v="0"/>
    <n v="0"/>
    <n v="0"/>
    <n v="1"/>
    <n v="0"/>
    <n v="0"/>
    <n v="0"/>
    <n v="0"/>
    <m/>
    <m/>
    <s v="Difficulty in finding candidates for specialized roles Inadequate soft skills (e.g., communication, teamwork) Years of experience"/>
    <n v="0"/>
    <n v="1"/>
    <n v="1"/>
    <n v="0"/>
    <n v="0"/>
    <n v="0"/>
    <n v="0"/>
    <n v="0"/>
    <n v="0"/>
    <n v="1"/>
    <n v="0"/>
    <n v="0"/>
    <n v="0"/>
    <n v="0"/>
    <n v="0"/>
    <n v="0"/>
    <n v="0"/>
    <n v="0"/>
    <n v="0"/>
    <n v="0"/>
    <n v="0"/>
    <n v="0"/>
    <n v="0"/>
    <m/>
    <n v="379234684"/>
    <s v="01c46719-26e9-498e-8157-ef1837bf30ed"/>
    <d v="2024-09-03T23:08:58"/>
    <m/>
    <m/>
    <s v="submitted_via_web"/>
    <s v="ygaitservices"/>
  </r>
  <r>
    <n v="669"/>
    <d v="2024-09-03T11:54:56"/>
    <d v="2024-09-03T11:58:32"/>
    <d v="2024-09-03T00:00:00"/>
    <m/>
    <m/>
    <s v="32.5558817 35.8493633 562.069 1.565"/>
    <n v="32.5558817"/>
    <n v="35.8493633"/>
    <n v="562.06899999999996"/>
    <n v="1.5649999999999999"/>
    <s v="Irbid"/>
    <s v="Irbid Qasabah"/>
    <m/>
    <m/>
    <m/>
    <s v="Yes"/>
    <s v="محمد ناصر مريان"/>
    <x v="0"/>
    <x v="0"/>
    <n v="49"/>
    <x v="0"/>
    <s v="0798243750"/>
    <s v="."/>
    <x v="0"/>
    <m/>
    <m/>
    <m/>
    <m/>
    <m/>
    <m/>
    <m/>
    <m/>
    <x v="0"/>
    <m/>
    <x v="0"/>
    <x v="0"/>
    <s v="الدكتور محمد مريان "/>
    <x v="8"/>
    <x v="12"/>
    <s v="دكتور جهاز هضمي "/>
    <s v="0798243750"/>
    <s v="Owned by men. Administrative positions include men and women."/>
    <n v="1"/>
    <n v="0"/>
    <n v="0"/>
    <n v="1"/>
    <n v="0"/>
    <n v="0"/>
    <x v="0"/>
    <x v="0"/>
    <m/>
    <m/>
    <s v="Less than 10 employees"/>
    <x v="0"/>
    <x v="1"/>
    <x v="0"/>
    <x v="1"/>
    <x v="1"/>
    <x v="1"/>
    <x v="0"/>
    <x v="1"/>
    <x v="0"/>
    <s v="Senior management level Interns"/>
    <n v="1"/>
    <n v="0"/>
    <n v="0"/>
    <n v="0"/>
    <n v="1"/>
    <n v="0"/>
    <n v="0"/>
    <m/>
    <s v="Administrative Staff Finance"/>
    <n v="0"/>
    <n v="0"/>
    <n v="0"/>
    <n v="0"/>
    <n v="1"/>
    <n v="1"/>
    <n v="0"/>
    <n v="0"/>
    <n v="0"/>
    <n v="0"/>
    <m/>
    <m/>
    <s v="Lack of work ethics Lack of motivation Mixed culture worspace (male and female) Years of experience"/>
    <n v="0"/>
    <n v="1"/>
    <n v="0"/>
    <n v="0"/>
    <n v="1"/>
    <n v="0"/>
    <n v="0"/>
    <n v="0"/>
    <n v="0"/>
    <n v="0"/>
    <n v="0"/>
    <n v="0"/>
    <n v="0"/>
    <n v="0"/>
    <n v="0"/>
    <n v="0"/>
    <n v="0"/>
    <n v="0"/>
    <n v="0"/>
    <n v="0"/>
    <n v="1"/>
    <n v="1"/>
    <n v="0"/>
    <m/>
    <n v="379234687"/>
    <s v="6519aad2-04ae-4288-92a3-80f2bf0eb622"/>
    <d v="2024-09-03T23:08:59"/>
    <m/>
    <m/>
    <s v="submitted_via_web"/>
    <s v="ygaitservices"/>
  </r>
  <r>
    <n v="670"/>
    <d v="2024-09-03T11:58:43"/>
    <d v="2024-09-03T15:20:46"/>
    <d v="2024-09-03T00:00:00"/>
    <m/>
    <m/>
    <s v="32.5556256 35.8520896 594.699951171875 17.784"/>
    <n v="32.555625599999999"/>
    <n v="35.852089599999999"/>
    <n v="594.699951171875"/>
    <n v="17.783999999999999"/>
    <s v="Irbid"/>
    <s v="Irbid Qasabah"/>
    <m/>
    <m/>
    <m/>
    <s v="Yes"/>
    <s v="اصاله العادل"/>
    <x v="0"/>
    <x v="0"/>
    <n v="49"/>
    <x v="0"/>
    <s v="هخاهخ"/>
    <s v="."/>
    <x v="0"/>
    <m/>
    <m/>
    <m/>
    <m/>
    <m/>
    <m/>
    <m/>
    <m/>
    <x v="0"/>
    <m/>
    <x v="0"/>
    <x v="0"/>
    <s v="اصاله العادل "/>
    <x v="0"/>
    <x v="18"/>
    <s v="محلات لبيع الاحذيه "/>
    <s v=". "/>
    <s v="Owned by men."/>
    <n v="1"/>
    <n v="0"/>
    <n v="0"/>
    <n v="0"/>
    <n v="0"/>
    <n v="0"/>
    <x v="0"/>
    <x v="0"/>
    <m/>
    <m/>
    <s v="Less than 10 employees"/>
    <x v="0"/>
    <x v="0"/>
    <x v="0"/>
    <x v="1"/>
    <x v="1"/>
    <x v="1"/>
    <x v="0"/>
    <x v="2"/>
    <x v="0"/>
    <s v="Seasonal employees"/>
    <n v="0"/>
    <n v="1"/>
    <n v="0"/>
    <n v="0"/>
    <n v="0"/>
    <n v="0"/>
    <n v="0"/>
    <m/>
    <s v="Sales Finance"/>
    <n v="0"/>
    <n v="1"/>
    <n v="0"/>
    <n v="0"/>
    <n v="0"/>
    <n v="1"/>
    <n v="0"/>
    <n v="0"/>
    <n v="0"/>
    <n v="0"/>
    <m/>
    <m/>
    <s v="Years of experience Lack of work ethics Cultural or social factors affecting employability"/>
    <n v="0"/>
    <n v="1"/>
    <n v="0"/>
    <n v="0"/>
    <n v="0"/>
    <n v="0"/>
    <n v="0"/>
    <n v="0"/>
    <n v="0"/>
    <n v="0"/>
    <n v="0"/>
    <n v="0"/>
    <n v="1"/>
    <n v="0"/>
    <n v="0"/>
    <n v="0"/>
    <n v="0"/>
    <n v="0"/>
    <n v="0"/>
    <n v="0"/>
    <n v="1"/>
    <n v="0"/>
    <n v="0"/>
    <m/>
    <n v="379234688"/>
    <s v="9670c516-083f-41a9-accf-f699abad23c6"/>
    <d v="2024-09-03T23:09:00"/>
    <m/>
    <m/>
    <s v="submitted_via_web"/>
    <s v="ygaitservices"/>
  </r>
  <r>
    <n v="671"/>
    <d v="2024-09-03T12:01:04"/>
    <d v="2024-09-03T15:18:32"/>
    <d v="2024-09-03T00:00:00"/>
    <m/>
    <m/>
    <s v="32.5556366 35.8523416 594.8999633789062 12.574"/>
    <n v="32.5556366"/>
    <n v="35.852341600000003"/>
    <n v="594.89996337890625"/>
    <n v="12.574"/>
    <s v="Irbid"/>
    <s v="Irbid Qasabah"/>
    <m/>
    <m/>
    <m/>
    <s v="Yes"/>
    <s v="علاء الدين بني هاني "/>
    <x v="0"/>
    <x v="0"/>
    <n v="41"/>
    <x v="0"/>
    <s v="0785290027"/>
    <s v="."/>
    <x v="0"/>
    <m/>
    <m/>
    <m/>
    <m/>
    <m/>
    <m/>
    <m/>
    <m/>
    <x v="0"/>
    <m/>
    <x v="0"/>
    <x v="0"/>
    <s v="محلات علاء للالبسه "/>
    <x v="0"/>
    <x v="18"/>
    <s v="محلات للالبسه "/>
    <s v="0785290027"/>
    <s v="Owned by men. Administrative positions include men and women."/>
    <n v="1"/>
    <n v="0"/>
    <n v="0"/>
    <n v="1"/>
    <n v="0"/>
    <n v="0"/>
    <x v="0"/>
    <x v="0"/>
    <m/>
    <m/>
    <s v="Less than 10 employees"/>
    <x v="0"/>
    <x v="1"/>
    <x v="0"/>
    <x v="1"/>
    <x v="1"/>
    <x v="1"/>
    <x v="0"/>
    <x v="0"/>
    <x v="0"/>
    <s v="Seasonal employees"/>
    <n v="0"/>
    <n v="1"/>
    <n v="0"/>
    <n v="0"/>
    <n v="0"/>
    <n v="0"/>
    <n v="0"/>
    <m/>
    <s v="Sales Administrative Staff"/>
    <n v="0"/>
    <n v="1"/>
    <n v="0"/>
    <n v="0"/>
    <n v="1"/>
    <n v="0"/>
    <n v="0"/>
    <n v="0"/>
    <n v="0"/>
    <n v="0"/>
    <m/>
    <m/>
    <s v="Cultural or social factors affecting employability Mixed culture worspace (male and female)"/>
    <n v="0"/>
    <n v="0"/>
    <n v="0"/>
    <n v="0"/>
    <n v="0"/>
    <n v="0"/>
    <n v="0"/>
    <n v="0"/>
    <n v="0"/>
    <n v="0"/>
    <n v="0"/>
    <n v="0"/>
    <n v="1"/>
    <n v="0"/>
    <n v="0"/>
    <n v="0"/>
    <n v="0"/>
    <n v="0"/>
    <n v="0"/>
    <n v="0"/>
    <n v="0"/>
    <n v="1"/>
    <n v="0"/>
    <m/>
    <n v="379234690"/>
    <s v="05e1ea30-e7ba-4845-849f-e58522290715"/>
    <d v="2024-09-03T23:09:01"/>
    <m/>
    <m/>
    <s v="submitted_via_web"/>
    <s v="ygaitservices"/>
  </r>
  <r>
    <n v="672"/>
    <d v="2024-09-03T12:01:40"/>
    <d v="2024-09-03T15:40:29"/>
    <d v="2024-09-03T00:00:00"/>
    <m/>
    <m/>
    <s v="32.5556493 35.8525837 595.3999633789062 14.009"/>
    <n v="32.555649299999999"/>
    <n v="35.852583699999997"/>
    <n v="595.39996337890625"/>
    <n v="14.009"/>
    <s v="Irbid"/>
    <s v="Irbid Qasabah"/>
    <m/>
    <m/>
    <m/>
    <s v="Yes"/>
    <s v="فاطمه فرحان الشطناوي"/>
    <x v="0"/>
    <x v="1"/>
    <n v="48"/>
    <x v="0"/>
    <s v="0777836619"/>
    <s v="."/>
    <x v="0"/>
    <m/>
    <m/>
    <m/>
    <m/>
    <m/>
    <m/>
    <m/>
    <m/>
    <x v="0"/>
    <m/>
    <x v="0"/>
    <x v="0"/>
    <s v="عياده الدكتوره فاطمه الشطناوي"/>
    <x v="8"/>
    <x v="12"/>
    <s v="عياده نسائيه "/>
    <s v="0777836619"/>
    <s v="Owned by women."/>
    <n v="0"/>
    <n v="1"/>
    <n v="0"/>
    <n v="0"/>
    <n v="0"/>
    <n v="0"/>
    <x v="1"/>
    <x v="0"/>
    <m/>
    <m/>
    <s v="Less than 10 employees"/>
    <x v="0"/>
    <x v="1"/>
    <x v="0"/>
    <x v="1"/>
    <x v="1"/>
    <x v="1"/>
    <x v="0"/>
    <x v="1"/>
    <x v="0"/>
    <s v="Senior management level"/>
    <n v="0"/>
    <n v="0"/>
    <n v="0"/>
    <n v="0"/>
    <n v="1"/>
    <n v="0"/>
    <n v="0"/>
    <m/>
    <s v="Administrative Staff"/>
    <n v="0"/>
    <n v="0"/>
    <n v="0"/>
    <n v="0"/>
    <n v="1"/>
    <n v="0"/>
    <n v="0"/>
    <n v="0"/>
    <n v="0"/>
    <n v="0"/>
    <m/>
    <m/>
    <s v="Lack of work ethics Lack of motivation Difficulty in finding candidates for specialized roles"/>
    <n v="0"/>
    <n v="0"/>
    <n v="0"/>
    <n v="0"/>
    <n v="1"/>
    <n v="0"/>
    <n v="0"/>
    <n v="0"/>
    <n v="0"/>
    <n v="1"/>
    <n v="0"/>
    <n v="0"/>
    <n v="0"/>
    <n v="0"/>
    <n v="0"/>
    <n v="0"/>
    <n v="0"/>
    <n v="0"/>
    <n v="0"/>
    <n v="0"/>
    <n v="1"/>
    <n v="0"/>
    <n v="0"/>
    <m/>
    <n v="379234691"/>
    <s v="43394a3c-f7c4-43a5-a5a8-0233dc345abc"/>
    <d v="2024-09-03T23:09:01"/>
    <m/>
    <m/>
    <s v="submitted_via_web"/>
    <s v="ygaitservices"/>
  </r>
  <r>
    <n v="673"/>
    <d v="2024-09-03T12:04:13"/>
    <d v="2024-09-03T15:14:05"/>
    <d v="2024-09-03T00:00:00"/>
    <m/>
    <m/>
    <s v="32.5556755 35.8526563 595.3999633789062 18.806"/>
    <n v="32.5556755"/>
    <n v="35.8526563"/>
    <n v="595.39996337890625"/>
    <n v="18.806000000000001"/>
    <s v="Irbid"/>
    <s v="Irbid Qasabah"/>
    <m/>
    <m/>
    <m/>
    <s v="Yes"/>
    <s v="عبدالرحمن محمد الشرع "/>
    <x v="0"/>
    <x v="0"/>
    <n v="43"/>
    <x v="0"/>
    <s v="0776773294"/>
    <s v="."/>
    <x v="0"/>
    <m/>
    <m/>
    <m/>
    <m/>
    <m/>
    <m/>
    <m/>
    <m/>
    <x v="0"/>
    <m/>
    <x v="0"/>
    <x v="0"/>
    <s v="الشرع للبصريات"/>
    <x v="8"/>
    <x v="14"/>
    <s v="محل لفحص النظر و عمل نظارات طبيه"/>
    <s v="0776773294"/>
    <s v="Owned by men."/>
    <n v="1"/>
    <n v="0"/>
    <n v="0"/>
    <n v="0"/>
    <n v="0"/>
    <n v="0"/>
    <x v="0"/>
    <x v="0"/>
    <m/>
    <m/>
    <s v="Less than 10 employees"/>
    <x v="0"/>
    <x v="0"/>
    <x v="0"/>
    <x v="0"/>
    <x v="1"/>
    <x v="1"/>
    <x v="0"/>
    <x v="1"/>
    <x v="0"/>
    <s v="Seasonal employees"/>
    <n v="0"/>
    <n v="1"/>
    <n v="0"/>
    <n v="0"/>
    <n v="0"/>
    <n v="0"/>
    <n v="0"/>
    <m/>
    <s v="Sales"/>
    <n v="0"/>
    <n v="1"/>
    <n v="0"/>
    <n v="0"/>
    <n v="0"/>
    <n v="0"/>
    <n v="0"/>
    <n v="0"/>
    <n v="0"/>
    <n v="0"/>
    <m/>
    <m/>
    <s v="Lack of work ethics Lack of motivation Cultural or social factors affecting employability Mixed culture worspace (male and female) Salary expectations too high"/>
    <n v="0"/>
    <n v="0"/>
    <n v="0"/>
    <n v="0"/>
    <n v="1"/>
    <n v="0"/>
    <n v="0"/>
    <n v="0"/>
    <n v="1"/>
    <n v="0"/>
    <n v="0"/>
    <n v="0"/>
    <n v="1"/>
    <n v="0"/>
    <n v="0"/>
    <n v="0"/>
    <n v="0"/>
    <n v="0"/>
    <n v="0"/>
    <n v="0"/>
    <n v="1"/>
    <n v="1"/>
    <n v="0"/>
    <m/>
    <n v="379234693"/>
    <s v="9909d23a-c762-4d14-8a3c-7c65b0bfb593"/>
    <d v="2024-09-03T23:09:02"/>
    <m/>
    <m/>
    <s v="submitted_via_web"/>
    <s v="ygaitservices"/>
  </r>
  <r>
    <n v="674"/>
    <d v="2024-09-03T12:06:07"/>
    <d v="2024-09-03T15:11:35"/>
    <d v="2024-09-03T00:00:00"/>
    <m/>
    <m/>
    <s v="32.5556542 35.8527073 595.199951171875 10.933"/>
    <n v="32.555654199999999"/>
    <n v="35.852707299999999"/>
    <n v="595.199951171875"/>
    <n v="10.933"/>
    <s v="Irbid"/>
    <s v="Irbid Qasabah"/>
    <m/>
    <m/>
    <m/>
    <s v="Yes"/>
    <s v="محمد عدنان القضاه "/>
    <x v="0"/>
    <x v="0"/>
    <n v="58"/>
    <x v="0"/>
    <s v="0795640254"/>
    <s v="."/>
    <x v="0"/>
    <m/>
    <m/>
    <m/>
    <m/>
    <m/>
    <m/>
    <m/>
    <m/>
    <x v="0"/>
    <m/>
    <x v="0"/>
    <x v="0"/>
    <s v="عياده الدكتور محمد القضاه استشاري جراحه عظام و مفاصل و الكسور"/>
    <x v="8"/>
    <x v="12"/>
    <s v="عياده  جراحه عظام و مفاصل و الكسور"/>
    <s v="0795640254"/>
    <s v="Owned by men. Administrative positions include men and women."/>
    <n v="1"/>
    <n v="0"/>
    <n v="0"/>
    <n v="1"/>
    <n v="0"/>
    <n v="0"/>
    <x v="0"/>
    <x v="0"/>
    <m/>
    <m/>
    <s v="Less than 10 employees"/>
    <x v="0"/>
    <x v="1"/>
    <x v="0"/>
    <x v="0"/>
    <x v="1"/>
    <x v="1"/>
    <x v="0"/>
    <x v="1"/>
    <x v="0"/>
    <s v="Senior management level"/>
    <n v="0"/>
    <n v="0"/>
    <n v="0"/>
    <n v="0"/>
    <n v="1"/>
    <n v="0"/>
    <n v="0"/>
    <m/>
    <s v="Administrative Staff"/>
    <n v="0"/>
    <n v="0"/>
    <n v="0"/>
    <n v="0"/>
    <n v="1"/>
    <n v="0"/>
    <n v="0"/>
    <n v="0"/>
    <n v="0"/>
    <n v="0"/>
    <m/>
    <m/>
    <s v="Years of experience Mixed culture worspace (male and female) Limited ability to use technology"/>
    <n v="0"/>
    <n v="1"/>
    <n v="0"/>
    <n v="0"/>
    <n v="0"/>
    <n v="0"/>
    <n v="0"/>
    <n v="0"/>
    <n v="0"/>
    <n v="0"/>
    <n v="0"/>
    <n v="0"/>
    <n v="0"/>
    <n v="1"/>
    <n v="0"/>
    <n v="0"/>
    <n v="0"/>
    <n v="0"/>
    <n v="0"/>
    <n v="0"/>
    <n v="0"/>
    <n v="1"/>
    <n v="0"/>
    <m/>
    <n v="379234694"/>
    <s v="f8c0e69d-e067-4012-a8db-b8ebf0f7d71b"/>
    <d v="2024-09-03T23:09:02"/>
    <m/>
    <m/>
    <s v="submitted_via_web"/>
    <s v="ygaitservices"/>
  </r>
  <r>
    <n v="675"/>
    <d v="2024-09-03T12:55:31"/>
    <d v="2024-09-03T15:01:30"/>
    <d v="2024-09-03T00:00:00"/>
    <m/>
    <m/>
    <s v="32.5553226 35.8556007 595.8999633789062 18.337"/>
    <n v="32.555322599999997"/>
    <n v="35.855600699999997"/>
    <n v="595.89996337890625"/>
    <n v="18.337"/>
    <s v="Irbid"/>
    <s v="Irbid Qasabah"/>
    <m/>
    <m/>
    <m/>
    <s v="Yes"/>
    <s v="راشد البداونه"/>
    <x v="0"/>
    <x v="0"/>
    <n v="58"/>
    <x v="0"/>
    <s v="0797327833"/>
    <s v="."/>
    <x v="0"/>
    <m/>
    <m/>
    <m/>
    <m/>
    <m/>
    <m/>
    <m/>
    <m/>
    <x v="0"/>
    <m/>
    <x v="0"/>
    <x v="0"/>
    <s v="شركه البداونه الطبيه"/>
    <x v="8"/>
    <x v="14"/>
    <s v="مؤسسه لبيع المستلزمات و الاجهزه  الطبيه "/>
    <s v="0797327833"/>
    <s v="Owned by men."/>
    <n v="1"/>
    <n v="0"/>
    <n v="0"/>
    <n v="0"/>
    <n v="0"/>
    <n v="0"/>
    <x v="0"/>
    <x v="0"/>
    <m/>
    <m/>
    <s v="Less than 10 employees"/>
    <x v="0"/>
    <x v="0"/>
    <x v="0"/>
    <x v="1"/>
    <x v="1"/>
    <x v="1"/>
    <x v="0"/>
    <x v="1"/>
    <x v="0"/>
    <s v="Mid-senior level"/>
    <n v="0"/>
    <n v="0"/>
    <n v="0"/>
    <n v="1"/>
    <n v="0"/>
    <n v="0"/>
    <n v="0"/>
    <m/>
    <s v="Sales"/>
    <n v="0"/>
    <n v="1"/>
    <n v="0"/>
    <n v="0"/>
    <n v="0"/>
    <n v="0"/>
    <n v="0"/>
    <n v="0"/>
    <n v="0"/>
    <n v="0"/>
    <m/>
    <m/>
    <s v="Years of experience Inadequate soft skills (e.g., communication, teamwork) Lack of relevant skills or qualifications Salary expectations too high"/>
    <n v="1"/>
    <n v="1"/>
    <n v="1"/>
    <n v="0"/>
    <n v="0"/>
    <n v="0"/>
    <n v="0"/>
    <n v="0"/>
    <n v="1"/>
    <n v="0"/>
    <n v="0"/>
    <n v="0"/>
    <n v="0"/>
    <n v="0"/>
    <n v="0"/>
    <n v="0"/>
    <n v="0"/>
    <n v="0"/>
    <n v="0"/>
    <n v="0"/>
    <n v="0"/>
    <n v="0"/>
    <n v="0"/>
    <m/>
    <n v="379234695"/>
    <s v="b5bdc06c-4af4-4ede-822b-c1420789b3f6"/>
    <d v="2024-09-03T23:09:03"/>
    <m/>
    <m/>
    <s v="submitted_via_web"/>
    <s v="ygaitservices"/>
  </r>
  <r>
    <n v="676"/>
    <d v="2024-09-03T13:19:26"/>
    <d v="2024-09-03T14:53:12"/>
    <d v="2024-09-03T00:00:00"/>
    <m/>
    <m/>
    <s v="32.5554343 35.8547075 595.699951171875 12.609"/>
    <n v="32.555434300000002"/>
    <n v="35.854707500000004"/>
    <n v="595.699951171875"/>
    <n v="12.609"/>
    <s v="Irbid"/>
    <s v="Irbid Qasabah"/>
    <m/>
    <m/>
    <m/>
    <s v="Yes"/>
    <s v="صالح محمد الطعاني "/>
    <x v="0"/>
    <x v="0"/>
    <n v="39"/>
    <x v="0"/>
    <s v="0795818965"/>
    <s v="."/>
    <x v="0"/>
    <m/>
    <m/>
    <m/>
    <m/>
    <m/>
    <m/>
    <m/>
    <m/>
    <x v="0"/>
    <m/>
    <x v="0"/>
    <x v="0"/>
    <s v="مطاحن الطعاني "/>
    <x v="1"/>
    <x v="48"/>
    <s v="صيانه جميع انواع المطاحن"/>
    <s v="0795818965"/>
    <s v="Owned by men."/>
    <n v="1"/>
    <n v="0"/>
    <n v="0"/>
    <n v="0"/>
    <n v="0"/>
    <n v="0"/>
    <x v="0"/>
    <x v="0"/>
    <m/>
    <m/>
    <s v="Less than 10 employees"/>
    <x v="0"/>
    <x v="0"/>
    <x v="0"/>
    <x v="0"/>
    <x v="1"/>
    <x v="1"/>
    <x v="1"/>
    <x v="3"/>
    <x v="0"/>
    <m/>
    <m/>
    <m/>
    <m/>
    <m/>
    <m/>
    <m/>
    <m/>
    <m/>
    <m/>
    <m/>
    <m/>
    <m/>
    <m/>
    <m/>
    <m/>
    <m/>
    <m/>
    <m/>
    <m/>
    <m/>
    <m/>
    <s v="Salary expectations too high Cultural or social factors affecting employability"/>
    <n v="0"/>
    <n v="0"/>
    <n v="0"/>
    <n v="0"/>
    <n v="0"/>
    <n v="0"/>
    <n v="0"/>
    <n v="0"/>
    <n v="1"/>
    <n v="0"/>
    <n v="0"/>
    <n v="0"/>
    <n v="1"/>
    <n v="0"/>
    <n v="0"/>
    <n v="0"/>
    <n v="0"/>
    <n v="0"/>
    <n v="0"/>
    <n v="0"/>
    <n v="0"/>
    <n v="0"/>
    <n v="0"/>
    <m/>
    <n v="379234697"/>
    <s v="3f293315-146b-465b-871f-aa8c26aa6430"/>
    <d v="2024-09-03T23:09:03"/>
    <m/>
    <m/>
    <s v="submitted_via_web"/>
    <s v="ygaitservices"/>
  </r>
  <r>
    <n v="677"/>
    <d v="2024-09-03T13:21:37"/>
    <d v="2024-09-03T14:21:30"/>
    <d v="2024-09-03T00:00:00"/>
    <m/>
    <m/>
    <s v="32.5553202 35.8533334 596.199951171875 28.814"/>
    <n v="32.555320199999997"/>
    <n v="35.853333399999997"/>
    <n v="596.199951171875"/>
    <n v="28.814"/>
    <s v="Irbid"/>
    <s v="Irbid Qasabah"/>
    <m/>
    <m/>
    <m/>
    <s v="Yes"/>
    <s v="سيف الدين الزهراوي"/>
    <x v="0"/>
    <x v="0"/>
    <n v="63"/>
    <x v="0"/>
    <s v="0775777458"/>
    <s v="."/>
    <x v="0"/>
    <m/>
    <m/>
    <m/>
    <m/>
    <m/>
    <m/>
    <m/>
    <m/>
    <x v="0"/>
    <m/>
    <x v="0"/>
    <x v="0"/>
    <s v="مختبرات الزهراوي الطبيه"/>
    <x v="8"/>
    <x v="14"/>
    <s v="مختبر تحاليل طبيه"/>
    <s v="0775777458"/>
    <s v="Owned by men. Administrative positions include men and women."/>
    <n v="1"/>
    <n v="0"/>
    <n v="0"/>
    <n v="1"/>
    <n v="0"/>
    <n v="0"/>
    <x v="0"/>
    <x v="0"/>
    <m/>
    <m/>
    <s v="Less than 10 employees"/>
    <x v="0"/>
    <x v="1"/>
    <x v="0"/>
    <x v="1"/>
    <x v="1"/>
    <x v="1"/>
    <x v="0"/>
    <x v="1"/>
    <x v="0"/>
    <s v="Interns"/>
    <n v="1"/>
    <n v="0"/>
    <n v="0"/>
    <n v="0"/>
    <n v="0"/>
    <n v="0"/>
    <n v="0"/>
    <m/>
    <s v="Technical Staff"/>
    <n v="0"/>
    <n v="0"/>
    <n v="0"/>
    <n v="0"/>
    <n v="0"/>
    <n v="0"/>
    <n v="0"/>
    <n v="1"/>
    <n v="0"/>
    <n v="0"/>
    <m/>
    <m/>
    <s v="Years of experience Mixed culture worspace (male and female) Difficulty with employee retention Salary expectations too high"/>
    <n v="0"/>
    <n v="1"/>
    <n v="0"/>
    <n v="0"/>
    <n v="0"/>
    <n v="1"/>
    <n v="0"/>
    <n v="0"/>
    <n v="1"/>
    <n v="0"/>
    <n v="0"/>
    <n v="0"/>
    <n v="0"/>
    <n v="0"/>
    <n v="0"/>
    <n v="0"/>
    <n v="0"/>
    <n v="0"/>
    <n v="0"/>
    <n v="0"/>
    <n v="0"/>
    <n v="1"/>
    <n v="0"/>
    <m/>
    <n v="379234699"/>
    <s v="7c55eb23-a4f9-46e3-b98c-24eec5972aca"/>
    <d v="2024-09-03T23:09:04"/>
    <m/>
    <m/>
    <s v="submitted_via_web"/>
    <s v="ygaitservices"/>
  </r>
  <r>
    <n v="678"/>
    <d v="2024-09-03T11:51:49"/>
    <d v="2024-09-03T15:47:32"/>
    <d v="2024-09-03T00:00:00"/>
    <m/>
    <m/>
    <s v="32.5558358 35.8493451 567.018 15.124"/>
    <n v="32.555835799999997"/>
    <n v="35.849345100000001"/>
    <n v="567.01800000000003"/>
    <n v="15.124000000000001"/>
    <s v="Irbid"/>
    <s v="Irbid Qasabah"/>
    <m/>
    <m/>
    <m/>
    <s v="Yes"/>
    <s v="مطبعه الشعب"/>
    <x v="0"/>
    <x v="1"/>
    <n v="35"/>
    <x v="0"/>
    <s v="0795502097"/>
    <s v="."/>
    <x v="0"/>
    <m/>
    <m/>
    <m/>
    <m/>
    <m/>
    <m/>
    <m/>
    <m/>
    <x v="0"/>
    <m/>
    <x v="0"/>
    <x v="0"/>
    <s v="مطبعه الشعب "/>
    <x v="12"/>
    <x v="60"/>
    <s v="مطبعه"/>
    <s v="0795502097"/>
    <s v="Owned by men. Administrative positions include men and women."/>
    <n v="1"/>
    <n v="0"/>
    <n v="0"/>
    <n v="1"/>
    <n v="0"/>
    <n v="0"/>
    <x v="0"/>
    <x v="0"/>
    <m/>
    <m/>
    <s v="Less than 10 employees"/>
    <x v="0"/>
    <x v="1"/>
    <x v="0"/>
    <x v="1"/>
    <x v="1"/>
    <x v="1"/>
    <x v="0"/>
    <x v="1"/>
    <x v="0"/>
    <s v="Interns Seasonal employees"/>
    <n v="1"/>
    <n v="1"/>
    <n v="0"/>
    <n v="0"/>
    <n v="0"/>
    <n v="0"/>
    <n v="0"/>
    <m/>
    <s v="Sales Customer Service Representatives Operational Staff (logistics and supply chain)"/>
    <n v="1"/>
    <n v="1"/>
    <n v="0"/>
    <n v="0"/>
    <n v="0"/>
    <n v="0"/>
    <n v="1"/>
    <n v="0"/>
    <n v="0"/>
    <n v="0"/>
    <m/>
    <m/>
    <s v="Years of experience Mixed culture worspace (male and female) Limited ability to use technology"/>
    <n v="0"/>
    <n v="1"/>
    <n v="0"/>
    <n v="0"/>
    <n v="0"/>
    <n v="0"/>
    <n v="0"/>
    <n v="0"/>
    <n v="0"/>
    <n v="0"/>
    <n v="0"/>
    <n v="0"/>
    <n v="0"/>
    <n v="1"/>
    <n v="0"/>
    <n v="0"/>
    <n v="0"/>
    <n v="0"/>
    <n v="0"/>
    <n v="0"/>
    <n v="0"/>
    <n v="1"/>
    <n v="0"/>
    <m/>
    <n v="379234700"/>
    <s v="d26f007f-2318-4b18-b092-9fdb65243242"/>
    <d v="2024-09-03T23:09:05"/>
    <m/>
    <m/>
    <s v="submitted_via_web"/>
    <s v="ygaitservices"/>
  </r>
  <r>
    <n v="699"/>
    <d v="2024-09-04T11:46:07"/>
    <d v="2024-09-04T11:55:06"/>
    <d v="2024-09-04T00:00:00"/>
    <m/>
    <m/>
    <s v="32.3382533 35.752801 0.0 2599.999"/>
    <n v="32.338253299999998"/>
    <n v="35.752800999999998"/>
    <n v="0"/>
    <n v="2599.9989999999998"/>
    <s v="Ajloun"/>
    <m/>
    <m/>
    <m/>
    <m/>
    <s v="Yes"/>
    <s v="احمد ربابعه"/>
    <x v="0"/>
    <x v="0"/>
    <n v="31"/>
    <x v="0"/>
    <s v="0772611391"/>
    <m/>
    <x v="0"/>
    <m/>
    <m/>
    <m/>
    <m/>
    <m/>
    <m/>
    <m/>
    <m/>
    <x v="0"/>
    <m/>
    <x v="0"/>
    <x v="7"/>
    <s v="سفراء الريف للتدريب والتنمية المسدامه٤"/>
    <x v="13"/>
    <x v="50"/>
    <s v="مؤسسة مجتمع مدني"/>
    <m/>
    <s v="Owned by men."/>
    <n v="1"/>
    <n v="0"/>
    <n v="0"/>
    <n v="0"/>
    <n v="0"/>
    <n v="0"/>
    <x v="0"/>
    <x v="0"/>
    <m/>
    <m/>
    <s v="Less than 10 employees"/>
    <x v="0"/>
    <x v="1"/>
    <x v="0"/>
    <x v="1"/>
    <x v="1"/>
    <x v="1"/>
    <x v="0"/>
    <x v="0"/>
    <x v="0"/>
    <s v="Interns"/>
    <n v="1"/>
    <n v="0"/>
    <n v="0"/>
    <n v="0"/>
    <n v="0"/>
    <n v="0"/>
    <n v="0"/>
    <m/>
    <s v="Administrative Staff"/>
    <n v="0"/>
    <n v="0"/>
    <n v="0"/>
    <n v="0"/>
    <n v="1"/>
    <n v="0"/>
    <n v="0"/>
    <n v="0"/>
    <n v="0"/>
    <n v="0"/>
    <m/>
    <m/>
    <s v="Economic instability in the region"/>
    <n v="0"/>
    <n v="0"/>
    <n v="0"/>
    <n v="0"/>
    <n v="0"/>
    <n v="0"/>
    <n v="0"/>
    <n v="0"/>
    <n v="0"/>
    <n v="0"/>
    <n v="0"/>
    <n v="0"/>
    <n v="0"/>
    <n v="0"/>
    <n v="0"/>
    <n v="0"/>
    <n v="0"/>
    <n v="1"/>
    <n v="0"/>
    <n v="0"/>
    <n v="0"/>
    <n v="0"/>
    <n v="0"/>
    <m/>
    <n v="379347937"/>
    <s v="cef9c228-8a40-4d67-854c-9d2ed0bb5b9f"/>
    <d v="2024-09-04T08:55:19"/>
    <m/>
    <m/>
    <s v="submitted_via_web"/>
    <s v="ygaitservices"/>
  </r>
  <r>
    <n v="700"/>
    <d v="2024-09-02T14:45:34"/>
    <d v="2024-09-04T11:23:08"/>
    <d v="2024-09-02T00:00:00"/>
    <m/>
    <m/>
    <s v="32.1245709 36.2672209 600.0 2.479"/>
    <n v="32.124570900000002"/>
    <n v="36.267220899999998"/>
    <n v="600"/>
    <n v="2.4790000000000001"/>
    <s v="Zarqaa"/>
    <s v="Al Dlayel"/>
    <m/>
    <m/>
    <m/>
    <s v="Yes"/>
    <s v="امين احمد الزبن"/>
    <x v="0"/>
    <x v="0"/>
    <n v="57"/>
    <x v="0"/>
    <s v="0777896307"/>
    <m/>
    <x v="0"/>
    <m/>
    <m/>
    <m/>
    <m/>
    <m/>
    <m/>
    <m/>
    <m/>
    <x v="0"/>
    <m/>
    <x v="0"/>
    <x v="7"/>
    <s v="الأمين هوم"/>
    <x v="0"/>
    <x v="3"/>
    <s v="بيع الأدوات المنزلية"/>
    <m/>
    <s v="Owned by men. Run/Managed by a man."/>
    <n v="1"/>
    <n v="0"/>
    <n v="0"/>
    <n v="0"/>
    <n v="1"/>
    <n v="0"/>
    <x v="0"/>
    <x v="0"/>
    <m/>
    <m/>
    <s v="Less than 10 employees"/>
    <x v="0"/>
    <x v="0"/>
    <x v="0"/>
    <x v="1"/>
    <x v="1"/>
    <x v="1"/>
    <x v="0"/>
    <x v="1"/>
    <x v="0"/>
    <s v="Mid-senior level Senior management level"/>
    <n v="0"/>
    <n v="0"/>
    <n v="0"/>
    <n v="1"/>
    <n v="1"/>
    <n v="0"/>
    <n v="0"/>
    <m/>
    <s v="Sales Customer Service Representatives"/>
    <n v="1"/>
    <n v="1"/>
    <n v="0"/>
    <n v="0"/>
    <n v="0"/>
    <n v="0"/>
    <n v="0"/>
    <n v="0"/>
    <n v="0"/>
    <n v="0"/>
    <m/>
    <m/>
    <s v="Lack of relevant skills or qualifications Economic instability in the region"/>
    <n v="1"/>
    <n v="0"/>
    <n v="0"/>
    <n v="0"/>
    <n v="0"/>
    <n v="0"/>
    <n v="0"/>
    <n v="0"/>
    <n v="0"/>
    <n v="0"/>
    <n v="0"/>
    <n v="0"/>
    <n v="0"/>
    <n v="0"/>
    <n v="0"/>
    <n v="0"/>
    <n v="0"/>
    <n v="1"/>
    <n v="0"/>
    <n v="0"/>
    <n v="0"/>
    <n v="0"/>
    <n v="0"/>
    <m/>
    <n v="379347956"/>
    <s v="6fcfb4a7-aeb4-4617-beb4-1eb13440d57f"/>
    <d v="2024-09-04T08:55:24"/>
    <m/>
    <m/>
    <s v="submitted_via_web"/>
    <s v="ygaitservices"/>
  </r>
  <r>
    <n v="701"/>
    <d v="2024-09-02T14:51:15"/>
    <d v="2024-09-04T11:24:10"/>
    <d v="2024-09-02T00:00:00"/>
    <m/>
    <m/>
    <s v="32.1245674 36.2672147 599.3999633789062 0.833"/>
    <n v="32.124567399999997"/>
    <n v="36.267214699999997"/>
    <n v="599.39996337890625"/>
    <n v="0.83299999999999996"/>
    <s v="Zarqaa"/>
    <s v="Al Dlayel"/>
    <m/>
    <m/>
    <m/>
    <s v="Yes"/>
    <s v="ايمن عامر النسور"/>
    <x v="0"/>
    <x v="0"/>
    <n v="49"/>
    <x v="0"/>
    <s v="0797196766"/>
    <m/>
    <x v="0"/>
    <m/>
    <m/>
    <m/>
    <m/>
    <m/>
    <m/>
    <m/>
    <m/>
    <x v="0"/>
    <m/>
    <x v="0"/>
    <x v="7"/>
    <s v="الراقي للسجاد"/>
    <x v="0"/>
    <x v="3"/>
    <s v="بيع الاد و الموكيت"/>
    <m/>
    <s v="Owned by men. Run/Managed by a man."/>
    <n v="1"/>
    <n v="0"/>
    <n v="0"/>
    <n v="0"/>
    <n v="1"/>
    <n v="0"/>
    <x v="0"/>
    <x v="0"/>
    <m/>
    <m/>
    <s v="Less than 10 employees"/>
    <x v="0"/>
    <x v="0"/>
    <x v="0"/>
    <x v="1"/>
    <x v="1"/>
    <x v="1"/>
    <x v="1"/>
    <x v="3"/>
    <x v="0"/>
    <m/>
    <m/>
    <m/>
    <m/>
    <m/>
    <m/>
    <m/>
    <m/>
    <m/>
    <m/>
    <m/>
    <m/>
    <m/>
    <m/>
    <m/>
    <m/>
    <m/>
    <m/>
    <m/>
    <m/>
    <m/>
    <m/>
    <s v="Salary expectations too high Lack of work ethics"/>
    <n v="0"/>
    <n v="0"/>
    <n v="0"/>
    <n v="0"/>
    <n v="0"/>
    <n v="0"/>
    <n v="0"/>
    <n v="0"/>
    <n v="1"/>
    <n v="0"/>
    <n v="0"/>
    <n v="0"/>
    <n v="0"/>
    <n v="0"/>
    <n v="0"/>
    <n v="0"/>
    <n v="0"/>
    <n v="0"/>
    <n v="0"/>
    <n v="0"/>
    <n v="1"/>
    <n v="0"/>
    <n v="0"/>
    <m/>
    <n v="379347959"/>
    <s v="b0941f96-7764-4009-bb61-ebb1a88f3227"/>
    <d v="2024-09-04T08:55:24"/>
    <m/>
    <m/>
    <s v="submitted_via_web"/>
    <s v="ygaitservices"/>
  </r>
  <r>
    <n v="702"/>
    <d v="2024-09-02T14:53:31"/>
    <d v="2024-09-04T11:25:12"/>
    <d v="2024-09-02T00:00:00"/>
    <m/>
    <m/>
    <s v="32.1245613 36.2672104 599.5 1.357"/>
    <n v="32.124561300000003"/>
    <n v="36.267210400000003"/>
    <n v="599.5"/>
    <n v="1.357"/>
    <s v="Zarqaa"/>
    <s v="Al Dlayel"/>
    <m/>
    <m/>
    <m/>
    <s v="Yes"/>
    <s v="راما محمد الصمادي"/>
    <x v="0"/>
    <x v="1"/>
    <n v="30"/>
    <x v="0"/>
    <s v="0788653110"/>
    <m/>
    <x v="0"/>
    <m/>
    <m/>
    <m/>
    <m/>
    <m/>
    <m/>
    <m/>
    <m/>
    <x v="0"/>
    <m/>
    <x v="0"/>
    <x v="3"/>
    <s v="صيدليه ريفال"/>
    <x v="8"/>
    <x v="14"/>
    <s v="صيدلية"/>
    <m/>
    <s v="Owned by men. Run/Managed by a man."/>
    <n v="1"/>
    <n v="0"/>
    <n v="0"/>
    <n v="0"/>
    <n v="1"/>
    <n v="0"/>
    <x v="0"/>
    <x v="0"/>
    <m/>
    <m/>
    <s v="Less than 10 employees"/>
    <x v="0"/>
    <x v="1"/>
    <x v="0"/>
    <x v="1"/>
    <x v="1"/>
    <x v="1"/>
    <x v="1"/>
    <x v="3"/>
    <x v="0"/>
    <m/>
    <m/>
    <m/>
    <m/>
    <m/>
    <m/>
    <m/>
    <m/>
    <m/>
    <m/>
    <m/>
    <m/>
    <m/>
    <m/>
    <m/>
    <m/>
    <m/>
    <m/>
    <m/>
    <m/>
    <m/>
    <m/>
    <s v="Lack of relevant skills or qualifications Transportation"/>
    <n v="1"/>
    <n v="0"/>
    <n v="0"/>
    <n v="0"/>
    <n v="0"/>
    <n v="0"/>
    <n v="0"/>
    <n v="0"/>
    <n v="0"/>
    <n v="0"/>
    <n v="0"/>
    <n v="1"/>
    <n v="0"/>
    <n v="0"/>
    <n v="0"/>
    <n v="0"/>
    <n v="0"/>
    <n v="0"/>
    <n v="0"/>
    <n v="0"/>
    <n v="0"/>
    <n v="0"/>
    <n v="0"/>
    <m/>
    <n v="379347963"/>
    <s v="9272891d-cb13-47e1-bcf4-91d40ac713ba"/>
    <d v="2024-09-04T08:55:25"/>
    <m/>
    <m/>
    <s v="submitted_via_web"/>
    <s v="ygaitservices"/>
  </r>
  <r>
    <n v="703"/>
    <d v="2024-09-02T14:55:38"/>
    <d v="2024-09-04T11:26:33"/>
    <d v="2024-09-02T00:00:00"/>
    <m/>
    <m/>
    <s v="32.124145 36.2670158 599.3999633789062 12.494"/>
    <n v="32.124144999999999"/>
    <n v="36.267015800000003"/>
    <n v="599.39996337890625"/>
    <n v="12.494"/>
    <s v="Zarqaa"/>
    <s v="Al Dlayel"/>
    <m/>
    <m/>
    <m/>
    <s v="Yes"/>
    <s v="فيصل محمد خضر"/>
    <x v="0"/>
    <x v="0"/>
    <n v="24"/>
    <x v="1"/>
    <s v="0799663778"/>
    <m/>
    <x v="0"/>
    <m/>
    <m/>
    <m/>
    <m/>
    <m/>
    <m/>
    <m/>
    <m/>
    <x v="1"/>
    <s v="فلسطيني"/>
    <x v="0"/>
    <x v="7"/>
    <s v="جرش للاحذية"/>
    <x v="0"/>
    <x v="18"/>
    <s v="بيع الاحذيف و الحقائب"/>
    <m/>
    <s v="Owned by men. Run/Managed by a man."/>
    <n v="1"/>
    <n v="0"/>
    <n v="0"/>
    <n v="0"/>
    <n v="1"/>
    <n v="0"/>
    <x v="0"/>
    <x v="0"/>
    <m/>
    <m/>
    <s v="Less than 10 employees"/>
    <x v="0"/>
    <x v="1"/>
    <x v="0"/>
    <x v="1"/>
    <x v="1"/>
    <x v="1"/>
    <x v="0"/>
    <x v="2"/>
    <x v="0"/>
    <s v="Mid-senior level Seasonal employees"/>
    <n v="0"/>
    <n v="1"/>
    <n v="0"/>
    <n v="1"/>
    <n v="0"/>
    <n v="0"/>
    <n v="0"/>
    <m/>
    <s v="Sales"/>
    <n v="0"/>
    <n v="1"/>
    <n v="0"/>
    <n v="0"/>
    <n v="0"/>
    <n v="0"/>
    <n v="0"/>
    <n v="0"/>
    <n v="0"/>
    <n v="0"/>
    <m/>
    <m/>
    <s v="Difficulty with employee retention Transportation"/>
    <n v="0"/>
    <n v="0"/>
    <n v="0"/>
    <n v="0"/>
    <n v="0"/>
    <n v="1"/>
    <n v="0"/>
    <n v="0"/>
    <n v="0"/>
    <n v="0"/>
    <n v="0"/>
    <n v="1"/>
    <n v="0"/>
    <n v="0"/>
    <n v="0"/>
    <n v="0"/>
    <n v="0"/>
    <n v="0"/>
    <n v="0"/>
    <n v="0"/>
    <n v="0"/>
    <n v="0"/>
    <n v="0"/>
    <m/>
    <n v="379347965"/>
    <s v="a9086c8b-dd46-449b-88ca-52b01d20ec1a"/>
    <d v="2024-09-04T08:55:25"/>
    <m/>
    <m/>
    <s v="submitted_via_web"/>
    <s v="ygaitservices"/>
  </r>
  <r>
    <n v="704"/>
    <d v="2024-09-02T15:00:16"/>
    <d v="2024-09-04T11:27:53"/>
    <d v="2024-09-02T00:00:00"/>
    <m/>
    <m/>
    <s v="32.1237844 36.2668928 600.8999633789062 7.313"/>
    <n v="32.123784399999998"/>
    <n v="36.266892800000001"/>
    <n v="600.89996337890625"/>
    <n v="7.3129999999999997"/>
    <s v="Zarqaa"/>
    <s v="Al Dlayel"/>
    <m/>
    <m/>
    <m/>
    <s v="Yes"/>
    <s v="عدنان محمود عساف"/>
    <x v="0"/>
    <x v="0"/>
    <n v="33"/>
    <x v="0"/>
    <s v="0787606891"/>
    <m/>
    <x v="0"/>
    <m/>
    <m/>
    <m/>
    <m/>
    <m/>
    <m/>
    <m/>
    <m/>
    <x v="0"/>
    <m/>
    <x v="0"/>
    <x v="0"/>
    <s v="عدنان عساف للاطارات"/>
    <x v="0"/>
    <x v="3"/>
    <s v="بيع وتبديل الاطارات"/>
    <m/>
    <s v="Owned by men. Run/Managed by a man."/>
    <n v="1"/>
    <n v="0"/>
    <n v="0"/>
    <n v="0"/>
    <n v="1"/>
    <n v="0"/>
    <x v="0"/>
    <x v="0"/>
    <m/>
    <m/>
    <s v="Less than 10 employees"/>
    <x v="0"/>
    <x v="0"/>
    <x v="0"/>
    <x v="0"/>
    <x v="1"/>
    <x v="1"/>
    <x v="0"/>
    <x v="1"/>
    <x v="0"/>
    <s v="Interns"/>
    <n v="1"/>
    <n v="0"/>
    <n v="0"/>
    <n v="0"/>
    <n v="0"/>
    <n v="0"/>
    <n v="0"/>
    <m/>
    <s v="Technical Staff"/>
    <n v="0"/>
    <n v="0"/>
    <n v="0"/>
    <n v="0"/>
    <n v="0"/>
    <n v="0"/>
    <n v="0"/>
    <n v="1"/>
    <n v="0"/>
    <n v="0"/>
    <m/>
    <m/>
    <s v="Lack of relevant skills or qualifications Lack of motivation Cultural or social factors affecting employability"/>
    <n v="1"/>
    <n v="0"/>
    <n v="0"/>
    <n v="0"/>
    <n v="1"/>
    <n v="0"/>
    <n v="0"/>
    <n v="0"/>
    <n v="0"/>
    <n v="0"/>
    <n v="0"/>
    <n v="0"/>
    <n v="1"/>
    <n v="0"/>
    <n v="0"/>
    <n v="0"/>
    <n v="0"/>
    <n v="0"/>
    <n v="0"/>
    <n v="0"/>
    <n v="0"/>
    <n v="0"/>
    <n v="0"/>
    <m/>
    <n v="379347966"/>
    <s v="90d0e4d4-7488-4924-9f60-7dcc4bd4883b"/>
    <d v="2024-09-04T08:55:26"/>
    <m/>
    <m/>
    <s v="submitted_via_web"/>
    <s v="ygaitservices"/>
  </r>
  <r>
    <n v="705"/>
    <d v="2024-09-02T15:03:55"/>
    <d v="2024-09-04T11:29:00"/>
    <d v="2024-09-02T00:00:00"/>
    <m/>
    <m/>
    <s v="32.1237816 36.2669598 601.0 12.993"/>
    <n v="32.123781600000001"/>
    <n v="36.266959800000002"/>
    <n v="601"/>
    <n v="12.993"/>
    <s v="Zarqaa"/>
    <s v="Al Dlayel"/>
    <m/>
    <m/>
    <m/>
    <s v="Yes"/>
    <s v="اسامه هايل سمعان"/>
    <x v="0"/>
    <x v="0"/>
    <n v="47"/>
    <x v="0"/>
    <s v="0777037554"/>
    <m/>
    <x v="0"/>
    <m/>
    <m/>
    <m/>
    <m/>
    <m/>
    <m/>
    <m/>
    <m/>
    <x v="0"/>
    <m/>
    <x v="0"/>
    <x v="0"/>
    <s v="سكتش لصناعة الإعلانات"/>
    <x v="5"/>
    <x v="37"/>
    <s v="صناعات الإعلانات و الرسم على اللوحات"/>
    <m/>
    <s v="Owned by men. Run/Managed by a man."/>
    <n v="1"/>
    <n v="0"/>
    <n v="0"/>
    <n v="0"/>
    <n v="1"/>
    <n v="0"/>
    <x v="0"/>
    <x v="1"/>
    <s v="مركز شباب الظليل"/>
    <s v="عمل لهم مجموعة من البوسترات و اللوحات"/>
    <s v="Less than 10 employees"/>
    <x v="0"/>
    <x v="0"/>
    <x v="0"/>
    <x v="0"/>
    <x v="1"/>
    <x v="1"/>
    <x v="1"/>
    <x v="3"/>
    <x v="0"/>
    <m/>
    <m/>
    <m/>
    <m/>
    <m/>
    <m/>
    <m/>
    <m/>
    <m/>
    <m/>
    <m/>
    <m/>
    <m/>
    <m/>
    <m/>
    <m/>
    <m/>
    <m/>
    <m/>
    <m/>
    <m/>
    <m/>
    <s v="Lack of relevant skills or qualifications Difficulty in finding candidates for specialized roles Cultural or social factors affecting employability"/>
    <n v="1"/>
    <n v="0"/>
    <n v="0"/>
    <n v="0"/>
    <n v="0"/>
    <n v="0"/>
    <n v="0"/>
    <n v="0"/>
    <n v="0"/>
    <n v="1"/>
    <n v="0"/>
    <n v="0"/>
    <n v="1"/>
    <n v="0"/>
    <n v="0"/>
    <n v="0"/>
    <n v="0"/>
    <n v="0"/>
    <n v="0"/>
    <n v="0"/>
    <n v="0"/>
    <n v="0"/>
    <n v="0"/>
    <m/>
    <n v="379347969"/>
    <s v="b536d132-e67c-4066-9dae-cffe78fa5883"/>
    <d v="2024-09-04T08:55:26"/>
    <m/>
    <m/>
    <s v="submitted_via_web"/>
    <s v="ygaitservices"/>
  </r>
  <r>
    <n v="706"/>
    <d v="2024-09-02T15:07:46"/>
    <d v="2024-09-04T11:30:08"/>
    <d v="2024-09-02T00:00:00"/>
    <m/>
    <m/>
    <s v="32.1237554 36.2669686 601.0 12.087"/>
    <n v="32.1237554"/>
    <n v="36.266968599999998"/>
    <n v="601"/>
    <n v="12.087"/>
    <s v="Zarqaa"/>
    <s v="Al Dlayel"/>
    <m/>
    <m/>
    <m/>
    <s v="Yes"/>
    <s v="احمد سعد الحاج علي"/>
    <x v="0"/>
    <x v="0"/>
    <n v="32"/>
    <x v="0"/>
    <s v="0777113004"/>
    <m/>
    <x v="0"/>
    <m/>
    <m/>
    <m/>
    <m/>
    <m/>
    <m/>
    <m/>
    <m/>
    <x v="1"/>
    <s v="سوري"/>
    <x v="0"/>
    <x v="0"/>
    <s v="قاسيون للستلايتات"/>
    <x v="4"/>
    <x v="41"/>
    <s v="بيع و تصليح الستلايتات و الشاشات و الأجهزة الالكترونية"/>
    <m/>
    <s v="Owned by men. Run/Managed by a man."/>
    <n v="1"/>
    <n v="0"/>
    <n v="0"/>
    <n v="0"/>
    <n v="1"/>
    <n v="0"/>
    <x v="0"/>
    <x v="0"/>
    <m/>
    <m/>
    <s v="Less than 10 employees"/>
    <x v="0"/>
    <x v="0"/>
    <x v="0"/>
    <x v="0"/>
    <x v="1"/>
    <x v="1"/>
    <x v="1"/>
    <x v="3"/>
    <x v="0"/>
    <m/>
    <m/>
    <m/>
    <m/>
    <m/>
    <m/>
    <m/>
    <m/>
    <m/>
    <m/>
    <m/>
    <m/>
    <m/>
    <m/>
    <m/>
    <m/>
    <m/>
    <m/>
    <m/>
    <m/>
    <m/>
    <m/>
    <s v="Legal/regulatory constraints Limited ability to use technology Lack of relevant skills or qualifications"/>
    <n v="1"/>
    <n v="0"/>
    <n v="0"/>
    <n v="0"/>
    <n v="0"/>
    <n v="0"/>
    <n v="0"/>
    <n v="0"/>
    <n v="0"/>
    <n v="0"/>
    <n v="0"/>
    <n v="0"/>
    <n v="0"/>
    <n v="1"/>
    <n v="0"/>
    <n v="0"/>
    <n v="0"/>
    <n v="0"/>
    <n v="1"/>
    <n v="0"/>
    <n v="0"/>
    <n v="0"/>
    <n v="0"/>
    <m/>
    <n v="379347974"/>
    <s v="cca7f29e-8256-4b3b-afaa-1611c4ec28af"/>
    <d v="2024-09-04T08:55:27"/>
    <m/>
    <m/>
    <s v="submitted_via_web"/>
    <s v="ygaitservices"/>
  </r>
  <r>
    <n v="707"/>
    <d v="2024-09-02T15:13:33"/>
    <d v="2024-09-04T11:32:29"/>
    <d v="2024-09-02T00:00:00"/>
    <m/>
    <m/>
    <s v="32.123517 36.2661612 628.948 2.52"/>
    <n v="32.123517"/>
    <n v="36.266161199999999"/>
    <n v="628.94799999999998"/>
    <n v="2.52"/>
    <s v="Zarqaa"/>
    <s v="Al Dlayel"/>
    <m/>
    <m/>
    <m/>
    <s v="Yes"/>
    <s v="عمران خلف العليمات"/>
    <x v="0"/>
    <x v="0"/>
    <n v="29"/>
    <x v="1"/>
    <s v="0777665411"/>
    <m/>
    <x v="0"/>
    <m/>
    <m/>
    <m/>
    <m/>
    <m/>
    <m/>
    <m/>
    <m/>
    <x v="0"/>
    <m/>
    <x v="0"/>
    <x v="7"/>
    <s v="مخبوزات مروش"/>
    <x v="3"/>
    <x v="5"/>
    <s v="مطعم معجنات و مخبوزات"/>
    <m/>
    <s v="Owned by men. Run/Managed by a man."/>
    <n v="1"/>
    <n v="0"/>
    <n v="0"/>
    <n v="0"/>
    <n v="1"/>
    <n v="0"/>
    <x v="0"/>
    <x v="0"/>
    <m/>
    <m/>
    <s v="10 to 49"/>
    <x v="2"/>
    <x v="0"/>
    <x v="0"/>
    <x v="1"/>
    <x v="1"/>
    <x v="1"/>
    <x v="0"/>
    <x v="0"/>
    <x v="0"/>
    <s v="Mid-senior level"/>
    <n v="0"/>
    <n v="0"/>
    <n v="0"/>
    <n v="1"/>
    <n v="0"/>
    <n v="0"/>
    <n v="0"/>
    <m/>
    <s v="Sales Others"/>
    <n v="0"/>
    <n v="1"/>
    <n v="0"/>
    <n v="0"/>
    <n v="0"/>
    <n v="0"/>
    <n v="0"/>
    <n v="0"/>
    <n v="0"/>
    <n v="1"/>
    <s v="معلم معجنات"/>
    <m/>
    <s v="Lack of relevant skills or qualifications Difficulty with employee retention Lack of work ethics Salary expectations too high"/>
    <n v="1"/>
    <n v="0"/>
    <n v="0"/>
    <n v="0"/>
    <n v="0"/>
    <n v="1"/>
    <n v="0"/>
    <n v="0"/>
    <n v="1"/>
    <n v="0"/>
    <n v="0"/>
    <n v="0"/>
    <n v="0"/>
    <n v="0"/>
    <n v="0"/>
    <n v="0"/>
    <n v="0"/>
    <n v="0"/>
    <n v="0"/>
    <n v="0"/>
    <n v="1"/>
    <n v="0"/>
    <n v="0"/>
    <m/>
    <n v="379347979"/>
    <s v="38529c9d-d053-424b-9831-55d452500a68"/>
    <d v="2024-09-04T08:55:27"/>
    <m/>
    <m/>
    <s v="submitted_via_web"/>
    <s v="ygaitservices"/>
  </r>
  <r>
    <n v="708"/>
    <d v="2024-09-03T14:14:55"/>
    <d v="2024-09-04T11:34:13"/>
    <d v="2024-09-03T00:00:00"/>
    <m/>
    <m/>
    <s v="32.1132699 36.26037 603.18 1.349"/>
    <n v="32.113269899999999"/>
    <n v="36.260370000000002"/>
    <n v="603.17999999999995"/>
    <n v="1.349"/>
    <s v="Zarqaa"/>
    <s v="Al Dlayel"/>
    <m/>
    <m/>
    <m/>
    <s v="Yes"/>
    <s v="جعفر احمد الحطيني"/>
    <x v="0"/>
    <x v="0"/>
    <n v="53"/>
    <x v="0"/>
    <s v="0797185783"/>
    <m/>
    <x v="0"/>
    <m/>
    <m/>
    <m/>
    <m/>
    <m/>
    <m/>
    <m/>
    <m/>
    <x v="0"/>
    <m/>
    <x v="0"/>
    <x v="3"/>
    <s v="مؤسسة شجرة المعرفة لتصنيع وتشكيل المعادن"/>
    <x v="1"/>
    <x v="1"/>
    <s v="صناعة وصيانة الآلات و المعدات"/>
    <m/>
    <s v="Owned by men. Run/Managed by a man."/>
    <n v="1"/>
    <n v="0"/>
    <n v="0"/>
    <n v="0"/>
    <n v="1"/>
    <n v="0"/>
    <x v="0"/>
    <x v="0"/>
    <m/>
    <m/>
    <s v="10 to 49"/>
    <x v="2"/>
    <x v="0"/>
    <x v="0"/>
    <x v="1"/>
    <x v="1"/>
    <x v="1"/>
    <x v="0"/>
    <x v="1"/>
    <x v="0"/>
    <s v="Interns Entry level"/>
    <n v="1"/>
    <n v="0"/>
    <n v="1"/>
    <n v="0"/>
    <n v="0"/>
    <n v="0"/>
    <n v="0"/>
    <m/>
    <s v="Sales Technical Staff"/>
    <n v="0"/>
    <n v="1"/>
    <n v="0"/>
    <n v="0"/>
    <n v="0"/>
    <n v="0"/>
    <n v="0"/>
    <n v="1"/>
    <n v="0"/>
    <n v="0"/>
    <m/>
    <m/>
    <s v="Lack of motivation Salary expectations too high Transportation"/>
    <n v="0"/>
    <n v="0"/>
    <n v="0"/>
    <n v="0"/>
    <n v="1"/>
    <n v="0"/>
    <n v="0"/>
    <n v="0"/>
    <n v="1"/>
    <n v="0"/>
    <n v="0"/>
    <n v="1"/>
    <n v="0"/>
    <n v="0"/>
    <n v="0"/>
    <n v="0"/>
    <n v="0"/>
    <n v="0"/>
    <n v="0"/>
    <n v="0"/>
    <n v="0"/>
    <n v="0"/>
    <n v="0"/>
    <m/>
    <n v="379347984"/>
    <s v="f25a4e15-a29a-4db5-97e9-7ac37b155db4"/>
    <d v="2024-09-04T08:55:28"/>
    <m/>
    <m/>
    <s v="submitted_via_web"/>
    <s v="ygaitservices"/>
  </r>
  <r>
    <n v="709"/>
    <d v="2024-09-03T14:18:05"/>
    <d v="2024-09-04T11:36:08"/>
    <d v="2024-09-03T00:00:00"/>
    <m/>
    <m/>
    <s v="32.1132681 36.2603662 603.138 1.803"/>
    <n v="32.113268099999999"/>
    <n v="36.2603662"/>
    <n v="603.13800000000003"/>
    <n v="1.8029999999999999"/>
    <s v="Zarqaa"/>
    <s v="Al Dlayel"/>
    <m/>
    <m/>
    <m/>
    <s v="Yes"/>
    <s v="خالد اشرف العبدالله"/>
    <x v="0"/>
    <x v="0"/>
    <n v="39"/>
    <x v="0"/>
    <s v="0788366144"/>
    <m/>
    <x v="0"/>
    <m/>
    <m/>
    <m/>
    <m/>
    <m/>
    <m/>
    <m/>
    <m/>
    <x v="0"/>
    <m/>
    <x v="0"/>
    <x v="7"/>
    <s v="مطعم ريتال"/>
    <x v="3"/>
    <x v="5"/>
    <s v="مطعم مأكولات شعبية"/>
    <m/>
    <s v="Owned by men. Run/Managed by a woman."/>
    <n v="1"/>
    <n v="0"/>
    <n v="0"/>
    <n v="0"/>
    <n v="0"/>
    <n v="1"/>
    <x v="1"/>
    <x v="0"/>
    <m/>
    <m/>
    <s v="Less than 10 employees"/>
    <x v="0"/>
    <x v="0"/>
    <x v="0"/>
    <x v="1"/>
    <x v="1"/>
    <x v="1"/>
    <x v="1"/>
    <x v="3"/>
    <x v="0"/>
    <m/>
    <m/>
    <m/>
    <m/>
    <m/>
    <m/>
    <m/>
    <m/>
    <m/>
    <m/>
    <m/>
    <m/>
    <m/>
    <m/>
    <m/>
    <m/>
    <m/>
    <m/>
    <m/>
    <m/>
    <m/>
    <m/>
    <s v="Salary expectations too high Economic instability in the region"/>
    <n v="0"/>
    <n v="0"/>
    <n v="0"/>
    <n v="0"/>
    <n v="0"/>
    <n v="0"/>
    <n v="0"/>
    <n v="0"/>
    <n v="1"/>
    <n v="0"/>
    <n v="0"/>
    <n v="0"/>
    <n v="0"/>
    <n v="0"/>
    <n v="0"/>
    <n v="0"/>
    <n v="0"/>
    <n v="1"/>
    <n v="0"/>
    <n v="0"/>
    <n v="0"/>
    <n v="0"/>
    <n v="0"/>
    <m/>
    <n v="379347989"/>
    <s v="7d86a95d-3319-4c33-b508-23e53cfa78a4"/>
    <d v="2024-09-04T08:55:28"/>
    <m/>
    <m/>
    <s v="submitted_via_web"/>
    <s v="ygaitservices"/>
  </r>
  <r>
    <n v="710"/>
    <d v="2024-09-03T14:19:54"/>
    <d v="2024-09-04T11:37:31"/>
    <d v="2024-09-03T00:00:00"/>
    <m/>
    <m/>
    <s v="32.1132266 36.2603222 610.757 0.976"/>
    <n v="32.113226599999997"/>
    <n v="36.260322199999997"/>
    <n v="610.75699999999995"/>
    <n v="0.97599999999999998"/>
    <s v="Zarqaa"/>
    <s v="Al Dlayel"/>
    <m/>
    <m/>
    <m/>
    <s v="Yes"/>
    <s v="وصفي محمد الضمور"/>
    <x v="1"/>
    <x v="0"/>
    <n v="47"/>
    <x v="0"/>
    <s v="0777912553"/>
    <m/>
    <x v="0"/>
    <m/>
    <m/>
    <m/>
    <m/>
    <m/>
    <m/>
    <m/>
    <m/>
    <x v="0"/>
    <m/>
    <x v="0"/>
    <x v="0"/>
    <s v="مخبز وصفي الضمور"/>
    <x v="0"/>
    <x v="2"/>
    <s v="بيع المخبوزات"/>
    <m/>
    <s v="Owned by men. Run/Managed by a man."/>
    <n v="1"/>
    <n v="0"/>
    <n v="0"/>
    <n v="0"/>
    <n v="1"/>
    <n v="0"/>
    <x v="0"/>
    <x v="0"/>
    <m/>
    <m/>
    <s v="Less than 10 employees"/>
    <x v="0"/>
    <x v="0"/>
    <x v="0"/>
    <x v="0"/>
    <x v="1"/>
    <x v="1"/>
    <x v="1"/>
    <x v="3"/>
    <x v="0"/>
    <m/>
    <m/>
    <m/>
    <m/>
    <m/>
    <m/>
    <m/>
    <m/>
    <m/>
    <m/>
    <m/>
    <m/>
    <m/>
    <m/>
    <m/>
    <m/>
    <m/>
    <m/>
    <m/>
    <m/>
    <m/>
    <m/>
    <s v="Lack of relevant skills or qualifications Years of experience Economic instability in the region"/>
    <n v="1"/>
    <n v="1"/>
    <n v="0"/>
    <n v="0"/>
    <n v="0"/>
    <n v="0"/>
    <n v="0"/>
    <n v="0"/>
    <n v="0"/>
    <n v="0"/>
    <n v="0"/>
    <n v="0"/>
    <n v="0"/>
    <n v="0"/>
    <n v="0"/>
    <n v="0"/>
    <n v="0"/>
    <n v="1"/>
    <n v="0"/>
    <n v="0"/>
    <n v="0"/>
    <n v="0"/>
    <n v="0"/>
    <m/>
    <n v="379347999"/>
    <s v="51a76bc2-a6d6-4e14-959c-5a5bc210ef9f"/>
    <d v="2024-09-04T08:55:29"/>
    <m/>
    <m/>
    <s v="submitted_via_web"/>
    <s v="ygaitservices"/>
  </r>
  <r>
    <n v="711"/>
    <d v="2024-09-03T14:21:52"/>
    <d v="2024-09-04T11:38:52"/>
    <d v="2024-09-03T00:00:00"/>
    <m/>
    <m/>
    <s v="32.1132405 36.2603165 605.835 1.705"/>
    <n v="32.113240500000003"/>
    <n v="36.260316500000002"/>
    <n v="605.83500000000004"/>
    <n v="1.7050000000000001"/>
    <s v="Zarqaa"/>
    <s v="Al Dlayel"/>
    <m/>
    <m/>
    <m/>
    <s v="Yes"/>
    <s v="مراد رمزي الهاشم"/>
    <x v="1"/>
    <x v="0"/>
    <n v="20"/>
    <x v="1"/>
    <s v="0788445668"/>
    <m/>
    <x v="0"/>
    <m/>
    <m/>
    <m/>
    <m/>
    <m/>
    <m/>
    <m/>
    <m/>
    <x v="0"/>
    <m/>
    <x v="0"/>
    <x v="0"/>
    <s v="ماريو كافيه"/>
    <x v="0"/>
    <x v="2"/>
    <s v="بيع المشروبات الساخنة والباردة"/>
    <m/>
    <s v="Owned by men. Run/Managed by a man."/>
    <n v="1"/>
    <n v="0"/>
    <n v="0"/>
    <n v="0"/>
    <n v="1"/>
    <n v="0"/>
    <x v="0"/>
    <x v="0"/>
    <m/>
    <m/>
    <s v="Less than 10 employees"/>
    <x v="0"/>
    <x v="0"/>
    <x v="0"/>
    <x v="1"/>
    <x v="1"/>
    <x v="1"/>
    <x v="0"/>
    <x v="1"/>
    <x v="0"/>
    <s v="Interns"/>
    <n v="1"/>
    <n v="0"/>
    <n v="0"/>
    <n v="0"/>
    <n v="0"/>
    <n v="0"/>
    <n v="0"/>
    <m/>
    <s v="Sales"/>
    <n v="0"/>
    <n v="1"/>
    <n v="0"/>
    <n v="0"/>
    <n v="0"/>
    <n v="0"/>
    <n v="0"/>
    <n v="0"/>
    <n v="0"/>
    <n v="0"/>
    <m/>
    <m/>
    <s v="Lack of motivation"/>
    <n v="0"/>
    <n v="0"/>
    <n v="0"/>
    <n v="0"/>
    <n v="1"/>
    <n v="0"/>
    <n v="0"/>
    <n v="0"/>
    <n v="0"/>
    <n v="0"/>
    <n v="0"/>
    <n v="0"/>
    <n v="0"/>
    <n v="0"/>
    <n v="0"/>
    <n v="0"/>
    <n v="0"/>
    <n v="0"/>
    <n v="0"/>
    <n v="0"/>
    <n v="0"/>
    <n v="0"/>
    <n v="0"/>
    <m/>
    <n v="379348001"/>
    <s v="5c146ad5-1bc9-4d6a-99b2-244b7000c4e3"/>
    <d v="2024-09-04T08:55:30"/>
    <m/>
    <m/>
    <s v="submitted_via_web"/>
    <s v="ygaitservices"/>
  </r>
  <r>
    <n v="712"/>
    <d v="2024-09-03T14:24:59"/>
    <d v="2024-09-04T11:40:21"/>
    <d v="2024-09-03T00:00:00"/>
    <m/>
    <m/>
    <s v="32.1134215 36.2606257 610.898 0.723"/>
    <n v="32.113421500000001"/>
    <n v="36.260625699999999"/>
    <n v="610.89800000000002"/>
    <n v="0.72299999999999998"/>
    <s v="Zarqaa"/>
    <s v="Al Dlayel"/>
    <m/>
    <m/>
    <m/>
    <s v="Yes"/>
    <s v="مريم محمد المشاقبة"/>
    <x v="0"/>
    <x v="1"/>
    <n v="27"/>
    <x v="1"/>
    <s v="0777445612"/>
    <m/>
    <x v="0"/>
    <m/>
    <m/>
    <m/>
    <m/>
    <m/>
    <m/>
    <m/>
    <m/>
    <x v="0"/>
    <m/>
    <x v="0"/>
    <x v="6"/>
    <s v="صيدلية ربوع الظليل الكبرى"/>
    <x v="8"/>
    <x v="14"/>
    <s v="صيدلية"/>
    <m/>
    <s v="Owned by men. Run/Managed by a man."/>
    <n v="1"/>
    <n v="0"/>
    <n v="0"/>
    <n v="0"/>
    <n v="1"/>
    <n v="0"/>
    <x v="0"/>
    <x v="0"/>
    <m/>
    <m/>
    <s v="Less than 10 employees"/>
    <x v="0"/>
    <x v="1"/>
    <x v="1"/>
    <x v="1"/>
    <x v="1"/>
    <x v="1"/>
    <x v="0"/>
    <x v="1"/>
    <x v="0"/>
    <s v="Interns"/>
    <n v="1"/>
    <n v="0"/>
    <n v="0"/>
    <n v="0"/>
    <n v="0"/>
    <n v="0"/>
    <n v="0"/>
    <m/>
    <s v="Sales"/>
    <n v="0"/>
    <n v="1"/>
    <n v="0"/>
    <n v="0"/>
    <n v="0"/>
    <n v="0"/>
    <n v="0"/>
    <n v="0"/>
    <n v="0"/>
    <n v="0"/>
    <m/>
    <m/>
    <s v="Transportation Inadequate soft skills (e.g., communication, teamwork)"/>
    <n v="0"/>
    <n v="0"/>
    <n v="1"/>
    <n v="0"/>
    <n v="0"/>
    <n v="0"/>
    <n v="0"/>
    <n v="0"/>
    <n v="0"/>
    <n v="0"/>
    <n v="0"/>
    <n v="1"/>
    <n v="0"/>
    <n v="0"/>
    <n v="0"/>
    <n v="0"/>
    <n v="0"/>
    <n v="0"/>
    <n v="0"/>
    <n v="0"/>
    <n v="0"/>
    <n v="0"/>
    <n v="0"/>
    <m/>
    <n v="379348005"/>
    <s v="7e57fbab-5b68-4b56-ac25-0eba39fd0bc7"/>
    <d v="2024-09-04T08:55:30"/>
    <m/>
    <m/>
    <s v="submitted_via_web"/>
    <s v="ygaitservices"/>
  </r>
  <r>
    <n v="713"/>
    <d v="2024-09-03T14:26:50"/>
    <d v="2024-09-04T11:41:32"/>
    <d v="2024-09-03T00:00:00"/>
    <m/>
    <m/>
    <s v="32.1134211 36.2606835 611.958 0.651"/>
    <n v="32.113421099999996"/>
    <n v="36.260683499999999"/>
    <n v="611.95799999999997"/>
    <n v="0.65100000000000002"/>
    <s v="Zarqaa"/>
    <s v="Al Dlayel"/>
    <m/>
    <m/>
    <m/>
    <s v="Yes"/>
    <s v="ريان يوسف خماش"/>
    <x v="0"/>
    <x v="0"/>
    <n v="24"/>
    <x v="1"/>
    <s v="07861355481"/>
    <m/>
    <x v="0"/>
    <m/>
    <m/>
    <m/>
    <m/>
    <m/>
    <m/>
    <m/>
    <m/>
    <x v="0"/>
    <m/>
    <x v="0"/>
    <x v="0"/>
    <s v="الريان لزينة السيارت"/>
    <x v="4"/>
    <x v="41"/>
    <s v="صيانة كهرباء السيارات و تعديل القطع"/>
    <m/>
    <s v="Owned by men. Run/Managed by a man."/>
    <n v="1"/>
    <n v="0"/>
    <n v="0"/>
    <n v="0"/>
    <n v="1"/>
    <n v="0"/>
    <x v="0"/>
    <x v="0"/>
    <m/>
    <m/>
    <s v="Less than 10 employees"/>
    <x v="0"/>
    <x v="0"/>
    <x v="0"/>
    <x v="1"/>
    <x v="1"/>
    <x v="1"/>
    <x v="1"/>
    <x v="3"/>
    <x v="0"/>
    <m/>
    <m/>
    <m/>
    <m/>
    <m/>
    <m/>
    <m/>
    <m/>
    <m/>
    <m/>
    <m/>
    <m/>
    <m/>
    <m/>
    <m/>
    <m/>
    <m/>
    <m/>
    <m/>
    <m/>
    <m/>
    <m/>
    <s v="Lack of motivation Cultural or social factors affecting employability"/>
    <n v="0"/>
    <n v="0"/>
    <n v="0"/>
    <n v="0"/>
    <n v="1"/>
    <n v="0"/>
    <n v="0"/>
    <n v="0"/>
    <n v="0"/>
    <n v="0"/>
    <n v="0"/>
    <n v="0"/>
    <n v="1"/>
    <n v="0"/>
    <n v="0"/>
    <n v="0"/>
    <n v="0"/>
    <n v="0"/>
    <n v="0"/>
    <n v="0"/>
    <n v="0"/>
    <n v="0"/>
    <n v="0"/>
    <m/>
    <n v="379348009"/>
    <s v="1f289eb2-c8bc-4285-89d2-9ce09bc4543a"/>
    <d v="2024-09-04T08:55:30"/>
    <m/>
    <m/>
    <s v="submitted_via_web"/>
    <s v="ygaitservices"/>
  </r>
  <r>
    <n v="714"/>
    <d v="2024-09-03T14:29:08"/>
    <d v="2024-09-04T11:43:15"/>
    <d v="2024-09-03T00:00:00"/>
    <m/>
    <m/>
    <s v="32.1134258 36.2606995 611.594 0.832"/>
    <n v="32.113425800000002"/>
    <n v="36.260699500000001"/>
    <n v="611.59400000000005"/>
    <n v="0.83199999999999996"/>
    <s v="Zarqaa"/>
    <s v="Al Dlayel"/>
    <m/>
    <m/>
    <m/>
    <s v="Yes"/>
    <s v="كمال عبدالكريم العمراني"/>
    <x v="0"/>
    <x v="0"/>
    <n v="45"/>
    <x v="0"/>
    <s v="0777554321"/>
    <m/>
    <x v="0"/>
    <m/>
    <m/>
    <m/>
    <m/>
    <m/>
    <m/>
    <m/>
    <m/>
    <x v="0"/>
    <m/>
    <x v="0"/>
    <x v="0"/>
    <s v="سوبر ماركت العمراني للمواد التموينية"/>
    <x v="0"/>
    <x v="2"/>
    <s v="بيع مواد الموين و مستلزمات المنازل"/>
    <m/>
    <s v="Owned by men. Run/Managed by a man."/>
    <n v="1"/>
    <n v="0"/>
    <n v="0"/>
    <n v="0"/>
    <n v="1"/>
    <n v="0"/>
    <x v="0"/>
    <x v="1"/>
    <s v="مركز شباب الظليل "/>
    <s v="تزويد المركز بالمواد التموينية"/>
    <s v="Less than 10 employees"/>
    <x v="0"/>
    <x v="0"/>
    <x v="0"/>
    <x v="1"/>
    <x v="1"/>
    <x v="1"/>
    <x v="0"/>
    <x v="0"/>
    <x v="0"/>
    <s v="Mid-senior level Entry level"/>
    <n v="0"/>
    <n v="0"/>
    <n v="1"/>
    <n v="1"/>
    <n v="0"/>
    <n v="0"/>
    <n v="0"/>
    <m/>
    <s v="Sales"/>
    <n v="0"/>
    <n v="1"/>
    <n v="0"/>
    <n v="0"/>
    <n v="0"/>
    <n v="0"/>
    <n v="0"/>
    <n v="0"/>
    <n v="0"/>
    <n v="0"/>
    <m/>
    <m/>
    <s v="Difficulty with employee retention Lack of motivation"/>
    <n v="0"/>
    <n v="0"/>
    <n v="0"/>
    <n v="0"/>
    <n v="1"/>
    <n v="1"/>
    <n v="0"/>
    <n v="0"/>
    <n v="0"/>
    <n v="0"/>
    <n v="0"/>
    <n v="0"/>
    <n v="0"/>
    <n v="0"/>
    <n v="0"/>
    <n v="0"/>
    <n v="0"/>
    <n v="0"/>
    <n v="0"/>
    <n v="0"/>
    <n v="0"/>
    <n v="0"/>
    <n v="0"/>
    <m/>
    <n v="379348018"/>
    <s v="7326fe98-f92e-4c1f-be9d-c9e3ff8f841f"/>
    <d v="2024-09-04T08:55:32"/>
    <m/>
    <m/>
    <s v="submitted_via_web"/>
    <s v="ygaitservices"/>
  </r>
  <r>
    <n v="715"/>
    <d v="2024-09-03T14:31:56"/>
    <d v="2024-09-04T11:44:44"/>
    <d v="2024-09-03T00:00:00"/>
    <m/>
    <m/>
    <s v="32.1134369 36.2607145 610.831 0.934"/>
    <n v="32.113436900000004"/>
    <n v="36.260714499999999"/>
    <n v="610.83100000000002"/>
    <n v="0.93400000000000005"/>
    <s v="Zarqaa"/>
    <s v="Al Dlayel"/>
    <m/>
    <m/>
    <m/>
    <s v="Yes"/>
    <s v="معاذ طلال العلي"/>
    <x v="0"/>
    <x v="0"/>
    <n v="28"/>
    <x v="1"/>
    <s v="0777912445"/>
    <m/>
    <x v="0"/>
    <m/>
    <m/>
    <m/>
    <m/>
    <m/>
    <m/>
    <m/>
    <m/>
    <x v="0"/>
    <m/>
    <x v="0"/>
    <x v="0"/>
    <s v="ابو شبيب للمنظفات"/>
    <x v="0"/>
    <x v="3"/>
    <s v="بيع المنظفات المستلزمات الشخصية"/>
    <m/>
    <s v="Owned by men. Run/Managed by a man."/>
    <n v="1"/>
    <n v="0"/>
    <n v="0"/>
    <n v="0"/>
    <n v="1"/>
    <n v="0"/>
    <x v="0"/>
    <x v="1"/>
    <s v="مركز شباب الظليل "/>
    <s v="شراء مواد التنظيف من قبل المركز"/>
    <s v="Less than 10 employees"/>
    <x v="0"/>
    <x v="0"/>
    <x v="0"/>
    <x v="0"/>
    <x v="1"/>
    <x v="1"/>
    <x v="1"/>
    <x v="3"/>
    <x v="1"/>
    <m/>
    <m/>
    <m/>
    <m/>
    <m/>
    <m/>
    <m/>
    <m/>
    <m/>
    <m/>
    <m/>
    <m/>
    <m/>
    <m/>
    <m/>
    <m/>
    <m/>
    <m/>
    <m/>
    <m/>
    <m/>
    <m/>
    <s v="Years of experience Lack of relevant skills or qualifications Inadequate soft skills (e.g., communication, teamwork) Lack of motivation"/>
    <n v="1"/>
    <n v="1"/>
    <n v="1"/>
    <n v="0"/>
    <n v="1"/>
    <n v="0"/>
    <n v="0"/>
    <n v="0"/>
    <n v="0"/>
    <n v="0"/>
    <n v="0"/>
    <n v="0"/>
    <n v="0"/>
    <n v="0"/>
    <n v="0"/>
    <n v="0"/>
    <n v="0"/>
    <n v="0"/>
    <n v="0"/>
    <n v="0"/>
    <n v="0"/>
    <n v="0"/>
    <n v="0"/>
    <m/>
    <n v="379348020"/>
    <s v="fe01e6a5-be63-44e3-85bb-5464c988eee5"/>
    <d v="2024-09-04T08:55:32"/>
    <m/>
    <m/>
    <s v="submitted_via_web"/>
    <s v="ygaitservices"/>
  </r>
  <r>
    <n v="716"/>
    <d v="2024-09-03T14:33:52"/>
    <d v="2024-09-04T11:47:58"/>
    <d v="2024-09-03T00:00:00"/>
    <m/>
    <m/>
    <s v="32.1134468 36.2606811 610.234 0.724"/>
    <n v="32.113446799999998"/>
    <n v="36.260681099999999"/>
    <n v="610.23400000000004"/>
    <n v="0.72399999999999998"/>
    <s v="Zarqaa"/>
    <s v="Al Dlayel"/>
    <m/>
    <m/>
    <m/>
    <s v="Yes"/>
    <s v="عماد الدين احمد زايد"/>
    <x v="0"/>
    <x v="0"/>
    <n v="31"/>
    <x v="0"/>
    <s v="0781577836"/>
    <m/>
    <x v="0"/>
    <m/>
    <m/>
    <m/>
    <m/>
    <m/>
    <m/>
    <m/>
    <m/>
    <x v="0"/>
    <m/>
    <x v="0"/>
    <x v="0"/>
    <s v="مشغل عماد للألمنيوم"/>
    <x v="4"/>
    <x v="41"/>
    <s v="إصلاح و تصنيع المطابخ و الشبابيك و الالمونيوم بشكل عام"/>
    <m/>
    <s v="Owned by men. Run/Managed by a man."/>
    <n v="1"/>
    <n v="0"/>
    <n v="0"/>
    <n v="0"/>
    <n v="1"/>
    <n v="0"/>
    <x v="0"/>
    <x v="1"/>
    <s v="مركز شباب الظليل "/>
    <s v="إصلاح شبابيك المركز"/>
    <s v="Less than 10 employees"/>
    <x v="0"/>
    <x v="0"/>
    <x v="0"/>
    <x v="0"/>
    <x v="0"/>
    <x v="2"/>
    <x v="0"/>
    <x v="0"/>
    <x v="0"/>
    <s v="Interns"/>
    <n v="1"/>
    <n v="0"/>
    <n v="0"/>
    <n v="0"/>
    <n v="0"/>
    <n v="0"/>
    <n v="0"/>
    <m/>
    <s v="Technical Staff Others"/>
    <n v="0"/>
    <n v="0"/>
    <n v="0"/>
    <n v="0"/>
    <n v="0"/>
    <n v="0"/>
    <n v="0"/>
    <n v="1"/>
    <n v="0"/>
    <n v="1"/>
    <s v="مساعد فني"/>
    <s v="مساعد ومتدرب لتركيب و إصلاح الألمنيوم "/>
    <s v="Economic instability in the region Difficulty with employee retention"/>
    <n v="0"/>
    <n v="0"/>
    <n v="0"/>
    <n v="0"/>
    <n v="0"/>
    <n v="1"/>
    <n v="0"/>
    <n v="0"/>
    <n v="0"/>
    <n v="0"/>
    <n v="0"/>
    <n v="0"/>
    <n v="0"/>
    <n v="0"/>
    <n v="0"/>
    <n v="0"/>
    <n v="0"/>
    <n v="1"/>
    <n v="0"/>
    <n v="0"/>
    <n v="0"/>
    <n v="0"/>
    <n v="0"/>
    <m/>
    <n v="379348026"/>
    <s v="70db308c-97f2-4625-85b8-c6382a1bc35c"/>
    <d v="2024-09-04T08:55:33"/>
    <m/>
    <m/>
    <s v="submitted_via_web"/>
    <s v="ygaitservices"/>
  </r>
  <r>
    <n v="717"/>
    <d v="2024-09-03T14:38:35"/>
    <d v="2024-09-04T11:49:13"/>
    <d v="2024-09-03T00:00:00"/>
    <m/>
    <m/>
    <s v="32.1138839 36.2612479 602.46 8.076"/>
    <n v="32.113883899999998"/>
    <n v="36.261247900000001"/>
    <n v="602.46"/>
    <n v="8.0760000000000005"/>
    <s v="Zarqaa"/>
    <s v="Al Dlayel"/>
    <m/>
    <m/>
    <m/>
    <s v="Yes"/>
    <s v="محمد محمود غزال"/>
    <x v="0"/>
    <x v="0"/>
    <n v="60"/>
    <x v="0"/>
    <s v="0785504134"/>
    <m/>
    <x v="0"/>
    <m/>
    <m/>
    <m/>
    <m/>
    <m/>
    <m/>
    <m/>
    <m/>
    <x v="0"/>
    <m/>
    <x v="0"/>
    <x v="3"/>
    <s v="محلات السفاريني لحديد الحدادين"/>
    <x v="1"/>
    <x v="1"/>
    <s v="تصنيع و بيع الحديد و إصلاح الآلات"/>
    <m/>
    <s v="Owned by men. Run/Managed by a man."/>
    <n v="1"/>
    <n v="0"/>
    <n v="0"/>
    <n v="0"/>
    <n v="1"/>
    <n v="0"/>
    <x v="0"/>
    <x v="0"/>
    <m/>
    <m/>
    <s v="Less than 10 employees"/>
    <x v="0"/>
    <x v="0"/>
    <x v="0"/>
    <x v="1"/>
    <x v="1"/>
    <x v="1"/>
    <x v="0"/>
    <x v="2"/>
    <x v="0"/>
    <s v="Mid-senior level Interns"/>
    <n v="1"/>
    <n v="0"/>
    <n v="0"/>
    <n v="1"/>
    <n v="0"/>
    <n v="0"/>
    <n v="0"/>
    <m/>
    <s v="Technical Staff"/>
    <n v="0"/>
    <n v="0"/>
    <n v="0"/>
    <n v="0"/>
    <n v="0"/>
    <n v="0"/>
    <n v="0"/>
    <n v="1"/>
    <n v="0"/>
    <n v="0"/>
    <m/>
    <m/>
    <s v="Years of experience Lack of relevant skills or qualifications Difficulty with employee retention Lack of motivation"/>
    <n v="1"/>
    <n v="1"/>
    <n v="0"/>
    <n v="0"/>
    <n v="1"/>
    <n v="1"/>
    <n v="0"/>
    <n v="0"/>
    <n v="0"/>
    <n v="0"/>
    <n v="0"/>
    <n v="0"/>
    <n v="0"/>
    <n v="0"/>
    <n v="0"/>
    <n v="0"/>
    <n v="0"/>
    <n v="0"/>
    <n v="0"/>
    <n v="0"/>
    <n v="0"/>
    <n v="0"/>
    <n v="0"/>
    <m/>
    <n v="379348031"/>
    <s v="cd7ca7dd-bf82-4f52-ad25-59f18b98e60f"/>
    <d v="2024-09-04T08:55:33"/>
    <m/>
    <m/>
    <s v="submitted_via_web"/>
    <s v="ygaitservices"/>
  </r>
  <r>
    <n v="718"/>
    <d v="2024-09-03T14:42:38"/>
    <d v="2024-09-04T11:49:54"/>
    <d v="2024-09-03T00:00:00"/>
    <m/>
    <m/>
    <s v="32.1134535 36.2606959 610.418 4.109"/>
    <n v="32.113453499999999"/>
    <n v="36.260695900000002"/>
    <n v="610.41800000000001"/>
    <n v="4.109"/>
    <s v="Zarqaa"/>
    <s v="Al Dlayel"/>
    <m/>
    <m/>
    <m/>
    <s v="Yes"/>
    <s v="موسى محمد علام"/>
    <x v="0"/>
    <x v="0"/>
    <n v="47"/>
    <x v="0"/>
    <s v="0787112223"/>
    <m/>
    <x v="0"/>
    <m/>
    <m/>
    <m/>
    <m/>
    <m/>
    <m/>
    <m/>
    <m/>
    <x v="0"/>
    <m/>
    <x v="0"/>
    <x v="0"/>
    <s v="بسم الله الرحمن الرحيم لكهرباء الشاحنات"/>
    <x v="4"/>
    <x v="41"/>
    <s v="إصلاح و ميكانيك كهرباء الشاحنات"/>
    <m/>
    <s v="Owned by men. Run/Managed by a man."/>
    <n v="1"/>
    <n v="0"/>
    <n v="0"/>
    <n v="0"/>
    <n v="1"/>
    <n v="0"/>
    <x v="0"/>
    <x v="0"/>
    <m/>
    <m/>
    <s v="Less than 10 employees"/>
    <x v="0"/>
    <x v="0"/>
    <x v="0"/>
    <x v="1"/>
    <x v="1"/>
    <x v="1"/>
    <x v="1"/>
    <x v="3"/>
    <x v="0"/>
    <m/>
    <m/>
    <m/>
    <m/>
    <m/>
    <m/>
    <m/>
    <m/>
    <m/>
    <m/>
    <m/>
    <m/>
    <m/>
    <m/>
    <m/>
    <m/>
    <m/>
    <m/>
    <m/>
    <m/>
    <m/>
    <m/>
    <s v="Lack of motivation Lack of relevant skills or qualifications Transportation"/>
    <n v="1"/>
    <n v="0"/>
    <n v="0"/>
    <n v="0"/>
    <n v="1"/>
    <n v="0"/>
    <n v="0"/>
    <n v="0"/>
    <n v="0"/>
    <n v="0"/>
    <n v="0"/>
    <n v="1"/>
    <n v="0"/>
    <n v="0"/>
    <n v="0"/>
    <n v="0"/>
    <n v="0"/>
    <n v="0"/>
    <n v="0"/>
    <n v="0"/>
    <n v="0"/>
    <n v="0"/>
    <n v="0"/>
    <m/>
    <n v="379348037"/>
    <s v="de9996b8-9ccd-4650-9bfd-1bdda3b7c694"/>
    <d v="2024-09-04T08:55:34"/>
    <m/>
    <m/>
    <s v="submitted_via_web"/>
    <s v="ygaitservices"/>
  </r>
  <r>
    <n v="719"/>
    <d v="2024-09-03T14:46:36"/>
    <d v="2024-09-04T11:50:53"/>
    <d v="2024-09-03T00:00:00"/>
    <m/>
    <m/>
    <s v="32.1134536 36.2606964 610.413 3.466"/>
    <n v="32.1134536"/>
    <n v="36.2606964"/>
    <n v="610.41300000000001"/>
    <n v="3.4660000000000002"/>
    <s v="Zarqaa"/>
    <s v="Al Dlayel"/>
    <m/>
    <m/>
    <m/>
    <s v="Yes"/>
    <s v="حبيب الله اسماعيل احمد"/>
    <x v="0"/>
    <x v="0"/>
    <n v="27"/>
    <x v="1"/>
    <s v="0775553430"/>
    <m/>
    <x v="0"/>
    <m/>
    <m/>
    <m/>
    <m/>
    <m/>
    <m/>
    <m/>
    <m/>
    <x v="0"/>
    <m/>
    <x v="0"/>
    <x v="6"/>
    <s v="معرض التوكل لمطابخ الالمونيوم"/>
    <x v="0"/>
    <x v="3"/>
    <s v="بيع المطابخ و إصلاحها"/>
    <m/>
    <s v="Run/Managed by a man. Owned by men."/>
    <n v="1"/>
    <n v="0"/>
    <n v="0"/>
    <n v="0"/>
    <n v="1"/>
    <n v="0"/>
    <x v="0"/>
    <x v="0"/>
    <m/>
    <m/>
    <s v="10 to 49"/>
    <x v="2"/>
    <x v="0"/>
    <x v="0"/>
    <x v="1"/>
    <x v="1"/>
    <x v="1"/>
    <x v="0"/>
    <x v="10"/>
    <x v="0"/>
    <s v="Mid-senior level Senior management level"/>
    <n v="0"/>
    <n v="0"/>
    <n v="0"/>
    <n v="1"/>
    <n v="1"/>
    <n v="0"/>
    <n v="0"/>
    <m/>
    <s v="Sales Technical Staff"/>
    <n v="0"/>
    <n v="1"/>
    <n v="0"/>
    <n v="0"/>
    <n v="0"/>
    <n v="0"/>
    <n v="0"/>
    <n v="1"/>
    <n v="0"/>
    <n v="0"/>
    <m/>
    <m/>
    <s v="Salary expectations too high Economic instability in the region"/>
    <n v="0"/>
    <n v="0"/>
    <n v="0"/>
    <n v="0"/>
    <n v="0"/>
    <n v="0"/>
    <n v="0"/>
    <n v="0"/>
    <n v="1"/>
    <n v="0"/>
    <n v="0"/>
    <n v="0"/>
    <n v="0"/>
    <n v="0"/>
    <n v="0"/>
    <n v="0"/>
    <n v="0"/>
    <n v="1"/>
    <n v="0"/>
    <n v="0"/>
    <n v="0"/>
    <n v="0"/>
    <n v="0"/>
    <m/>
    <n v="379348042"/>
    <s v="ad6854ee-356e-4a82-a980-eac757677c8a"/>
    <d v="2024-09-04T08:55:35"/>
    <m/>
    <m/>
    <s v="submitted_via_web"/>
    <s v="ygaitservices"/>
  </r>
  <r>
    <n v="720"/>
    <d v="2024-09-03T14:49:30"/>
    <d v="2024-09-04T11:51:57"/>
    <d v="2024-09-03T00:00:00"/>
    <m/>
    <m/>
    <s v="32.1134531 36.260702 610.384 1.179"/>
    <n v="32.113453100000001"/>
    <n v="36.260702000000002"/>
    <n v="610.38400000000001"/>
    <n v="1.179"/>
    <s v="Zarqaa"/>
    <s v="Al Dlayel"/>
    <m/>
    <m/>
    <m/>
    <s v="Yes"/>
    <s v="ليث محمود الجمزاوي"/>
    <x v="0"/>
    <x v="0"/>
    <n v="24"/>
    <x v="1"/>
    <s v="0799122250"/>
    <m/>
    <x v="0"/>
    <m/>
    <m/>
    <m/>
    <m/>
    <m/>
    <m/>
    <m/>
    <m/>
    <x v="0"/>
    <m/>
    <x v="0"/>
    <x v="3"/>
    <s v="مؤسسة جمزو لمعدات الإطفاء و السلامه العامه"/>
    <x v="0"/>
    <x v="3"/>
    <s v="بيع معدات السلامه العامه مثل مضخات الحرق واحهزة الانذار"/>
    <m/>
    <s v="Owned by men. Run/Managed by a man."/>
    <n v="1"/>
    <n v="0"/>
    <n v="0"/>
    <n v="0"/>
    <n v="1"/>
    <n v="0"/>
    <x v="0"/>
    <x v="0"/>
    <m/>
    <m/>
    <s v="10 to 49"/>
    <x v="2"/>
    <x v="0"/>
    <x v="0"/>
    <x v="1"/>
    <x v="1"/>
    <x v="1"/>
    <x v="0"/>
    <x v="1"/>
    <x v="0"/>
    <s v="Mid-senior level"/>
    <n v="0"/>
    <n v="0"/>
    <n v="0"/>
    <n v="1"/>
    <n v="0"/>
    <n v="0"/>
    <n v="0"/>
    <m/>
    <s v="Sales Technical Staff"/>
    <n v="0"/>
    <n v="1"/>
    <n v="0"/>
    <n v="0"/>
    <n v="0"/>
    <n v="0"/>
    <n v="0"/>
    <n v="1"/>
    <n v="0"/>
    <n v="0"/>
    <m/>
    <m/>
    <s v="Lack of relevant skills or qualifications Difficulty in finding candidates for specialized roles"/>
    <n v="1"/>
    <n v="0"/>
    <n v="0"/>
    <n v="0"/>
    <n v="0"/>
    <n v="0"/>
    <n v="0"/>
    <n v="0"/>
    <n v="0"/>
    <n v="1"/>
    <n v="0"/>
    <n v="0"/>
    <n v="0"/>
    <n v="0"/>
    <n v="0"/>
    <n v="0"/>
    <n v="0"/>
    <n v="0"/>
    <n v="0"/>
    <n v="0"/>
    <n v="0"/>
    <n v="0"/>
    <n v="0"/>
    <m/>
    <n v="379348045"/>
    <s v="6c65e3a5-54a5-4a79-b8aa-82241df7efa2"/>
    <d v="2024-09-04T08:55:35"/>
    <m/>
    <m/>
    <s v="submitted_via_web"/>
    <s v="ygaitservices"/>
  </r>
  <r>
    <n v="721"/>
    <d v="2024-09-03T14:51:46"/>
    <d v="2024-09-04T11:52:46"/>
    <d v="2024-09-03T00:00:00"/>
    <m/>
    <m/>
    <s v="32.1134161 36.2606218 610.817 1.659"/>
    <n v="32.113416100000002"/>
    <n v="36.260621800000003"/>
    <n v="610.81700000000001"/>
    <n v="1.659"/>
    <s v="Zarqaa"/>
    <s v="Al Dlayel"/>
    <m/>
    <m/>
    <m/>
    <s v="Yes"/>
    <s v="عمر كمال علام"/>
    <x v="0"/>
    <x v="0"/>
    <n v="44"/>
    <x v="0"/>
    <s v="0770050865"/>
    <m/>
    <x v="0"/>
    <m/>
    <m/>
    <m/>
    <m/>
    <m/>
    <m/>
    <m/>
    <m/>
    <x v="0"/>
    <m/>
    <x v="0"/>
    <x v="0"/>
    <s v="كراج الخطاري لصيانة شاحنات"/>
    <x v="4"/>
    <x v="41"/>
    <s v="إصلاح وميكانيك شاحنات المرسيدس"/>
    <m/>
    <s v="Owned by men. Run/Managed by a man."/>
    <n v="1"/>
    <n v="0"/>
    <n v="0"/>
    <n v="0"/>
    <n v="1"/>
    <n v="0"/>
    <x v="0"/>
    <x v="0"/>
    <m/>
    <m/>
    <s v="Less than 10 employees"/>
    <x v="0"/>
    <x v="0"/>
    <x v="0"/>
    <x v="1"/>
    <x v="1"/>
    <x v="1"/>
    <x v="1"/>
    <x v="3"/>
    <x v="0"/>
    <m/>
    <m/>
    <m/>
    <m/>
    <m/>
    <m/>
    <m/>
    <m/>
    <m/>
    <m/>
    <m/>
    <m/>
    <m/>
    <m/>
    <m/>
    <m/>
    <m/>
    <m/>
    <m/>
    <m/>
    <m/>
    <m/>
    <s v="Lack of motivation Lack of relevant skills or qualifications Difficulty in finding candidates for specialized roles"/>
    <n v="1"/>
    <n v="0"/>
    <n v="0"/>
    <n v="0"/>
    <n v="1"/>
    <n v="0"/>
    <n v="0"/>
    <n v="0"/>
    <n v="0"/>
    <n v="1"/>
    <n v="0"/>
    <n v="0"/>
    <n v="0"/>
    <n v="0"/>
    <n v="0"/>
    <n v="0"/>
    <n v="0"/>
    <n v="0"/>
    <n v="0"/>
    <n v="0"/>
    <n v="0"/>
    <n v="0"/>
    <n v="0"/>
    <m/>
    <n v="379348048"/>
    <s v="cc955ae4-9eec-470d-be33-d847c44ea19b"/>
    <d v="2024-09-04T08:55:36"/>
    <m/>
    <m/>
    <s v="submitted_via_web"/>
    <s v="ygaitservices"/>
  </r>
  <r>
    <n v="722"/>
    <d v="2024-09-03T14:54:20"/>
    <d v="2024-09-04T11:53:43"/>
    <d v="2024-09-03T00:00:00"/>
    <m/>
    <m/>
    <s v="32.1134199 36.2606346 611.06 1.225"/>
    <n v="32.113419899999997"/>
    <n v="36.260634600000003"/>
    <n v="611.05999999999995"/>
    <n v="1.2250000000000001"/>
    <s v="Zarqaa"/>
    <s v="Al Dlayel"/>
    <m/>
    <m/>
    <m/>
    <s v="Yes"/>
    <s v="جهاد عبدالله الخليلي"/>
    <x v="0"/>
    <x v="0"/>
    <n v="34"/>
    <x v="0"/>
    <s v="0778324061"/>
    <m/>
    <x v="0"/>
    <m/>
    <m/>
    <m/>
    <m/>
    <m/>
    <m/>
    <m/>
    <m/>
    <x v="0"/>
    <m/>
    <x v="0"/>
    <x v="0"/>
    <s v="محطة الأخوة الحديثة"/>
    <x v="4"/>
    <x v="41"/>
    <s v="صيانة الشاحنات"/>
    <m/>
    <s v="Owned by men. Run/Managed by a man."/>
    <n v="1"/>
    <n v="0"/>
    <n v="0"/>
    <n v="0"/>
    <n v="1"/>
    <n v="0"/>
    <x v="0"/>
    <x v="0"/>
    <m/>
    <m/>
    <s v="Less than 10 employees"/>
    <x v="0"/>
    <x v="0"/>
    <x v="0"/>
    <x v="1"/>
    <x v="1"/>
    <x v="1"/>
    <x v="1"/>
    <x v="3"/>
    <x v="0"/>
    <m/>
    <m/>
    <m/>
    <m/>
    <m/>
    <m/>
    <m/>
    <m/>
    <m/>
    <m/>
    <m/>
    <m/>
    <m/>
    <m/>
    <m/>
    <m/>
    <m/>
    <m/>
    <m/>
    <m/>
    <m/>
    <m/>
    <s v="Difficulty in finding candidates for specialized roles Salary expectations too high"/>
    <n v="0"/>
    <n v="0"/>
    <n v="0"/>
    <n v="0"/>
    <n v="0"/>
    <n v="0"/>
    <n v="0"/>
    <n v="0"/>
    <n v="1"/>
    <n v="1"/>
    <n v="0"/>
    <n v="0"/>
    <n v="0"/>
    <n v="0"/>
    <n v="0"/>
    <n v="0"/>
    <n v="0"/>
    <n v="0"/>
    <n v="0"/>
    <n v="0"/>
    <n v="0"/>
    <n v="0"/>
    <n v="0"/>
    <m/>
    <n v="379348050"/>
    <s v="9295bc98-4ecf-41a6-9c08-86ffed0a9bbe"/>
    <d v="2024-09-04T08:55:36"/>
    <m/>
    <m/>
    <s v="submitted_via_web"/>
    <s v="ygaitservices"/>
  </r>
  <r>
    <n v="723"/>
    <d v="2024-09-03T14:56:04"/>
    <d v="2024-09-04T11:54:31"/>
    <d v="2024-09-03T00:00:00"/>
    <m/>
    <m/>
    <s v="32.1134398 36.2607005 612.317 0.639"/>
    <n v="32.113439800000002"/>
    <n v="36.260700499999999"/>
    <n v="612.31700000000001"/>
    <n v="0.63900000000000001"/>
    <s v="Zarqaa"/>
    <s v="Al Dlayel"/>
    <m/>
    <m/>
    <m/>
    <s v="Yes"/>
    <s v="محمد هشام محمود"/>
    <x v="0"/>
    <x v="0"/>
    <n v="21"/>
    <x v="1"/>
    <s v="0777497800"/>
    <m/>
    <x v="0"/>
    <m/>
    <m/>
    <m/>
    <m/>
    <m/>
    <m/>
    <m/>
    <m/>
    <x v="0"/>
    <m/>
    <x v="0"/>
    <x v="0"/>
    <s v="القمة كافيه"/>
    <x v="0"/>
    <x v="2"/>
    <s v="استراحة وبيع المشروبات و المأكولات السريعه"/>
    <m/>
    <s v="Owned by men. Run/Managed by a man."/>
    <n v="1"/>
    <n v="0"/>
    <n v="0"/>
    <n v="0"/>
    <n v="1"/>
    <n v="0"/>
    <x v="0"/>
    <x v="0"/>
    <m/>
    <m/>
    <s v="Less than 10 employees"/>
    <x v="0"/>
    <x v="0"/>
    <x v="0"/>
    <x v="1"/>
    <x v="1"/>
    <x v="1"/>
    <x v="0"/>
    <x v="1"/>
    <x v="0"/>
    <s v="Interns"/>
    <n v="1"/>
    <n v="0"/>
    <n v="0"/>
    <n v="0"/>
    <n v="0"/>
    <n v="0"/>
    <n v="0"/>
    <m/>
    <s v="Sales"/>
    <n v="0"/>
    <n v="1"/>
    <n v="0"/>
    <n v="0"/>
    <n v="0"/>
    <n v="0"/>
    <n v="0"/>
    <n v="0"/>
    <n v="0"/>
    <n v="0"/>
    <m/>
    <m/>
    <s v="Lack of motivation Salary expectations too high"/>
    <n v="0"/>
    <n v="0"/>
    <n v="0"/>
    <n v="0"/>
    <n v="1"/>
    <n v="0"/>
    <n v="0"/>
    <n v="0"/>
    <n v="1"/>
    <n v="0"/>
    <n v="0"/>
    <n v="0"/>
    <n v="0"/>
    <n v="0"/>
    <n v="0"/>
    <n v="0"/>
    <n v="0"/>
    <n v="0"/>
    <n v="0"/>
    <n v="0"/>
    <n v="0"/>
    <n v="0"/>
    <n v="0"/>
    <m/>
    <n v="379348054"/>
    <s v="4654c34f-8250-4b62-8f70-f2ba57649d7f"/>
    <d v="2024-09-04T08:55:37"/>
    <m/>
    <m/>
    <s v="submitted_via_web"/>
    <s v="ygaitservices"/>
  </r>
  <r>
    <n v="724"/>
    <d v="2024-09-03T14:59:32"/>
    <d v="2024-09-04T11:55:18"/>
    <d v="2024-09-03T00:00:00"/>
    <m/>
    <m/>
    <s v="32.114045 36.2608274 605.735 1.422"/>
    <n v="32.114044999999997"/>
    <n v="36.260827399999997"/>
    <n v="605.73500000000001"/>
    <n v="1.4219999999999999"/>
    <s v="Zarqaa"/>
    <s v="Al Dlayel"/>
    <m/>
    <m/>
    <m/>
    <s v="Yes"/>
    <s v="مراد محمد شاهين"/>
    <x v="0"/>
    <x v="0"/>
    <n v="30"/>
    <x v="0"/>
    <s v="0771156306"/>
    <m/>
    <x v="0"/>
    <m/>
    <m/>
    <m/>
    <m/>
    <m/>
    <m/>
    <m/>
    <m/>
    <x v="0"/>
    <m/>
    <x v="0"/>
    <x v="0"/>
    <s v="محطة طلة الظليل"/>
    <x v="0"/>
    <x v="3"/>
    <s v="بيع وتعبئة قوارير المياه"/>
    <m/>
    <s v="Owned by men. Run/Managed by a man."/>
    <n v="1"/>
    <n v="0"/>
    <n v="0"/>
    <n v="0"/>
    <n v="1"/>
    <n v="0"/>
    <x v="0"/>
    <x v="1"/>
    <s v="مركز شباب الظليل"/>
    <s v="تزويدهم بقوارير المياه باستمرار"/>
    <s v="Less than 10 employees"/>
    <x v="0"/>
    <x v="0"/>
    <x v="0"/>
    <x v="1"/>
    <x v="1"/>
    <x v="1"/>
    <x v="1"/>
    <x v="3"/>
    <x v="0"/>
    <m/>
    <m/>
    <m/>
    <m/>
    <m/>
    <m/>
    <m/>
    <m/>
    <m/>
    <m/>
    <m/>
    <m/>
    <m/>
    <m/>
    <m/>
    <m/>
    <m/>
    <m/>
    <m/>
    <m/>
    <m/>
    <m/>
    <s v="Economic instability in the region"/>
    <n v="0"/>
    <n v="0"/>
    <n v="0"/>
    <n v="0"/>
    <n v="0"/>
    <n v="0"/>
    <n v="0"/>
    <n v="0"/>
    <n v="0"/>
    <n v="0"/>
    <n v="0"/>
    <n v="0"/>
    <n v="0"/>
    <n v="0"/>
    <n v="0"/>
    <n v="0"/>
    <n v="0"/>
    <n v="1"/>
    <n v="0"/>
    <n v="0"/>
    <n v="0"/>
    <n v="0"/>
    <n v="0"/>
    <m/>
    <n v="379348057"/>
    <s v="50c323ed-deeb-4199-ba20-7f7a799d70ea"/>
    <d v="2024-09-04T08:55:37"/>
    <m/>
    <m/>
    <s v="submitted_via_web"/>
    <s v="ygaitservices"/>
  </r>
  <r>
    <n v="725"/>
    <d v="2024-09-04T11:55:44"/>
    <d v="2024-09-04T12:01:18"/>
    <d v="2024-09-04T00:00:00"/>
    <m/>
    <m/>
    <s v="32.3382533 35.752801 0.0 2599.999"/>
    <n v="32.338253299999998"/>
    <n v="35.752800999999998"/>
    <n v="0"/>
    <n v="2599.9989999999998"/>
    <s v="Ajloun"/>
    <m/>
    <m/>
    <m/>
    <m/>
    <s v="Yes"/>
    <s v="راشد ربابعه"/>
    <x v="1"/>
    <x v="0"/>
    <n v="28"/>
    <x v="1"/>
    <s v="0777533743"/>
    <m/>
    <x v="0"/>
    <m/>
    <m/>
    <m/>
    <m/>
    <m/>
    <m/>
    <m/>
    <m/>
    <x v="0"/>
    <m/>
    <x v="0"/>
    <x v="5"/>
    <s v="وسطاء التغيير للتنمية المستدامة "/>
    <x v="8"/>
    <x v="61"/>
    <s v="الشباب والمرأه"/>
    <m/>
    <s v="Run/Managed by a woman. Administrative positions include men and women."/>
    <n v="0"/>
    <n v="0"/>
    <n v="0"/>
    <n v="1"/>
    <n v="0"/>
    <n v="1"/>
    <x v="1"/>
    <x v="1"/>
    <s v="مركز شابات عجلون"/>
    <s v="أنشطه "/>
    <s v="Less than 10 employees"/>
    <x v="0"/>
    <x v="1"/>
    <x v="0"/>
    <x v="1"/>
    <x v="1"/>
    <x v="1"/>
    <x v="0"/>
    <x v="10"/>
    <x v="0"/>
    <s v="Interns Seasonal employees"/>
    <n v="1"/>
    <n v="1"/>
    <n v="0"/>
    <n v="0"/>
    <n v="0"/>
    <n v="0"/>
    <n v="0"/>
    <m/>
    <s v="Finance Administrative Staff"/>
    <n v="0"/>
    <n v="0"/>
    <n v="0"/>
    <n v="0"/>
    <n v="1"/>
    <n v="1"/>
    <n v="0"/>
    <n v="0"/>
    <n v="0"/>
    <n v="0"/>
    <m/>
    <m/>
    <s v="Years of experience Economic instability in the region"/>
    <n v="0"/>
    <n v="1"/>
    <n v="0"/>
    <n v="0"/>
    <n v="0"/>
    <n v="0"/>
    <n v="0"/>
    <n v="0"/>
    <n v="0"/>
    <n v="0"/>
    <n v="0"/>
    <n v="0"/>
    <n v="0"/>
    <n v="0"/>
    <n v="0"/>
    <n v="0"/>
    <n v="0"/>
    <n v="1"/>
    <n v="0"/>
    <n v="0"/>
    <n v="0"/>
    <n v="0"/>
    <n v="0"/>
    <m/>
    <n v="379350581"/>
    <s v="d4b1caec-2f92-4716-aeea-1d8fdf4bd47d"/>
    <d v="2024-09-04T09:01:24"/>
    <m/>
    <m/>
    <s v="submitted_via_web"/>
    <s v="ygaitservices"/>
  </r>
  <r>
    <n v="726"/>
    <d v="2024-09-04T10:10:05"/>
    <d v="2024-09-04T10:13:13"/>
    <d v="2024-09-04T00:00:00"/>
    <m/>
    <m/>
    <s v="32.3429293 36.2060763 725.699951171875 8.4"/>
    <n v="32.342929300000002"/>
    <n v="36.206076299999999"/>
    <n v="725.699951171875"/>
    <n v="8.4"/>
    <s v="Mafraq"/>
    <s v="Mafraq Al-qasabeh"/>
    <m/>
    <m/>
    <m/>
    <s v="Yes"/>
    <s v="انس نبيل الزغل "/>
    <x v="0"/>
    <x v="0"/>
    <n v="38"/>
    <x v="0"/>
    <s v="0776851299"/>
    <m/>
    <x v="0"/>
    <m/>
    <m/>
    <m/>
    <m/>
    <m/>
    <m/>
    <m/>
    <m/>
    <x v="0"/>
    <m/>
    <x v="0"/>
    <x v="0"/>
    <s v="مول لايف "/>
    <x v="0"/>
    <x v="18"/>
    <s v="ميك اب و اكسسوارات"/>
    <m/>
    <s v="Owned by men."/>
    <n v="1"/>
    <n v="0"/>
    <n v="0"/>
    <n v="0"/>
    <n v="0"/>
    <n v="0"/>
    <x v="0"/>
    <x v="0"/>
    <m/>
    <m/>
    <s v="Less than 10 employees"/>
    <x v="0"/>
    <x v="1"/>
    <x v="0"/>
    <x v="1"/>
    <x v="1"/>
    <x v="1"/>
    <x v="1"/>
    <x v="3"/>
    <x v="0"/>
    <m/>
    <m/>
    <m/>
    <m/>
    <m/>
    <m/>
    <m/>
    <m/>
    <m/>
    <m/>
    <m/>
    <m/>
    <m/>
    <m/>
    <m/>
    <m/>
    <m/>
    <m/>
    <m/>
    <m/>
    <m/>
    <m/>
    <s v="Salary expectations too high Inadequate soft skills (e.g., communication, teamwork) Economic instability in the region"/>
    <n v="0"/>
    <n v="0"/>
    <n v="1"/>
    <n v="0"/>
    <n v="0"/>
    <n v="0"/>
    <n v="0"/>
    <n v="0"/>
    <n v="1"/>
    <n v="0"/>
    <n v="0"/>
    <n v="0"/>
    <n v="0"/>
    <n v="0"/>
    <n v="0"/>
    <n v="0"/>
    <n v="0"/>
    <n v="1"/>
    <n v="0"/>
    <n v="0"/>
    <n v="0"/>
    <n v="0"/>
    <n v="0"/>
    <m/>
    <n v="379356351"/>
    <s v="111c6ba1-a1e1-4cfb-ae3d-c19f15ed6b24"/>
    <d v="2024-09-04T09:16:11"/>
    <m/>
    <m/>
    <s v="submitted_via_web"/>
    <s v="motasem_waleed"/>
  </r>
  <r>
    <n v="727"/>
    <d v="2024-09-04T10:14:49"/>
    <d v="2024-09-04T10:17:51"/>
    <d v="2024-09-04T00:00:00"/>
    <m/>
    <m/>
    <s v="32.3429005 36.2055722 726.0999755859375 9.94"/>
    <n v="32.342900499999999"/>
    <n v="36.205572199999999"/>
    <n v="726.0999755859375"/>
    <n v="9.94"/>
    <s v="Mafraq"/>
    <s v="Mafraq Al-qasabeh"/>
    <m/>
    <m/>
    <m/>
    <s v="Yes"/>
    <s v="نسرين يوسف التكروري "/>
    <x v="0"/>
    <x v="1"/>
    <n v="23"/>
    <x v="1"/>
    <s v="0795413815"/>
    <m/>
    <x v="0"/>
    <m/>
    <m/>
    <m/>
    <m/>
    <m/>
    <m/>
    <m/>
    <m/>
    <x v="1"/>
    <s v="سورية"/>
    <x v="0"/>
    <x v="0"/>
    <s v="ذا ليتيل بيبي "/>
    <x v="0"/>
    <x v="18"/>
    <s v="بيع ملابس اطفال "/>
    <m/>
    <s v="Owned by men."/>
    <n v="1"/>
    <n v="0"/>
    <n v="0"/>
    <n v="0"/>
    <n v="0"/>
    <n v="0"/>
    <x v="0"/>
    <x v="0"/>
    <m/>
    <m/>
    <s v="Less than 10 employees"/>
    <x v="0"/>
    <x v="1"/>
    <x v="0"/>
    <x v="1"/>
    <x v="1"/>
    <x v="1"/>
    <x v="1"/>
    <x v="3"/>
    <x v="0"/>
    <m/>
    <m/>
    <m/>
    <m/>
    <m/>
    <m/>
    <m/>
    <m/>
    <m/>
    <m/>
    <m/>
    <m/>
    <m/>
    <m/>
    <m/>
    <m/>
    <m/>
    <m/>
    <m/>
    <m/>
    <m/>
    <m/>
    <s v="Other (please specify)"/>
    <n v="0"/>
    <n v="0"/>
    <n v="0"/>
    <n v="0"/>
    <n v="0"/>
    <n v="0"/>
    <n v="0"/>
    <n v="0"/>
    <n v="0"/>
    <n v="0"/>
    <n v="0"/>
    <n v="0"/>
    <n v="0"/>
    <n v="0"/>
    <n v="0"/>
    <n v="0"/>
    <n v="0"/>
    <n v="0"/>
    <n v="0"/>
    <n v="0"/>
    <n v="0"/>
    <n v="0"/>
    <n v="1"/>
    <s v="التوظيف عن طريق صاحب المحل "/>
    <n v="379356357"/>
    <s v="7db6cde4-e8cb-4d0c-b784-6e920561fc18"/>
    <d v="2024-09-04T09:16:11"/>
    <m/>
    <m/>
    <s v="submitted_via_web"/>
    <s v="motasem_waleed"/>
  </r>
  <r>
    <n v="728"/>
    <d v="2024-09-04T10:19:21"/>
    <d v="2024-09-04T10:22:43"/>
    <d v="2024-09-04T00:00:00"/>
    <m/>
    <m/>
    <s v="32.3428142 36.2056018 387.6000061035156 8.2"/>
    <n v="32.342814199999999"/>
    <n v="36.205601799999997"/>
    <n v="387.60000610351563"/>
    <n v="8.1999999999999993"/>
    <s v="Mafraq"/>
    <s v="Mafraq Al-qasabeh"/>
    <m/>
    <m/>
    <m/>
    <s v="Yes"/>
    <s v="معتصم واصف الزيود"/>
    <x v="0"/>
    <x v="0"/>
    <n v="37"/>
    <x v="0"/>
    <s v="0785559704"/>
    <m/>
    <x v="0"/>
    <m/>
    <m/>
    <m/>
    <m/>
    <m/>
    <m/>
    <m/>
    <m/>
    <x v="0"/>
    <m/>
    <x v="0"/>
    <x v="0"/>
    <s v="محلات ادم "/>
    <x v="0"/>
    <x v="18"/>
    <s v="ملابس رجاليه "/>
    <m/>
    <s v="Owned by men."/>
    <n v="1"/>
    <n v="0"/>
    <n v="0"/>
    <n v="0"/>
    <n v="0"/>
    <n v="0"/>
    <x v="0"/>
    <x v="0"/>
    <m/>
    <m/>
    <s v="Less than 10 employees"/>
    <x v="0"/>
    <x v="0"/>
    <x v="0"/>
    <x v="1"/>
    <x v="0"/>
    <x v="2"/>
    <x v="1"/>
    <x v="3"/>
    <x v="0"/>
    <s v="Mid-senior level"/>
    <n v="0"/>
    <n v="0"/>
    <n v="0"/>
    <n v="1"/>
    <n v="0"/>
    <n v="0"/>
    <n v="0"/>
    <m/>
    <s v="Sales"/>
    <n v="0"/>
    <n v="1"/>
    <n v="0"/>
    <n v="0"/>
    <n v="0"/>
    <n v="0"/>
    <n v="0"/>
    <n v="0"/>
    <n v="0"/>
    <n v="0"/>
    <m/>
    <s v="مبيعات "/>
    <s v="Years of experience Economic instability in the region"/>
    <n v="0"/>
    <n v="1"/>
    <n v="0"/>
    <n v="0"/>
    <n v="0"/>
    <n v="0"/>
    <n v="0"/>
    <n v="0"/>
    <n v="0"/>
    <n v="0"/>
    <n v="0"/>
    <n v="0"/>
    <n v="0"/>
    <n v="0"/>
    <n v="0"/>
    <n v="0"/>
    <n v="0"/>
    <n v="1"/>
    <n v="0"/>
    <n v="0"/>
    <n v="0"/>
    <n v="0"/>
    <n v="0"/>
    <m/>
    <n v="379356363"/>
    <s v="78c07295-fce8-4a1d-bd60-64448d0d8358"/>
    <d v="2024-09-04T09:16:11"/>
    <m/>
    <m/>
    <s v="submitted_via_web"/>
    <s v="motasem_waleed"/>
  </r>
  <r>
    <n v="729"/>
    <d v="2024-09-04T10:25:23"/>
    <d v="2024-09-04T10:29:06"/>
    <d v="2024-09-04T00:00:00"/>
    <m/>
    <m/>
    <s v="32.3424782 36.2050357 727.3999633789062 9.939"/>
    <n v="32.342478200000002"/>
    <n v="36.205035700000003"/>
    <n v="727.39996337890625"/>
    <n v="9.9390000000000001"/>
    <s v="Mafraq"/>
    <s v="Mafraq Al-qasabeh"/>
    <m/>
    <m/>
    <m/>
    <s v="Yes"/>
    <s v="اكرم محمد السلامين"/>
    <x v="0"/>
    <x v="0"/>
    <n v="28"/>
    <x v="1"/>
    <s v="0790928028"/>
    <m/>
    <x v="0"/>
    <m/>
    <m/>
    <m/>
    <m/>
    <m/>
    <m/>
    <m/>
    <m/>
    <x v="0"/>
    <m/>
    <x v="0"/>
    <x v="0"/>
    <s v="محل اكرم السلامين "/>
    <x v="0"/>
    <x v="18"/>
    <s v="ملابس نسائية "/>
    <s v="07915144440"/>
    <s v="Owned by men."/>
    <n v="1"/>
    <n v="0"/>
    <n v="0"/>
    <n v="0"/>
    <n v="0"/>
    <n v="0"/>
    <x v="0"/>
    <x v="0"/>
    <m/>
    <m/>
    <s v="Less than 10 employees"/>
    <x v="0"/>
    <x v="1"/>
    <x v="0"/>
    <x v="1"/>
    <x v="1"/>
    <x v="1"/>
    <x v="0"/>
    <x v="1"/>
    <x v="0"/>
    <s v="Seasonal employees"/>
    <n v="0"/>
    <n v="1"/>
    <n v="0"/>
    <n v="0"/>
    <n v="0"/>
    <n v="0"/>
    <n v="0"/>
    <m/>
    <s v="Sales"/>
    <n v="0"/>
    <n v="1"/>
    <n v="0"/>
    <n v="0"/>
    <n v="0"/>
    <n v="0"/>
    <n v="0"/>
    <n v="0"/>
    <n v="0"/>
    <n v="0"/>
    <m/>
    <m/>
    <s v="Lack of relevant skills or qualifications Inadequate soft skills (e.g., communication, teamwork) Years of experience Economic instability in the region"/>
    <n v="1"/>
    <n v="1"/>
    <n v="1"/>
    <n v="0"/>
    <n v="0"/>
    <n v="0"/>
    <n v="0"/>
    <n v="0"/>
    <n v="0"/>
    <n v="0"/>
    <n v="0"/>
    <n v="0"/>
    <n v="0"/>
    <n v="0"/>
    <n v="0"/>
    <n v="0"/>
    <n v="0"/>
    <n v="1"/>
    <n v="0"/>
    <n v="0"/>
    <n v="0"/>
    <n v="0"/>
    <n v="0"/>
    <m/>
    <n v="379356365"/>
    <s v="f91af5f9-b239-4e52-820d-cb92a8dca67a"/>
    <d v="2024-09-04T09:16:12"/>
    <m/>
    <m/>
    <s v="submitted_via_web"/>
    <s v="motasem_waleed"/>
  </r>
  <r>
    <n v="730"/>
    <d v="2024-09-04T10:41:28"/>
    <d v="2024-09-04T10:44:47"/>
    <d v="2024-09-04T00:00:00"/>
    <m/>
    <m/>
    <s v="32.3408183 36.2037077 729.7999877929688 8.5"/>
    <n v="32.340818300000002"/>
    <n v="36.203707700000002"/>
    <n v="729.79998779296875"/>
    <n v="8.5"/>
    <s v="Mafraq"/>
    <s v="Mafraq Al-qasabeh"/>
    <m/>
    <m/>
    <m/>
    <s v="Yes"/>
    <s v="احمد نايف العموش"/>
    <x v="0"/>
    <x v="0"/>
    <n v="40"/>
    <x v="0"/>
    <s v="0799725294"/>
    <m/>
    <x v="0"/>
    <m/>
    <m/>
    <m/>
    <m/>
    <m/>
    <m/>
    <m/>
    <m/>
    <x v="0"/>
    <m/>
    <x v="1"/>
    <x v="2"/>
    <s v="العموش للستلايت"/>
    <x v="0"/>
    <x v="17"/>
    <s v="شاشات ستلايت كاميرات"/>
    <m/>
    <s v="Owned by men."/>
    <n v="1"/>
    <n v="0"/>
    <n v="0"/>
    <n v="0"/>
    <n v="0"/>
    <n v="0"/>
    <x v="0"/>
    <x v="0"/>
    <m/>
    <m/>
    <s v="Less than 10 employees"/>
    <x v="0"/>
    <x v="0"/>
    <x v="0"/>
    <x v="0"/>
    <x v="1"/>
    <x v="1"/>
    <x v="0"/>
    <x v="13"/>
    <x v="0"/>
    <s v="Mid-senior level"/>
    <n v="0"/>
    <n v="0"/>
    <n v="0"/>
    <n v="1"/>
    <n v="0"/>
    <n v="0"/>
    <n v="0"/>
    <m/>
    <s v="Sales Others"/>
    <n v="0"/>
    <n v="1"/>
    <n v="0"/>
    <n v="0"/>
    <n v="0"/>
    <n v="0"/>
    <n v="0"/>
    <n v="0"/>
    <n v="0"/>
    <n v="1"/>
    <s v="وصيانه"/>
    <m/>
    <s v="Economic instability in the region"/>
    <n v="0"/>
    <n v="0"/>
    <n v="0"/>
    <n v="0"/>
    <n v="0"/>
    <n v="0"/>
    <n v="0"/>
    <n v="0"/>
    <n v="0"/>
    <n v="0"/>
    <n v="0"/>
    <n v="0"/>
    <n v="0"/>
    <n v="0"/>
    <n v="0"/>
    <n v="0"/>
    <n v="0"/>
    <n v="1"/>
    <n v="0"/>
    <n v="0"/>
    <n v="0"/>
    <n v="0"/>
    <n v="0"/>
    <m/>
    <n v="379356370"/>
    <s v="a18b9e3e-b2c1-4d94-b23b-8a5e87ee9cbf"/>
    <d v="2024-09-04T09:16:13"/>
    <m/>
    <m/>
    <s v="submitted_via_web"/>
    <s v="motasem_waleed"/>
  </r>
  <r>
    <n v="731"/>
    <d v="2024-09-04T10:45:26"/>
    <d v="2024-09-04T10:48:50"/>
    <d v="2024-09-04T00:00:00"/>
    <m/>
    <m/>
    <s v="32.3407674 36.2038507 729.7999877929688 7.033"/>
    <n v="32.340767399999997"/>
    <n v="36.203850699999997"/>
    <n v="729.79998779296875"/>
    <n v="7.0330000000000004"/>
    <s v="Mafraq"/>
    <s v="Mafraq Al-qasabeh"/>
    <m/>
    <m/>
    <m/>
    <s v="Yes"/>
    <s v="رهف مطر الخليفه"/>
    <x v="0"/>
    <x v="1"/>
    <n v="21"/>
    <x v="1"/>
    <s v="0798214282"/>
    <m/>
    <x v="0"/>
    <m/>
    <m/>
    <m/>
    <m/>
    <m/>
    <m/>
    <m/>
    <m/>
    <x v="1"/>
    <s v="سورية"/>
    <x v="0"/>
    <x v="0"/>
    <s v="شي نص "/>
    <x v="0"/>
    <x v="3"/>
    <s v="مطبقانيات"/>
    <m/>
    <s v="Owned by men."/>
    <n v="1"/>
    <n v="0"/>
    <n v="0"/>
    <n v="0"/>
    <n v="0"/>
    <n v="0"/>
    <x v="0"/>
    <x v="0"/>
    <m/>
    <m/>
    <s v="Less than 10 employees"/>
    <x v="0"/>
    <x v="1"/>
    <x v="0"/>
    <x v="1"/>
    <x v="1"/>
    <x v="1"/>
    <x v="0"/>
    <x v="1"/>
    <x v="0"/>
    <s v="Mid-senior level"/>
    <n v="0"/>
    <n v="0"/>
    <n v="0"/>
    <n v="1"/>
    <n v="0"/>
    <n v="0"/>
    <n v="0"/>
    <m/>
    <s v="Sales"/>
    <n v="0"/>
    <n v="1"/>
    <n v="0"/>
    <n v="0"/>
    <n v="0"/>
    <n v="0"/>
    <n v="0"/>
    <n v="0"/>
    <n v="0"/>
    <n v="0"/>
    <m/>
    <m/>
    <s v="Years of experience"/>
    <n v="0"/>
    <n v="1"/>
    <n v="0"/>
    <n v="0"/>
    <n v="0"/>
    <n v="0"/>
    <n v="0"/>
    <n v="0"/>
    <n v="0"/>
    <n v="0"/>
    <n v="0"/>
    <n v="0"/>
    <n v="0"/>
    <n v="0"/>
    <n v="0"/>
    <n v="0"/>
    <n v="0"/>
    <n v="0"/>
    <n v="0"/>
    <n v="0"/>
    <n v="0"/>
    <n v="0"/>
    <n v="0"/>
    <m/>
    <n v="379356376"/>
    <s v="4cf813bf-c886-453d-910b-059fb5f4be6d"/>
    <d v="2024-09-04T09:16:13"/>
    <m/>
    <m/>
    <s v="submitted_via_web"/>
    <s v="motasem_waleed"/>
  </r>
  <r>
    <n v="732"/>
    <d v="2024-09-04T10:50:04"/>
    <d v="2024-09-04T10:54:38"/>
    <d v="2024-09-04T00:00:00"/>
    <m/>
    <m/>
    <s v="32.3408246 36.2038538 729.699951171875 7.851"/>
    <n v="32.340824599999998"/>
    <n v="36.203853799999997"/>
    <n v="729.699951171875"/>
    <n v="7.851"/>
    <s v="Mafraq"/>
    <s v="Mafraq Al-qasabeh"/>
    <m/>
    <m/>
    <m/>
    <s v="Yes"/>
    <s v="احمد عقله سلامه "/>
    <x v="0"/>
    <x v="0"/>
    <n v="37"/>
    <x v="0"/>
    <s v="0790378180"/>
    <m/>
    <x v="0"/>
    <m/>
    <m/>
    <m/>
    <m/>
    <m/>
    <m/>
    <m/>
    <m/>
    <x v="0"/>
    <m/>
    <x v="1"/>
    <x v="2"/>
    <s v="مغسلة العز للتنظيفات"/>
    <x v="4"/>
    <x v="6"/>
    <s v="غسيل سجاد حرامات سيراميك كنب الواح طاقة شمسية "/>
    <s v="0790378180"/>
    <s v="Owned by men."/>
    <n v="1"/>
    <n v="0"/>
    <n v="0"/>
    <n v="0"/>
    <n v="0"/>
    <n v="0"/>
    <x v="0"/>
    <x v="0"/>
    <m/>
    <m/>
    <s v="Less than 10 employees"/>
    <x v="0"/>
    <x v="0"/>
    <x v="0"/>
    <x v="0"/>
    <x v="0"/>
    <x v="2"/>
    <x v="0"/>
    <x v="1"/>
    <x v="0"/>
    <s v="Mid-senior level"/>
    <n v="0"/>
    <n v="0"/>
    <n v="0"/>
    <n v="1"/>
    <n v="0"/>
    <n v="0"/>
    <n v="0"/>
    <m/>
    <s v="Others"/>
    <n v="0"/>
    <n v="0"/>
    <n v="0"/>
    <n v="0"/>
    <n v="0"/>
    <n v="0"/>
    <n v="0"/>
    <n v="0"/>
    <n v="0"/>
    <n v="1"/>
    <s v="شب يقوم بمهمة غسيل السجاد والخدمات المرفقة بالاعلى"/>
    <s v="1 شاب لخدمات الغسيل "/>
    <s v="Other (please specify)"/>
    <n v="0"/>
    <n v="0"/>
    <n v="0"/>
    <n v="0"/>
    <n v="0"/>
    <n v="0"/>
    <n v="0"/>
    <n v="0"/>
    <n v="0"/>
    <n v="0"/>
    <n v="0"/>
    <n v="0"/>
    <n v="0"/>
    <n v="0"/>
    <n v="0"/>
    <n v="0"/>
    <n v="0"/>
    <n v="0"/>
    <n v="0"/>
    <n v="0"/>
    <n v="0"/>
    <n v="0"/>
    <n v="1"/>
    <s v="عدم الالتزام في الدوام وتحمل المسؤولية"/>
    <n v="379356382"/>
    <s v="76925d7c-a69a-4233-a8b3-64d2eb8371ac"/>
    <d v="2024-09-04T09:16:14"/>
    <m/>
    <m/>
    <s v="submitted_via_web"/>
    <s v="motasem_waleed"/>
  </r>
  <r>
    <n v="733"/>
    <d v="2024-09-04T10:55:26"/>
    <d v="2024-09-04T10:59:52"/>
    <d v="2024-09-04T00:00:00"/>
    <m/>
    <m/>
    <s v="32.3406877 36.2040244 729.699951171875 9.788"/>
    <n v="32.340687699999997"/>
    <n v="36.204024400000002"/>
    <n v="729.699951171875"/>
    <n v="9.7880000000000003"/>
    <s v="Mafraq"/>
    <s v="Mafraq Al-qasabeh"/>
    <m/>
    <m/>
    <m/>
    <s v="Yes"/>
    <s v="تيسير احمد الفرج"/>
    <x v="0"/>
    <x v="0"/>
    <n v="50"/>
    <x v="0"/>
    <s v="0796960002"/>
    <m/>
    <x v="0"/>
    <m/>
    <m/>
    <m/>
    <m/>
    <m/>
    <m/>
    <m/>
    <m/>
    <x v="0"/>
    <m/>
    <x v="0"/>
    <x v="0"/>
    <s v="سوبر ماركت الفرج"/>
    <x v="0"/>
    <x v="3"/>
    <s v="سوبر ماركت "/>
    <m/>
    <s v="Owned by men."/>
    <n v="1"/>
    <n v="0"/>
    <n v="0"/>
    <n v="0"/>
    <n v="0"/>
    <n v="0"/>
    <x v="0"/>
    <x v="0"/>
    <m/>
    <m/>
    <s v="Less than 10 employees"/>
    <x v="0"/>
    <x v="0"/>
    <x v="0"/>
    <x v="0"/>
    <x v="1"/>
    <x v="1"/>
    <x v="0"/>
    <x v="1"/>
    <x v="0"/>
    <s v="Mid-senior level"/>
    <n v="0"/>
    <n v="0"/>
    <n v="0"/>
    <n v="1"/>
    <n v="0"/>
    <n v="0"/>
    <n v="0"/>
    <m/>
    <s v="Sales"/>
    <n v="0"/>
    <n v="1"/>
    <n v="0"/>
    <n v="0"/>
    <n v="0"/>
    <n v="0"/>
    <n v="0"/>
    <n v="0"/>
    <n v="0"/>
    <n v="0"/>
    <m/>
    <m/>
    <s v="Other (please specify) Economic instability in the region"/>
    <n v="0"/>
    <n v="0"/>
    <n v="0"/>
    <n v="0"/>
    <n v="0"/>
    <n v="0"/>
    <n v="0"/>
    <n v="0"/>
    <n v="0"/>
    <n v="0"/>
    <n v="0"/>
    <n v="0"/>
    <n v="0"/>
    <n v="0"/>
    <n v="0"/>
    <n v="0"/>
    <n v="0"/>
    <n v="1"/>
    <n v="0"/>
    <n v="0"/>
    <n v="0"/>
    <n v="0"/>
    <n v="1"/>
    <s v="عدم الالتزام في الوظيفه"/>
    <n v="379356386"/>
    <s v="f0b682db-9776-4ea4-ab10-b39b0000ec18"/>
    <d v="2024-09-04T09:16:14"/>
    <m/>
    <m/>
    <s v="submitted_via_web"/>
    <s v="motasem_waleed"/>
  </r>
  <r>
    <n v="734"/>
    <d v="2024-09-04T11:06:50"/>
    <d v="2024-09-04T11:10:51"/>
    <d v="2024-09-04T00:00:00"/>
    <m/>
    <m/>
    <s v="32.3402419 36.2050678 729.0 5.302"/>
    <n v="32.340241900000002"/>
    <n v="36.205067800000002"/>
    <n v="729"/>
    <n v="5.3019999999999996"/>
    <s v="Mafraq"/>
    <s v="Mafraq Al-qasabeh"/>
    <m/>
    <m/>
    <m/>
    <s v="Yes"/>
    <s v="نضال عناد احمد "/>
    <x v="0"/>
    <x v="0"/>
    <n v="52"/>
    <x v="0"/>
    <s v="0797930306"/>
    <m/>
    <x v="0"/>
    <m/>
    <m/>
    <m/>
    <m/>
    <m/>
    <m/>
    <m/>
    <m/>
    <x v="0"/>
    <m/>
    <x v="0"/>
    <x v="0"/>
    <s v="مكتب البيرق "/>
    <x v="15"/>
    <x v="62"/>
    <s v="مسوقيين عقارات "/>
    <m/>
    <s v="Owned by men."/>
    <n v="1"/>
    <n v="0"/>
    <n v="0"/>
    <n v="0"/>
    <n v="0"/>
    <n v="0"/>
    <x v="0"/>
    <x v="0"/>
    <m/>
    <m/>
    <s v="Less than 10 employees"/>
    <x v="0"/>
    <x v="0"/>
    <x v="0"/>
    <x v="0"/>
    <x v="1"/>
    <x v="1"/>
    <x v="1"/>
    <x v="3"/>
    <x v="0"/>
    <m/>
    <m/>
    <m/>
    <m/>
    <m/>
    <m/>
    <m/>
    <m/>
    <m/>
    <m/>
    <m/>
    <m/>
    <m/>
    <m/>
    <m/>
    <m/>
    <m/>
    <m/>
    <m/>
    <m/>
    <m/>
    <m/>
    <s v="Other (please specify) Lack of relevant skills or qualifications Economic instability in the region"/>
    <n v="1"/>
    <n v="0"/>
    <n v="0"/>
    <n v="0"/>
    <n v="0"/>
    <n v="0"/>
    <n v="0"/>
    <n v="0"/>
    <n v="0"/>
    <n v="0"/>
    <n v="0"/>
    <n v="0"/>
    <n v="0"/>
    <n v="0"/>
    <n v="0"/>
    <n v="0"/>
    <n v="0"/>
    <n v="1"/>
    <n v="0"/>
    <n v="0"/>
    <n v="0"/>
    <n v="0"/>
    <n v="1"/>
    <s v="الشباب غير مسؤولين عن القيام بالمهمة "/>
    <n v="379356390"/>
    <s v="4e5811a7-e395-4c50-9a19-0ff6490bb26b"/>
    <d v="2024-09-04T09:16:15"/>
    <m/>
    <m/>
    <s v="submitted_via_web"/>
    <s v="motasem_waleed"/>
  </r>
  <r>
    <n v="735"/>
    <d v="2024-09-04T11:12:41"/>
    <d v="2024-09-04T11:17:11"/>
    <d v="2024-09-04T00:00:00"/>
    <m/>
    <m/>
    <s v="32.3400049 36.205585 729.7999877929688 4.879"/>
    <n v="32.340004899999997"/>
    <n v="36.205584999999999"/>
    <n v="729.79998779296875"/>
    <n v="4.8789999999999996"/>
    <s v="Mafraq"/>
    <s v="Mafraq Al-qasabeh"/>
    <m/>
    <m/>
    <m/>
    <s v="Yes"/>
    <s v="دكتور علي ابو صيام "/>
    <x v="0"/>
    <x v="0"/>
    <n v="48"/>
    <x v="0"/>
    <s v="0790220816"/>
    <m/>
    <x v="0"/>
    <m/>
    <m/>
    <m/>
    <m/>
    <m/>
    <m/>
    <m/>
    <m/>
    <x v="0"/>
    <m/>
    <x v="0"/>
    <x v="0"/>
    <s v="مختبر نبراس الطبي "/>
    <x v="8"/>
    <x v="14"/>
    <s v="مختبر فحوصات طبي "/>
    <m/>
    <s v="Owned by men."/>
    <n v="1"/>
    <n v="0"/>
    <n v="0"/>
    <n v="0"/>
    <n v="0"/>
    <n v="0"/>
    <x v="0"/>
    <x v="0"/>
    <m/>
    <m/>
    <s v="Less than 10 employees"/>
    <x v="0"/>
    <x v="1"/>
    <x v="0"/>
    <x v="1"/>
    <x v="1"/>
    <x v="1"/>
    <x v="0"/>
    <x v="1"/>
    <x v="0"/>
    <s v="Others"/>
    <n v="0"/>
    <n v="0"/>
    <n v="0"/>
    <n v="0"/>
    <n v="0"/>
    <n v="0"/>
    <n v="1"/>
    <s v="بكالوريوس علوم طبية مخبريه"/>
    <s v="Others"/>
    <n v="0"/>
    <n v="0"/>
    <n v="0"/>
    <n v="0"/>
    <n v="0"/>
    <n v="0"/>
    <n v="0"/>
    <n v="0"/>
    <n v="0"/>
    <n v="1"/>
    <s v="بكالوريوس علوم طبية مخبرية "/>
    <m/>
    <s v="Years of experience Economic instability in the region"/>
    <n v="0"/>
    <n v="1"/>
    <n v="0"/>
    <n v="0"/>
    <n v="0"/>
    <n v="0"/>
    <n v="0"/>
    <n v="0"/>
    <n v="0"/>
    <n v="0"/>
    <n v="0"/>
    <n v="0"/>
    <n v="0"/>
    <n v="0"/>
    <n v="0"/>
    <n v="0"/>
    <n v="0"/>
    <n v="1"/>
    <n v="0"/>
    <n v="0"/>
    <n v="0"/>
    <n v="0"/>
    <n v="0"/>
    <m/>
    <n v="379356394"/>
    <s v="55e2d544-54e1-46c0-984c-f8c3ba2ecf35"/>
    <d v="2024-09-04T09:16:15"/>
    <m/>
    <m/>
    <s v="submitted_via_web"/>
    <s v="motasem_waleed"/>
  </r>
  <r>
    <n v="736"/>
    <d v="2024-09-04T11:26:19"/>
    <d v="2024-09-04T11:29:45"/>
    <d v="2024-09-04T00:00:00"/>
    <m/>
    <m/>
    <s v="32.33957 36.2058563 734.2999877929688 4.92"/>
    <n v="32.339570000000002"/>
    <n v="36.205856300000001"/>
    <n v="734.29998779296875"/>
    <n v="4.92"/>
    <s v="Mafraq"/>
    <s v="Mafraq Al-qasabeh"/>
    <m/>
    <m/>
    <m/>
    <s v="Yes"/>
    <s v="مهندسة هبة اكرم الحسين "/>
    <x v="0"/>
    <x v="1"/>
    <n v="28"/>
    <x v="1"/>
    <s v="0795844404"/>
    <m/>
    <x v="0"/>
    <m/>
    <m/>
    <m/>
    <m/>
    <m/>
    <m/>
    <m/>
    <m/>
    <x v="1"/>
    <s v="سورية "/>
    <x v="0"/>
    <x v="0"/>
    <s v="مكتب المهندس غازي العيسى"/>
    <x v="6"/>
    <x v="10"/>
    <s v="تصميم هندسي واستشارات هندسية "/>
    <m/>
    <s v="Owned by men."/>
    <n v="1"/>
    <n v="0"/>
    <n v="0"/>
    <n v="0"/>
    <n v="0"/>
    <n v="0"/>
    <x v="0"/>
    <x v="0"/>
    <m/>
    <m/>
    <s v="Less than 10 employees"/>
    <x v="0"/>
    <x v="1"/>
    <x v="0"/>
    <x v="1"/>
    <x v="1"/>
    <x v="1"/>
    <x v="1"/>
    <x v="3"/>
    <x v="1"/>
    <m/>
    <m/>
    <m/>
    <m/>
    <m/>
    <m/>
    <m/>
    <m/>
    <m/>
    <m/>
    <m/>
    <m/>
    <m/>
    <m/>
    <m/>
    <m/>
    <m/>
    <m/>
    <m/>
    <m/>
    <m/>
    <m/>
    <s v="Years of experience Salary expectations too high"/>
    <n v="0"/>
    <n v="1"/>
    <n v="0"/>
    <n v="0"/>
    <n v="0"/>
    <n v="0"/>
    <n v="0"/>
    <n v="0"/>
    <n v="1"/>
    <n v="0"/>
    <n v="0"/>
    <n v="0"/>
    <n v="0"/>
    <n v="0"/>
    <n v="0"/>
    <n v="0"/>
    <n v="0"/>
    <n v="0"/>
    <n v="0"/>
    <n v="0"/>
    <n v="0"/>
    <n v="0"/>
    <n v="0"/>
    <m/>
    <n v="379356399"/>
    <s v="4c734252-3e20-40ee-a456-231607c857b1"/>
    <d v="2024-09-04T09:16:16"/>
    <m/>
    <m/>
    <s v="submitted_via_web"/>
    <s v="motasem_waleed"/>
  </r>
  <r>
    <n v="737"/>
    <d v="2024-09-04T11:31:20"/>
    <d v="2024-09-04T11:39:16"/>
    <d v="2024-09-04T00:00:00"/>
    <m/>
    <m/>
    <s v="32.3397195 36.2061246 729.7999877929688 7.47"/>
    <n v="32.339719500000001"/>
    <n v="36.206124600000003"/>
    <n v="729.79998779296875"/>
    <n v="7.47"/>
    <s v="Mafraq"/>
    <s v="Mafraq Al-qasabeh"/>
    <m/>
    <m/>
    <m/>
    <s v="Yes"/>
    <s v="مجد جهاد الشرف "/>
    <x v="0"/>
    <x v="1"/>
    <n v="24"/>
    <x v="1"/>
    <s v="0772700163*"/>
    <m/>
    <x v="0"/>
    <m/>
    <m/>
    <m/>
    <m/>
    <m/>
    <m/>
    <m/>
    <m/>
    <x v="0"/>
    <m/>
    <x v="0"/>
    <x v="0"/>
    <s v="مكتب المهندسة امل العموش شاشات"/>
    <x v="6"/>
    <x v="10"/>
    <s v="مكتب تصميم واستشارات "/>
    <m/>
    <s v="Owned by women."/>
    <n v="0"/>
    <n v="1"/>
    <n v="0"/>
    <n v="0"/>
    <n v="0"/>
    <n v="0"/>
    <x v="1"/>
    <x v="0"/>
    <m/>
    <m/>
    <s v="Less than 10 employees"/>
    <x v="0"/>
    <x v="1"/>
    <x v="0"/>
    <x v="1"/>
    <x v="1"/>
    <x v="1"/>
    <x v="1"/>
    <x v="3"/>
    <x v="1"/>
    <m/>
    <m/>
    <m/>
    <m/>
    <m/>
    <m/>
    <m/>
    <m/>
    <m/>
    <m/>
    <m/>
    <m/>
    <m/>
    <m/>
    <m/>
    <m/>
    <m/>
    <m/>
    <m/>
    <m/>
    <m/>
    <m/>
    <s v="Years of experience"/>
    <n v="0"/>
    <n v="1"/>
    <n v="0"/>
    <n v="0"/>
    <n v="0"/>
    <n v="0"/>
    <n v="0"/>
    <n v="0"/>
    <n v="0"/>
    <n v="0"/>
    <n v="0"/>
    <n v="0"/>
    <n v="0"/>
    <n v="0"/>
    <n v="0"/>
    <n v="0"/>
    <n v="0"/>
    <n v="0"/>
    <n v="0"/>
    <n v="0"/>
    <n v="0"/>
    <n v="0"/>
    <n v="0"/>
    <m/>
    <n v="379356405"/>
    <s v="bc0cda11-d2f7-4f86-995e-e442c5ce237b"/>
    <d v="2024-09-04T09:16:16"/>
    <m/>
    <m/>
    <s v="submitted_via_web"/>
    <s v="motasem_waleed"/>
  </r>
  <r>
    <n v="738"/>
    <d v="2024-09-04T11:53:06"/>
    <d v="2024-09-04T11:58:37"/>
    <d v="2024-09-04T00:00:00"/>
    <m/>
    <m/>
    <s v="32.3388267 36.2075723 729.5 9.88"/>
    <n v="32.338826699999998"/>
    <n v="36.207572300000002"/>
    <n v="729.5"/>
    <n v="9.8800000000000008"/>
    <s v="Mafraq"/>
    <s v="Mafraq Al-qasabeh"/>
    <m/>
    <m/>
    <m/>
    <s v="Yes"/>
    <s v="عبدالاه احمد حسن"/>
    <x v="0"/>
    <x v="0"/>
    <n v="40"/>
    <x v="0"/>
    <s v="0797878242"/>
    <m/>
    <x v="0"/>
    <m/>
    <m/>
    <m/>
    <m/>
    <m/>
    <m/>
    <m/>
    <m/>
    <x v="0"/>
    <m/>
    <x v="0"/>
    <x v="0"/>
    <s v="سما المفرق للسياحة والسفر "/>
    <x v="3"/>
    <x v="35"/>
    <s v="برامج سياحية "/>
    <s v="026235400"/>
    <s v="Run/Managed by a woman."/>
    <n v="0"/>
    <n v="0"/>
    <n v="0"/>
    <n v="0"/>
    <n v="0"/>
    <n v="1"/>
    <x v="1"/>
    <x v="0"/>
    <m/>
    <m/>
    <s v="Less than 10 employees"/>
    <x v="0"/>
    <x v="1"/>
    <x v="0"/>
    <x v="0"/>
    <x v="1"/>
    <x v="1"/>
    <x v="0"/>
    <x v="0"/>
    <x v="0"/>
    <s v="Others"/>
    <n v="0"/>
    <n v="0"/>
    <n v="0"/>
    <n v="0"/>
    <n v="0"/>
    <n v="0"/>
    <n v="1"/>
    <s v="موظفين حجوزات فنادق وطيران "/>
    <s v="Others"/>
    <n v="0"/>
    <n v="0"/>
    <n v="0"/>
    <n v="0"/>
    <n v="0"/>
    <n v="0"/>
    <n v="0"/>
    <n v="0"/>
    <n v="0"/>
    <n v="1"/>
    <s v="موظفين حجوزات فنادق وطيران"/>
    <m/>
    <s v="Lack of relevant skills or qualifications Years of experience Economic instability in the region"/>
    <n v="1"/>
    <n v="1"/>
    <n v="0"/>
    <n v="0"/>
    <n v="0"/>
    <n v="0"/>
    <n v="0"/>
    <n v="0"/>
    <n v="0"/>
    <n v="0"/>
    <n v="0"/>
    <n v="0"/>
    <n v="0"/>
    <n v="0"/>
    <n v="0"/>
    <n v="0"/>
    <n v="0"/>
    <n v="1"/>
    <n v="0"/>
    <n v="0"/>
    <n v="0"/>
    <n v="0"/>
    <n v="0"/>
    <m/>
    <n v="379356411"/>
    <s v="93cb728b-04a3-4f24-807b-2cb4bef8dece"/>
    <d v="2024-09-04T09:16:17"/>
    <m/>
    <m/>
    <s v="submitted_via_web"/>
    <s v="motasem_waleed"/>
  </r>
  <r>
    <n v="739"/>
    <d v="2024-09-04T11:59:18"/>
    <d v="2024-09-04T12:03:36"/>
    <d v="2024-09-04T00:00:00"/>
    <m/>
    <m/>
    <s v="32.3387642 36.2076089 729.5 8.166"/>
    <n v="32.3387642"/>
    <n v="36.207608899999997"/>
    <n v="729.5"/>
    <n v="8.1660000000000004"/>
    <s v="Mafraq"/>
    <s v="Mafraq Al-qasabeh"/>
    <m/>
    <m/>
    <m/>
    <s v="Yes"/>
    <s v="جعفر فلاح مشاقبه"/>
    <x v="0"/>
    <x v="0"/>
    <n v="45"/>
    <x v="0"/>
    <s v="0776639638"/>
    <m/>
    <x v="0"/>
    <m/>
    <m/>
    <m/>
    <m/>
    <m/>
    <m/>
    <m/>
    <m/>
    <x v="0"/>
    <m/>
    <x v="0"/>
    <x v="8"/>
    <s v="شركة فلاح كثلوم "/>
    <x v="4"/>
    <x v="19"/>
    <s v="تقدم خدمة التوصيل للركاب تكسي "/>
    <m/>
    <s v="Administrative positions include men and women."/>
    <n v="0"/>
    <n v="0"/>
    <n v="0"/>
    <n v="1"/>
    <n v="0"/>
    <n v="0"/>
    <x v="0"/>
    <x v="0"/>
    <m/>
    <m/>
    <s v="10 to 49"/>
    <x v="2"/>
    <x v="0"/>
    <x v="0"/>
    <x v="0"/>
    <x v="0"/>
    <x v="0"/>
    <x v="0"/>
    <x v="0"/>
    <x v="1"/>
    <s v="Others"/>
    <n v="0"/>
    <n v="0"/>
    <n v="0"/>
    <n v="0"/>
    <n v="0"/>
    <n v="0"/>
    <n v="1"/>
    <s v="سواقين"/>
    <s v="Others"/>
    <n v="0"/>
    <n v="0"/>
    <n v="0"/>
    <n v="0"/>
    <n v="0"/>
    <n v="0"/>
    <n v="0"/>
    <n v="0"/>
    <n v="0"/>
    <n v="1"/>
    <s v="سواقين"/>
    <s v="سواقين لسيارات التكاسي"/>
    <s v="Inadequate soft skills (e.g., communication, teamwork)"/>
    <n v="0"/>
    <n v="0"/>
    <n v="1"/>
    <n v="0"/>
    <n v="0"/>
    <n v="0"/>
    <n v="0"/>
    <n v="0"/>
    <n v="0"/>
    <n v="0"/>
    <n v="0"/>
    <n v="0"/>
    <n v="0"/>
    <n v="0"/>
    <n v="0"/>
    <n v="0"/>
    <n v="0"/>
    <n v="0"/>
    <n v="0"/>
    <n v="0"/>
    <n v="0"/>
    <n v="0"/>
    <n v="0"/>
    <m/>
    <n v="379356412"/>
    <s v="2c6306d4-6bd6-4d77-ae00-b8f2096412ac"/>
    <d v="2024-09-04T09:16:17"/>
    <m/>
    <m/>
    <s v="submitted_via_web"/>
    <s v="motasem_waleed"/>
  </r>
  <r>
    <n v="740"/>
    <d v="2024-09-04T12:07:10"/>
    <d v="2024-09-04T12:15:30"/>
    <d v="2024-09-04T00:00:00"/>
    <m/>
    <m/>
    <s v="32.3386514 36.2078249 729.2999877929688 4.02"/>
    <n v="32.338651400000003"/>
    <n v="36.207824899999999"/>
    <n v="729.29998779296875"/>
    <n v="4.0199999999999996"/>
    <s v="Mafraq"/>
    <s v="Mafraq Al-qasabeh"/>
    <m/>
    <m/>
    <m/>
    <s v="Yes"/>
    <s v="بتول عبدالعزيز الزبيدي "/>
    <x v="0"/>
    <x v="0"/>
    <n v="31"/>
    <x v="0"/>
    <s v="0776786259"/>
    <m/>
    <x v="0"/>
    <m/>
    <m/>
    <m/>
    <m/>
    <m/>
    <m/>
    <m/>
    <m/>
    <x v="0"/>
    <m/>
    <x v="0"/>
    <x v="6"/>
    <s v="فينكا للتمويل الاصغر "/>
    <x v="14"/>
    <x v="57"/>
    <s v="قروض "/>
    <s v="0799000466"/>
    <s v="Administrative positions include men and women."/>
    <n v="0"/>
    <n v="0"/>
    <n v="0"/>
    <n v="1"/>
    <n v="0"/>
    <n v="0"/>
    <x v="0"/>
    <x v="0"/>
    <m/>
    <m/>
    <s v="More than 250"/>
    <x v="3"/>
    <x v="1"/>
    <x v="2"/>
    <x v="1"/>
    <x v="1"/>
    <x v="1"/>
    <x v="0"/>
    <x v="1"/>
    <x v="0"/>
    <s v="Others"/>
    <n v="0"/>
    <n v="0"/>
    <n v="0"/>
    <n v="0"/>
    <n v="0"/>
    <n v="0"/>
    <n v="1"/>
    <s v="ضابط اقراض"/>
    <s v="Others"/>
    <n v="0"/>
    <n v="0"/>
    <n v="0"/>
    <n v="0"/>
    <n v="0"/>
    <n v="0"/>
    <n v="0"/>
    <n v="0"/>
    <n v="0"/>
    <n v="1"/>
    <s v="ضابط اقراض "/>
    <m/>
    <s v="Other (please specify)"/>
    <n v="0"/>
    <n v="0"/>
    <n v="0"/>
    <n v="0"/>
    <n v="0"/>
    <n v="0"/>
    <n v="0"/>
    <n v="0"/>
    <n v="0"/>
    <n v="0"/>
    <n v="0"/>
    <n v="0"/>
    <n v="0"/>
    <n v="0"/>
    <n v="0"/>
    <n v="0"/>
    <n v="0"/>
    <n v="0"/>
    <n v="0"/>
    <n v="0"/>
    <n v="0"/>
    <n v="0"/>
    <n v="1"/>
    <s v="لا يوجد "/>
    <n v="379356421"/>
    <s v="79c9b7d3-04ad-42d0-8ccd-eb0aee3f4694"/>
    <d v="2024-09-04T09:16:18"/>
    <m/>
    <m/>
    <s v="submitted_via_web"/>
    <s v="motasem_waleed"/>
  </r>
  <r>
    <n v="741"/>
    <d v="2024-09-04T10:31:43"/>
    <d v="2024-09-04T11:51:26"/>
    <d v="2024-09-04T00:00:00"/>
    <m/>
    <m/>
    <s v="31.8927017 35.8427086 958.079 5.248"/>
    <n v="31.8927017"/>
    <n v="35.842708600000002"/>
    <n v="958.07899999999995"/>
    <n v="5.2480000000000002"/>
    <s v="Amman"/>
    <s v="Naour"/>
    <m/>
    <m/>
    <m/>
    <s v="Yes"/>
    <s v="محمد عيسى "/>
    <x v="0"/>
    <x v="0"/>
    <n v="32"/>
    <x v="0"/>
    <s v="078823947"/>
    <m/>
    <x v="0"/>
    <m/>
    <m/>
    <m/>
    <m/>
    <m/>
    <m/>
    <m/>
    <m/>
    <x v="0"/>
    <m/>
    <x v="0"/>
    <x v="4"/>
    <s v="وادي الاحلام"/>
    <x v="5"/>
    <x v="33"/>
    <s v="العاب و قرطاسية"/>
    <m/>
    <s v="Owned by men."/>
    <n v="1"/>
    <n v="0"/>
    <n v="0"/>
    <n v="0"/>
    <n v="0"/>
    <n v="0"/>
    <x v="0"/>
    <x v="0"/>
    <m/>
    <m/>
    <s v="Less than 10 employees"/>
    <x v="0"/>
    <x v="0"/>
    <x v="0"/>
    <x v="1"/>
    <x v="1"/>
    <x v="1"/>
    <x v="0"/>
    <x v="0"/>
    <x v="0"/>
    <s v="Mid-senior level"/>
    <n v="0"/>
    <n v="0"/>
    <n v="0"/>
    <n v="1"/>
    <n v="0"/>
    <n v="0"/>
    <n v="0"/>
    <m/>
    <s v="Sales"/>
    <n v="0"/>
    <n v="1"/>
    <n v="0"/>
    <n v="0"/>
    <n v="0"/>
    <n v="0"/>
    <n v="0"/>
    <n v="0"/>
    <n v="0"/>
    <n v="0"/>
    <m/>
    <m/>
    <s v="Lack of relevant skills or qualifications Salary expectations too high"/>
    <n v="1"/>
    <n v="0"/>
    <n v="0"/>
    <n v="0"/>
    <n v="0"/>
    <n v="0"/>
    <n v="0"/>
    <n v="0"/>
    <n v="1"/>
    <n v="0"/>
    <n v="0"/>
    <n v="0"/>
    <n v="0"/>
    <n v="0"/>
    <n v="0"/>
    <n v="0"/>
    <n v="0"/>
    <n v="0"/>
    <n v="0"/>
    <n v="0"/>
    <n v="0"/>
    <n v="0"/>
    <n v="0"/>
    <m/>
    <n v="379357213"/>
    <s v="4ca2bc82-57e4-4cf0-a43d-fbd168736a63"/>
    <d v="2024-09-04T09:18:10"/>
    <m/>
    <m/>
    <s v="submitted_via_web"/>
    <s v="ygaitservices"/>
  </r>
  <r>
    <n v="742"/>
    <d v="2024-09-04T11:52:36"/>
    <d v="2024-09-04T11:56:27"/>
    <d v="2024-09-04T00:00:00"/>
    <m/>
    <m/>
    <s v="31.8927554 35.8428218 958.079 899.999"/>
    <n v="31.892755399999999"/>
    <n v="35.842821800000003"/>
    <n v="958.07899999999995"/>
    <n v="899.99900000000002"/>
    <s v="Amman"/>
    <s v="Naour"/>
    <m/>
    <m/>
    <m/>
    <s v="Yes"/>
    <s v="عرفات جبالي"/>
    <x v="0"/>
    <x v="0"/>
    <n v="23"/>
    <x v="1"/>
    <s v="0790020115"/>
    <m/>
    <x v="0"/>
    <m/>
    <m/>
    <m/>
    <m/>
    <m/>
    <m/>
    <m/>
    <m/>
    <x v="0"/>
    <m/>
    <x v="0"/>
    <x v="6"/>
    <s v="منقوشة و كعكة المرج"/>
    <x v="3"/>
    <x v="5"/>
    <s v="مخبوزات"/>
    <m/>
    <s v="Owned by men."/>
    <n v="1"/>
    <n v="0"/>
    <n v="0"/>
    <n v="0"/>
    <n v="0"/>
    <n v="0"/>
    <x v="0"/>
    <x v="0"/>
    <m/>
    <m/>
    <s v="Less than 10 employees"/>
    <x v="0"/>
    <x v="0"/>
    <x v="0"/>
    <x v="1"/>
    <x v="1"/>
    <x v="1"/>
    <x v="0"/>
    <x v="0"/>
    <x v="0"/>
    <s v="Entry level Mid-senior level"/>
    <n v="0"/>
    <n v="0"/>
    <n v="1"/>
    <n v="1"/>
    <n v="0"/>
    <n v="0"/>
    <n v="0"/>
    <m/>
    <s v="Sales Others"/>
    <n v="0"/>
    <n v="1"/>
    <n v="0"/>
    <n v="0"/>
    <n v="0"/>
    <n v="0"/>
    <n v="0"/>
    <n v="0"/>
    <n v="0"/>
    <n v="1"/>
    <s v="خباز"/>
    <m/>
    <s v="Lack of work ethics Limited availability of training and development resources Salary expectations too high Lack of relevant skills or qualifications"/>
    <n v="1"/>
    <n v="0"/>
    <n v="0"/>
    <n v="0"/>
    <n v="0"/>
    <n v="0"/>
    <n v="0"/>
    <n v="1"/>
    <n v="1"/>
    <n v="0"/>
    <n v="0"/>
    <n v="0"/>
    <n v="0"/>
    <n v="0"/>
    <n v="0"/>
    <n v="0"/>
    <n v="0"/>
    <n v="0"/>
    <n v="0"/>
    <n v="0"/>
    <n v="1"/>
    <n v="0"/>
    <n v="0"/>
    <m/>
    <n v="379357216"/>
    <s v="7be5d9c6-f0b3-47b7-831f-988535cbee81"/>
    <d v="2024-09-04T09:18:10"/>
    <m/>
    <m/>
    <s v="submitted_via_web"/>
    <s v="ygaitservices"/>
  </r>
  <r>
    <n v="743"/>
    <d v="2024-09-04T11:57:09"/>
    <d v="2024-09-04T12:00:45"/>
    <d v="2024-09-04T00:00:00"/>
    <m/>
    <m/>
    <s v="31.8931317 35.8445257 958.079 899.999"/>
    <n v="31.893131700000001"/>
    <n v="35.844525699999998"/>
    <n v="958.07899999999995"/>
    <n v="899.99900000000002"/>
    <s v="Amman"/>
    <s v="Naour"/>
    <m/>
    <m/>
    <m/>
    <s v="Yes"/>
    <s v="عبدالله صافي "/>
    <x v="0"/>
    <x v="0"/>
    <n v="44"/>
    <x v="0"/>
    <s v="0786306880"/>
    <m/>
    <x v="0"/>
    <m/>
    <m/>
    <m/>
    <m/>
    <m/>
    <m/>
    <m/>
    <m/>
    <x v="0"/>
    <m/>
    <x v="0"/>
    <x v="6"/>
    <s v="شيخ الكار للمنظفات"/>
    <x v="1"/>
    <x v="13"/>
    <s v="مواد تنظيف "/>
    <m/>
    <s v="Owned by men."/>
    <n v="1"/>
    <n v="0"/>
    <n v="0"/>
    <n v="0"/>
    <n v="0"/>
    <n v="0"/>
    <x v="0"/>
    <x v="0"/>
    <m/>
    <m/>
    <s v="Less than 10 employees"/>
    <x v="0"/>
    <x v="0"/>
    <x v="0"/>
    <x v="0"/>
    <x v="1"/>
    <x v="1"/>
    <x v="0"/>
    <x v="1"/>
    <x v="0"/>
    <s v="Entry level Interns"/>
    <n v="1"/>
    <n v="0"/>
    <n v="1"/>
    <n v="0"/>
    <n v="0"/>
    <n v="0"/>
    <n v="0"/>
    <m/>
    <s v="Sales Operational Staff (logistics and supply chain)"/>
    <n v="0"/>
    <n v="1"/>
    <n v="0"/>
    <n v="0"/>
    <n v="0"/>
    <n v="0"/>
    <n v="1"/>
    <n v="0"/>
    <n v="0"/>
    <n v="0"/>
    <m/>
    <m/>
    <s v="Lack of relevant skills or qualifications Cultural or social factors affecting employability Mixed culture worspace (male and female) Language barriers"/>
    <n v="1"/>
    <n v="0"/>
    <n v="0"/>
    <n v="0"/>
    <n v="0"/>
    <n v="0"/>
    <n v="0"/>
    <n v="0"/>
    <n v="0"/>
    <n v="0"/>
    <n v="0"/>
    <n v="0"/>
    <n v="1"/>
    <n v="0"/>
    <n v="1"/>
    <n v="0"/>
    <n v="0"/>
    <n v="0"/>
    <n v="0"/>
    <n v="0"/>
    <n v="0"/>
    <n v="1"/>
    <n v="0"/>
    <m/>
    <n v="379357224"/>
    <s v="cb6b3721-eafa-4357-a17e-db8296948970"/>
    <d v="2024-09-04T09:18:11"/>
    <m/>
    <m/>
    <s v="submitted_via_web"/>
    <s v="ygaitservices"/>
  </r>
  <r>
    <n v="744"/>
    <d v="2024-09-04T12:01:32"/>
    <d v="2024-09-04T12:04:21"/>
    <d v="2024-09-04T00:00:00"/>
    <m/>
    <m/>
    <s v="31.8931317 35.8445257 958.079 899.999"/>
    <n v="31.893131700000001"/>
    <n v="35.844525699999998"/>
    <n v="958.07899999999995"/>
    <n v="899.99900000000002"/>
    <s v="Amman"/>
    <s v="Naour"/>
    <m/>
    <m/>
    <m/>
    <s v="Yes"/>
    <s v="عمار "/>
    <x v="0"/>
    <x v="0"/>
    <n v="29"/>
    <x v="1"/>
    <s v="079929991"/>
    <m/>
    <x v="0"/>
    <m/>
    <m/>
    <m/>
    <m/>
    <m/>
    <m/>
    <m/>
    <m/>
    <x v="0"/>
    <m/>
    <x v="0"/>
    <x v="6"/>
    <s v="برو موب"/>
    <x v="2"/>
    <x v="32"/>
    <s v="موبايلات وخطوط"/>
    <m/>
    <s v="Owned by men."/>
    <n v="1"/>
    <n v="0"/>
    <n v="0"/>
    <n v="0"/>
    <n v="0"/>
    <n v="0"/>
    <x v="0"/>
    <x v="0"/>
    <m/>
    <m/>
    <s v="Less than 10 employees"/>
    <x v="0"/>
    <x v="0"/>
    <x v="0"/>
    <x v="0"/>
    <x v="1"/>
    <x v="1"/>
    <x v="1"/>
    <x v="3"/>
    <x v="0"/>
    <m/>
    <m/>
    <m/>
    <m/>
    <m/>
    <m/>
    <m/>
    <m/>
    <m/>
    <m/>
    <m/>
    <m/>
    <m/>
    <m/>
    <m/>
    <m/>
    <m/>
    <m/>
    <m/>
    <m/>
    <m/>
    <m/>
    <s v="Years of experience"/>
    <n v="0"/>
    <n v="1"/>
    <n v="0"/>
    <n v="0"/>
    <n v="0"/>
    <n v="0"/>
    <n v="0"/>
    <n v="0"/>
    <n v="0"/>
    <n v="0"/>
    <n v="0"/>
    <n v="0"/>
    <n v="0"/>
    <n v="0"/>
    <n v="0"/>
    <n v="0"/>
    <n v="0"/>
    <n v="0"/>
    <n v="0"/>
    <n v="0"/>
    <n v="0"/>
    <n v="0"/>
    <n v="0"/>
    <m/>
    <n v="379357229"/>
    <s v="395e67a5-6599-42a7-b515-e83383ac4494"/>
    <d v="2024-09-04T09:18:12"/>
    <m/>
    <m/>
    <s v="submitted_via_web"/>
    <s v="ygaitservices"/>
  </r>
  <r>
    <n v="745"/>
    <d v="2024-09-04T12:09:10"/>
    <d v="2024-09-04T12:17:58"/>
    <d v="2024-09-04T00:00:00"/>
    <m/>
    <m/>
    <s v="31.8931317 35.8445257 0.0 899.999"/>
    <n v="31.893131700000001"/>
    <n v="35.844525699999998"/>
    <n v="0"/>
    <n v="899.99900000000002"/>
    <s v="Amman"/>
    <s v="Naour"/>
    <m/>
    <m/>
    <m/>
    <s v="Yes"/>
    <s v="ليندا العجارمة"/>
    <x v="0"/>
    <x v="1"/>
    <n v="45"/>
    <x v="0"/>
    <s v="0789055559"/>
    <m/>
    <x v="0"/>
    <m/>
    <m/>
    <m/>
    <m/>
    <m/>
    <m/>
    <m/>
    <m/>
    <x v="0"/>
    <m/>
    <x v="0"/>
    <x v="6"/>
    <s v="ابرة وحرير"/>
    <x v="1"/>
    <x v="30"/>
    <s v="خياطة الملابس والتطريز "/>
    <m/>
    <s v="Owned by women. Run/Managed by a woman."/>
    <n v="0"/>
    <n v="1"/>
    <n v="0"/>
    <n v="0"/>
    <n v="0"/>
    <n v="1"/>
    <x v="1"/>
    <x v="0"/>
    <m/>
    <m/>
    <s v="Less than 10 employees"/>
    <x v="0"/>
    <x v="1"/>
    <x v="0"/>
    <x v="0"/>
    <x v="1"/>
    <x v="1"/>
    <x v="0"/>
    <x v="2"/>
    <x v="0"/>
    <s v="Mid-senior level Seasonal employees"/>
    <n v="0"/>
    <n v="1"/>
    <n v="0"/>
    <n v="1"/>
    <n v="0"/>
    <n v="0"/>
    <n v="0"/>
    <m/>
    <s v="Others"/>
    <n v="0"/>
    <n v="0"/>
    <n v="0"/>
    <n v="0"/>
    <n v="0"/>
    <n v="0"/>
    <n v="0"/>
    <n v="0"/>
    <n v="0"/>
    <n v="1"/>
    <s v="خياطة"/>
    <m/>
    <s v="Lack of relevant skills or qualifications Inadequate soft skills (e.g., communication, teamwork) Economic instability in the region"/>
    <n v="1"/>
    <n v="0"/>
    <n v="1"/>
    <n v="0"/>
    <n v="0"/>
    <n v="0"/>
    <n v="0"/>
    <n v="0"/>
    <n v="0"/>
    <n v="0"/>
    <n v="0"/>
    <n v="0"/>
    <n v="0"/>
    <n v="0"/>
    <n v="0"/>
    <n v="0"/>
    <n v="0"/>
    <n v="1"/>
    <n v="0"/>
    <n v="0"/>
    <n v="0"/>
    <n v="0"/>
    <n v="0"/>
    <m/>
    <n v="379357234"/>
    <s v="d12f19f4-9a4f-48c7-812f-d258cbb2b687"/>
    <d v="2024-09-04T09:18:12"/>
    <m/>
    <m/>
    <s v="submitted_via_web"/>
    <s v="ygaitservices"/>
  </r>
  <r>
    <n v="746"/>
    <d v="2024-09-04T12:15:25"/>
    <d v="2024-09-04T12:19:05"/>
    <d v="2024-09-04T00:00:00"/>
    <m/>
    <m/>
    <s v="30.5219871 35.570249 1335.5 6.3"/>
    <n v="30.5219871"/>
    <n v="35.570248999999997"/>
    <n v="1335.5"/>
    <n v="6.3"/>
    <s v="Maan"/>
    <s v="Ash-Shobek"/>
    <m/>
    <m/>
    <m/>
    <s v="Yes"/>
    <s v="ختام عبد القادر الدعاسين "/>
    <x v="0"/>
    <x v="1"/>
    <n v="49"/>
    <x v="0"/>
    <s v="0775494420"/>
    <s v="لا يوجد "/>
    <x v="0"/>
    <m/>
    <m/>
    <m/>
    <m/>
    <m/>
    <m/>
    <m/>
    <m/>
    <x v="0"/>
    <m/>
    <x v="1"/>
    <x v="2"/>
    <s v="ليس له اسم "/>
    <x v="1"/>
    <x v="29"/>
    <s v="عمل شراك بلدي "/>
    <s v="0775494420"/>
    <s v="Run/Managed by a woman."/>
    <n v="0"/>
    <n v="0"/>
    <n v="0"/>
    <n v="0"/>
    <n v="0"/>
    <n v="1"/>
    <x v="1"/>
    <x v="0"/>
    <m/>
    <m/>
    <s v="Less than 10 employees"/>
    <x v="0"/>
    <x v="0"/>
    <x v="0"/>
    <x v="0"/>
    <x v="1"/>
    <x v="1"/>
    <x v="1"/>
    <x v="3"/>
    <x v="0"/>
    <s v="Others"/>
    <n v="0"/>
    <n v="0"/>
    <n v="0"/>
    <n v="0"/>
    <n v="0"/>
    <n v="0"/>
    <n v="1"/>
    <s v="لا يوجد "/>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377691"/>
    <s v="e2c1bd6f-aa8c-4eb0-87a3-b5010d32b4b2"/>
    <d v="2024-09-04T10:07:54"/>
    <m/>
    <m/>
    <s v="submitted_via_web"/>
    <s v="ygaitservices"/>
  </r>
  <r>
    <n v="747"/>
    <d v="2024-09-04T12:38:52"/>
    <d v="2024-09-04T12:43:16"/>
    <d v="2024-09-04T00:00:00"/>
    <m/>
    <m/>
    <s v="30.5216416 35.5726013 1353.0 9.42"/>
    <n v="30.521641599999999"/>
    <n v="35.572601300000002"/>
    <n v="1353"/>
    <n v="9.42"/>
    <s v="Maan"/>
    <s v="Ash-Shobek"/>
    <m/>
    <m/>
    <m/>
    <s v="Yes"/>
    <s v="ماجد عودة العمران "/>
    <x v="0"/>
    <x v="0"/>
    <n v="43"/>
    <x v="0"/>
    <s v="0772213555"/>
    <s v="لا يوجد "/>
    <x v="0"/>
    <m/>
    <m/>
    <m/>
    <m/>
    <m/>
    <m/>
    <m/>
    <m/>
    <x v="0"/>
    <m/>
    <x v="0"/>
    <x v="0"/>
    <s v="مؤسسة ماجد عودة "/>
    <x v="11"/>
    <x v="23"/>
    <s v="نقل الركاب من الشوبك إلى العقبة "/>
    <s v="0772213555"/>
    <s v="Run/Managed by a man."/>
    <n v="0"/>
    <n v="0"/>
    <n v="0"/>
    <n v="0"/>
    <n v="1"/>
    <n v="0"/>
    <x v="0"/>
    <x v="0"/>
    <m/>
    <m/>
    <s v="Less than 10 employees"/>
    <x v="0"/>
    <x v="0"/>
    <x v="0"/>
    <x v="0"/>
    <x v="1"/>
    <x v="1"/>
    <x v="1"/>
    <x v="3"/>
    <x v="1"/>
    <s v="Others"/>
    <n v="0"/>
    <n v="0"/>
    <n v="0"/>
    <n v="0"/>
    <n v="0"/>
    <n v="0"/>
    <n v="1"/>
    <s v="لا يوجد "/>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377697"/>
    <s v="7f30df01-d5c6-48b2-be2b-85a85764836e"/>
    <d v="2024-09-04T10:07:55"/>
    <m/>
    <m/>
    <s v="submitted_via_web"/>
    <s v="ygaitservices"/>
  </r>
  <r>
    <n v="748"/>
    <d v="2024-09-04T12:43:25"/>
    <d v="2024-09-04T12:51:03"/>
    <d v="2024-09-04T00:00:00"/>
    <m/>
    <m/>
    <s v="30.5223741 35.5708152 1353.0 7.225"/>
    <n v="30.5223741"/>
    <n v="35.570815199999998"/>
    <n v="1353"/>
    <n v="7.2249999999999996"/>
    <s v="Maan"/>
    <s v="Ash-Shobek"/>
    <m/>
    <m/>
    <m/>
    <s v="Yes"/>
    <s v="زيد عبد القادر الدعاسين "/>
    <x v="0"/>
    <x v="0"/>
    <n v="45"/>
    <x v="0"/>
    <s v="0772272189"/>
    <s v="لا يوجد "/>
    <x v="0"/>
    <m/>
    <m/>
    <m/>
    <m/>
    <m/>
    <m/>
    <m/>
    <m/>
    <x v="0"/>
    <m/>
    <x v="0"/>
    <x v="0"/>
    <s v="مؤسسة زيد عبد القادر الدعاسين "/>
    <x v="0"/>
    <x v="3"/>
    <s v="بيع الدجاج الطازج "/>
    <s v="0772272189"/>
    <s v="Owned by men."/>
    <n v="1"/>
    <n v="0"/>
    <n v="0"/>
    <n v="0"/>
    <n v="0"/>
    <n v="0"/>
    <x v="0"/>
    <x v="0"/>
    <m/>
    <m/>
    <s v="Less than 10 employees"/>
    <x v="0"/>
    <x v="0"/>
    <x v="0"/>
    <x v="0"/>
    <x v="1"/>
    <x v="1"/>
    <x v="0"/>
    <x v="1"/>
    <x v="0"/>
    <s v="Mid-senior level"/>
    <n v="0"/>
    <n v="0"/>
    <n v="0"/>
    <n v="1"/>
    <n v="0"/>
    <n v="0"/>
    <n v="0"/>
    <m/>
    <s v="Others"/>
    <n v="0"/>
    <n v="0"/>
    <n v="0"/>
    <n v="0"/>
    <n v="0"/>
    <n v="0"/>
    <n v="0"/>
    <n v="0"/>
    <n v="0"/>
    <n v="1"/>
    <s v="عامل على معرفة بذبح الدجاج "/>
    <m/>
    <s v="Lack of relevant skills or qualifications Economic instability in the region Difficulty with employee retention"/>
    <n v="1"/>
    <n v="0"/>
    <n v="0"/>
    <n v="0"/>
    <n v="0"/>
    <n v="1"/>
    <n v="0"/>
    <n v="0"/>
    <n v="0"/>
    <n v="0"/>
    <n v="0"/>
    <n v="0"/>
    <n v="0"/>
    <n v="0"/>
    <n v="0"/>
    <n v="0"/>
    <n v="0"/>
    <n v="1"/>
    <n v="0"/>
    <n v="0"/>
    <n v="0"/>
    <n v="0"/>
    <n v="0"/>
    <m/>
    <n v="379377707"/>
    <s v="a2ad9985-77c5-4ab4-9048-73bea85264e3"/>
    <d v="2024-09-04T10:07:55"/>
    <m/>
    <m/>
    <s v="submitted_via_web"/>
    <s v="ygaitservices"/>
  </r>
  <r>
    <n v="749"/>
    <d v="2024-09-04T12:52:26"/>
    <d v="2024-09-04T12:56:26"/>
    <d v="2024-09-04T00:00:00"/>
    <m/>
    <m/>
    <s v="30.5206218 35.5689894 1347.1 6.615"/>
    <n v="30.520621800000001"/>
    <n v="35.5689894"/>
    <n v="1347.1"/>
    <n v="6.6150000000000002"/>
    <s v="Maan"/>
    <s v="Ash-Shobek"/>
    <m/>
    <m/>
    <m/>
    <s v="Yes"/>
    <s v="جميلة حسين المزايدة "/>
    <x v="0"/>
    <x v="1"/>
    <n v="64"/>
    <x v="0"/>
    <s v="0779624748"/>
    <s v="لا يوجد "/>
    <x v="0"/>
    <m/>
    <m/>
    <m/>
    <m/>
    <m/>
    <m/>
    <m/>
    <m/>
    <x v="0"/>
    <m/>
    <x v="1"/>
    <x v="2"/>
    <s v="منتوجات ام علي البيتية "/>
    <x v="0"/>
    <x v="2"/>
    <s v="صنع الشراك وبيعه/بيع المخللات والزيتون / المربيات "/>
    <s v="0779624748"/>
    <s v="Run/Managed by a woman."/>
    <n v="0"/>
    <n v="0"/>
    <n v="0"/>
    <n v="0"/>
    <n v="0"/>
    <n v="1"/>
    <x v="1"/>
    <x v="0"/>
    <m/>
    <m/>
    <s v="Less than 10 employees"/>
    <x v="0"/>
    <x v="0"/>
    <x v="0"/>
    <x v="0"/>
    <x v="1"/>
    <x v="1"/>
    <x v="1"/>
    <x v="3"/>
    <x v="0"/>
    <s v="Seasonal employees"/>
    <n v="0"/>
    <n v="1"/>
    <n v="0"/>
    <n v="0"/>
    <n v="0"/>
    <n v="0"/>
    <n v="0"/>
    <m/>
    <s v="Others"/>
    <n v="0"/>
    <n v="0"/>
    <n v="0"/>
    <n v="0"/>
    <n v="0"/>
    <n v="0"/>
    <n v="0"/>
    <n v="0"/>
    <n v="0"/>
    <n v="1"/>
    <s v="لا يوجد "/>
    <m/>
    <s v="Economic instability in the region"/>
    <n v="0"/>
    <n v="0"/>
    <n v="0"/>
    <n v="0"/>
    <n v="0"/>
    <n v="0"/>
    <n v="0"/>
    <n v="0"/>
    <n v="0"/>
    <n v="0"/>
    <n v="0"/>
    <n v="0"/>
    <n v="0"/>
    <n v="0"/>
    <n v="0"/>
    <n v="0"/>
    <n v="0"/>
    <n v="1"/>
    <n v="0"/>
    <n v="0"/>
    <n v="0"/>
    <n v="0"/>
    <n v="0"/>
    <m/>
    <n v="379377712"/>
    <s v="cc1eef31-3da1-406f-b28a-bf2eb5cfd934"/>
    <d v="2024-09-04T10:07:56"/>
    <m/>
    <m/>
    <s v="submitted_via_web"/>
    <s v="ygaitservices"/>
  </r>
  <r>
    <n v="750"/>
    <d v="2024-09-04T12:58:39"/>
    <d v="2024-09-04T13:01:35"/>
    <d v="2024-09-04T00:00:00"/>
    <m/>
    <m/>
    <s v="30.520423 35.569069 1326.4 3.733"/>
    <n v="30.520423000000001"/>
    <n v="35.569068999999999"/>
    <n v="1326.4"/>
    <n v="3.7330000000000001"/>
    <s v="Maan"/>
    <s v="Ash-Shobek"/>
    <m/>
    <m/>
    <m/>
    <s v="Yes"/>
    <s v="جوازة احمد الغنميين "/>
    <x v="0"/>
    <x v="1"/>
    <n v="60"/>
    <x v="0"/>
    <s v="0772483423"/>
    <s v="لا يوجد "/>
    <x v="0"/>
    <m/>
    <m/>
    <m/>
    <m/>
    <m/>
    <m/>
    <m/>
    <m/>
    <x v="0"/>
    <m/>
    <x v="1"/>
    <x v="2"/>
    <s v="نباتات زينة وأشجار مثمرة "/>
    <x v="13"/>
    <x v="50"/>
    <s v="انتاج الاشتال ونباتات الزينة "/>
    <s v="0772483423"/>
    <s v="Run/Managed by a woman."/>
    <n v="0"/>
    <n v="0"/>
    <n v="0"/>
    <n v="0"/>
    <n v="0"/>
    <n v="1"/>
    <x v="1"/>
    <x v="0"/>
    <m/>
    <m/>
    <s v="Less than 10 employees"/>
    <x v="0"/>
    <x v="1"/>
    <x v="0"/>
    <x v="1"/>
    <x v="1"/>
    <x v="1"/>
    <x v="1"/>
    <x v="3"/>
    <x v="0"/>
    <s v="Seasonal employees"/>
    <n v="0"/>
    <n v="1"/>
    <n v="0"/>
    <n v="0"/>
    <n v="0"/>
    <n v="0"/>
    <n v="0"/>
    <m/>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377721"/>
    <s v="c867a9a6-28c7-441c-b79a-f20068fb45ef"/>
    <d v="2024-09-04T10:07:57"/>
    <m/>
    <m/>
    <s v="submitted_via_web"/>
    <s v="ygaitservices"/>
  </r>
  <r>
    <n v="751"/>
    <d v="2024-09-04T13:02:13"/>
    <d v="2024-09-04T13:08:03"/>
    <d v="2024-09-04T00:00:00"/>
    <m/>
    <m/>
    <s v="30.5206073 35.5687095 1079.3 3.775"/>
    <n v="30.520607300000002"/>
    <n v="35.568709499999997"/>
    <n v="1079.3"/>
    <n v="3.7749999999999999"/>
    <s v="Maan"/>
    <s v="Ash-Shobek"/>
    <m/>
    <m/>
    <m/>
    <s v="Yes"/>
    <s v="مريم محمود شعيبات "/>
    <x v="0"/>
    <x v="1"/>
    <n v="63"/>
    <x v="0"/>
    <s v="0772236527"/>
    <s v="لا يوجد "/>
    <x v="0"/>
    <m/>
    <m/>
    <m/>
    <m/>
    <m/>
    <m/>
    <m/>
    <m/>
    <x v="0"/>
    <m/>
    <x v="0"/>
    <x v="0"/>
    <s v="بيت الألبان الأنتاجي "/>
    <x v="1"/>
    <x v="29"/>
    <s v="صنع الألبان والاجبان والمربيات "/>
    <s v="0772236527"/>
    <s v="Run/Managed by a woman."/>
    <n v="0"/>
    <n v="0"/>
    <n v="0"/>
    <n v="0"/>
    <n v="0"/>
    <n v="1"/>
    <x v="1"/>
    <x v="0"/>
    <m/>
    <m/>
    <s v="Less than 10 employees"/>
    <x v="0"/>
    <x v="0"/>
    <x v="0"/>
    <x v="0"/>
    <x v="1"/>
    <x v="1"/>
    <x v="1"/>
    <x v="3"/>
    <x v="1"/>
    <s v="Seasonal employees"/>
    <n v="0"/>
    <n v="1"/>
    <n v="0"/>
    <n v="0"/>
    <n v="0"/>
    <n v="0"/>
    <n v="0"/>
    <m/>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377724"/>
    <s v="c3dd679f-6009-4241-a936-e8f48e187cc7"/>
    <d v="2024-09-04T10:07:58"/>
    <m/>
    <m/>
    <s v="submitted_via_web"/>
    <s v="ygaitservices"/>
  </r>
  <r>
    <n v="752"/>
    <d v="2024-09-02T19:28:42"/>
    <d v="2024-09-02T19:38:42"/>
    <d v="2024-09-02T00:00:00"/>
    <m/>
    <m/>
    <s v="31.717023 35.9993382 40.599998474121094 0.723"/>
    <n v="31.717023000000001"/>
    <n v="35.999338199999997"/>
    <n v="40.599998474121087"/>
    <n v="0.72299999999999998"/>
    <s v="Aqaba"/>
    <s v="Aqaba Al-Qasabah"/>
    <m/>
    <m/>
    <m/>
    <s v="Yes"/>
    <s v="فراس جهاد العملة "/>
    <x v="0"/>
    <x v="0"/>
    <n v="40"/>
    <x v="0"/>
    <s v="0770443312"/>
    <m/>
    <x v="0"/>
    <m/>
    <m/>
    <m/>
    <m/>
    <m/>
    <m/>
    <m/>
    <m/>
    <x v="0"/>
    <m/>
    <x v="0"/>
    <x v="3"/>
    <s v="شركة عيسى مراد "/>
    <x v="0"/>
    <x v="3"/>
    <s v="اجهزة الكترونية "/>
    <s v="0777429926"/>
    <s v="Run/Managed by a man."/>
    <n v="0"/>
    <n v="0"/>
    <n v="0"/>
    <n v="0"/>
    <n v="1"/>
    <n v="0"/>
    <x v="0"/>
    <x v="0"/>
    <m/>
    <m/>
    <s v="Less than 10 employees"/>
    <x v="0"/>
    <x v="0"/>
    <x v="0"/>
    <x v="1"/>
    <x v="1"/>
    <x v="1"/>
    <x v="0"/>
    <x v="0"/>
    <x v="0"/>
    <s v="Mid-senior level"/>
    <n v="0"/>
    <n v="0"/>
    <n v="0"/>
    <n v="1"/>
    <n v="0"/>
    <n v="0"/>
    <n v="0"/>
    <m/>
    <s v="Customer Service Representatives Sales Technical Staff"/>
    <n v="1"/>
    <n v="1"/>
    <n v="0"/>
    <n v="0"/>
    <n v="0"/>
    <n v="0"/>
    <n v="0"/>
    <n v="1"/>
    <n v="0"/>
    <n v="0"/>
    <m/>
    <m/>
    <s v="Inadequate soft skills (e.g., communication, teamwork)"/>
    <n v="0"/>
    <n v="0"/>
    <n v="1"/>
    <n v="0"/>
    <n v="0"/>
    <n v="0"/>
    <n v="0"/>
    <n v="0"/>
    <n v="0"/>
    <n v="0"/>
    <n v="0"/>
    <n v="0"/>
    <n v="0"/>
    <n v="0"/>
    <n v="0"/>
    <n v="0"/>
    <n v="0"/>
    <n v="0"/>
    <n v="0"/>
    <n v="0"/>
    <n v="0"/>
    <n v="0"/>
    <n v="0"/>
    <m/>
    <n v="379389420"/>
    <s v="606dd8ed-8641-4c11-a1e7-c4b67310e450"/>
    <d v="2024-09-04T10:32:15"/>
    <m/>
    <m/>
    <s v="submitted_via_web"/>
    <s v="ygaitservices"/>
  </r>
  <r>
    <n v="753"/>
    <d v="2024-09-02T19:46:36"/>
    <d v="2024-09-02T19:52:40"/>
    <d v="2024-09-02T00:00:00"/>
    <m/>
    <m/>
    <s v="31.7171137 35.9994147 31.200000762939453 2.237"/>
    <n v="31.717113699999999"/>
    <n v="35.999414700000003"/>
    <n v="31.20000076293945"/>
    <n v="2.2370000000000001"/>
    <s v="Aqaba"/>
    <s v="Aqaba Al-Qasabah"/>
    <m/>
    <m/>
    <m/>
    <s v="Yes"/>
    <s v="احمد هاشم ابو رزق "/>
    <x v="0"/>
    <x v="0"/>
    <n v="30"/>
    <x v="0"/>
    <s v="0798426885"/>
    <m/>
    <x v="0"/>
    <m/>
    <m/>
    <m/>
    <m/>
    <m/>
    <m/>
    <m/>
    <m/>
    <x v="0"/>
    <m/>
    <x v="0"/>
    <x v="7"/>
    <s v="مؤسسة بلال نيروخ"/>
    <x v="0"/>
    <x v="3"/>
    <s v="بيع البسة واحذية "/>
    <m/>
    <s v="Run/Managed by a man."/>
    <n v="0"/>
    <n v="0"/>
    <n v="0"/>
    <n v="0"/>
    <n v="1"/>
    <n v="0"/>
    <x v="0"/>
    <x v="0"/>
    <m/>
    <m/>
    <s v="10 to 49"/>
    <x v="2"/>
    <x v="1"/>
    <x v="0"/>
    <x v="1"/>
    <x v="1"/>
    <x v="1"/>
    <x v="0"/>
    <x v="0"/>
    <x v="0"/>
    <s v="Mid-senior level"/>
    <n v="0"/>
    <n v="0"/>
    <n v="0"/>
    <n v="1"/>
    <n v="0"/>
    <n v="0"/>
    <n v="0"/>
    <m/>
    <s v="Sales"/>
    <n v="0"/>
    <n v="1"/>
    <n v="0"/>
    <n v="0"/>
    <n v="0"/>
    <n v="0"/>
    <n v="0"/>
    <n v="0"/>
    <n v="0"/>
    <n v="0"/>
    <m/>
    <m/>
    <s v="Years of experience Inadequate soft skills (e.g., communication, teamwork) Other (please specify)"/>
    <n v="0"/>
    <n v="1"/>
    <n v="1"/>
    <n v="0"/>
    <n v="0"/>
    <n v="0"/>
    <n v="0"/>
    <n v="0"/>
    <n v="0"/>
    <n v="0"/>
    <n v="0"/>
    <n v="0"/>
    <n v="0"/>
    <n v="0"/>
    <n v="0"/>
    <n v="0"/>
    <n v="0"/>
    <n v="0"/>
    <n v="0"/>
    <n v="0"/>
    <n v="0"/>
    <n v="0"/>
    <n v="1"/>
    <s v="عدم اللاتزام "/>
    <n v="379389427"/>
    <s v="5e6b3b4d-ebc1-4de9-aefe-b192ddf67103"/>
    <d v="2024-09-04T10:32:15"/>
    <m/>
    <m/>
    <s v="submitted_via_web"/>
    <s v="ygaitservices"/>
  </r>
  <r>
    <n v="754"/>
    <d v="2024-09-02T19:52:47"/>
    <d v="2024-09-02T19:59:02"/>
    <d v="2024-09-02T00:00:00"/>
    <m/>
    <m/>
    <s v="31.7169583 35.9995704 31.200000762939453 3.419"/>
    <n v="31.716958300000002"/>
    <n v="35.999570400000003"/>
    <n v="31.20000076293945"/>
    <n v="3.419"/>
    <s v="Aqaba"/>
    <s v="Aqaba Al-Qasabah"/>
    <m/>
    <m/>
    <m/>
    <s v="Yes"/>
    <s v="حلا علاء عرموش "/>
    <x v="0"/>
    <x v="1"/>
    <n v="26"/>
    <x v="1"/>
    <s v="0795400678"/>
    <m/>
    <x v="0"/>
    <m/>
    <m/>
    <m/>
    <m/>
    <m/>
    <m/>
    <m/>
    <m/>
    <x v="0"/>
    <m/>
    <x v="0"/>
    <x v="0"/>
    <s v="Yara kids"/>
    <x v="0"/>
    <x v="3"/>
    <s v="بيع البسة اطفال "/>
    <m/>
    <s v="Run/Managed by a man."/>
    <n v="0"/>
    <n v="0"/>
    <n v="0"/>
    <n v="0"/>
    <n v="1"/>
    <n v="0"/>
    <x v="0"/>
    <x v="0"/>
    <m/>
    <m/>
    <s v="Less than 10 employees"/>
    <x v="0"/>
    <x v="1"/>
    <x v="0"/>
    <x v="1"/>
    <x v="1"/>
    <x v="1"/>
    <x v="0"/>
    <x v="1"/>
    <x v="0"/>
    <s v="Mid-senior level"/>
    <n v="0"/>
    <n v="0"/>
    <n v="0"/>
    <n v="1"/>
    <n v="0"/>
    <n v="0"/>
    <n v="0"/>
    <m/>
    <s v="Sales"/>
    <n v="0"/>
    <n v="1"/>
    <n v="0"/>
    <n v="0"/>
    <n v="0"/>
    <n v="0"/>
    <n v="0"/>
    <n v="0"/>
    <n v="0"/>
    <n v="0"/>
    <m/>
    <m/>
    <s v="Inadequate soft skills (e.g., communication, teamwork) Difficulty with employee retention"/>
    <n v="0"/>
    <n v="0"/>
    <n v="1"/>
    <n v="0"/>
    <n v="0"/>
    <n v="1"/>
    <n v="0"/>
    <n v="0"/>
    <n v="0"/>
    <n v="0"/>
    <n v="0"/>
    <n v="0"/>
    <n v="0"/>
    <n v="0"/>
    <n v="0"/>
    <n v="0"/>
    <n v="0"/>
    <n v="0"/>
    <n v="0"/>
    <n v="0"/>
    <n v="0"/>
    <n v="0"/>
    <n v="0"/>
    <m/>
    <n v="379389435"/>
    <s v="abc42e3e-9c7f-4d55-a42b-426e1729bada"/>
    <d v="2024-09-04T10:32:15"/>
    <m/>
    <m/>
    <s v="submitted_via_web"/>
    <s v="ygaitservices"/>
  </r>
  <r>
    <n v="755"/>
    <d v="2024-09-02T19:59:19"/>
    <d v="2024-09-02T20:12:35"/>
    <d v="2024-09-02T00:00:00"/>
    <m/>
    <m/>
    <s v="31.7183513 35.9971282 1148.172 1.846"/>
    <n v="31.718351299999998"/>
    <n v="35.997128199999999"/>
    <n v="1148.172"/>
    <n v="1.8460000000000001"/>
    <s v="Aqaba"/>
    <s v="Aqaba Al-Qasabah"/>
    <m/>
    <m/>
    <m/>
    <s v="Yes"/>
    <s v="ربى عادل شهاب "/>
    <x v="0"/>
    <x v="1"/>
    <n v="33"/>
    <x v="0"/>
    <s v="0796569452"/>
    <m/>
    <x v="0"/>
    <m/>
    <m/>
    <m/>
    <m/>
    <m/>
    <m/>
    <m/>
    <m/>
    <x v="0"/>
    <m/>
    <x v="0"/>
    <x v="0"/>
    <s v="J beauty house "/>
    <x v="4"/>
    <x v="19"/>
    <s v="صالون نسائي "/>
    <s v="0799694111"/>
    <s v="Run/Managed by a woman."/>
    <n v="0"/>
    <n v="0"/>
    <n v="0"/>
    <n v="0"/>
    <n v="0"/>
    <n v="1"/>
    <x v="1"/>
    <x v="0"/>
    <m/>
    <m/>
    <s v="Less than 10 employees"/>
    <x v="0"/>
    <x v="1"/>
    <x v="0"/>
    <x v="0"/>
    <x v="0"/>
    <x v="0"/>
    <x v="0"/>
    <x v="1"/>
    <x v="0"/>
    <s v="Entry level Mid-senior level"/>
    <n v="0"/>
    <n v="0"/>
    <n v="1"/>
    <n v="1"/>
    <n v="0"/>
    <n v="0"/>
    <n v="0"/>
    <m/>
    <s v="Technical Staff Others"/>
    <n v="0"/>
    <n v="0"/>
    <n v="0"/>
    <n v="0"/>
    <n v="0"/>
    <n v="0"/>
    <n v="0"/>
    <n v="1"/>
    <n v="0"/>
    <n v="1"/>
    <s v="كوافيرات "/>
    <s v="مساعدة كوفيرة "/>
    <s v="Years of experience Inadequate soft skills (e.g., communication, teamwork) Difficulty with employee retention"/>
    <n v="0"/>
    <n v="1"/>
    <n v="1"/>
    <n v="0"/>
    <n v="0"/>
    <n v="1"/>
    <n v="0"/>
    <n v="0"/>
    <n v="0"/>
    <n v="0"/>
    <n v="0"/>
    <n v="0"/>
    <n v="0"/>
    <n v="0"/>
    <n v="0"/>
    <n v="0"/>
    <n v="0"/>
    <n v="0"/>
    <n v="0"/>
    <n v="0"/>
    <n v="0"/>
    <n v="0"/>
    <n v="0"/>
    <m/>
    <n v="379389441"/>
    <s v="d0bcca13-5f77-4ca4-b61d-9fa63cc01bd0"/>
    <d v="2024-09-04T10:32:16"/>
    <m/>
    <m/>
    <s v="submitted_via_web"/>
    <s v="ygaitservices"/>
  </r>
  <r>
    <n v="756"/>
    <d v="2024-09-02T20:13:46"/>
    <d v="2024-09-02T20:18:22"/>
    <d v="2024-09-02T00:00:00"/>
    <m/>
    <m/>
    <s v="31.719603 35.9997295 31.600000381469727 1.904"/>
    <n v="31.719602999999999"/>
    <n v="35.999729500000001"/>
    <n v="31.60000038146973"/>
    <n v="1.9039999999999999"/>
    <s v="Aqaba"/>
    <s v="Aqaba Al-Qasabah"/>
    <m/>
    <m/>
    <m/>
    <s v="Yes"/>
    <s v="علي محمد محسن "/>
    <x v="0"/>
    <x v="0"/>
    <n v="32"/>
    <x v="0"/>
    <s v="0792674932"/>
    <m/>
    <x v="0"/>
    <m/>
    <m/>
    <m/>
    <m/>
    <m/>
    <m/>
    <m/>
    <m/>
    <x v="0"/>
    <m/>
    <x v="0"/>
    <x v="7"/>
    <s v="صيدلية جنان الورد "/>
    <x v="8"/>
    <x v="14"/>
    <s v="بيع ادوية "/>
    <s v="0799317472"/>
    <s v="Owned by men."/>
    <n v="1"/>
    <n v="0"/>
    <n v="0"/>
    <n v="0"/>
    <n v="0"/>
    <n v="0"/>
    <x v="0"/>
    <x v="0"/>
    <m/>
    <m/>
    <s v="Less than 10 employees"/>
    <x v="0"/>
    <x v="1"/>
    <x v="0"/>
    <x v="1"/>
    <x v="1"/>
    <x v="1"/>
    <x v="0"/>
    <x v="1"/>
    <x v="0"/>
    <s v="Mid-senior level Senior management level"/>
    <n v="0"/>
    <n v="0"/>
    <n v="0"/>
    <n v="1"/>
    <n v="1"/>
    <n v="0"/>
    <n v="0"/>
    <m/>
    <s v="Sales Technical Staff"/>
    <n v="0"/>
    <n v="1"/>
    <n v="0"/>
    <n v="0"/>
    <n v="0"/>
    <n v="0"/>
    <n v="0"/>
    <n v="1"/>
    <n v="0"/>
    <n v="0"/>
    <m/>
    <m/>
    <s v="Years of experience Inadequate soft skills (e.g., communication, teamwork)"/>
    <n v="0"/>
    <n v="1"/>
    <n v="1"/>
    <n v="0"/>
    <n v="0"/>
    <n v="0"/>
    <n v="0"/>
    <n v="0"/>
    <n v="0"/>
    <n v="0"/>
    <n v="0"/>
    <n v="0"/>
    <n v="0"/>
    <n v="0"/>
    <n v="0"/>
    <n v="0"/>
    <n v="0"/>
    <n v="0"/>
    <n v="0"/>
    <n v="0"/>
    <n v="0"/>
    <n v="0"/>
    <n v="0"/>
    <m/>
    <n v="379389446"/>
    <s v="a7e599c4-57a7-4492-bd18-9a94da6d4f7a"/>
    <d v="2024-09-04T10:32:16"/>
    <m/>
    <m/>
    <s v="submitted_via_web"/>
    <s v="ygaitservices"/>
  </r>
  <r>
    <n v="757"/>
    <d v="2024-09-02T20:18:29"/>
    <d v="2024-09-02T20:22:52"/>
    <d v="2024-09-02T00:00:00"/>
    <m/>
    <m/>
    <s v="31.7168928 35.9994896 31.600000381469727 1.291"/>
    <n v="31.7168928"/>
    <n v="35.999489599999997"/>
    <n v="31.60000038146973"/>
    <n v="1.2909999999999999"/>
    <s v="Aqaba"/>
    <s v="Aqaba Al-Qasabah"/>
    <m/>
    <m/>
    <m/>
    <s v="Yes"/>
    <s v="تبارك احمد السعايدة "/>
    <x v="0"/>
    <x v="1"/>
    <n v="25"/>
    <x v="1"/>
    <s v="0798285749"/>
    <m/>
    <x v="0"/>
    <m/>
    <m/>
    <m/>
    <m/>
    <m/>
    <m/>
    <m/>
    <m/>
    <x v="0"/>
    <m/>
    <x v="0"/>
    <x v="6"/>
    <s v="مختبر سنتر لاب "/>
    <x v="8"/>
    <x v="14"/>
    <s v="فحوصات طبية "/>
    <s v="0770551177"/>
    <s v="Owned by men."/>
    <n v="1"/>
    <n v="0"/>
    <n v="0"/>
    <n v="0"/>
    <n v="0"/>
    <n v="0"/>
    <x v="0"/>
    <x v="0"/>
    <m/>
    <m/>
    <s v="Less than 10 employees"/>
    <x v="0"/>
    <x v="1"/>
    <x v="0"/>
    <x v="1"/>
    <x v="1"/>
    <x v="1"/>
    <x v="0"/>
    <x v="1"/>
    <x v="0"/>
    <s v="Mid-senior level Senior management level"/>
    <n v="0"/>
    <n v="0"/>
    <n v="0"/>
    <n v="1"/>
    <n v="1"/>
    <n v="0"/>
    <n v="0"/>
    <m/>
    <s v="Technical Staff Customer Service Representatives"/>
    <n v="1"/>
    <n v="0"/>
    <n v="0"/>
    <n v="0"/>
    <n v="0"/>
    <n v="0"/>
    <n v="0"/>
    <n v="1"/>
    <n v="0"/>
    <n v="0"/>
    <m/>
    <m/>
    <s v="Years of experience Lack of relevant skills or qualifications"/>
    <n v="1"/>
    <n v="1"/>
    <n v="0"/>
    <n v="0"/>
    <n v="0"/>
    <n v="0"/>
    <n v="0"/>
    <n v="0"/>
    <n v="0"/>
    <n v="0"/>
    <n v="0"/>
    <n v="0"/>
    <n v="0"/>
    <n v="0"/>
    <n v="0"/>
    <n v="0"/>
    <n v="0"/>
    <n v="0"/>
    <n v="0"/>
    <n v="0"/>
    <n v="0"/>
    <n v="0"/>
    <n v="0"/>
    <m/>
    <n v="379389448"/>
    <s v="42a968c2-e1e3-45b6-be1b-215b9e12585e"/>
    <d v="2024-09-04T10:32:17"/>
    <m/>
    <m/>
    <s v="submitted_via_web"/>
    <s v="ygaitservices"/>
  </r>
  <r>
    <n v="758"/>
    <d v="2024-09-02T20:23:02"/>
    <d v="2024-09-02T20:32:28"/>
    <d v="2024-09-02T00:00:00"/>
    <m/>
    <m/>
    <s v="31.7170213 35.9993666 30.400001525878906 11.653"/>
    <n v="31.717021299999999"/>
    <n v="35.999366600000002"/>
    <n v="30.40000152587891"/>
    <n v="11.653"/>
    <s v="Aqaba"/>
    <s v="Aqaba Al-Qasabah"/>
    <m/>
    <m/>
    <m/>
    <s v="Yes"/>
    <s v="_x000a_محمد محمود خالد "/>
    <x v="0"/>
    <x v="0"/>
    <n v="25"/>
    <x v="1"/>
    <s v="0785373503"/>
    <m/>
    <x v="0"/>
    <m/>
    <m/>
    <m/>
    <m/>
    <m/>
    <m/>
    <m/>
    <m/>
    <x v="0"/>
    <m/>
    <x v="0"/>
    <x v="0"/>
    <s v="محل شيفون "/>
    <x v="0"/>
    <x v="3"/>
    <s v="بيع البسة "/>
    <m/>
    <s v="Run/Managed by a man."/>
    <n v="0"/>
    <n v="0"/>
    <n v="0"/>
    <n v="0"/>
    <n v="1"/>
    <n v="0"/>
    <x v="0"/>
    <x v="0"/>
    <m/>
    <m/>
    <s v="Less than 10 employees"/>
    <x v="0"/>
    <x v="1"/>
    <x v="0"/>
    <x v="1"/>
    <x v="0"/>
    <x v="0"/>
    <x v="0"/>
    <x v="1"/>
    <x v="0"/>
    <s v="Mid-senior level"/>
    <n v="0"/>
    <n v="0"/>
    <n v="0"/>
    <n v="1"/>
    <n v="0"/>
    <n v="0"/>
    <n v="0"/>
    <m/>
    <s v="Sales Customer Service Representatives"/>
    <n v="1"/>
    <n v="1"/>
    <n v="0"/>
    <n v="0"/>
    <n v="0"/>
    <n v="0"/>
    <n v="0"/>
    <n v="0"/>
    <n v="0"/>
    <n v="0"/>
    <m/>
    <s v="بيع "/>
    <s v="Years of experience Inadequate soft skills (e.g., communication, teamwork)"/>
    <n v="0"/>
    <n v="1"/>
    <n v="1"/>
    <n v="0"/>
    <n v="0"/>
    <n v="0"/>
    <n v="0"/>
    <n v="0"/>
    <n v="0"/>
    <n v="0"/>
    <n v="0"/>
    <n v="0"/>
    <n v="0"/>
    <n v="0"/>
    <n v="0"/>
    <n v="0"/>
    <n v="0"/>
    <n v="0"/>
    <n v="0"/>
    <n v="0"/>
    <n v="0"/>
    <n v="0"/>
    <n v="0"/>
    <m/>
    <n v="379389452"/>
    <s v="29906546-1e12-49c1-b0c0-5479a45b1a80"/>
    <d v="2024-09-04T10:32:17"/>
    <m/>
    <m/>
    <s v="submitted_via_web"/>
    <s v="ygaitservices"/>
  </r>
  <r>
    <n v="759"/>
    <d v="2024-09-02T20:53:52"/>
    <d v="2024-09-02T20:58:23"/>
    <d v="2024-09-02T00:00:00"/>
    <m/>
    <m/>
    <s v="31.7170551 35.9993 34.70000076293945 1.103"/>
    <n v="31.7170551"/>
    <n v="35.999299999999998"/>
    <n v="34.700000762939453"/>
    <n v="1.103"/>
    <s v="Aqaba"/>
    <s v="Aqaba Al-Qasabah"/>
    <m/>
    <m/>
    <m/>
    <s v="Yes"/>
    <s v="محمد خالد حسن "/>
    <x v="0"/>
    <x v="0"/>
    <n v="21"/>
    <x v="1"/>
    <s v="0788378001"/>
    <m/>
    <x v="0"/>
    <m/>
    <m/>
    <m/>
    <m/>
    <m/>
    <m/>
    <m/>
    <m/>
    <x v="0"/>
    <m/>
    <x v="0"/>
    <x v="0"/>
    <s v="Milk'n"/>
    <x v="3"/>
    <x v="5"/>
    <s v="مشروبات "/>
    <m/>
    <s v="Run/Managed by a man."/>
    <n v="0"/>
    <n v="0"/>
    <n v="0"/>
    <n v="0"/>
    <n v="1"/>
    <n v="0"/>
    <x v="0"/>
    <x v="0"/>
    <m/>
    <m/>
    <s v="Less than 10 employees"/>
    <x v="0"/>
    <x v="0"/>
    <x v="0"/>
    <x v="1"/>
    <x v="1"/>
    <x v="1"/>
    <x v="0"/>
    <x v="1"/>
    <x v="0"/>
    <s v="Entry level Mid-senior level"/>
    <n v="0"/>
    <n v="0"/>
    <n v="1"/>
    <n v="1"/>
    <n v="0"/>
    <n v="0"/>
    <n v="0"/>
    <m/>
    <s v="Customer Service Representatives"/>
    <n v="1"/>
    <n v="0"/>
    <n v="0"/>
    <n v="0"/>
    <n v="0"/>
    <n v="0"/>
    <n v="0"/>
    <n v="0"/>
    <n v="0"/>
    <n v="0"/>
    <m/>
    <m/>
    <s v="Years of experience Inadequate soft skills (e.g., communication, teamwork)"/>
    <n v="0"/>
    <n v="1"/>
    <n v="1"/>
    <n v="0"/>
    <n v="0"/>
    <n v="0"/>
    <n v="0"/>
    <n v="0"/>
    <n v="0"/>
    <n v="0"/>
    <n v="0"/>
    <n v="0"/>
    <n v="0"/>
    <n v="0"/>
    <n v="0"/>
    <n v="0"/>
    <n v="0"/>
    <n v="0"/>
    <n v="0"/>
    <n v="0"/>
    <n v="0"/>
    <n v="0"/>
    <n v="0"/>
    <m/>
    <n v="379389454"/>
    <s v="a94680bd-54b2-4612-9325-662fcbdf5954"/>
    <d v="2024-09-04T10:32:18"/>
    <m/>
    <m/>
    <s v="submitted_via_web"/>
    <s v="ygaitservices"/>
  </r>
  <r>
    <n v="760"/>
    <d v="2024-09-02T20:58:28"/>
    <d v="2024-09-02T21:04:49"/>
    <d v="2024-09-02T00:00:00"/>
    <m/>
    <m/>
    <s v="31.7170557 35.9993007 34.70000076293945 2.793"/>
    <n v="31.7170557"/>
    <n v="35.999300699999999"/>
    <n v="34.700000762939453"/>
    <n v="2.7930000000000001"/>
    <s v="Aqaba"/>
    <s v="Aqaba Al-Qasabah"/>
    <m/>
    <m/>
    <m/>
    <s v="Yes"/>
    <s v="شهين علي المصري "/>
    <x v="0"/>
    <x v="0"/>
    <n v="21"/>
    <x v="1"/>
    <s v="079170770"/>
    <m/>
    <x v="0"/>
    <m/>
    <m/>
    <m/>
    <m/>
    <m/>
    <m/>
    <m/>
    <m/>
    <x v="0"/>
    <m/>
    <x v="0"/>
    <x v="4"/>
    <s v="شركة نورس واخوانه "/>
    <x v="3"/>
    <x v="5"/>
    <s v="بيع المأكولات "/>
    <m/>
    <s v="Owned by men."/>
    <n v="1"/>
    <n v="0"/>
    <n v="0"/>
    <n v="0"/>
    <n v="0"/>
    <n v="0"/>
    <x v="0"/>
    <x v="0"/>
    <m/>
    <m/>
    <s v="Less than 10 employees"/>
    <x v="0"/>
    <x v="0"/>
    <x v="0"/>
    <x v="1"/>
    <x v="0"/>
    <x v="0"/>
    <x v="0"/>
    <x v="0"/>
    <x v="0"/>
    <s v="Entry level"/>
    <n v="0"/>
    <n v="0"/>
    <n v="1"/>
    <n v="0"/>
    <n v="0"/>
    <n v="0"/>
    <n v="0"/>
    <m/>
    <s v="Others"/>
    <n v="0"/>
    <n v="0"/>
    <n v="0"/>
    <n v="0"/>
    <n v="0"/>
    <n v="0"/>
    <n v="0"/>
    <n v="0"/>
    <n v="0"/>
    <n v="1"/>
    <s v="عامل نظافة ومطبخ"/>
    <s v="عامل "/>
    <s v="Years of experience Other (please specify)"/>
    <n v="0"/>
    <n v="1"/>
    <n v="0"/>
    <n v="0"/>
    <n v="0"/>
    <n v="0"/>
    <n v="0"/>
    <n v="0"/>
    <n v="0"/>
    <n v="0"/>
    <n v="0"/>
    <n v="0"/>
    <n v="0"/>
    <n v="0"/>
    <n v="0"/>
    <n v="0"/>
    <n v="0"/>
    <n v="0"/>
    <n v="0"/>
    <n v="0"/>
    <n v="0"/>
    <n v="0"/>
    <n v="1"/>
    <s v="الاعمار صغيرة "/>
    <n v="379389459"/>
    <s v="ec0e997a-f0e7-4911-8b54-8bbb4ad1981a"/>
    <d v="2024-09-04T10:32:19"/>
    <m/>
    <m/>
    <s v="submitted_via_web"/>
    <s v="ygaitservices"/>
  </r>
  <r>
    <n v="761"/>
    <d v="2024-09-02T21:05:32"/>
    <d v="2024-09-02T21:15:12"/>
    <d v="2024-09-02T00:00:00"/>
    <m/>
    <m/>
    <s v="31.7170973 35.9993618 43.5 3.272"/>
    <n v="31.717097299999999"/>
    <n v="35.999361800000003"/>
    <n v="43.5"/>
    <n v="3.2719999999999998"/>
    <s v="Aqaba"/>
    <s v="Aqaba Al-Qasabah"/>
    <m/>
    <m/>
    <m/>
    <s v="Yes"/>
    <s v="حمزة فيصل المدني "/>
    <x v="0"/>
    <x v="0"/>
    <n v="50"/>
    <x v="0"/>
    <s v="0777233033"/>
    <m/>
    <x v="0"/>
    <m/>
    <m/>
    <m/>
    <m/>
    <m/>
    <m/>
    <m/>
    <m/>
    <x v="0"/>
    <m/>
    <x v="0"/>
    <x v="0"/>
    <s v="مؤسسة جلامور "/>
    <x v="0"/>
    <x v="3"/>
    <s v="مكياج "/>
    <m/>
    <s v="Administrative positions include men and women."/>
    <n v="0"/>
    <n v="0"/>
    <n v="0"/>
    <n v="1"/>
    <n v="0"/>
    <n v="0"/>
    <x v="0"/>
    <x v="0"/>
    <m/>
    <m/>
    <s v="Less than 10 employees"/>
    <x v="0"/>
    <x v="1"/>
    <x v="0"/>
    <x v="1"/>
    <x v="1"/>
    <x v="1"/>
    <x v="0"/>
    <x v="0"/>
    <x v="1"/>
    <s v="Mid-senior level"/>
    <n v="0"/>
    <n v="0"/>
    <n v="0"/>
    <n v="1"/>
    <n v="0"/>
    <n v="0"/>
    <n v="0"/>
    <m/>
    <s v="Sales Customer Service Representatives"/>
    <n v="1"/>
    <n v="1"/>
    <n v="0"/>
    <n v="0"/>
    <n v="0"/>
    <n v="0"/>
    <n v="0"/>
    <n v="0"/>
    <n v="0"/>
    <n v="0"/>
    <m/>
    <m/>
    <s v="Inadequate soft skills (e.g., communication, teamwork) Lack of motivation Lack of work ethics"/>
    <n v="0"/>
    <n v="0"/>
    <n v="1"/>
    <n v="0"/>
    <n v="1"/>
    <n v="0"/>
    <n v="0"/>
    <n v="0"/>
    <n v="0"/>
    <n v="0"/>
    <n v="0"/>
    <n v="0"/>
    <n v="0"/>
    <n v="0"/>
    <n v="0"/>
    <n v="0"/>
    <n v="0"/>
    <n v="0"/>
    <n v="0"/>
    <n v="0"/>
    <n v="1"/>
    <n v="0"/>
    <n v="0"/>
    <m/>
    <n v="379389463"/>
    <s v="b2a47c9c-b2af-4b8a-a591-dcbefb20d9b9"/>
    <d v="2024-09-04T10:32:19"/>
    <m/>
    <m/>
    <s v="submitted_via_web"/>
    <s v="ygaitservices"/>
  </r>
  <r>
    <n v="762"/>
    <d v="2024-09-02T21:15:45"/>
    <d v="2024-09-02T21:21:53"/>
    <d v="2024-09-02T00:00:00"/>
    <m/>
    <m/>
    <s v="31.7277032 36.0023724 2347.64 2.482"/>
    <n v="31.727703200000001"/>
    <n v="36.002372399999999"/>
    <n v="2347.64"/>
    <n v="2.4820000000000002"/>
    <s v="Aqaba"/>
    <s v="Aqaba Al-Qasabah"/>
    <m/>
    <m/>
    <m/>
    <s v="Yes"/>
    <s v="سميرة طالب فرحان "/>
    <x v="0"/>
    <x v="1"/>
    <n v="40"/>
    <x v="0"/>
    <s v="0795721354"/>
    <m/>
    <x v="0"/>
    <m/>
    <m/>
    <m/>
    <m/>
    <m/>
    <m/>
    <m/>
    <m/>
    <x v="0"/>
    <m/>
    <x v="0"/>
    <x v="7"/>
    <s v="عيادة الدكتور عاهد رواشدة "/>
    <x v="8"/>
    <x v="12"/>
    <s v="عيادة جهاز تنفسي "/>
    <m/>
    <s v="Administrative positions include men and women."/>
    <n v="0"/>
    <n v="0"/>
    <n v="0"/>
    <n v="1"/>
    <n v="0"/>
    <n v="0"/>
    <x v="0"/>
    <x v="0"/>
    <m/>
    <m/>
    <s v="Less than 10 employees"/>
    <x v="0"/>
    <x v="1"/>
    <x v="0"/>
    <x v="0"/>
    <x v="1"/>
    <x v="1"/>
    <x v="0"/>
    <x v="1"/>
    <x v="1"/>
    <s v="Senior management level Mid-senior level"/>
    <n v="0"/>
    <n v="0"/>
    <n v="0"/>
    <n v="1"/>
    <n v="1"/>
    <n v="0"/>
    <n v="0"/>
    <m/>
    <s v="Administrative Staff"/>
    <n v="0"/>
    <n v="0"/>
    <n v="0"/>
    <n v="0"/>
    <n v="1"/>
    <n v="0"/>
    <n v="0"/>
    <n v="0"/>
    <n v="0"/>
    <n v="0"/>
    <m/>
    <m/>
    <s v="Inadequate soft skills (e.g., communication, teamwork)"/>
    <n v="0"/>
    <n v="0"/>
    <n v="1"/>
    <n v="0"/>
    <n v="0"/>
    <n v="0"/>
    <n v="0"/>
    <n v="0"/>
    <n v="0"/>
    <n v="0"/>
    <n v="0"/>
    <n v="0"/>
    <n v="0"/>
    <n v="0"/>
    <n v="0"/>
    <n v="0"/>
    <n v="0"/>
    <n v="0"/>
    <n v="0"/>
    <n v="0"/>
    <n v="0"/>
    <n v="0"/>
    <n v="0"/>
    <m/>
    <n v="379389468"/>
    <s v="cb1ec727-8bae-46d5-9d30-704b6113ddcc"/>
    <d v="2024-09-04T10:32:20"/>
    <m/>
    <m/>
    <s v="submitted_via_web"/>
    <s v="ygaitservices"/>
  </r>
  <r>
    <n v="763"/>
    <d v="2024-09-02T21:23:09"/>
    <d v="2024-09-02T21:30:55"/>
    <d v="2024-09-02T00:00:00"/>
    <m/>
    <m/>
    <s v="31.7170552 35.9993971 23.700000762939453 4.913"/>
    <n v="31.717055200000001"/>
    <n v="35.999397100000003"/>
    <n v="23.70000076293945"/>
    <n v="4.9130000000000003"/>
    <s v="Aqaba"/>
    <s v="Aqaba Al-Qasabah"/>
    <m/>
    <m/>
    <m/>
    <s v="Yes"/>
    <s v="غيث عصام المواجدة "/>
    <x v="0"/>
    <x v="0"/>
    <n v="29"/>
    <x v="1"/>
    <s v="0790140019"/>
    <m/>
    <x v="0"/>
    <m/>
    <m/>
    <m/>
    <m/>
    <m/>
    <m/>
    <m/>
    <m/>
    <x v="0"/>
    <m/>
    <x v="0"/>
    <x v="7"/>
    <s v="شركة العلاللخدمات الملاحية "/>
    <x v="11"/>
    <x v="63"/>
    <s v="شركة شحن "/>
    <s v="0799999419"/>
    <s v="Owned by men."/>
    <n v="1"/>
    <n v="0"/>
    <n v="0"/>
    <n v="0"/>
    <n v="0"/>
    <n v="0"/>
    <x v="0"/>
    <x v="0"/>
    <m/>
    <m/>
    <s v="Less than 10 employees"/>
    <x v="0"/>
    <x v="1"/>
    <x v="0"/>
    <x v="1"/>
    <x v="1"/>
    <x v="1"/>
    <x v="0"/>
    <x v="1"/>
    <x v="0"/>
    <s v="Entry level Mid-senior level"/>
    <n v="0"/>
    <n v="0"/>
    <n v="1"/>
    <n v="1"/>
    <n v="0"/>
    <n v="0"/>
    <n v="0"/>
    <m/>
    <s v="Administrative Staff Customer Service Representatives Operational Staff (logistics and supply chain)"/>
    <n v="1"/>
    <n v="0"/>
    <n v="0"/>
    <n v="0"/>
    <n v="1"/>
    <n v="0"/>
    <n v="1"/>
    <n v="0"/>
    <n v="0"/>
    <n v="0"/>
    <m/>
    <m/>
    <s v="Lack of relevant skills or qualifications Years of experience Inadequate soft skills (e.g., communication, teamwork)"/>
    <n v="1"/>
    <n v="1"/>
    <n v="1"/>
    <n v="0"/>
    <n v="0"/>
    <n v="0"/>
    <n v="0"/>
    <n v="0"/>
    <n v="0"/>
    <n v="0"/>
    <n v="0"/>
    <n v="0"/>
    <n v="0"/>
    <n v="0"/>
    <n v="0"/>
    <n v="0"/>
    <n v="0"/>
    <n v="0"/>
    <n v="0"/>
    <n v="0"/>
    <n v="0"/>
    <n v="0"/>
    <n v="0"/>
    <m/>
    <n v="379389471"/>
    <s v="7c9089c6-2285-4384-a155-2ee4bdb29a40"/>
    <d v="2024-09-04T10:32:20"/>
    <m/>
    <m/>
    <s v="submitted_via_web"/>
    <s v="ygaitservices"/>
  </r>
  <r>
    <n v="764"/>
    <d v="2024-09-02T21:31:31"/>
    <d v="2024-09-02T21:35:57"/>
    <d v="2024-09-02T00:00:00"/>
    <m/>
    <m/>
    <s v="31.7170558 35.9993979 971.323 4.639"/>
    <n v="31.717055800000001"/>
    <n v="35.999397899999998"/>
    <n v="971.32299999999998"/>
    <n v="4.6390000000000002"/>
    <s v="Aqaba"/>
    <s v="Aqaba Al-Qasabah"/>
    <m/>
    <m/>
    <m/>
    <s v="Yes"/>
    <s v="اياد عبد الرحيم عياد"/>
    <x v="0"/>
    <x v="0"/>
    <n v="42"/>
    <x v="0"/>
    <s v="0795144036"/>
    <m/>
    <x v="0"/>
    <m/>
    <m/>
    <m/>
    <m/>
    <m/>
    <m/>
    <m/>
    <m/>
    <x v="0"/>
    <m/>
    <x v="0"/>
    <x v="0"/>
    <s v="صيدلية اللؤلؤه البيضاء "/>
    <x v="8"/>
    <x v="14"/>
    <s v="صيدلية"/>
    <m/>
    <s v="Run/Managed by a man."/>
    <n v="0"/>
    <n v="0"/>
    <n v="0"/>
    <n v="0"/>
    <n v="1"/>
    <n v="0"/>
    <x v="0"/>
    <x v="0"/>
    <m/>
    <m/>
    <s v="Less than 10 employees"/>
    <x v="0"/>
    <x v="1"/>
    <x v="0"/>
    <x v="1"/>
    <x v="1"/>
    <x v="1"/>
    <x v="0"/>
    <x v="1"/>
    <x v="0"/>
    <s v="Mid-senior level"/>
    <n v="0"/>
    <n v="0"/>
    <n v="0"/>
    <n v="1"/>
    <n v="0"/>
    <n v="0"/>
    <n v="0"/>
    <m/>
    <s v="Sales Technical Staff"/>
    <n v="0"/>
    <n v="1"/>
    <n v="0"/>
    <n v="0"/>
    <n v="0"/>
    <n v="0"/>
    <n v="0"/>
    <n v="1"/>
    <n v="0"/>
    <n v="0"/>
    <m/>
    <m/>
    <s v="Years of experience"/>
    <n v="0"/>
    <n v="1"/>
    <n v="0"/>
    <n v="0"/>
    <n v="0"/>
    <n v="0"/>
    <n v="0"/>
    <n v="0"/>
    <n v="0"/>
    <n v="0"/>
    <n v="0"/>
    <n v="0"/>
    <n v="0"/>
    <n v="0"/>
    <n v="0"/>
    <n v="0"/>
    <n v="0"/>
    <n v="0"/>
    <n v="0"/>
    <n v="0"/>
    <n v="0"/>
    <n v="0"/>
    <n v="0"/>
    <m/>
    <n v="379389476"/>
    <s v="e807dff9-c66e-4b9f-8c1f-b7fcdbec68d5"/>
    <d v="2024-09-04T10:32:21"/>
    <m/>
    <m/>
    <s v="submitted_via_web"/>
    <s v="ygaitservices"/>
  </r>
  <r>
    <n v="765"/>
    <d v="2024-09-03T19:56:29"/>
    <d v="2024-09-03T20:06:49"/>
    <d v="2024-09-03T00:00:00"/>
    <m/>
    <m/>
    <s v="31.7172072 35.9994315 0.0 3799.999"/>
    <n v="31.717207200000001"/>
    <n v="35.9994315"/>
    <n v="0"/>
    <n v="3799.9989999999998"/>
    <s v="Aqaba"/>
    <s v="Aqaba Al-Qasabah"/>
    <m/>
    <m/>
    <m/>
    <s v="Yes"/>
    <s v="محمد ابراهيم ضبان "/>
    <x v="0"/>
    <x v="0"/>
    <n v="36"/>
    <x v="0"/>
    <s v="0795042649"/>
    <m/>
    <x v="0"/>
    <m/>
    <m/>
    <m/>
    <m/>
    <m/>
    <m/>
    <m/>
    <m/>
    <x v="0"/>
    <m/>
    <x v="0"/>
    <x v="0"/>
    <s v="بيت النبات "/>
    <x v="0"/>
    <x v="3"/>
    <s v="بيع نباتات "/>
    <m/>
    <s v="Run/Managed by a man."/>
    <n v="0"/>
    <n v="0"/>
    <n v="0"/>
    <n v="0"/>
    <n v="1"/>
    <n v="0"/>
    <x v="0"/>
    <x v="0"/>
    <m/>
    <m/>
    <s v="Less than 10 employees"/>
    <x v="0"/>
    <x v="0"/>
    <x v="0"/>
    <x v="1"/>
    <x v="1"/>
    <x v="1"/>
    <x v="0"/>
    <x v="2"/>
    <x v="0"/>
    <s v="Entry level"/>
    <n v="0"/>
    <n v="0"/>
    <n v="1"/>
    <n v="0"/>
    <n v="0"/>
    <n v="0"/>
    <n v="0"/>
    <m/>
    <s v="Technical Staff"/>
    <n v="0"/>
    <n v="0"/>
    <n v="0"/>
    <n v="0"/>
    <n v="0"/>
    <n v="0"/>
    <n v="0"/>
    <n v="1"/>
    <n v="0"/>
    <n v="0"/>
    <m/>
    <m/>
    <s v="Inadequate soft skills (e.g., communication, teamwork)"/>
    <n v="0"/>
    <n v="0"/>
    <n v="1"/>
    <n v="0"/>
    <n v="0"/>
    <n v="0"/>
    <n v="0"/>
    <n v="0"/>
    <n v="0"/>
    <n v="0"/>
    <n v="0"/>
    <n v="0"/>
    <n v="0"/>
    <n v="0"/>
    <n v="0"/>
    <n v="0"/>
    <n v="0"/>
    <n v="0"/>
    <n v="0"/>
    <n v="0"/>
    <n v="0"/>
    <n v="0"/>
    <n v="0"/>
    <m/>
    <n v="379389479"/>
    <s v="f3f959e8-832c-4c61-a571-394f3007f173"/>
    <d v="2024-09-04T10:32:21"/>
    <m/>
    <m/>
    <s v="submitted_via_web"/>
    <s v="ygaitservices"/>
  </r>
  <r>
    <n v="766"/>
    <d v="2024-09-04T13:19:05"/>
    <d v="2024-09-04T13:31:59"/>
    <d v="2024-09-04T00:00:00"/>
    <m/>
    <m/>
    <s v="29.5368165 35.0139135 -48.843 10.257"/>
    <n v="29.5368165"/>
    <n v="35.013913500000001"/>
    <n v="-48.843000000000004"/>
    <n v="10.257"/>
    <s v="Aqaba"/>
    <s v="Aqaba Al-Qasabah"/>
    <m/>
    <m/>
    <m/>
    <s v="Yes"/>
    <s v="معن يوسف نصر"/>
    <x v="0"/>
    <x v="0"/>
    <n v="48"/>
    <x v="0"/>
    <s v="0799519830"/>
    <m/>
    <x v="0"/>
    <m/>
    <m/>
    <m/>
    <m/>
    <m/>
    <m/>
    <m/>
    <m/>
    <x v="0"/>
    <m/>
    <x v="1"/>
    <x v="2"/>
    <s v="المحامي معن نصر"/>
    <x v="7"/>
    <x v="44"/>
    <s v=" مكتب محاماة واستشارات قانونية "/>
    <m/>
    <s v="Run/Managed by a man."/>
    <n v="0"/>
    <n v="0"/>
    <n v="0"/>
    <n v="0"/>
    <n v="1"/>
    <n v="0"/>
    <x v="0"/>
    <x v="0"/>
    <m/>
    <m/>
    <s v="Less than 10 employees"/>
    <x v="0"/>
    <x v="1"/>
    <x v="0"/>
    <x v="1"/>
    <x v="1"/>
    <x v="1"/>
    <x v="0"/>
    <x v="1"/>
    <x v="0"/>
    <s v="Mid-senior level Senior management level"/>
    <n v="0"/>
    <n v="0"/>
    <n v="0"/>
    <n v="1"/>
    <n v="1"/>
    <n v="0"/>
    <n v="0"/>
    <m/>
    <s v="Others"/>
    <n v="0"/>
    <n v="0"/>
    <n v="0"/>
    <n v="0"/>
    <n v="0"/>
    <n v="0"/>
    <n v="0"/>
    <n v="0"/>
    <n v="0"/>
    <n v="1"/>
    <s v="محامين "/>
    <m/>
    <s v="Lack of relevant skills or qualifications Inadequate soft skills (e.g., communication, teamwork)"/>
    <n v="1"/>
    <n v="0"/>
    <n v="1"/>
    <n v="0"/>
    <n v="0"/>
    <n v="0"/>
    <n v="0"/>
    <n v="0"/>
    <n v="0"/>
    <n v="0"/>
    <n v="0"/>
    <n v="0"/>
    <n v="0"/>
    <n v="0"/>
    <n v="0"/>
    <n v="0"/>
    <n v="0"/>
    <n v="0"/>
    <n v="0"/>
    <n v="0"/>
    <n v="0"/>
    <n v="0"/>
    <n v="0"/>
    <m/>
    <n v="379389481"/>
    <s v="3da3a5a9-3afc-4c94-8079-2039f31494ed"/>
    <d v="2024-09-04T10:32:22"/>
    <m/>
    <m/>
    <s v="submitted_via_web"/>
    <s v="ygaitservices"/>
  </r>
  <r>
    <n v="767"/>
    <d v="2024-09-04T13:44:58"/>
    <d v="2024-09-04T13:49:49"/>
    <d v="2024-09-04T00:00:00"/>
    <m/>
    <m/>
    <s v="32.3378474 35.7515348 827.3999633789062 24.9"/>
    <n v="32.337847400000001"/>
    <n v="35.751534800000002"/>
    <n v="827.39996337890625"/>
    <n v="24.9"/>
    <s v="Ajloun"/>
    <m/>
    <m/>
    <m/>
    <m/>
    <s v="Yes"/>
    <s v="سفيان معاويه صمادي"/>
    <x v="0"/>
    <x v="0"/>
    <n v="28"/>
    <x v="1"/>
    <s v="0791060990"/>
    <m/>
    <x v="0"/>
    <m/>
    <m/>
    <m/>
    <m/>
    <m/>
    <m/>
    <m/>
    <m/>
    <x v="0"/>
    <m/>
    <x v="0"/>
    <x v="0"/>
    <s v="محمص الراي. Suicide Squad low in Japan"/>
    <x v="0"/>
    <x v="2"/>
    <s v="سوبر ماركت"/>
    <m/>
    <s v="Owned by men."/>
    <n v="1"/>
    <n v="0"/>
    <n v="0"/>
    <n v="0"/>
    <n v="0"/>
    <n v="0"/>
    <x v="0"/>
    <x v="0"/>
    <m/>
    <m/>
    <s v="Less than 10 employees"/>
    <x v="0"/>
    <x v="0"/>
    <x v="2"/>
    <x v="1"/>
    <x v="1"/>
    <x v="1"/>
    <x v="1"/>
    <x v="3"/>
    <x v="1"/>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9397072"/>
    <s v="5b7034d8-0fa7-4800-9911-138a641e8687"/>
    <d v="2024-09-04T10:49:56"/>
    <m/>
    <m/>
    <s v="submitted_via_web"/>
    <s v="ygaitservices"/>
  </r>
  <r>
    <n v="768"/>
    <d v="2024-09-04T12:18:44"/>
    <d v="2024-09-04T12:23:04"/>
    <d v="2024-09-04T00:00:00"/>
    <m/>
    <m/>
    <s v="31.8924999 35.8431066 965.885 395.331"/>
    <n v="31.892499900000001"/>
    <n v="35.843106599999999"/>
    <n v="965.88499999999999"/>
    <n v="395.33100000000002"/>
    <s v="Amman"/>
    <s v="Naour"/>
    <m/>
    <m/>
    <m/>
    <s v="Yes"/>
    <s v="مؤيد الاحمد"/>
    <x v="0"/>
    <x v="0"/>
    <n v="48"/>
    <x v="0"/>
    <s v="0795202295"/>
    <m/>
    <x v="0"/>
    <m/>
    <m/>
    <m/>
    <m/>
    <m/>
    <m/>
    <m/>
    <m/>
    <x v="0"/>
    <m/>
    <x v="0"/>
    <x v="6"/>
    <s v="عيادة الدكتور مؤيد الاحمد"/>
    <x v="8"/>
    <x v="12"/>
    <s v="علاج الاسنان وتجميلها"/>
    <m/>
    <s v="Owned by men. Run/Managed by a woman."/>
    <n v="1"/>
    <n v="0"/>
    <n v="0"/>
    <n v="0"/>
    <n v="0"/>
    <n v="1"/>
    <x v="1"/>
    <x v="0"/>
    <m/>
    <m/>
    <s v="Less than 10 employees"/>
    <x v="0"/>
    <x v="1"/>
    <x v="0"/>
    <x v="1"/>
    <x v="1"/>
    <x v="1"/>
    <x v="0"/>
    <x v="1"/>
    <x v="0"/>
    <s v="Interns Senior management level"/>
    <n v="1"/>
    <n v="0"/>
    <n v="0"/>
    <n v="0"/>
    <n v="1"/>
    <n v="0"/>
    <n v="0"/>
    <m/>
    <s v="Administrative Staff"/>
    <n v="0"/>
    <n v="0"/>
    <n v="0"/>
    <n v="0"/>
    <n v="1"/>
    <n v="0"/>
    <n v="0"/>
    <n v="0"/>
    <n v="0"/>
    <n v="0"/>
    <m/>
    <m/>
    <s v="Lack of relevant skills or qualifications Inadequate soft skills (e.g., communication, teamwork) Lack of work ethics"/>
    <n v="1"/>
    <n v="0"/>
    <n v="1"/>
    <n v="0"/>
    <n v="0"/>
    <n v="0"/>
    <n v="0"/>
    <n v="0"/>
    <n v="0"/>
    <n v="0"/>
    <n v="0"/>
    <n v="0"/>
    <n v="0"/>
    <n v="0"/>
    <n v="0"/>
    <n v="0"/>
    <n v="0"/>
    <n v="0"/>
    <n v="0"/>
    <n v="0"/>
    <n v="1"/>
    <n v="0"/>
    <n v="0"/>
    <m/>
    <n v="379421592"/>
    <s v="7cf75ae6-75cb-4fac-b68a-83ad8e17408e"/>
    <d v="2024-09-04T11:44:07"/>
    <m/>
    <m/>
    <s v="submitted_via_web"/>
    <s v="ygaitservices"/>
  </r>
  <r>
    <n v="769"/>
    <d v="2024-09-04T13:02:03"/>
    <d v="2024-09-04T13:06:02"/>
    <d v="2024-09-04T00:00:00"/>
    <m/>
    <m/>
    <s v="31.8915624 35.8455481 943.647 899.999"/>
    <n v="31.891562400000002"/>
    <n v="35.845548100000002"/>
    <n v="943.64700000000005"/>
    <n v="899.99900000000002"/>
    <s v="Amman"/>
    <s v="Naour"/>
    <m/>
    <m/>
    <m/>
    <s v="Yes"/>
    <s v="احمد العطوط"/>
    <x v="0"/>
    <x v="0"/>
    <n v="42"/>
    <x v="0"/>
    <s v="0792337555"/>
    <m/>
    <x v="0"/>
    <m/>
    <m/>
    <m/>
    <m/>
    <m/>
    <m/>
    <m/>
    <m/>
    <x v="0"/>
    <m/>
    <x v="0"/>
    <x v="6"/>
    <s v="احمد الخطوط لاقمشةالكنب والستائر"/>
    <x v="1"/>
    <x v="30"/>
    <s v="تصنيع اقمشة كنب وستائر"/>
    <s v="07923375555"/>
    <s v="Owned by men. Run/Managed by a man."/>
    <n v="1"/>
    <n v="0"/>
    <n v="0"/>
    <n v="0"/>
    <n v="1"/>
    <n v="0"/>
    <x v="0"/>
    <x v="0"/>
    <m/>
    <m/>
    <s v="Less than 10 employees"/>
    <x v="0"/>
    <x v="0"/>
    <x v="0"/>
    <x v="0"/>
    <x v="1"/>
    <x v="1"/>
    <x v="0"/>
    <x v="0"/>
    <x v="0"/>
    <s v="Seasonal employees Senior management level"/>
    <n v="0"/>
    <n v="1"/>
    <n v="0"/>
    <n v="0"/>
    <n v="1"/>
    <n v="0"/>
    <n v="0"/>
    <m/>
    <s v="Customer Service Representatives Sales Operational Staff (logistics and supply chain)"/>
    <n v="1"/>
    <n v="1"/>
    <n v="0"/>
    <n v="0"/>
    <n v="0"/>
    <n v="0"/>
    <n v="1"/>
    <n v="0"/>
    <n v="0"/>
    <n v="0"/>
    <m/>
    <m/>
    <s v="Lack of relevant skills or qualifications Transportation Mixed culture worspace (male and female)"/>
    <n v="1"/>
    <n v="0"/>
    <n v="0"/>
    <n v="0"/>
    <n v="0"/>
    <n v="0"/>
    <n v="0"/>
    <n v="0"/>
    <n v="0"/>
    <n v="0"/>
    <n v="0"/>
    <n v="1"/>
    <n v="0"/>
    <n v="0"/>
    <n v="0"/>
    <n v="0"/>
    <n v="0"/>
    <n v="0"/>
    <n v="0"/>
    <n v="0"/>
    <n v="0"/>
    <n v="1"/>
    <n v="0"/>
    <m/>
    <n v="379421595"/>
    <s v="d95c9a11-8c3f-4bfc-b59f-85d512ad8588"/>
    <d v="2024-09-04T11:44:07"/>
    <m/>
    <m/>
    <s v="submitted_via_web"/>
    <s v="ygaitservices"/>
  </r>
  <r>
    <n v="770"/>
    <d v="2024-09-04T14:27:26"/>
    <d v="2024-09-04T14:30:24"/>
    <d v="2024-09-04T00:00:00"/>
    <m/>
    <m/>
    <s v="30.5207526 35.5687444 1333.3 6.057"/>
    <n v="30.520752600000002"/>
    <n v="35.5687444"/>
    <n v="1333.3"/>
    <n v="6.0570000000000004"/>
    <s v="Maan"/>
    <s v="Ash-Shobek"/>
    <m/>
    <m/>
    <m/>
    <s v="Yes"/>
    <s v="محمد هارون الشعيبات "/>
    <x v="0"/>
    <x v="0"/>
    <n v="29"/>
    <x v="1"/>
    <s v="0790645116"/>
    <s v="لا يوجد "/>
    <x v="0"/>
    <m/>
    <m/>
    <m/>
    <m/>
    <m/>
    <m/>
    <m/>
    <m/>
    <x v="0"/>
    <m/>
    <x v="0"/>
    <x v="0"/>
    <s v="محلات محمد هارون الشعيبات "/>
    <x v="0"/>
    <x v="2"/>
    <s v="بيع البضائع العامة وتوزيع بسكوتيات"/>
    <s v="0790645116"/>
    <s v="Run/Managed by a man."/>
    <n v="0"/>
    <n v="0"/>
    <n v="0"/>
    <n v="0"/>
    <n v="1"/>
    <n v="0"/>
    <x v="0"/>
    <x v="0"/>
    <m/>
    <m/>
    <s v="Less than 10 employees"/>
    <x v="0"/>
    <x v="0"/>
    <x v="0"/>
    <x v="1"/>
    <x v="1"/>
    <x v="1"/>
    <x v="0"/>
    <x v="1"/>
    <x v="0"/>
    <s v="Seasonal employees"/>
    <n v="0"/>
    <n v="1"/>
    <n v="0"/>
    <n v="0"/>
    <n v="0"/>
    <n v="0"/>
    <n v="0"/>
    <m/>
    <s v="Sales"/>
    <n v="0"/>
    <n v="1"/>
    <n v="0"/>
    <n v="0"/>
    <n v="0"/>
    <n v="0"/>
    <n v="0"/>
    <n v="0"/>
    <n v="0"/>
    <n v="0"/>
    <m/>
    <m/>
    <s v="Lack of relevant skills or qualifications Salary expectations too high Economic instability in the region"/>
    <n v="1"/>
    <n v="0"/>
    <n v="0"/>
    <n v="0"/>
    <n v="0"/>
    <n v="0"/>
    <n v="0"/>
    <n v="0"/>
    <n v="1"/>
    <n v="0"/>
    <n v="0"/>
    <n v="0"/>
    <n v="0"/>
    <n v="0"/>
    <n v="0"/>
    <n v="0"/>
    <n v="0"/>
    <n v="1"/>
    <n v="0"/>
    <n v="0"/>
    <n v="0"/>
    <n v="0"/>
    <n v="0"/>
    <m/>
    <n v="379434984"/>
    <s v="ac9cf5f8-e7f3-4a5b-af55-bcd7908caf8a"/>
    <d v="2024-09-04T12:12:58"/>
    <m/>
    <m/>
    <s v="submitted_via_web"/>
    <s v="ygaitservices"/>
  </r>
  <r>
    <n v="771"/>
    <d v="2024-09-04T14:40:50"/>
    <d v="2024-09-04T14:51:07"/>
    <d v="2024-09-04T00:00:00"/>
    <m/>
    <m/>
    <s v="30.520685 35.5688383 1361.1 1.9"/>
    <n v="30.520685"/>
    <n v="35.568838300000003"/>
    <n v="1361.1"/>
    <n v="1.9"/>
    <s v="Maan"/>
    <s v="Ash-Shobek"/>
    <m/>
    <m/>
    <m/>
    <s v="Yes"/>
    <s v=" احمد هارون الشعيبات   "/>
    <x v="0"/>
    <x v="0"/>
    <n v="29"/>
    <x v="1"/>
    <s v="0790645116"/>
    <s v="لا يوجد "/>
    <x v="0"/>
    <m/>
    <m/>
    <m/>
    <m/>
    <m/>
    <m/>
    <m/>
    <m/>
    <x v="0"/>
    <m/>
    <x v="0"/>
    <x v="0"/>
    <s v="مؤسسة احمد هارون الشعيبات للتوزيعات والنثريات "/>
    <x v="0"/>
    <x v="26"/>
    <s v="بيع البضائع بالجملة /البسكوتيات والعصائر "/>
    <s v="0790645116"/>
    <s v="Run/Managed by a man."/>
    <n v="0"/>
    <n v="0"/>
    <n v="0"/>
    <n v="0"/>
    <n v="1"/>
    <n v="0"/>
    <x v="0"/>
    <x v="0"/>
    <m/>
    <m/>
    <s v="Less than 10 employees"/>
    <x v="0"/>
    <x v="0"/>
    <x v="0"/>
    <x v="1"/>
    <x v="1"/>
    <x v="1"/>
    <x v="0"/>
    <x v="1"/>
    <x v="0"/>
    <s v="Seasonal employees Entry level"/>
    <n v="0"/>
    <n v="1"/>
    <n v="1"/>
    <n v="0"/>
    <n v="0"/>
    <n v="0"/>
    <n v="0"/>
    <m/>
    <s v="Sales"/>
    <n v="0"/>
    <n v="1"/>
    <n v="0"/>
    <n v="0"/>
    <n v="0"/>
    <n v="0"/>
    <n v="0"/>
    <n v="0"/>
    <n v="0"/>
    <n v="0"/>
    <m/>
    <m/>
    <s v="Lack of relevant skills or qualifications Economic instability in the region Salary expectations too high"/>
    <n v="1"/>
    <n v="0"/>
    <n v="0"/>
    <n v="0"/>
    <n v="0"/>
    <n v="0"/>
    <n v="0"/>
    <n v="0"/>
    <n v="1"/>
    <n v="0"/>
    <n v="0"/>
    <n v="0"/>
    <n v="0"/>
    <n v="0"/>
    <n v="0"/>
    <n v="0"/>
    <n v="0"/>
    <n v="1"/>
    <n v="0"/>
    <n v="0"/>
    <n v="0"/>
    <n v="0"/>
    <n v="0"/>
    <m/>
    <n v="379434992"/>
    <s v="bd007c86-d139-4099-858e-1b9b5b39a707"/>
    <d v="2024-09-04T12:13:00"/>
    <m/>
    <m/>
    <s v="submitted_via_web"/>
    <s v="ygaitservices"/>
  </r>
  <r>
    <n v="772"/>
    <d v="2024-09-04T15:05:40"/>
    <d v="2024-09-04T15:13:03"/>
    <d v="2024-09-04T00:00:00"/>
    <m/>
    <m/>
    <s v="30.5206533 35.5684497 1301.4 7.55"/>
    <n v="30.520653299999999"/>
    <n v="35.568449700000002"/>
    <n v="1301.4000000000001"/>
    <n v="7.55"/>
    <s v="Maan"/>
    <s v="Ash-Shobek"/>
    <m/>
    <m/>
    <m/>
    <s v="Yes"/>
    <s v="لينا محمد الغنميين "/>
    <x v="0"/>
    <x v="1"/>
    <n v="32"/>
    <x v="0"/>
    <s v="0776831205"/>
    <s v="لا يوجد "/>
    <x v="0"/>
    <m/>
    <m/>
    <m/>
    <m/>
    <m/>
    <m/>
    <m/>
    <m/>
    <x v="0"/>
    <m/>
    <x v="0"/>
    <x v="0"/>
    <s v="جيم رياضة الشوبك "/>
    <x v="5"/>
    <x v="52"/>
    <s v="عمل برامج حميات تغذية / تقديم خدمات اللياقة البدنية "/>
    <s v="0776831205"/>
    <s v="Women own at least 51% of the company shares."/>
    <n v="0"/>
    <n v="0"/>
    <n v="1"/>
    <n v="0"/>
    <n v="0"/>
    <n v="0"/>
    <x v="1"/>
    <x v="0"/>
    <m/>
    <m/>
    <s v="Less than 10 employees"/>
    <x v="0"/>
    <x v="1"/>
    <x v="0"/>
    <x v="1"/>
    <x v="1"/>
    <x v="1"/>
    <x v="0"/>
    <x v="1"/>
    <x v="0"/>
    <s v="Interns"/>
    <n v="1"/>
    <n v="0"/>
    <n v="0"/>
    <n v="0"/>
    <n v="0"/>
    <n v="0"/>
    <n v="0"/>
    <m/>
    <s v="Others"/>
    <n v="0"/>
    <n v="0"/>
    <n v="0"/>
    <n v="0"/>
    <n v="0"/>
    <n v="0"/>
    <n v="0"/>
    <n v="0"/>
    <n v="0"/>
    <n v="1"/>
    <s v="لاعبة لياقة بدنية  "/>
    <m/>
    <s v="Lack of relevant skills or qualifications Salary expectations too high Transportation Economic instability in the region"/>
    <n v="1"/>
    <n v="0"/>
    <n v="0"/>
    <n v="0"/>
    <n v="0"/>
    <n v="0"/>
    <n v="0"/>
    <n v="0"/>
    <n v="1"/>
    <n v="0"/>
    <n v="0"/>
    <n v="1"/>
    <n v="0"/>
    <n v="0"/>
    <n v="0"/>
    <n v="0"/>
    <n v="0"/>
    <n v="1"/>
    <n v="0"/>
    <n v="0"/>
    <n v="0"/>
    <n v="0"/>
    <n v="0"/>
    <m/>
    <n v="379434997"/>
    <s v="dbda5534-dbfb-4435-87ab-1feffee11dd0"/>
    <d v="2024-09-04T12:13:00"/>
    <m/>
    <m/>
    <s v="submitted_via_web"/>
    <s v="ygaitservices"/>
  </r>
  <r>
    <n v="773"/>
    <d v="2024-09-04T15:24:17"/>
    <d v="2024-09-04T15:28:00"/>
    <d v="2024-09-04T00:00:00"/>
    <m/>
    <m/>
    <s v="30.5206734 35.568958 1416.4 4.133"/>
    <n v="30.5206734"/>
    <n v="35.568958000000002"/>
    <n v="1416.4"/>
    <n v="4.133"/>
    <s v="Maan"/>
    <s v="Ash-Shobek"/>
    <m/>
    <m/>
    <m/>
    <s v="Yes"/>
    <s v="ربيع احمد الغنميين "/>
    <x v="0"/>
    <x v="1"/>
    <n v="44"/>
    <x v="0"/>
    <s v="0775769268"/>
    <s v="لا يوجد "/>
    <x v="0"/>
    <m/>
    <m/>
    <m/>
    <m/>
    <m/>
    <m/>
    <m/>
    <m/>
    <x v="0"/>
    <m/>
    <x v="0"/>
    <x v="0"/>
    <s v="منتجات بيتية (صناعة الصابون ) "/>
    <x v="1"/>
    <x v="13"/>
    <s v="صناعة الصابون بأنواعه "/>
    <s v="0775769268"/>
    <s v="Run/Managed by a woman."/>
    <n v="0"/>
    <n v="0"/>
    <n v="0"/>
    <n v="0"/>
    <n v="0"/>
    <n v="1"/>
    <x v="1"/>
    <x v="0"/>
    <m/>
    <m/>
    <s v="Less than 10 employees"/>
    <x v="0"/>
    <x v="1"/>
    <x v="0"/>
    <x v="1"/>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79442514"/>
    <s v="99ef192e-0d6a-4cea-932d-c0121efd82b3"/>
    <d v="2024-09-04T12:27:42"/>
    <m/>
    <m/>
    <s v="submitted_via_web"/>
    <s v="ygaitservices"/>
  </r>
  <r>
    <n v="774"/>
    <d v="2024-09-04T13:10:14"/>
    <d v="2024-09-04T13:17:43"/>
    <d v="2024-09-04T00:00:00"/>
    <m/>
    <m/>
    <s v="31.7157134 35.7943608 810.3999633789062 8.491"/>
    <n v="31.715713399999999"/>
    <n v="35.7943608"/>
    <n v="810.39996337890625"/>
    <n v="8.4909999999999997"/>
    <s v="Madaba"/>
    <s v="Madaba Qasabah"/>
    <m/>
    <m/>
    <m/>
    <s v="Yes"/>
    <s v="تامر سليمان ابو ناموس "/>
    <x v="0"/>
    <x v="0"/>
    <n v="33"/>
    <x v="0"/>
    <s v="٧٧٩٠٨٠٤٣٦"/>
    <m/>
    <x v="0"/>
    <m/>
    <m/>
    <m/>
    <m/>
    <m/>
    <m/>
    <m/>
    <m/>
    <x v="0"/>
    <m/>
    <x v="0"/>
    <x v="0"/>
    <s v="One minte"/>
    <x v="0"/>
    <x v="2"/>
    <s v="بيع الملابس النسائية "/>
    <s v="٧٧٩٠٨٠٤٣٦"/>
    <s v="Owned by men. Administrative positions include men and women."/>
    <n v="1"/>
    <n v="0"/>
    <n v="0"/>
    <n v="1"/>
    <n v="0"/>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9520077"/>
    <s v="0f6ad183-071b-4c77-a96a-d7913669db64"/>
    <d v="2024-09-04T15:04:48"/>
    <m/>
    <m/>
    <s v="submitted_via_web"/>
    <s v="ygaitservices"/>
  </r>
  <r>
    <n v="775"/>
    <d v="2024-09-04T13:18:57"/>
    <d v="2024-09-04T13:27:20"/>
    <d v="2024-09-04T00:00:00"/>
    <m/>
    <m/>
    <s v="31.7158949 35.7937844 813.3999633789062 11.953"/>
    <n v="31.715894899999999"/>
    <n v="35.7937844"/>
    <n v="813.39996337890625"/>
    <n v="11.952999999999999"/>
    <s v="Madaba"/>
    <s v="Madaba Qasabah"/>
    <m/>
    <m/>
    <m/>
    <s v="Yes"/>
    <s v="سامر عيسى ابو الزلف "/>
    <x v="0"/>
    <x v="0"/>
    <n v="53"/>
    <x v="0"/>
    <s v="٧٧٧٤٧١٥٠٠"/>
    <m/>
    <x v="0"/>
    <m/>
    <m/>
    <m/>
    <m/>
    <m/>
    <m/>
    <m/>
    <m/>
    <x v="0"/>
    <m/>
    <x v="0"/>
    <x v="0"/>
    <s v="مركز ابو الزلف للمجمدات "/>
    <x v="3"/>
    <x v="8"/>
    <s v="بيع مجمدات ( خضار ولحوم) "/>
    <s v="٧٧٧٤٧١٥٠٠"/>
    <s v="Owned by men. Run/Managed by a man."/>
    <n v="1"/>
    <n v="0"/>
    <n v="0"/>
    <n v="0"/>
    <n v="1"/>
    <n v="0"/>
    <x v="0"/>
    <x v="0"/>
    <m/>
    <m/>
    <s v="Less than 10 employees"/>
    <x v="0"/>
    <x v="0"/>
    <x v="0"/>
    <x v="0"/>
    <x v="1"/>
    <x v="1"/>
    <x v="1"/>
    <x v="3"/>
    <x v="0"/>
    <m/>
    <m/>
    <m/>
    <m/>
    <m/>
    <m/>
    <m/>
    <m/>
    <m/>
    <m/>
    <m/>
    <m/>
    <m/>
    <m/>
    <m/>
    <m/>
    <m/>
    <m/>
    <m/>
    <m/>
    <m/>
    <m/>
    <s v="Economic instability in the region Lack of relevant skills or qualifications"/>
    <n v="1"/>
    <n v="0"/>
    <n v="0"/>
    <n v="0"/>
    <n v="0"/>
    <n v="0"/>
    <n v="0"/>
    <n v="0"/>
    <n v="0"/>
    <n v="0"/>
    <n v="0"/>
    <n v="0"/>
    <n v="0"/>
    <n v="0"/>
    <n v="0"/>
    <n v="0"/>
    <n v="0"/>
    <n v="1"/>
    <n v="0"/>
    <n v="0"/>
    <n v="0"/>
    <n v="0"/>
    <n v="0"/>
    <m/>
    <n v="379520083"/>
    <s v="8f7d9a57-0a90-40a4-86b1-c8705b303a35"/>
    <d v="2024-09-04T15:04:48"/>
    <m/>
    <m/>
    <s v="submitted_via_web"/>
    <s v="ygaitservices"/>
  </r>
  <r>
    <n v="776"/>
    <d v="2024-09-04T13:36:43"/>
    <d v="2024-09-04T13:44:28"/>
    <d v="2024-09-04T00:00:00"/>
    <m/>
    <m/>
    <s v="31.7172536 35.7919976 809.0 6.256"/>
    <n v="31.717253599999999"/>
    <n v="35.791997600000002"/>
    <n v="809"/>
    <n v="6.2560000000000002"/>
    <s v="Madaba"/>
    <s v="Madaba Qasabah"/>
    <m/>
    <m/>
    <m/>
    <s v="Yes"/>
    <s v="ليلى محمود الفقهاء "/>
    <x v="0"/>
    <x v="1"/>
    <n v="51"/>
    <x v="0"/>
    <s v="٧٧٢٦٩٨٥٣"/>
    <m/>
    <x v="0"/>
    <m/>
    <m/>
    <m/>
    <m/>
    <m/>
    <m/>
    <m/>
    <m/>
    <x v="0"/>
    <m/>
    <x v="0"/>
    <x v="0"/>
    <s v="صالون ليلى "/>
    <x v="4"/>
    <x v="19"/>
    <s v="صالون سيديات "/>
    <s v="٧٧٢١٦٩٨٥٣"/>
    <s v="Owned by women. Run/Managed by a woman."/>
    <n v="0"/>
    <n v="1"/>
    <n v="0"/>
    <n v="0"/>
    <n v="0"/>
    <n v="1"/>
    <x v="1"/>
    <x v="0"/>
    <m/>
    <m/>
    <s v="Less than 10 employees"/>
    <x v="0"/>
    <x v="1"/>
    <x v="0"/>
    <x v="0"/>
    <x v="1"/>
    <x v="1"/>
    <x v="1"/>
    <x v="3"/>
    <x v="0"/>
    <m/>
    <m/>
    <m/>
    <m/>
    <m/>
    <m/>
    <m/>
    <m/>
    <m/>
    <m/>
    <m/>
    <m/>
    <m/>
    <m/>
    <m/>
    <m/>
    <m/>
    <m/>
    <m/>
    <m/>
    <m/>
    <m/>
    <s v="Economic instability in the region Lack of work ethics Lack of relevant skills or qualifications Transportation"/>
    <n v="1"/>
    <n v="0"/>
    <n v="0"/>
    <n v="0"/>
    <n v="0"/>
    <n v="0"/>
    <n v="0"/>
    <n v="0"/>
    <n v="0"/>
    <n v="0"/>
    <n v="0"/>
    <n v="1"/>
    <n v="0"/>
    <n v="0"/>
    <n v="0"/>
    <n v="0"/>
    <n v="0"/>
    <n v="1"/>
    <n v="0"/>
    <n v="0"/>
    <n v="1"/>
    <n v="0"/>
    <n v="0"/>
    <m/>
    <n v="379520092"/>
    <s v="95340d6d-50ec-48db-bda1-caa8bfd5e152"/>
    <d v="2024-09-04T15:04:49"/>
    <m/>
    <m/>
    <s v="submitted_via_web"/>
    <s v="ygaitservices"/>
  </r>
  <r>
    <n v="777"/>
    <d v="2024-09-04T13:47:41"/>
    <d v="2024-09-04T13:54:21"/>
    <d v="2024-09-04T00:00:00"/>
    <m/>
    <m/>
    <s v="31.7178563 35.7915934 808.5999755859375 9.502"/>
    <n v="31.717856300000001"/>
    <n v="35.791593399999996"/>
    <n v="808.5999755859375"/>
    <n v="9.5020000000000007"/>
    <s v="Madaba"/>
    <s v="Madaba Qasabah"/>
    <m/>
    <m/>
    <m/>
    <s v="Yes"/>
    <s v="دعاء خالد النجار "/>
    <x v="0"/>
    <x v="1"/>
    <n v="31"/>
    <x v="0"/>
    <s v="٧٧٦٠٥٩٥٤٣"/>
    <m/>
    <x v="0"/>
    <m/>
    <m/>
    <m/>
    <m/>
    <m/>
    <m/>
    <m/>
    <m/>
    <x v="0"/>
    <m/>
    <x v="0"/>
    <x v="0"/>
    <s v="مركز التفوق الثقافي للدروس الخصوصية "/>
    <x v="12"/>
    <x v="36"/>
    <s v="اعطاء دروس خصوصية لجميع الفئات العمرية "/>
    <s v="٧٧٦٠٥٩٥٤٣"/>
    <s v="Owned by men. Run/Managed by a woman."/>
    <n v="1"/>
    <n v="0"/>
    <n v="0"/>
    <n v="0"/>
    <n v="0"/>
    <n v="1"/>
    <x v="1"/>
    <x v="0"/>
    <m/>
    <m/>
    <s v="Less than 10 employees"/>
    <x v="0"/>
    <x v="1"/>
    <x v="0"/>
    <x v="0"/>
    <x v="0"/>
    <x v="5"/>
    <x v="0"/>
    <x v="4"/>
    <x v="1"/>
    <s v="Senior management level"/>
    <n v="0"/>
    <n v="0"/>
    <n v="0"/>
    <n v="0"/>
    <n v="1"/>
    <n v="0"/>
    <n v="0"/>
    <m/>
    <s v="Others"/>
    <n v="0"/>
    <n v="0"/>
    <n v="0"/>
    <n v="0"/>
    <n v="0"/>
    <n v="0"/>
    <n v="0"/>
    <n v="0"/>
    <n v="0"/>
    <n v="1"/>
    <s v="مدرسين "/>
    <s v="مدرس رياضيات، انجليزي "/>
    <s v="Years of experience Inadequate soft skills (e.g., communication, teamwork) Economic instability in the region"/>
    <n v="0"/>
    <n v="1"/>
    <n v="1"/>
    <n v="0"/>
    <n v="0"/>
    <n v="0"/>
    <n v="0"/>
    <n v="0"/>
    <n v="0"/>
    <n v="0"/>
    <n v="0"/>
    <n v="0"/>
    <n v="0"/>
    <n v="0"/>
    <n v="0"/>
    <n v="0"/>
    <n v="0"/>
    <n v="1"/>
    <n v="0"/>
    <n v="0"/>
    <n v="0"/>
    <n v="0"/>
    <n v="0"/>
    <m/>
    <n v="379520102"/>
    <s v="4e486d72-3a5a-4e86-a942-27c4e885a2ad"/>
    <d v="2024-09-04T15:04:49"/>
    <m/>
    <m/>
    <s v="submitted_via_web"/>
    <s v="ygaitservices"/>
  </r>
  <r>
    <n v="778"/>
    <d v="2024-09-04T13:58:53"/>
    <d v="2024-09-04T14:05:44"/>
    <d v="2024-09-04T00:00:00"/>
    <m/>
    <m/>
    <s v="31.7177795 35.7917875 810.0999755859375 11.474"/>
    <n v="31.717779499999999"/>
    <n v="35.791787499999998"/>
    <n v="810.0999755859375"/>
    <n v="11.474"/>
    <s v="Madaba"/>
    <s v="Madaba Qasabah"/>
    <m/>
    <m/>
    <m/>
    <s v="Yes"/>
    <s v="سهى خليل عريقات "/>
    <x v="0"/>
    <x v="1"/>
    <n v="52"/>
    <x v="0"/>
    <s v="٧٩٩٩٥٧١٩٨"/>
    <m/>
    <x v="0"/>
    <m/>
    <m/>
    <m/>
    <m/>
    <m/>
    <m/>
    <m/>
    <m/>
    <x v="0"/>
    <m/>
    <x v="0"/>
    <x v="3"/>
    <s v="الشركة الاردنية للتمويل الاصغر "/>
    <x v="14"/>
    <x v="39"/>
    <s v="قروض "/>
    <s v="٧٩٢٢٢٦٢١٠"/>
    <s v="Run/Managed by a woman. Administrative positions include men and women."/>
    <n v="0"/>
    <n v="0"/>
    <n v="0"/>
    <n v="1"/>
    <n v="0"/>
    <n v="1"/>
    <x v="1"/>
    <x v="0"/>
    <m/>
    <m/>
    <s v="10 to 49"/>
    <x v="2"/>
    <x v="1"/>
    <x v="0"/>
    <x v="0"/>
    <x v="1"/>
    <x v="1"/>
    <x v="1"/>
    <x v="3"/>
    <x v="0"/>
    <m/>
    <m/>
    <m/>
    <m/>
    <m/>
    <m/>
    <m/>
    <m/>
    <m/>
    <m/>
    <m/>
    <m/>
    <m/>
    <m/>
    <m/>
    <m/>
    <m/>
    <m/>
    <m/>
    <m/>
    <m/>
    <m/>
    <s v="Lack of relevant skills or qualifications Inadequate soft skills (e.g., communication, teamwork) Legal/regulatory constraints"/>
    <n v="1"/>
    <n v="0"/>
    <n v="1"/>
    <n v="0"/>
    <n v="0"/>
    <n v="0"/>
    <n v="0"/>
    <n v="0"/>
    <n v="0"/>
    <n v="0"/>
    <n v="0"/>
    <n v="0"/>
    <n v="0"/>
    <n v="0"/>
    <n v="0"/>
    <n v="0"/>
    <n v="0"/>
    <n v="0"/>
    <n v="1"/>
    <n v="0"/>
    <n v="0"/>
    <n v="0"/>
    <n v="0"/>
    <m/>
    <n v="379520107"/>
    <s v="435460eb-e52e-49bb-b752-cd39bfbe2e33"/>
    <d v="2024-09-04T15:04:50"/>
    <m/>
    <m/>
    <s v="submitted_via_web"/>
    <s v="ygaitservices"/>
  </r>
  <r>
    <n v="779"/>
    <d v="2024-09-04T14:09:49"/>
    <d v="2024-09-04T14:14:12"/>
    <d v="2024-09-04T00:00:00"/>
    <m/>
    <m/>
    <s v="31.717922 35.7918548 810.7999877929688 8.916"/>
    <n v="31.717922000000002"/>
    <n v="35.791854800000003"/>
    <n v="810.79998779296875"/>
    <n v="8.9160000000000004"/>
    <s v="Madaba"/>
    <s v="Madaba Qasabah"/>
    <m/>
    <m/>
    <m/>
    <s v="Yes"/>
    <s v="مهند سليمان السوريكي "/>
    <x v="0"/>
    <x v="0"/>
    <n v="32"/>
    <x v="0"/>
    <s v="٧٨٦٠٦٥٣٦٦"/>
    <m/>
    <x v="0"/>
    <m/>
    <m/>
    <m/>
    <m/>
    <m/>
    <m/>
    <m/>
    <m/>
    <x v="0"/>
    <m/>
    <x v="0"/>
    <x v="0"/>
    <s v="Yellow"/>
    <x v="0"/>
    <x v="18"/>
    <s v="بيع الملابس الرياضية "/>
    <s v="٧٨٦٠٦٥٣٦٦"/>
    <s v="Owned by men. Run/Managed by a man."/>
    <n v="1"/>
    <n v="0"/>
    <n v="0"/>
    <n v="0"/>
    <n v="1"/>
    <n v="0"/>
    <x v="0"/>
    <x v="0"/>
    <m/>
    <m/>
    <s v="Less than 10 employees"/>
    <x v="0"/>
    <x v="0"/>
    <x v="0"/>
    <x v="1"/>
    <x v="1"/>
    <x v="1"/>
    <x v="1"/>
    <x v="3"/>
    <x v="0"/>
    <m/>
    <m/>
    <m/>
    <m/>
    <m/>
    <m/>
    <m/>
    <m/>
    <m/>
    <m/>
    <m/>
    <m/>
    <m/>
    <m/>
    <m/>
    <m/>
    <m/>
    <m/>
    <m/>
    <m/>
    <m/>
    <m/>
    <s v="Years of experience Difficulty with employee retention Inadequate soft skills (e.g., communication, teamwork)"/>
    <n v="0"/>
    <n v="1"/>
    <n v="1"/>
    <n v="0"/>
    <n v="0"/>
    <n v="1"/>
    <n v="0"/>
    <n v="0"/>
    <n v="0"/>
    <n v="0"/>
    <n v="0"/>
    <n v="0"/>
    <n v="0"/>
    <n v="0"/>
    <n v="0"/>
    <n v="0"/>
    <n v="0"/>
    <n v="0"/>
    <n v="0"/>
    <n v="0"/>
    <n v="0"/>
    <n v="0"/>
    <n v="0"/>
    <m/>
    <n v="379520112"/>
    <s v="8819de8b-3ad8-4304-af41-e4d2e90fedad"/>
    <d v="2024-09-04T15:04:50"/>
    <m/>
    <m/>
    <s v="submitted_via_web"/>
    <s v="ygaitservices"/>
  </r>
  <r>
    <n v="780"/>
    <d v="2024-09-04T14:14:43"/>
    <d v="2024-09-04T14:24:54"/>
    <d v="2024-09-04T00:00:00"/>
    <m/>
    <m/>
    <s v="31.7181572 35.7919506 811.7999877929688 11.56"/>
    <n v="31.7181572"/>
    <n v="35.7919506"/>
    <n v="811.79998779296875"/>
    <n v="11.56"/>
    <s v="Madaba"/>
    <s v="Madaba Qasabah"/>
    <m/>
    <m/>
    <m/>
    <s v="Yes"/>
    <s v="ابراهيم نايف الحلايبة "/>
    <x v="0"/>
    <x v="0"/>
    <n v="40"/>
    <x v="0"/>
    <s v="٧٩٨٨٠٨٣٠٣"/>
    <m/>
    <x v="0"/>
    <m/>
    <m/>
    <m/>
    <m/>
    <m/>
    <m/>
    <m/>
    <m/>
    <x v="0"/>
    <m/>
    <x v="0"/>
    <x v="0"/>
    <s v="بدر افندي "/>
    <x v="0"/>
    <x v="3"/>
    <s v="اكسسوارات وعطور ومكياجات "/>
    <s v="٧٩٨٨٠٨٣٠٣"/>
    <s v="Owned by men. Run/Managed by a man."/>
    <n v="1"/>
    <n v="0"/>
    <n v="0"/>
    <n v="0"/>
    <n v="1"/>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9520117"/>
    <s v="9f20c27c-1f3c-4fe6-85fb-887252fdeb71"/>
    <d v="2024-09-04T15:04:51"/>
    <m/>
    <m/>
    <s v="submitted_via_web"/>
    <s v="ygaitservices"/>
  </r>
  <r>
    <n v="781"/>
    <d v="2024-09-04T14:31:27"/>
    <d v="2024-09-04T14:39:55"/>
    <d v="2024-09-04T00:00:00"/>
    <m/>
    <m/>
    <s v="31.7191967 35.7913878 816.5999755859375 12.78"/>
    <n v="31.719196700000001"/>
    <n v="35.791387800000003"/>
    <n v="816.5999755859375"/>
    <n v="12.78"/>
    <s v="Madaba"/>
    <s v="Madaba Qasabah"/>
    <m/>
    <m/>
    <m/>
    <s v="Yes"/>
    <s v="لؤي زياد السلايطة "/>
    <x v="0"/>
    <x v="0"/>
    <n v="38"/>
    <x v="0"/>
    <s v="٧٧٧٥٨٣١٨٤"/>
    <m/>
    <x v="0"/>
    <m/>
    <m/>
    <m/>
    <m/>
    <m/>
    <m/>
    <m/>
    <m/>
    <x v="0"/>
    <m/>
    <x v="0"/>
    <x v="0"/>
    <s v="متجر وكافتيريا غيث بحدوشة "/>
    <x v="5"/>
    <x v="33"/>
    <s v="مكتبة وكافتيريا ومطبخ انتاجي"/>
    <s v="٧٩٦١٣٧٢٢٥"/>
    <s v="Owned by men. Run/Managed by a man."/>
    <n v="1"/>
    <n v="0"/>
    <n v="0"/>
    <n v="0"/>
    <n v="1"/>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79520122"/>
    <s v="ad8d51d6-8564-4820-b0d4-1b3f3eeb22ac"/>
    <d v="2024-09-04T15:04:51"/>
    <m/>
    <m/>
    <s v="submitted_via_web"/>
    <s v="ygaitservices"/>
  </r>
  <r>
    <n v="782"/>
    <d v="2024-09-04T14:41:16"/>
    <d v="2024-09-04T14:47:49"/>
    <d v="2024-09-04T00:00:00"/>
    <m/>
    <m/>
    <s v="31.7191337 35.7918786 815.699951171875 11.294"/>
    <n v="31.7191337"/>
    <n v="35.791878599999997"/>
    <n v="815.699951171875"/>
    <n v="11.294"/>
    <s v="Madaba"/>
    <s v="Madaba Qasabah"/>
    <m/>
    <m/>
    <m/>
    <s v="Yes"/>
    <s v="زين اديب يوسف "/>
    <x v="0"/>
    <x v="1"/>
    <n v="40"/>
    <x v="0"/>
    <s v="٧٧٧٨٢٦٩٤٤"/>
    <m/>
    <x v="0"/>
    <m/>
    <m/>
    <m/>
    <m/>
    <m/>
    <m/>
    <m/>
    <m/>
    <x v="0"/>
    <m/>
    <x v="0"/>
    <x v="3"/>
    <s v="بنك الاسكان"/>
    <x v="14"/>
    <x v="39"/>
    <s v="قروض "/>
    <s v="٠٦٥٠٠٥٥٥٥٥"/>
    <s v="Administrative positions include men and women. Run/Managed by a man."/>
    <n v="0"/>
    <n v="0"/>
    <n v="0"/>
    <n v="1"/>
    <n v="1"/>
    <n v="0"/>
    <x v="0"/>
    <x v="0"/>
    <m/>
    <m/>
    <s v="10 to 49"/>
    <x v="2"/>
    <x v="1"/>
    <x v="0"/>
    <x v="1"/>
    <x v="1"/>
    <x v="1"/>
    <x v="1"/>
    <x v="3"/>
    <x v="0"/>
    <m/>
    <m/>
    <m/>
    <m/>
    <m/>
    <m/>
    <m/>
    <m/>
    <m/>
    <m/>
    <m/>
    <m/>
    <m/>
    <m/>
    <m/>
    <m/>
    <m/>
    <m/>
    <m/>
    <m/>
    <m/>
    <m/>
    <s v="Other (please specify)"/>
    <n v="0"/>
    <n v="0"/>
    <n v="0"/>
    <n v="0"/>
    <n v="0"/>
    <n v="0"/>
    <n v="0"/>
    <n v="0"/>
    <n v="0"/>
    <n v="0"/>
    <n v="0"/>
    <n v="0"/>
    <n v="0"/>
    <n v="0"/>
    <n v="0"/>
    <n v="0"/>
    <n v="0"/>
    <n v="0"/>
    <n v="0"/>
    <n v="0"/>
    <n v="0"/>
    <n v="0"/>
    <n v="1"/>
    <s v="عدم الحاجة للموظفين "/>
    <n v="379520131"/>
    <s v="79c128c5-9a1a-4123-9716-ad0726ff8c07"/>
    <d v="2024-09-04T15:04:52"/>
    <m/>
    <m/>
    <s v="submitted_via_web"/>
    <s v="ygaitservices"/>
  </r>
  <r>
    <n v="783"/>
    <d v="2024-09-04T14:49:35"/>
    <d v="2024-09-04T15:11:35"/>
    <d v="2024-09-04T00:00:00"/>
    <m/>
    <m/>
    <s v="31.7189737 35.7925815 811.3999633789062 11.985"/>
    <n v="31.718973699999999"/>
    <n v="35.792581499999997"/>
    <n v="811.39996337890625"/>
    <n v="11.984999999999999"/>
    <s v="Madaba"/>
    <s v="Madaba Qasabah"/>
    <m/>
    <m/>
    <m/>
    <s v="Yes"/>
    <s v="معاذ يوسف ابو عطوان "/>
    <x v="0"/>
    <x v="0"/>
    <n v="42"/>
    <x v="0"/>
    <s v="٧٩٥٠٧٠٨١٨"/>
    <m/>
    <x v="0"/>
    <m/>
    <m/>
    <m/>
    <m/>
    <m/>
    <m/>
    <m/>
    <m/>
    <x v="0"/>
    <m/>
    <x v="0"/>
    <x v="3"/>
    <s v="شركة بنك الاردن للمساهمة العامة "/>
    <x v="14"/>
    <x v="39"/>
    <s v="قروض وودائع"/>
    <s v="٠٦٥٦٠٩٢٠٠"/>
    <s v="Administrative positions include men and women. Run/Managed by a man."/>
    <n v="0"/>
    <n v="0"/>
    <n v="0"/>
    <n v="1"/>
    <n v="1"/>
    <n v="0"/>
    <x v="0"/>
    <x v="0"/>
    <m/>
    <m/>
    <s v="Less than 10 employees"/>
    <x v="0"/>
    <x v="1"/>
    <x v="0"/>
    <x v="1"/>
    <x v="1"/>
    <x v="1"/>
    <x v="0"/>
    <x v="1"/>
    <x v="0"/>
    <s v="Seasonal employees"/>
    <n v="0"/>
    <n v="1"/>
    <n v="0"/>
    <n v="0"/>
    <n v="0"/>
    <n v="0"/>
    <n v="0"/>
    <m/>
    <s v="Finance"/>
    <n v="0"/>
    <n v="0"/>
    <n v="0"/>
    <n v="0"/>
    <n v="0"/>
    <n v="1"/>
    <n v="0"/>
    <n v="0"/>
    <n v="0"/>
    <n v="0"/>
    <m/>
    <m/>
    <s v="Lack of relevant skills or qualifications Years of experience Other (please specify)"/>
    <n v="1"/>
    <n v="1"/>
    <n v="0"/>
    <n v="0"/>
    <n v="0"/>
    <n v="0"/>
    <n v="0"/>
    <n v="0"/>
    <n v="0"/>
    <n v="0"/>
    <n v="0"/>
    <n v="0"/>
    <n v="0"/>
    <n v="0"/>
    <n v="0"/>
    <n v="0"/>
    <n v="0"/>
    <n v="0"/>
    <n v="0"/>
    <n v="0"/>
    <n v="0"/>
    <n v="0"/>
    <n v="1"/>
    <s v="عدم الالتزام بالقوانين "/>
    <n v="379520137"/>
    <s v="a78e0c6f-e762-4ea7-8883-e4d88e7feea9"/>
    <d v="2024-09-04T15:04:52"/>
    <m/>
    <m/>
    <s v="submitted_via_web"/>
    <s v="ygaitservices"/>
  </r>
  <r>
    <n v="784"/>
    <d v="2024-09-04T15:14:28"/>
    <d v="2024-09-04T15:20:54"/>
    <d v="2024-09-04T00:00:00"/>
    <m/>
    <m/>
    <s v="31.7191697 35.7919242 814.699951171875 8.78"/>
    <n v="31.719169699999998"/>
    <n v="35.791924199999997"/>
    <n v="814.699951171875"/>
    <n v="8.7799999999999994"/>
    <s v="Madaba"/>
    <s v="Madaba Qasabah"/>
    <m/>
    <m/>
    <m/>
    <s v="Yes"/>
    <s v="يعقوب سالم حدادين "/>
    <x v="0"/>
    <x v="0"/>
    <n v="82"/>
    <x v="0"/>
    <s v="٧٩٥٢١٤٦٦٣"/>
    <m/>
    <x v="0"/>
    <m/>
    <m/>
    <m/>
    <m/>
    <m/>
    <m/>
    <m/>
    <m/>
    <x v="0"/>
    <m/>
    <x v="1"/>
    <x v="2"/>
    <s v="مكتب بسمان للمساحة "/>
    <x v="15"/>
    <x v="45"/>
    <s v="مكتب للمساحة "/>
    <s v="٧٩٥٢١٤٦٦٣"/>
    <s v="Owned by men. Run/Managed by a man."/>
    <n v="1"/>
    <n v="0"/>
    <n v="0"/>
    <n v="0"/>
    <n v="1"/>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عدم الحاجة "/>
    <n v="379520142"/>
    <s v="02ce9c8b-d5c8-4017-b872-e614ce9b0ae0"/>
    <d v="2024-09-04T15:04:53"/>
    <m/>
    <m/>
    <s v="submitted_via_web"/>
    <s v="ygaitservices"/>
  </r>
  <r>
    <n v="785"/>
    <d v="2024-09-04T15:38:44"/>
    <d v="2024-09-04T16:11:56"/>
    <d v="2024-09-04T00:00:00"/>
    <m/>
    <m/>
    <s v="31.718484 35.7925542 813.3999633789062 9.014"/>
    <n v="31.718484"/>
    <n v="35.792554199999998"/>
    <n v="813.39996337890625"/>
    <n v="9.0139999999999993"/>
    <s v="Madaba"/>
    <s v="Madaba Qasabah"/>
    <m/>
    <m/>
    <m/>
    <s v="Yes"/>
    <s v="راكان حامد الزن "/>
    <x v="0"/>
    <x v="0"/>
    <n v="25"/>
    <x v="1"/>
    <s v="٧٨٠١٣٠٥٠٠"/>
    <m/>
    <x v="0"/>
    <m/>
    <m/>
    <m/>
    <m/>
    <m/>
    <m/>
    <m/>
    <m/>
    <x v="0"/>
    <m/>
    <x v="0"/>
    <x v="0"/>
    <s v="اكاديمية التفكير الراقي للتعليم والتدريب "/>
    <x v="12"/>
    <x v="43"/>
    <s v="لغة انجليزي "/>
    <s v="٧٨٠١٣٠٥٠٠"/>
    <s v="Owned by men. Run/Managed by a man."/>
    <n v="1"/>
    <n v="0"/>
    <n v="0"/>
    <n v="0"/>
    <n v="1"/>
    <n v="0"/>
    <x v="0"/>
    <x v="1"/>
    <s v="مركز شباب مادبا / مركز شبابات مادبا"/>
    <s v="اعطاء دروس خصوصية مجانية "/>
    <s v="Less than 10 employees"/>
    <x v="0"/>
    <x v="1"/>
    <x v="0"/>
    <x v="1"/>
    <x v="0"/>
    <x v="3"/>
    <x v="0"/>
    <x v="2"/>
    <x v="0"/>
    <s v="Seasonal employees Interns"/>
    <n v="1"/>
    <n v="1"/>
    <n v="0"/>
    <n v="0"/>
    <n v="0"/>
    <n v="0"/>
    <n v="0"/>
    <m/>
    <s v="Others"/>
    <n v="0"/>
    <n v="0"/>
    <n v="0"/>
    <n v="0"/>
    <n v="0"/>
    <n v="0"/>
    <n v="0"/>
    <n v="0"/>
    <n v="0"/>
    <n v="1"/>
    <s v="مدرسين "/>
    <s v=" فرنسي ، It ، انجليزي "/>
    <s v="Cultural or social factors affecting employability Other (please specify)"/>
    <n v="0"/>
    <n v="0"/>
    <n v="0"/>
    <n v="0"/>
    <n v="0"/>
    <n v="0"/>
    <n v="0"/>
    <n v="0"/>
    <n v="0"/>
    <n v="0"/>
    <n v="0"/>
    <n v="0"/>
    <n v="1"/>
    <n v="0"/>
    <n v="0"/>
    <n v="0"/>
    <n v="0"/>
    <n v="0"/>
    <n v="0"/>
    <n v="0"/>
    <n v="0"/>
    <n v="0"/>
    <n v="1"/>
    <s v="عدم الالتزام بالمواعيد  "/>
    <n v="379520153"/>
    <s v="024faefb-d33e-4e79-be58-354798fac2d4"/>
    <d v="2024-09-04T15:04:54"/>
    <m/>
    <m/>
    <s v="submitted_via_web"/>
    <s v="ygaitservices"/>
  </r>
  <r>
    <n v="786"/>
    <d v="2024-09-04T16:51:53"/>
    <d v="2024-09-04T17:08:03"/>
    <d v="2024-09-04T00:00:00"/>
    <m/>
    <m/>
    <s v="31.7180174 35.7935128 810.0 12.743"/>
    <n v="31.718017400000001"/>
    <n v="35.793512800000002"/>
    <n v="810"/>
    <n v="12.743"/>
    <s v="Madaba"/>
    <s v="Madaba Qasabah"/>
    <m/>
    <m/>
    <m/>
    <s v="Yes"/>
    <s v="احمد سعد الدين اللباد"/>
    <x v="0"/>
    <x v="0"/>
    <n v="20"/>
    <x v="1"/>
    <s v="٧٩٢٨٦٠٢٤١"/>
    <m/>
    <x v="0"/>
    <m/>
    <m/>
    <m/>
    <m/>
    <m/>
    <m/>
    <m/>
    <m/>
    <x v="1"/>
    <s v="سورية"/>
    <x v="0"/>
    <x v="0"/>
    <s v="كافيه اجواء مادبا "/>
    <x v="3"/>
    <x v="20"/>
    <s v="كافيه مشروبات واراجيل"/>
    <s v="٧٧٧٣٠٧٧٨٠"/>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79520160"/>
    <s v="111e8aba-0173-4c60-bfd1-73638bb82ac7"/>
    <d v="2024-09-04T15:04:54"/>
    <m/>
    <m/>
    <s v="submitted_via_web"/>
    <s v="ygaitservices"/>
  </r>
  <r>
    <n v="787"/>
    <d v="2024-09-04T17:17:02"/>
    <d v="2024-09-04T17:20:18"/>
    <d v="2024-09-04T00:00:00"/>
    <m/>
    <m/>
    <s v="31.7175972 35.7936767 809.699951171875 10.112"/>
    <n v="31.7175972"/>
    <n v="35.793676699999999"/>
    <n v="809.699951171875"/>
    <n v="10.112"/>
    <s v="Madaba"/>
    <s v="Madaba Qasabah"/>
    <m/>
    <m/>
    <m/>
    <s v="Yes"/>
    <s v="حتام اسحاق العتيبي "/>
    <x v="0"/>
    <x v="0"/>
    <n v="32"/>
    <x v="0"/>
    <s v="٧٩٥٢٩٢٩٠"/>
    <m/>
    <x v="0"/>
    <m/>
    <m/>
    <m/>
    <m/>
    <m/>
    <m/>
    <m/>
    <m/>
    <x v="0"/>
    <m/>
    <x v="0"/>
    <x v="0"/>
    <s v="Made in jorden "/>
    <x v="0"/>
    <x v="3"/>
    <s v="اعشاب ، تراثيات "/>
    <s v="٧٩٥٢٩٢٩٠٣"/>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520174"/>
    <s v="7acd03e6-dd9a-4f7f-871a-c6c281847b7e"/>
    <d v="2024-09-04T15:04:56"/>
    <m/>
    <m/>
    <s v="submitted_via_web"/>
    <s v="ygaitservices"/>
  </r>
  <r>
    <n v="788"/>
    <d v="2024-09-04T18:11:36"/>
    <d v="2024-09-04T18:19:37"/>
    <d v="2024-09-04T00:00:00"/>
    <m/>
    <m/>
    <s v="30.5205464 35.5689426 1363.7 4.942"/>
    <n v="30.520546400000001"/>
    <n v="35.5689426"/>
    <n v="1363.7"/>
    <n v="4.9420000000000002"/>
    <s v="Maan"/>
    <s v="Ash-Shobek"/>
    <m/>
    <m/>
    <m/>
    <s v="Yes"/>
    <s v="ايهم عبد المجيد الزويري "/>
    <x v="0"/>
    <x v="0"/>
    <n v="23"/>
    <x v="1"/>
    <s v="0772312755"/>
    <s v="لا يوجد "/>
    <x v="0"/>
    <m/>
    <m/>
    <m/>
    <m/>
    <m/>
    <m/>
    <m/>
    <m/>
    <x v="0"/>
    <m/>
    <x v="1"/>
    <x v="2"/>
    <s v="ايهم للمخللات "/>
    <x v="1"/>
    <x v="29"/>
    <s v="تحضير وصنع المخللات بأنواعها "/>
    <s v="0772312755"/>
    <s v="Run/Managed by a man."/>
    <n v="0"/>
    <n v="0"/>
    <n v="0"/>
    <n v="0"/>
    <n v="1"/>
    <n v="0"/>
    <x v="0"/>
    <x v="0"/>
    <m/>
    <m/>
    <s v="Less than 10 employees"/>
    <x v="0"/>
    <x v="1"/>
    <x v="0"/>
    <x v="0"/>
    <x v="1"/>
    <x v="1"/>
    <x v="1"/>
    <x v="3"/>
    <x v="1"/>
    <s v="Seasonal employees"/>
    <n v="0"/>
    <n v="1"/>
    <n v="0"/>
    <n v="0"/>
    <n v="0"/>
    <n v="0"/>
    <n v="0"/>
    <m/>
    <s v="Sales"/>
    <n v="0"/>
    <n v="1"/>
    <n v="0"/>
    <n v="0"/>
    <n v="0"/>
    <n v="0"/>
    <n v="0"/>
    <n v="0"/>
    <n v="0"/>
    <n v="0"/>
    <m/>
    <m/>
    <s v="Economic instability in the region"/>
    <n v="0"/>
    <n v="0"/>
    <n v="0"/>
    <n v="0"/>
    <n v="0"/>
    <n v="0"/>
    <n v="0"/>
    <n v="0"/>
    <n v="0"/>
    <n v="0"/>
    <n v="0"/>
    <n v="0"/>
    <n v="0"/>
    <n v="0"/>
    <n v="0"/>
    <n v="0"/>
    <n v="0"/>
    <n v="1"/>
    <n v="0"/>
    <n v="0"/>
    <n v="0"/>
    <n v="0"/>
    <n v="0"/>
    <m/>
    <n v="379533446"/>
    <s v="94ee4679-1d16-42ee-abbd-f712c6194df9"/>
    <d v="2024-09-04T15:35:10"/>
    <m/>
    <m/>
    <s v="submitted_via_web"/>
    <s v="ygaitservices"/>
  </r>
  <r>
    <n v="789"/>
    <d v="2024-09-04T18:05:48"/>
    <d v="2024-09-04T18:10:18"/>
    <d v="2024-09-04T00:00:00"/>
    <m/>
    <m/>
    <s v="30.5208073 35.5689699 1364.9 4.64"/>
    <n v="30.520807300000001"/>
    <n v="35.568969899999999"/>
    <n v="1364.9"/>
    <n v="4.6399999999999997"/>
    <s v="Maan"/>
    <s v="Ash-Shobek"/>
    <m/>
    <m/>
    <m/>
    <s v="Yes"/>
    <s v="مريم ايوب الرواشدة "/>
    <x v="0"/>
    <x v="1"/>
    <n v="49"/>
    <x v="0"/>
    <s v="0798816823"/>
    <s v="لا يوجد "/>
    <x v="0"/>
    <m/>
    <m/>
    <m/>
    <m/>
    <m/>
    <m/>
    <m/>
    <m/>
    <x v="0"/>
    <m/>
    <x v="0"/>
    <x v="0"/>
    <s v="مشروع بيتي "/>
    <x v="1"/>
    <x v="29"/>
    <s v="تصنيع المعمول المعاني والكعك "/>
    <s v="0798816823"/>
    <s v="Run/Managed by a woman."/>
    <n v="0"/>
    <n v="0"/>
    <n v="0"/>
    <n v="0"/>
    <n v="0"/>
    <n v="1"/>
    <x v="1"/>
    <x v="0"/>
    <m/>
    <m/>
    <s v="Less than 10 employees"/>
    <x v="0"/>
    <x v="1"/>
    <x v="0"/>
    <x v="1"/>
    <x v="1"/>
    <x v="1"/>
    <x v="1"/>
    <x v="3"/>
    <x v="0"/>
    <s v="Seasonal employees"/>
    <n v="0"/>
    <n v="1"/>
    <n v="0"/>
    <n v="0"/>
    <n v="0"/>
    <n v="0"/>
    <n v="0"/>
    <m/>
    <s v="Others"/>
    <n v="0"/>
    <n v="0"/>
    <n v="0"/>
    <n v="0"/>
    <n v="0"/>
    <n v="0"/>
    <n v="0"/>
    <n v="0"/>
    <n v="0"/>
    <n v="1"/>
    <s v="عاملة على معرفة تامه بالخبز  "/>
    <m/>
    <s v="Economic instability in the region"/>
    <n v="0"/>
    <n v="0"/>
    <n v="0"/>
    <n v="0"/>
    <n v="0"/>
    <n v="0"/>
    <n v="0"/>
    <n v="0"/>
    <n v="0"/>
    <n v="0"/>
    <n v="0"/>
    <n v="0"/>
    <n v="0"/>
    <n v="0"/>
    <n v="0"/>
    <n v="0"/>
    <n v="0"/>
    <n v="1"/>
    <n v="0"/>
    <n v="0"/>
    <n v="0"/>
    <n v="0"/>
    <n v="0"/>
    <m/>
    <n v="379533451"/>
    <s v="65682402-44a5-44b4-9abb-d9c242773e38"/>
    <d v="2024-09-04T15:35:10"/>
    <m/>
    <m/>
    <s v="submitted_via_web"/>
    <s v="ygaitservices"/>
  </r>
  <r>
    <n v="790"/>
    <d v="2024-09-04T18:19:51"/>
    <d v="2024-09-04T18:23:22"/>
    <d v="2024-09-04T00:00:00"/>
    <m/>
    <m/>
    <s v="30.5206676 35.5689822 1386.1 4.3"/>
    <n v="30.520667599999999"/>
    <n v="35.568982200000001"/>
    <n v="1386.1"/>
    <n v="4.3"/>
    <s v="Maan"/>
    <s v="Ash-Shobek"/>
    <m/>
    <m/>
    <m/>
    <s v="Yes"/>
    <s v="لبنى عارف الزويري "/>
    <x v="0"/>
    <x v="1"/>
    <n v="40"/>
    <x v="0"/>
    <s v="0772119810"/>
    <s v="لا يوجد "/>
    <x v="0"/>
    <m/>
    <m/>
    <m/>
    <m/>
    <m/>
    <m/>
    <m/>
    <m/>
    <x v="0"/>
    <m/>
    <x v="1"/>
    <x v="2"/>
    <s v="L&amp;A chocolate "/>
    <x v="1"/>
    <x v="29"/>
    <s v="تشكيل الشوكولاته بأنواعها وعملها في قوالب ونكهات متعددة "/>
    <s v="0772119810"/>
    <s v="Run/Managed by a woman."/>
    <n v="0"/>
    <n v="0"/>
    <n v="0"/>
    <n v="0"/>
    <n v="0"/>
    <n v="1"/>
    <x v="1"/>
    <x v="0"/>
    <m/>
    <m/>
    <s v="Less than 10 employees"/>
    <x v="0"/>
    <x v="0"/>
    <x v="0"/>
    <x v="0"/>
    <x v="1"/>
    <x v="1"/>
    <x v="1"/>
    <x v="3"/>
    <x v="0"/>
    <s v="Seasonal employees"/>
    <n v="0"/>
    <n v="1"/>
    <n v="0"/>
    <n v="0"/>
    <n v="0"/>
    <n v="0"/>
    <n v="0"/>
    <m/>
    <s v="Others"/>
    <n v="0"/>
    <n v="0"/>
    <n v="0"/>
    <n v="0"/>
    <n v="0"/>
    <n v="0"/>
    <n v="0"/>
    <n v="0"/>
    <n v="0"/>
    <n v="1"/>
    <s v="لا يوجد "/>
    <m/>
    <s v="Economic instability in the region"/>
    <n v="0"/>
    <n v="0"/>
    <n v="0"/>
    <n v="0"/>
    <n v="0"/>
    <n v="0"/>
    <n v="0"/>
    <n v="0"/>
    <n v="0"/>
    <n v="0"/>
    <n v="0"/>
    <n v="0"/>
    <n v="0"/>
    <n v="0"/>
    <n v="0"/>
    <n v="0"/>
    <n v="0"/>
    <n v="1"/>
    <n v="0"/>
    <n v="0"/>
    <n v="0"/>
    <n v="0"/>
    <n v="0"/>
    <m/>
    <n v="379533454"/>
    <s v="d2b5b0f8-46ee-4194-8d46-a39b8b95d1a2"/>
    <d v="2024-09-04T15:35:11"/>
    <m/>
    <m/>
    <s v="submitted_via_web"/>
    <s v="ygaitservices"/>
  </r>
  <r>
    <n v="791"/>
    <d v="2024-09-04T18:23:32"/>
    <d v="2024-09-04T18:26:42"/>
    <d v="2024-09-04T00:00:00"/>
    <m/>
    <m/>
    <s v="30.520618 35.5689431 1386.1 5.94"/>
    <n v="30.520617999999999"/>
    <n v="35.568943099999998"/>
    <n v="1386.1"/>
    <n v="5.94"/>
    <s v="Maan"/>
    <s v="Ash-Shobek"/>
    <m/>
    <m/>
    <m/>
    <s v="Yes"/>
    <s v="موسى سليمان المراعية "/>
    <x v="0"/>
    <x v="0"/>
    <n v="45"/>
    <x v="0"/>
    <s v="0775202424"/>
    <s v="لا يوجد "/>
    <x v="0"/>
    <m/>
    <m/>
    <m/>
    <m/>
    <m/>
    <m/>
    <m/>
    <m/>
    <x v="0"/>
    <m/>
    <x v="0"/>
    <x v="0"/>
    <s v="مؤسسة موسى المراعية للنقل "/>
    <x v="11"/>
    <x v="23"/>
    <s v="توصيل الركاب من الشوبك إلى معان "/>
    <s v="0775202424"/>
    <s v="Run/Managed by a man."/>
    <n v="0"/>
    <n v="0"/>
    <n v="0"/>
    <n v="0"/>
    <n v="1"/>
    <n v="0"/>
    <x v="0"/>
    <x v="0"/>
    <m/>
    <m/>
    <s v="Less than 10 employees"/>
    <x v="0"/>
    <x v="0"/>
    <x v="0"/>
    <x v="0"/>
    <x v="1"/>
    <x v="1"/>
    <x v="1"/>
    <x v="3"/>
    <x v="0"/>
    <s v="Seasonal employees"/>
    <n v="0"/>
    <n v="1"/>
    <n v="0"/>
    <n v="0"/>
    <n v="0"/>
    <n v="0"/>
    <n v="0"/>
    <m/>
    <s v="Others"/>
    <n v="0"/>
    <n v="0"/>
    <n v="0"/>
    <n v="0"/>
    <n v="0"/>
    <n v="0"/>
    <n v="0"/>
    <n v="0"/>
    <n v="0"/>
    <n v="1"/>
    <s v="لا يوجد "/>
    <m/>
    <s v="Economic instability in the region Lack of relevant skills or qualifications"/>
    <n v="1"/>
    <n v="0"/>
    <n v="0"/>
    <n v="0"/>
    <n v="0"/>
    <n v="0"/>
    <n v="0"/>
    <n v="0"/>
    <n v="0"/>
    <n v="0"/>
    <n v="0"/>
    <n v="0"/>
    <n v="0"/>
    <n v="0"/>
    <n v="0"/>
    <n v="0"/>
    <n v="0"/>
    <n v="1"/>
    <n v="0"/>
    <n v="0"/>
    <n v="0"/>
    <n v="0"/>
    <n v="0"/>
    <m/>
    <n v="379533461"/>
    <s v="40cb20a8-5c29-4a17-9318-788e3b46e827"/>
    <d v="2024-09-04T15:35:11"/>
    <m/>
    <m/>
    <s v="submitted_via_web"/>
    <s v="ygaitservices"/>
  </r>
  <r>
    <n v="792"/>
    <d v="2024-09-04T18:28:08"/>
    <d v="2024-09-04T18:31:56"/>
    <d v="2024-09-04T00:00:00"/>
    <m/>
    <m/>
    <s v="30.5206085 35.569023 1385.9 4.633"/>
    <n v="30.520608500000002"/>
    <n v="35.569023000000001"/>
    <n v="1385.9"/>
    <n v="4.633"/>
    <s v="Maan"/>
    <s v="Ash-Shobek"/>
    <m/>
    <m/>
    <m/>
    <s v="Yes"/>
    <s v="انعام سليمان الخشمان "/>
    <x v="0"/>
    <x v="1"/>
    <n v="45"/>
    <x v="0"/>
    <s v="0772409194"/>
    <s v="لا يوجد "/>
    <x v="0"/>
    <m/>
    <m/>
    <m/>
    <m/>
    <m/>
    <m/>
    <m/>
    <m/>
    <x v="0"/>
    <m/>
    <x v="1"/>
    <x v="2"/>
    <s v="مخبوزات أنعام (مطبخ انتاجي  ) "/>
    <x v="1"/>
    <x v="29"/>
    <s v="عمل المخبوزات البيتيه بأنواعها "/>
    <s v="0772409194"/>
    <s v="Run/Managed by a woman."/>
    <n v="0"/>
    <n v="0"/>
    <n v="0"/>
    <n v="0"/>
    <n v="0"/>
    <n v="1"/>
    <x v="1"/>
    <x v="0"/>
    <m/>
    <m/>
    <s v="Less than 10 employees"/>
    <x v="0"/>
    <x v="0"/>
    <x v="0"/>
    <x v="0"/>
    <x v="1"/>
    <x v="1"/>
    <x v="0"/>
    <x v="1"/>
    <x v="0"/>
    <s v="Seasonal employees"/>
    <n v="0"/>
    <n v="1"/>
    <n v="0"/>
    <n v="0"/>
    <n v="0"/>
    <n v="0"/>
    <n v="0"/>
    <m/>
    <s v="Others"/>
    <n v="0"/>
    <n v="0"/>
    <n v="0"/>
    <n v="0"/>
    <n v="0"/>
    <n v="0"/>
    <n v="0"/>
    <n v="0"/>
    <n v="0"/>
    <n v="1"/>
    <s v="عاملة على معرفة بالخبز وتشكيل المخبوزات "/>
    <m/>
    <s v="Lack of relevant skills or qualifications Economic instability in the region Salary expectations too high"/>
    <n v="1"/>
    <n v="0"/>
    <n v="0"/>
    <n v="0"/>
    <n v="0"/>
    <n v="0"/>
    <n v="0"/>
    <n v="0"/>
    <n v="1"/>
    <n v="0"/>
    <n v="0"/>
    <n v="0"/>
    <n v="0"/>
    <n v="0"/>
    <n v="0"/>
    <n v="0"/>
    <n v="0"/>
    <n v="1"/>
    <n v="0"/>
    <n v="0"/>
    <n v="0"/>
    <n v="0"/>
    <n v="0"/>
    <m/>
    <n v="379533465"/>
    <s v="14b347cc-2e80-4152-9ab6-d7d128f197f8"/>
    <d v="2024-09-04T15:35:12"/>
    <m/>
    <m/>
    <s v="submitted_via_web"/>
    <s v="ygaitservices"/>
  </r>
  <r>
    <n v="793"/>
    <d v="2024-09-04T18:32:11"/>
    <d v="2024-09-04T18:35:35"/>
    <d v="2024-09-04T00:00:00"/>
    <m/>
    <m/>
    <s v="30.5206813 35.568864 1387.2 4.858"/>
    <n v="30.5206813"/>
    <n v="35.568863999999998"/>
    <n v="1387.2"/>
    <n v="4.8579999999999997"/>
    <s v="Maan"/>
    <s v="Ash-Shobek"/>
    <m/>
    <m/>
    <m/>
    <s v="Yes"/>
    <s v="ايمان احمد الغنميين "/>
    <x v="0"/>
    <x v="1"/>
    <n v="44"/>
    <x v="0"/>
    <s v="0772045676"/>
    <s v="لا يوجد "/>
    <x v="0"/>
    <m/>
    <m/>
    <m/>
    <m/>
    <m/>
    <m/>
    <m/>
    <m/>
    <x v="0"/>
    <m/>
    <x v="1"/>
    <x v="2"/>
    <s v="بيت الشوبك الإنتاجي "/>
    <x v="0"/>
    <x v="26"/>
    <s v="بيع المنتجات البلدية / المخللات والجريش الفريكة والبقوليات المتنوعة "/>
    <s v="0772045676"/>
    <s v="Run/Managed by a woman."/>
    <n v="0"/>
    <n v="0"/>
    <n v="0"/>
    <n v="0"/>
    <n v="0"/>
    <n v="1"/>
    <x v="1"/>
    <x v="0"/>
    <m/>
    <m/>
    <s v="Less than 10 employees"/>
    <x v="0"/>
    <x v="0"/>
    <x v="0"/>
    <x v="0"/>
    <x v="1"/>
    <x v="1"/>
    <x v="1"/>
    <x v="3"/>
    <x v="1"/>
    <s v="Seasonal employees"/>
    <n v="0"/>
    <n v="1"/>
    <n v="0"/>
    <n v="0"/>
    <n v="0"/>
    <n v="0"/>
    <n v="0"/>
    <m/>
    <s v="Sales"/>
    <n v="0"/>
    <n v="1"/>
    <n v="0"/>
    <n v="0"/>
    <n v="0"/>
    <n v="0"/>
    <n v="0"/>
    <n v="0"/>
    <n v="0"/>
    <n v="0"/>
    <m/>
    <m/>
    <s v="Lack of relevant skills or qualifications Salary expectations too high Transportation Economic instability in the region"/>
    <n v="1"/>
    <n v="0"/>
    <n v="0"/>
    <n v="0"/>
    <n v="0"/>
    <n v="0"/>
    <n v="0"/>
    <n v="0"/>
    <n v="1"/>
    <n v="0"/>
    <n v="0"/>
    <n v="1"/>
    <n v="0"/>
    <n v="0"/>
    <n v="0"/>
    <n v="0"/>
    <n v="0"/>
    <n v="1"/>
    <n v="0"/>
    <n v="0"/>
    <n v="0"/>
    <n v="0"/>
    <n v="0"/>
    <m/>
    <n v="379533471"/>
    <s v="fa0dcabf-3270-4f4a-af41-d3fee60026f9"/>
    <d v="2024-09-04T15:35:12"/>
    <m/>
    <m/>
    <s v="submitted_via_web"/>
    <s v="ygaitservices"/>
  </r>
  <r>
    <n v="794"/>
    <d v="2024-09-04T18:36:22"/>
    <d v="2024-09-04T18:41:52"/>
    <d v="2024-09-04T00:00:00"/>
    <m/>
    <m/>
    <s v="30.5209001 35.5690428 1387.7 7.634"/>
    <n v="30.520900099999999"/>
    <n v="35.569042799999998"/>
    <n v="1387.7"/>
    <n v="7.6340000000000003"/>
    <s v="Maan"/>
    <s v="Ash-Shobek"/>
    <m/>
    <m/>
    <m/>
    <s v="Yes"/>
    <s v="ميس حسين الخشمان "/>
    <x v="0"/>
    <x v="1"/>
    <n v="26"/>
    <x v="1"/>
    <s v="0778876836"/>
    <s v="لا يوجد "/>
    <x v="0"/>
    <m/>
    <m/>
    <m/>
    <m/>
    <m/>
    <m/>
    <m/>
    <m/>
    <x v="0"/>
    <m/>
    <x v="1"/>
    <x v="2"/>
    <s v="مركز ميس لتدريس الخصوصي "/>
    <x v="12"/>
    <x v="24"/>
    <s v="تقوية الأطفال من عمر ٣سنوات فما فوق باللغة والكتابة /إعطاء حصص رياضيات وعربي للأطفال فوق عمر ٦ سنوات  "/>
    <s v="0778876836"/>
    <s v="Run/Managed by a woman."/>
    <n v="0"/>
    <n v="0"/>
    <n v="0"/>
    <n v="0"/>
    <n v="0"/>
    <n v="1"/>
    <x v="1"/>
    <x v="0"/>
    <m/>
    <m/>
    <s v="Less than 10 employees"/>
    <x v="0"/>
    <x v="1"/>
    <x v="0"/>
    <x v="1"/>
    <x v="1"/>
    <x v="1"/>
    <x v="1"/>
    <x v="3"/>
    <x v="0"/>
    <s v="Seasonal employees"/>
    <n v="0"/>
    <n v="1"/>
    <n v="0"/>
    <n v="0"/>
    <n v="0"/>
    <n v="0"/>
    <n v="0"/>
    <m/>
    <s v="Others"/>
    <n v="0"/>
    <n v="0"/>
    <n v="0"/>
    <n v="0"/>
    <n v="0"/>
    <n v="0"/>
    <n v="0"/>
    <n v="0"/>
    <n v="0"/>
    <n v="1"/>
    <s v="معلمة عربي "/>
    <m/>
    <s v="Lack of relevant skills or qualifications Salary expectations too high Economic instability in the region"/>
    <n v="1"/>
    <n v="0"/>
    <n v="0"/>
    <n v="0"/>
    <n v="0"/>
    <n v="0"/>
    <n v="0"/>
    <n v="0"/>
    <n v="1"/>
    <n v="0"/>
    <n v="0"/>
    <n v="0"/>
    <n v="0"/>
    <n v="0"/>
    <n v="0"/>
    <n v="0"/>
    <n v="0"/>
    <n v="1"/>
    <n v="0"/>
    <n v="0"/>
    <n v="0"/>
    <n v="0"/>
    <n v="0"/>
    <m/>
    <n v="379537966"/>
    <s v="20dcd516-1036-4b37-bfa4-0d01627bcd9e"/>
    <d v="2024-09-04T15:45:18"/>
    <m/>
    <m/>
    <s v="submitted_via_web"/>
    <s v="ygaitservices"/>
  </r>
  <r>
    <n v="795"/>
    <d v="2024-09-04T18:42:18"/>
    <d v="2024-09-04T18:45:53"/>
    <d v="2024-09-04T00:00:00"/>
    <m/>
    <m/>
    <s v="30.5203531 35.5690011 1677.0 8.825"/>
    <n v="30.520353100000001"/>
    <n v="35.569001100000001"/>
    <n v="1677"/>
    <n v="8.8249999999999993"/>
    <s v="Maan"/>
    <s v="Ash-Shobek"/>
    <m/>
    <m/>
    <m/>
    <s v="Yes"/>
    <s v="ليث هارون الشعيبات "/>
    <x v="0"/>
    <x v="0"/>
    <n v="46"/>
    <x v="0"/>
    <s v="0790645116"/>
    <s v="لا يوجد "/>
    <x v="0"/>
    <m/>
    <m/>
    <m/>
    <m/>
    <m/>
    <m/>
    <m/>
    <m/>
    <x v="0"/>
    <m/>
    <x v="0"/>
    <x v="0"/>
    <s v="مؤسسة عدي وعبود للعدد الصناعية "/>
    <x v="0"/>
    <x v="17"/>
    <s v="بيع العدد الصناعيه "/>
    <s v="0790645116"/>
    <s v="Run/Managed by a man."/>
    <n v="0"/>
    <n v="0"/>
    <n v="0"/>
    <n v="0"/>
    <n v="1"/>
    <n v="0"/>
    <x v="0"/>
    <x v="0"/>
    <m/>
    <m/>
    <s v="Less than 10 employees"/>
    <x v="0"/>
    <x v="0"/>
    <x v="0"/>
    <x v="1"/>
    <x v="1"/>
    <x v="1"/>
    <x v="1"/>
    <x v="3"/>
    <x v="0"/>
    <s v="Seasonal employees"/>
    <n v="0"/>
    <n v="1"/>
    <n v="0"/>
    <n v="0"/>
    <n v="0"/>
    <n v="0"/>
    <n v="0"/>
    <m/>
    <s v="Sales Customer Service Representatives"/>
    <n v="1"/>
    <n v="1"/>
    <n v="0"/>
    <n v="0"/>
    <n v="0"/>
    <n v="0"/>
    <n v="0"/>
    <n v="0"/>
    <n v="0"/>
    <n v="0"/>
    <m/>
    <m/>
    <s v="Economic instability in the region Salary expectations too high"/>
    <n v="0"/>
    <n v="0"/>
    <n v="0"/>
    <n v="0"/>
    <n v="0"/>
    <n v="0"/>
    <n v="0"/>
    <n v="0"/>
    <n v="1"/>
    <n v="0"/>
    <n v="0"/>
    <n v="0"/>
    <n v="0"/>
    <n v="0"/>
    <n v="0"/>
    <n v="0"/>
    <n v="0"/>
    <n v="1"/>
    <n v="0"/>
    <n v="0"/>
    <n v="0"/>
    <n v="0"/>
    <n v="0"/>
    <m/>
    <n v="379537971"/>
    <s v="5c40b166-5546-453f-b9d3-2ac92a17c2fc"/>
    <d v="2024-09-04T15:45:18"/>
    <m/>
    <m/>
    <s v="submitted_via_web"/>
    <s v="ygaitservices"/>
  </r>
  <r>
    <n v="796"/>
    <d v="2024-09-04T18:46:49"/>
    <d v="2024-09-04T18:48:59"/>
    <d v="2024-09-04T00:00:00"/>
    <m/>
    <m/>
    <s v="30.5206527 35.5691204 1412.0 7.72"/>
    <n v="30.520652699999999"/>
    <n v="35.569120400000003"/>
    <n v="1412"/>
    <n v="7.72"/>
    <s v="Maan"/>
    <s v="Ash-Shobek"/>
    <m/>
    <m/>
    <m/>
    <s v="Yes"/>
    <s v="نوال عبد الكريم الزويري "/>
    <x v="0"/>
    <x v="1"/>
    <n v="55"/>
    <x v="0"/>
    <s v="0772633877"/>
    <s v="لا يوجد "/>
    <x v="0"/>
    <m/>
    <m/>
    <m/>
    <m/>
    <m/>
    <m/>
    <m/>
    <m/>
    <x v="0"/>
    <m/>
    <x v="1"/>
    <x v="2"/>
    <s v="مطبخ انتاجي بيتي "/>
    <x v="1"/>
    <x v="29"/>
    <s v="تصنيع المربيات بأنواعها وعمل أجبان والبان "/>
    <s v="0772633877"/>
    <s v="Run/Managed by a woman."/>
    <n v="0"/>
    <n v="0"/>
    <n v="0"/>
    <n v="0"/>
    <n v="0"/>
    <n v="1"/>
    <x v="1"/>
    <x v="0"/>
    <m/>
    <m/>
    <s v="Less than 10 employees"/>
    <x v="0"/>
    <x v="0"/>
    <x v="0"/>
    <x v="0"/>
    <x v="1"/>
    <x v="1"/>
    <x v="1"/>
    <x v="3"/>
    <x v="0"/>
    <s v="Seasonal employees"/>
    <n v="0"/>
    <n v="1"/>
    <n v="0"/>
    <n v="0"/>
    <n v="0"/>
    <n v="0"/>
    <n v="0"/>
    <m/>
    <s v="Others"/>
    <n v="0"/>
    <n v="0"/>
    <n v="0"/>
    <n v="0"/>
    <n v="0"/>
    <n v="0"/>
    <n v="0"/>
    <n v="0"/>
    <n v="0"/>
    <n v="1"/>
    <s v="لا يوجد "/>
    <m/>
    <s v="Economic instability in the region Salary expectations too high Limited availability of training and development resources"/>
    <n v="0"/>
    <n v="0"/>
    <n v="0"/>
    <n v="0"/>
    <n v="0"/>
    <n v="0"/>
    <n v="0"/>
    <n v="1"/>
    <n v="1"/>
    <n v="0"/>
    <n v="0"/>
    <n v="0"/>
    <n v="0"/>
    <n v="0"/>
    <n v="0"/>
    <n v="0"/>
    <n v="0"/>
    <n v="1"/>
    <n v="0"/>
    <n v="0"/>
    <n v="0"/>
    <n v="0"/>
    <n v="0"/>
    <m/>
    <n v="379539193"/>
    <s v="fec6dbba-dfe8-45d1-af50-8353c5418bf6"/>
    <d v="2024-09-04T15:48:34"/>
    <m/>
    <m/>
    <s v="submitted_via_web"/>
    <s v="ygaitservices"/>
  </r>
  <r>
    <n v="797"/>
    <d v="2024-09-04T18:50:30"/>
    <d v="2024-09-04T18:54:09"/>
    <d v="2024-09-04T00:00:00"/>
    <m/>
    <m/>
    <s v="30.5207876 35.5691086 1380.6 8.325"/>
    <n v="30.520787599999998"/>
    <n v="35.5691086"/>
    <n v="1380.6"/>
    <n v="8.3249999999999993"/>
    <s v="Maan"/>
    <s v="Ash-Shobek"/>
    <m/>
    <m/>
    <m/>
    <s v="Yes"/>
    <s v="علي محمد الغنميين "/>
    <x v="0"/>
    <x v="0"/>
    <n v="29"/>
    <x v="1"/>
    <s v="0772467871"/>
    <s v="لا يوجد "/>
    <x v="0"/>
    <m/>
    <m/>
    <m/>
    <m/>
    <m/>
    <m/>
    <m/>
    <m/>
    <x v="0"/>
    <m/>
    <x v="1"/>
    <x v="2"/>
    <s v="علي لتركيب الستلايت "/>
    <x v="4"/>
    <x v="41"/>
    <s v="تصليح الريسيفر وبرمجة التلفاز "/>
    <s v="0772467871"/>
    <s v="Run/Managed by a man."/>
    <n v="0"/>
    <n v="0"/>
    <n v="0"/>
    <n v="0"/>
    <n v="1"/>
    <n v="0"/>
    <x v="0"/>
    <x v="0"/>
    <m/>
    <m/>
    <s v="Less than 10 employees"/>
    <x v="0"/>
    <x v="0"/>
    <x v="0"/>
    <x v="0"/>
    <x v="1"/>
    <x v="1"/>
    <x v="1"/>
    <x v="3"/>
    <x v="1"/>
    <s v="Seasonal employees"/>
    <n v="0"/>
    <n v="1"/>
    <n v="0"/>
    <n v="0"/>
    <n v="0"/>
    <n v="0"/>
    <n v="0"/>
    <m/>
    <s v="Others"/>
    <n v="0"/>
    <n v="0"/>
    <n v="0"/>
    <n v="0"/>
    <n v="0"/>
    <n v="0"/>
    <n v="0"/>
    <n v="0"/>
    <n v="0"/>
    <n v="1"/>
    <s v="لا يوجد "/>
    <m/>
    <s v="Economic instability in the region Lack of relevant skills or qualifications"/>
    <n v="1"/>
    <n v="0"/>
    <n v="0"/>
    <n v="0"/>
    <n v="0"/>
    <n v="0"/>
    <n v="0"/>
    <n v="0"/>
    <n v="0"/>
    <n v="0"/>
    <n v="0"/>
    <n v="0"/>
    <n v="0"/>
    <n v="0"/>
    <n v="0"/>
    <n v="0"/>
    <n v="0"/>
    <n v="1"/>
    <n v="0"/>
    <n v="0"/>
    <n v="0"/>
    <n v="0"/>
    <n v="0"/>
    <m/>
    <n v="379541572"/>
    <s v="430d12ff-7f9e-40f5-a413-7687e2cff87b"/>
    <d v="2024-09-04T15:53:33"/>
    <m/>
    <m/>
    <s v="submitted_via_web"/>
    <s v="ygaitservices"/>
  </r>
  <r>
    <n v="798"/>
    <d v="2024-09-04T18:57:37"/>
    <d v="2024-09-04T19:00:42"/>
    <d v="2024-09-04T00:00:00"/>
    <m/>
    <m/>
    <s v="30.5207027 35.5688803 1350.5 4.62"/>
    <n v="30.520702700000001"/>
    <n v="35.568880299999996"/>
    <n v="1350.5"/>
    <n v="4.62"/>
    <s v="Maan"/>
    <s v="Ash-Shobek"/>
    <m/>
    <m/>
    <m/>
    <s v="Yes"/>
    <s v="شروق تيسير البردغاوي "/>
    <x v="0"/>
    <x v="1"/>
    <n v="36"/>
    <x v="0"/>
    <s v="0796174969"/>
    <s v="لا يوجد "/>
    <x v="0"/>
    <m/>
    <m/>
    <m/>
    <m/>
    <m/>
    <m/>
    <m/>
    <m/>
    <x v="0"/>
    <m/>
    <x v="1"/>
    <x v="2"/>
    <s v="بيت أنتاجي ومشروع بيتي للشوكولاته "/>
    <x v="1"/>
    <x v="29"/>
    <s v="صناعه وتشكيل وتزيين الشوكولاته "/>
    <s v="0796174969"/>
    <s v="Run/Managed by a woman."/>
    <n v="0"/>
    <n v="0"/>
    <n v="0"/>
    <n v="0"/>
    <n v="0"/>
    <n v="1"/>
    <x v="1"/>
    <x v="0"/>
    <m/>
    <m/>
    <s v="Less than 10 employees"/>
    <x v="0"/>
    <x v="0"/>
    <x v="0"/>
    <x v="0"/>
    <x v="1"/>
    <x v="1"/>
    <x v="1"/>
    <x v="3"/>
    <x v="0"/>
    <s v="Seasonal employees"/>
    <n v="0"/>
    <n v="1"/>
    <n v="0"/>
    <n v="0"/>
    <n v="0"/>
    <n v="0"/>
    <n v="0"/>
    <m/>
    <s v="Others"/>
    <n v="0"/>
    <n v="0"/>
    <n v="0"/>
    <n v="0"/>
    <n v="0"/>
    <n v="0"/>
    <n v="0"/>
    <n v="0"/>
    <n v="0"/>
    <n v="1"/>
    <s v="عاملة مساعده في تغليف وتشكيل الشوكولاته "/>
    <m/>
    <s v="Lack of relevant skills or qualifications Economic instability in the region Salary expectations too high"/>
    <n v="1"/>
    <n v="0"/>
    <n v="0"/>
    <n v="0"/>
    <n v="0"/>
    <n v="0"/>
    <n v="0"/>
    <n v="0"/>
    <n v="1"/>
    <n v="0"/>
    <n v="0"/>
    <n v="0"/>
    <n v="0"/>
    <n v="0"/>
    <n v="0"/>
    <n v="0"/>
    <n v="0"/>
    <n v="1"/>
    <n v="0"/>
    <n v="0"/>
    <n v="0"/>
    <n v="0"/>
    <n v="0"/>
    <m/>
    <n v="379544642"/>
    <s v="dbd342ba-2249-4337-868c-0bafef562660"/>
    <d v="2024-09-04T16:00:06"/>
    <m/>
    <m/>
    <s v="submitted_via_web"/>
    <s v="ygaitservices"/>
  </r>
  <r>
    <n v="799"/>
    <d v="2024-09-04T13:53:02"/>
    <d v="2024-09-04T14:00:27"/>
    <d v="2024-09-04T00:00:00"/>
    <m/>
    <m/>
    <s v="32.0029903 35.7938741 1025.0 11.74"/>
    <n v="32.0029903"/>
    <n v="35.793874099999996"/>
    <n v="1025"/>
    <n v="11.74"/>
    <s v="Balqaa"/>
    <s v="Fuhais and Mahes"/>
    <m/>
    <m/>
    <m/>
    <s v="Yes"/>
    <s v="محمد عثمان "/>
    <x v="0"/>
    <x v="0"/>
    <n v="27"/>
    <x v="1"/>
    <s v="٠٧٩٠٦٠٠٣٣٤"/>
    <m/>
    <x v="0"/>
    <m/>
    <m/>
    <m/>
    <m/>
    <m/>
    <m/>
    <m/>
    <m/>
    <x v="0"/>
    <m/>
    <x v="0"/>
    <x v="0"/>
    <s v="انجوي"/>
    <x v="0"/>
    <x v="9"/>
    <s v="تحف ونثريات"/>
    <m/>
    <s v="Owned by men."/>
    <n v="1"/>
    <n v="0"/>
    <n v="0"/>
    <n v="0"/>
    <n v="0"/>
    <n v="0"/>
    <x v="0"/>
    <x v="0"/>
    <m/>
    <m/>
    <s v="Less than 10 employees"/>
    <x v="0"/>
    <x v="0"/>
    <x v="0"/>
    <x v="0"/>
    <x v="1"/>
    <x v="1"/>
    <x v="1"/>
    <x v="3"/>
    <x v="0"/>
    <m/>
    <m/>
    <m/>
    <m/>
    <m/>
    <m/>
    <m/>
    <m/>
    <m/>
    <m/>
    <m/>
    <m/>
    <m/>
    <m/>
    <m/>
    <m/>
    <m/>
    <m/>
    <m/>
    <m/>
    <m/>
    <m/>
    <s v="Years of experience Lack of relevant skills or qualifications"/>
    <n v="1"/>
    <n v="1"/>
    <n v="0"/>
    <n v="0"/>
    <n v="0"/>
    <n v="0"/>
    <n v="0"/>
    <n v="0"/>
    <n v="0"/>
    <n v="0"/>
    <n v="0"/>
    <n v="0"/>
    <n v="0"/>
    <n v="0"/>
    <n v="0"/>
    <n v="0"/>
    <n v="0"/>
    <n v="0"/>
    <n v="0"/>
    <n v="0"/>
    <n v="0"/>
    <n v="0"/>
    <n v="0"/>
    <m/>
    <n v="379569632"/>
    <s v="aa10b409-718e-4834-8550-4c02ab7a247b"/>
    <d v="2024-09-04T16:59:03"/>
    <m/>
    <m/>
    <s v="submitted_via_web"/>
    <s v="ygaitservices"/>
  </r>
  <r>
    <n v="800"/>
    <d v="2024-09-04T13:47:12"/>
    <d v="2024-09-04T13:52:52"/>
    <d v="2024-09-04T00:00:00"/>
    <m/>
    <m/>
    <s v="32.0028099 35.7931553 1015.7999877929688 11.641"/>
    <n v="32.002809900000003"/>
    <n v="35.793155300000002"/>
    <n v="1015.799987792969"/>
    <n v="11.641"/>
    <s v="Balqaa"/>
    <s v="Fuhais and Mahes"/>
    <m/>
    <m/>
    <m/>
    <s v="Yes"/>
    <s v="احمد "/>
    <x v="0"/>
    <x v="0"/>
    <n v="24"/>
    <x v="1"/>
    <s v="٠٧٩٦٣٦٧٨٧٤"/>
    <m/>
    <x v="0"/>
    <m/>
    <m/>
    <m/>
    <m/>
    <m/>
    <m/>
    <m/>
    <m/>
    <x v="0"/>
    <m/>
    <x v="0"/>
    <x v="0"/>
    <s v="البرج"/>
    <x v="0"/>
    <x v="3"/>
    <s v="بيه أدوات منزلية"/>
    <m/>
    <s v="Run/Managed by a man."/>
    <n v="0"/>
    <n v="0"/>
    <n v="0"/>
    <n v="0"/>
    <n v="1"/>
    <n v="0"/>
    <x v="0"/>
    <x v="0"/>
    <m/>
    <m/>
    <s v="Less than 10 employees"/>
    <x v="0"/>
    <x v="0"/>
    <x v="0"/>
    <x v="0"/>
    <x v="1"/>
    <x v="1"/>
    <x v="1"/>
    <x v="3"/>
    <x v="0"/>
    <m/>
    <m/>
    <m/>
    <m/>
    <m/>
    <m/>
    <m/>
    <m/>
    <m/>
    <m/>
    <m/>
    <m/>
    <m/>
    <m/>
    <m/>
    <m/>
    <m/>
    <m/>
    <m/>
    <m/>
    <m/>
    <m/>
    <s v="Years of experience Inadequate soft skills (e.g., communication, teamwork) Lack of motivation Transportation"/>
    <n v="0"/>
    <n v="1"/>
    <n v="1"/>
    <n v="0"/>
    <n v="1"/>
    <n v="0"/>
    <n v="0"/>
    <n v="0"/>
    <n v="0"/>
    <n v="0"/>
    <n v="0"/>
    <n v="1"/>
    <n v="0"/>
    <n v="0"/>
    <n v="0"/>
    <n v="0"/>
    <n v="0"/>
    <n v="0"/>
    <n v="0"/>
    <n v="0"/>
    <n v="0"/>
    <n v="0"/>
    <n v="0"/>
    <m/>
    <n v="379569639"/>
    <s v="25170bb4-f94c-4f9c-801b-b4007934c164"/>
    <d v="2024-09-04T16:59:04"/>
    <m/>
    <m/>
    <s v="submitted_via_web"/>
    <s v="ygaitservices"/>
  </r>
  <r>
    <n v="801"/>
    <d v="2024-09-04T13:39:35"/>
    <d v="2024-09-04T13:44:53"/>
    <d v="2024-09-04T00:00:00"/>
    <m/>
    <m/>
    <s v="32.0027474 35.7925944 1011.0999755859375 11.001"/>
    <n v="32.002747399999997"/>
    <n v="35.792594399999999"/>
    <n v="1011.099975585938"/>
    <n v="11.000999999999999"/>
    <s v="Balqaa"/>
    <s v="Fuhais and Mahes"/>
    <m/>
    <m/>
    <m/>
    <s v="Yes"/>
    <s v="عيسى محمد ابو حسن "/>
    <x v="0"/>
    <x v="0"/>
    <n v="45"/>
    <x v="0"/>
    <s v="٠٧٧٧٠٠٦٦٢٢"/>
    <m/>
    <x v="0"/>
    <m/>
    <m/>
    <m/>
    <m/>
    <m/>
    <m/>
    <m/>
    <m/>
    <x v="0"/>
    <m/>
    <x v="0"/>
    <x v="0"/>
    <s v="Bm"/>
    <x v="3"/>
    <x v="5"/>
    <s v="اكل "/>
    <m/>
    <s v="Owned by men."/>
    <n v="1"/>
    <n v="0"/>
    <n v="0"/>
    <n v="0"/>
    <n v="0"/>
    <n v="0"/>
    <x v="0"/>
    <x v="0"/>
    <m/>
    <m/>
    <s v="10 to 49"/>
    <x v="2"/>
    <x v="1"/>
    <x v="0"/>
    <x v="1"/>
    <x v="1"/>
    <x v="1"/>
    <x v="0"/>
    <x v="0"/>
    <x v="0"/>
    <s v="Entry level Mid-senior level"/>
    <n v="0"/>
    <n v="0"/>
    <n v="1"/>
    <n v="1"/>
    <n v="0"/>
    <n v="0"/>
    <n v="0"/>
    <m/>
    <s v="Customer Service Representatives"/>
    <n v="1"/>
    <n v="0"/>
    <n v="0"/>
    <n v="0"/>
    <n v="0"/>
    <n v="0"/>
    <n v="0"/>
    <n v="0"/>
    <n v="0"/>
    <n v="0"/>
    <m/>
    <m/>
    <s v="Years of experience"/>
    <n v="0"/>
    <n v="1"/>
    <n v="0"/>
    <n v="0"/>
    <n v="0"/>
    <n v="0"/>
    <n v="0"/>
    <n v="0"/>
    <n v="0"/>
    <n v="0"/>
    <n v="0"/>
    <n v="0"/>
    <n v="0"/>
    <n v="0"/>
    <n v="0"/>
    <n v="0"/>
    <n v="0"/>
    <n v="0"/>
    <n v="0"/>
    <n v="0"/>
    <n v="0"/>
    <n v="0"/>
    <n v="0"/>
    <m/>
    <n v="379569643"/>
    <s v="ca7c682a-5c79-4d82-b8c8-b8c4abd86d4b"/>
    <d v="2024-09-04T16:59:04"/>
    <m/>
    <m/>
    <s v="submitted_via_web"/>
    <s v="ygaitservices"/>
  </r>
  <r>
    <n v="802"/>
    <d v="2024-09-04T13:33:40"/>
    <d v="2024-09-04T13:39:15"/>
    <d v="2024-09-04T00:00:00"/>
    <m/>
    <m/>
    <s v="32.0027644 35.7929166 1014.199951171875 11.848"/>
    <n v="32.002764399999997"/>
    <n v="35.792916599999998"/>
    <n v="1014.199951171875"/>
    <n v="11.848000000000001"/>
    <s v="Balqaa"/>
    <s v="Fuhais and Mahes"/>
    <m/>
    <m/>
    <m/>
    <s v="Yes"/>
    <s v="ادورد"/>
    <x v="0"/>
    <x v="0"/>
    <n v="20"/>
    <x v="1"/>
    <s v="٠٧٧٠٥٠٩٣٥٠"/>
    <m/>
    <x v="0"/>
    <m/>
    <m/>
    <m/>
    <m/>
    <m/>
    <m/>
    <m/>
    <m/>
    <x v="0"/>
    <m/>
    <x v="0"/>
    <x v="0"/>
    <s v="ابوليان للتدخين"/>
    <x v="0"/>
    <x v="3"/>
    <s v="بيع أدوات تدخين"/>
    <m/>
    <s v="Owned by men."/>
    <n v="1"/>
    <n v="0"/>
    <n v="0"/>
    <n v="0"/>
    <n v="0"/>
    <n v="0"/>
    <x v="0"/>
    <x v="0"/>
    <m/>
    <m/>
    <s v="Less than 10 employees"/>
    <x v="0"/>
    <x v="0"/>
    <x v="0"/>
    <x v="1"/>
    <x v="1"/>
    <x v="1"/>
    <x v="0"/>
    <x v="1"/>
    <x v="0"/>
    <s v="Entry level"/>
    <n v="0"/>
    <n v="0"/>
    <n v="1"/>
    <n v="0"/>
    <n v="0"/>
    <n v="0"/>
    <n v="0"/>
    <m/>
    <s v="Sales"/>
    <n v="0"/>
    <n v="1"/>
    <n v="0"/>
    <n v="0"/>
    <n v="0"/>
    <n v="0"/>
    <n v="0"/>
    <n v="0"/>
    <n v="0"/>
    <n v="0"/>
    <m/>
    <m/>
    <s v="Lack of relevant skills or qualifications Inadequate soft skills (e.g., communication, teamwork)"/>
    <n v="1"/>
    <n v="0"/>
    <n v="1"/>
    <n v="0"/>
    <n v="0"/>
    <n v="0"/>
    <n v="0"/>
    <n v="0"/>
    <n v="0"/>
    <n v="0"/>
    <n v="0"/>
    <n v="0"/>
    <n v="0"/>
    <n v="0"/>
    <n v="0"/>
    <n v="0"/>
    <n v="0"/>
    <n v="0"/>
    <n v="0"/>
    <n v="0"/>
    <n v="0"/>
    <n v="0"/>
    <n v="0"/>
    <m/>
    <n v="379569648"/>
    <s v="7506547e-8114-4ec2-af86-adc3c6698958"/>
    <d v="2024-09-04T16:59:05"/>
    <m/>
    <m/>
    <s v="submitted_via_web"/>
    <s v="ygaitservices"/>
  </r>
  <r>
    <n v="803"/>
    <d v="2024-09-04T13:26:13"/>
    <d v="2024-09-04T13:31:33"/>
    <d v="2024-09-04T00:00:00"/>
    <m/>
    <m/>
    <s v="32.0028889 35.7932227 1016.2999877929688 11.827"/>
    <n v="32.002888900000002"/>
    <n v="35.793222700000001"/>
    <n v="1016.299987792969"/>
    <n v="11.827"/>
    <s v="Balqaa"/>
    <s v="Fuhais and Mahes"/>
    <m/>
    <m/>
    <m/>
    <s v="Yes"/>
    <s v="جمانة"/>
    <x v="0"/>
    <x v="1"/>
    <n v="46"/>
    <x v="0"/>
    <s v="٠٧٩٥٩٩٠٦٠١"/>
    <m/>
    <x v="0"/>
    <m/>
    <m/>
    <m/>
    <m/>
    <m/>
    <m/>
    <m/>
    <m/>
    <x v="0"/>
    <m/>
    <x v="0"/>
    <x v="0"/>
    <s v="كوخ القطن"/>
    <x v="0"/>
    <x v="18"/>
    <s v="بيع ملابس "/>
    <m/>
    <s v="Run/Managed by a woman."/>
    <n v="0"/>
    <n v="0"/>
    <n v="0"/>
    <n v="0"/>
    <n v="0"/>
    <n v="1"/>
    <x v="1"/>
    <x v="0"/>
    <m/>
    <m/>
    <s v="Less than 10 employees"/>
    <x v="0"/>
    <x v="1"/>
    <x v="0"/>
    <x v="0"/>
    <x v="1"/>
    <x v="1"/>
    <x v="1"/>
    <x v="3"/>
    <x v="0"/>
    <m/>
    <m/>
    <m/>
    <m/>
    <m/>
    <m/>
    <m/>
    <m/>
    <m/>
    <m/>
    <m/>
    <m/>
    <m/>
    <m/>
    <m/>
    <m/>
    <m/>
    <m/>
    <m/>
    <m/>
    <m/>
    <m/>
    <s v="Inadequate soft skills (e.g., communication, teamwork)"/>
    <n v="0"/>
    <n v="0"/>
    <n v="1"/>
    <n v="0"/>
    <n v="0"/>
    <n v="0"/>
    <n v="0"/>
    <n v="0"/>
    <n v="0"/>
    <n v="0"/>
    <n v="0"/>
    <n v="0"/>
    <n v="0"/>
    <n v="0"/>
    <n v="0"/>
    <n v="0"/>
    <n v="0"/>
    <n v="0"/>
    <n v="0"/>
    <n v="0"/>
    <n v="0"/>
    <n v="0"/>
    <n v="0"/>
    <m/>
    <n v="379569653"/>
    <s v="6d614f62-5f5b-4756-a4b6-744ef6d26c62"/>
    <d v="2024-09-04T16:59:06"/>
    <m/>
    <m/>
    <s v="submitted_via_web"/>
    <s v="ygaitservices"/>
  </r>
  <r>
    <n v="804"/>
    <d v="2024-09-04T13:20:45"/>
    <d v="2024-09-04T13:24:33"/>
    <d v="2024-09-04T00:00:00"/>
    <m/>
    <m/>
    <s v="32.0027224 35.7941994 1022.5 11.991"/>
    <n v="32.002722400000003"/>
    <n v="35.794199399999997"/>
    <n v="1022.5"/>
    <n v="11.991"/>
    <s v="Balqaa"/>
    <s v="Fuhais and Mahes"/>
    <m/>
    <m/>
    <m/>
    <s v="Yes"/>
    <s v="أسامة "/>
    <x v="0"/>
    <x v="0"/>
    <n v="23"/>
    <x v="1"/>
    <s v="٠٧٩٦٩٧٩٥٨٦"/>
    <m/>
    <x v="0"/>
    <m/>
    <m/>
    <m/>
    <m/>
    <m/>
    <m/>
    <m/>
    <m/>
    <x v="0"/>
    <m/>
    <x v="0"/>
    <x v="0"/>
    <s v="أميركا توداي"/>
    <x v="0"/>
    <x v="18"/>
    <s v="بيع ملابس"/>
    <m/>
    <s v="Owned by men."/>
    <n v="1"/>
    <n v="0"/>
    <n v="0"/>
    <n v="0"/>
    <n v="0"/>
    <n v="0"/>
    <x v="0"/>
    <x v="0"/>
    <m/>
    <m/>
    <s v="Less than 10 employees"/>
    <x v="0"/>
    <x v="1"/>
    <x v="0"/>
    <x v="1"/>
    <x v="1"/>
    <x v="1"/>
    <x v="0"/>
    <x v="1"/>
    <x v="0"/>
    <s v="Interns"/>
    <n v="1"/>
    <n v="0"/>
    <n v="0"/>
    <n v="0"/>
    <n v="0"/>
    <n v="0"/>
    <n v="0"/>
    <m/>
    <s v="Sales"/>
    <n v="0"/>
    <n v="1"/>
    <n v="0"/>
    <n v="0"/>
    <n v="0"/>
    <n v="0"/>
    <n v="0"/>
    <n v="0"/>
    <n v="0"/>
    <n v="0"/>
    <m/>
    <m/>
    <s v="Years of experience"/>
    <n v="0"/>
    <n v="1"/>
    <n v="0"/>
    <n v="0"/>
    <n v="0"/>
    <n v="0"/>
    <n v="0"/>
    <n v="0"/>
    <n v="0"/>
    <n v="0"/>
    <n v="0"/>
    <n v="0"/>
    <n v="0"/>
    <n v="0"/>
    <n v="0"/>
    <n v="0"/>
    <n v="0"/>
    <n v="0"/>
    <n v="0"/>
    <n v="0"/>
    <n v="0"/>
    <n v="0"/>
    <n v="0"/>
    <m/>
    <n v="379569661"/>
    <s v="989da6f1-8771-4c01-8d4d-8f1e54064e5a"/>
    <d v="2024-09-04T16:59:06"/>
    <m/>
    <m/>
    <s v="submitted_via_web"/>
    <s v="ygaitservices"/>
  </r>
  <r>
    <n v="805"/>
    <d v="2024-09-04T13:15:10"/>
    <d v="2024-09-04T13:20:21"/>
    <d v="2024-09-04T00:00:00"/>
    <m/>
    <m/>
    <s v="32.0028477 35.7947442 1026.5999755859375 10.546"/>
    <n v="32.002847699999997"/>
    <n v="35.794744199999997"/>
    <n v="1026.599975585938"/>
    <n v="10.545999999999999"/>
    <s v="Balqaa"/>
    <s v="Fuhais and Mahes"/>
    <m/>
    <m/>
    <m/>
    <s v="Yes"/>
    <s v="مهين "/>
    <x v="0"/>
    <x v="0"/>
    <n v="29"/>
    <x v="1"/>
    <s v="٠٧٩٥٩٣٠٠٦٤"/>
    <m/>
    <x v="0"/>
    <m/>
    <m/>
    <m/>
    <m/>
    <m/>
    <m/>
    <m/>
    <m/>
    <x v="1"/>
    <s v="يمني"/>
    <x v="0"/>
    <x v="0"/>
    <s v="شركة قبع "/>
    <x v="0"/>
    <x v="2"/>
    <s v="بيع سندوتشات وجبا سريعة"/>
    <m/>
    <s v="Owned by men."/>
    <n v="1"/>
    <n v="0"/>
    <n v="0"/>
    <n v="0"/>
    <n v="0"/>
    <n v="0"/>
    <x v="0"/>
    <x v="0"/>
    <m/>
    <m/>
    <s v="Less than 10 employees"/>
    <x v="0"/>
    <x v="0"/>
    <x v="0"/>
    <x v="1"/>
    <x v="1"/>
    <x v="1"/>
    <x v="0"/>
    <x v="0"/>
    <x v="0"/>
    <s v="Entry level"/>
    <n v="0"/>
    <n v="0"/>
    <n v="1"/>
    <n v="0"/>
    <n v="0"/>
    <n v="0"/>
    <n v="0"/>
    <m/>
    <s v="Finance"/>
    <n v="0"/>
    <n v="0"/>
    <n v="0"/>
    <n v="0"/>
    <n v="0"/>
    <n v="1"/>
    <n v="0"/>
    <n v="0"/>
    <n v="0"/>
    <n v="0"/>
    <m/>
    <m/>
    <s v="Lack of work ethics"/>
    <n v="0"/>
    <n v="0"/>
    <n v="0"/>
    <n v="0"/>
    <n v="0"/>
    <n v="0"/>
    <n v="0"/>
    <n v="0"/>
    <n v="0"/>
    <n v="0"/>
    <n v="0"/>
    <n v="0"/>
    <n v="0"/>
    <n v="0"/>
    <n v="0"/>
    <n v="0"/>
    <n v="0"/>
    <n v="0"/>
    <n v="0"/>
    <n v="0"/>
    <n v="1"/>
    <n v="0"/>
    <n v="0"/>
    <m/>
    <n v="379569664"/>
    <s v="db43974b-1e3f-4050-9bc0-366dfebbc077"/>
    <d v="2024-09-04T16:59:07"/>
    <m/>
    <m/>
    <s v="submitted_via_web"/>
    <s v="ygaitservices"/>
  </r>
  <r>
    <n v="806"/>
    <d v="2024-09-04T13:00:54"/>
    <d v="2024-09-04T13:13:18"/>
    <d v="2024-09-04T00:00:00"/>
    <m/>
    <m/>
    <s v="32.0026636 35.7954828 1037.2999267578125 9.354"/>
    <n v="32.002663599999998"/>
    <n v="35.795482800000002"/>
    <n v="1037.299926757812"/>
    <n v="9.3539999999999992"/>
    <s v="Balqaa"/>
    <s v="Fuhais and Mahes"/>
    <m/>
    <m/>
    <m/>
    <s v="Yes"/>
    <s v="رامي نصار "/>
    <x v="0"/>
    <x v="0"/>
    <n v="39"/>
    <x v="0"/>
    <s v="٠٧٩٥٧٠٥٠٥٩"/>
    <m/>
    <x v="0"/>
    <m/>
    <m/>
    <m/>
    <m/>
    <m/>
    <m/>
    <m/>
    <m/>
    <x v="0"/>
    <m/>
    <x v="0"/>
    <x v="0"/>
    <s v="سفاري للتجهيزات العامة"/>
    <x v="0"/>
    <x v="3"/>
    <s v="مواد بناء أدوات منزلية لوازم حدائق"/>
    <m/>
    <s v="Owned by men."/>
    <n v="1"/>
    <n v="0"/>
    <n v="0"/>
    <n v="0"/>
    <n v="0"/>
    <n v="0"/>
    <x v="0"/>
    <x v="0"/>
    <m/>
    <m/>
    <s v="Less than 10 employees"/>
    <x v="0"/>
    <x v="1"/>
    <x v="0"/>
    <x v="0"/>
    <x v="1"/>
    <x v="1"/>
    <x v="0"/>
    <x v="4"/>
    <x v="0"/>
    <s v="Seasonal employees"/>
    <n v="0"/>
    <n v="1"/>
    <n v="0"/>
    <n v="0"/>
    <n v="0"/>
    <n v="0"/>
    <n v="0"/>
    <m/>
    <s v="Sales"/>
    <n v="0"/>
    <n v="1"/>
    <n v="0"/>
    <n v="0"/>
    <n v="0"/>
    <n v="0"/>
    <n v="0"/>
    <n v="0"/>
    <n v="0"/>
    <n v="0"/>
    <m/>
    <m/>
    <s v="Years of experience Lack of work ethics"/>
    <n v="0"/>
    <n v="1"/>
    <n v="0"/>
    <n v="0"/>
    <n v="0"/>
    <n v="0"/>
    <n v="0"/>
    <n v="0"/>
    <n v="0"/>
    <n v="0"/>
    <n v="0"/>
    <n v="0"/>
    <n v="0"/>
    <n v="0"/>
    <n v="0"/>
    <n v="0"/>
    <n v="0"/>
    <n v="0"/>
    <n v="0"/>
    <n v="0"/>
    <n v="1"/>
    <n v="0"/>
    <n v="0"/>
    <m/>
    <n v="379569671"/>
    <s v="ac83896a-7efe-4848-a4cf-03348453de12"/>
    <d v="2024-09-04T16:59:08"/>
    <m/>
    <m/>
    <s v="submitted_via_web"/>
    <s v="ygaitservices"/>
  </r>
  <r>
    <n v="807"/>
    <d v="2024-09-04T12:54:01"/>
    <d v="2024-09-04T12:59:56"/>
    <d v="2024-09-04T00:00:00"/>
    <m/>
    <m/>
    <s v="32.0027569 35.7950344 1031.2999267578125 8.736"/>
    <n v="32.002756900000001"/>
    <n v="35.795034399999999"/>
    <n v="1031.299926757812"/>
    <n v="8.7360000000000007"/>
    <s v="Balqaa"/>
    <s v="Fuhais and Mahes"/>
    <m/>
    <m/>
    <m/>
    <s v="Yes"/>
    <s v="فؤاد قطيشات"/>
    <x v="0"/>
    <x v="0"/>
    <n v="18"/>
    <x v="1"/>
    <s v="٠٧٧٧٥٠٢٢٥٠"/>
    <m/>
    <x v="0"/>
    <m/>
    <m/>
    <m/>
    <m/>
    <m/>
    <m/>
    <m/>
    <m/>
    <x v="0"/>
    <m/>
    <x v="0"/>
    <x v="0"/>
    <s v="Thime and more"/>
    <x v="0"/>
    <x v="2"/>
    <s v="بيع بيتزا"/>
    <m/>
    <s v="Run/Managed by a man."/>
    <n v="0"/>
    <n v="0"/>
    <n v="0"/>
    <n v="0"/>
    <n v="1"/>
    <n v="0"/>
    <x v="0"/>
    <x v="0"/>
    <m/>
    <m/>
    <s v="Less than 10 employees"/>
    <x v="0"/>
    <x v="0"/>
    <x v="0"/>
    <x v="0"/>
    <x v="1"/>
    <x v="1"/>
    <x v="1"/>
    <x v="3"/>
    <x v="0"/>
    <m/>
    <m/>
    <m/>
    <m/>
    <m/>
    <m/>
    <m/>
    <m/>
    <m/>
    <m/>
    <m/>
    <m/>
    <m/>
    <m/>
    <m/>
    <m/>
    <m/>
    <m/>
    <m/>
    <m/>
    <m/>
    <m/>
    <s v="Years of experience"/>
    <n v="0"/>
    <n v="1"/>
    <n v="0"/>
    <n v="0"/>
    <n v="0"/>
    <n v="0"/>
    <n v="0"/>
    <n v="0"/>
    <n v="0"/>
    <n v="0"/>
    <n v="0"/>
    <n v="0"/>
    <n v="0"/>
    <n v="0"/>
    <n v="0"/>
    <n v="0"/>
    <n v="0"/>
    <n v="0"/>
    <n v="0"/>
    <n v="0"/>
    <n v="0"/>
    <n v="0"/>
    <n v="0"/>
    <m/>
    <n v="379569675"/>
    <s v="9551589f-61b0-4445-9fda-c493a2eca7c3"/>
    <d v="2024-09-04T16:59:08"/>
    <m/>
    <m/>
    <s v="submitted_via_web"/>
    <s v="ygaitservices"/>
  </r>
  <r>
    <n v="808"/>
    <d v="2024-08-31T13:37:59"/>
    <d v="2024-08-31T13:40:01"/>
    <d v="2024-08-31T00:00:00"/>
    <m/>
    <m/>
    <s v="32.0063904 35.7876515 924.699951171875 11.483"/>
    <n v="32.006390400000001"/>
    <n v="35.787651500000003"/>
    <n v="924.699951171875"/>
    <n v="11.483000000000001"/>
    <s v="Balqaa"/>
    <s v="Fuhais and Mahes"/>
    <m/>
    <m/>
    <m/>
    <s v="Yes"/>
    <s v="جبرائيل عكاوي"/>
    <x v="0"/>
    <x v="0"/>
    <n v="30"/>
    <x v="0"/>
    <s v="0797898892"/>
    <m/>
    <x v="0"/>
    <m/>
    <m/>
    <m/>
    <m/>
    <m/>
    <m/>
    <m/>
    <m/>
    <x v="0"/>
    <m/>
    <x v="0"/>
    <x v="0"/>
    <s v="البان الجمؤ"/>
    <x v="0"/>
    <x v="2"/>
    <s v="بيع البان"/>
    <m/>
    <s v="Run/Managed by a man."/>
    <n v="0"/>
    <n v="0"/>
    <n v="0"/>
    <n v="0"/>
    <n v="1"/>
    <n v="0"/>
    <x v="0"/>
    <x v="0"/>
    <m/>
    <m/>
    <s v="Less than 10 employees"/>
    <x v="0"/>
    <x v="0"/>
    <x v="0"/>
    <x v="0"/>
    <x v="1"/>
    <x v="1"/>
    <x v="1"/>
    <x v="3"/>
    <x v="1"/>
    <m/>
    <m/>
    <m/>
    <m/>
    <m/>
    <m/>
    <m/>
    <m/>
    <m/>
    <m/>
    <m/>
    <m/>
    <m/>
    <m/>
    <m/>
    <m/>
    <m/>
    <m/>
    <m/>
    <m/>
    <m/>
    <m/>
    <s v="Salary expectations too high"/>
    <n v="0"/>
    <n v="0"/>
    <n v="0"/>
    <n v="0"/>
    <n v="0"/>
    <n v="0"/>
    <n v="0"/>
    <n v="0"/>
    <n v="1"/>
    <n v="0"/>
    <n v="0"/>
    <n v="0"/>
    <n v="0"/>
    <n v="0"/>
    <n v="0"/>
    <n v="0"/>
    <n v="0"/>
    <n v="0"/>
    <n v="0"/>
    <n v="0"/>
    <n v="0"/>
    <n v="0"/>
    <n v="0"/>
    <m/>
    <n v="379590415"/>
    <s v="34fd0a71-c1df-4c18-93be-732bdd542ffb"/>
    <d v="2024-09-04T17:58:30"/>
    <m/>
    <m/>
    <s v="submitted_via_web"/>
    <s v="ygaitservices"/>
  </r>
  <r>
    <n v="809"/>
    <d v="2024-08-31T13:40:13"/>
    <d v="2024-08-31T13:42:53"/>
    <d v="2024-08-31T00:00:00"/>
    <m/>
    <m/>
    <s v="32.0065539 35.7877948 925.0999755859375 10.959"/>
    <n v="32.0065539"/>
    <n v="35.7877948"/>
    <n v="925.0999755859375"/>
    <n v="10.959"/>
    <s v="Balqaa"/>
    <s v="Fuhais and Mahes"/>
    <m/>
    <m/>
    <m/>
    <s v="Yes"/>
    <s v="عينات حدادين"/>
    <x v="0"/>
    <x v="0"/>
    <n v="38"/>
    <x v="0"/>
    <s v="0795719946"/>
    <m/>
    <x v="0"/>
    <m/>
    <m/>
    <m/>
    <m/>
    <m/>
    <m/>
    <m/>
    <m/>
    <x v="0"/>
    <m/>
    <x v="0"/>
    <x v="0"/>
    <s v="محمص دايمة"/>
    <x v="0"/>
    <x v="2"/>
    <s v="بيع أغذية ومكسرات"/>
    <m/>
    <s v="Run/Managed by a man."/>
    <n v="0"/>
    <n v="0"/>
    <n v="0"/>
    <n v="0"/>
    <n v="1"/>
    <n v="0"/>
    <x v="0"/>
    <x v="0"/>
    <m/>
    <m/>
    <s v="Less than 10 employees"/>
    <x v="0"/>
    <x v="0"/>
    <x v="0"/>
    <x v="0"/>
    <x v="1"/>
    <x v="1"/>
    <x v="0"/>
    <x v="1"/>
    <x v="1"/>
    <s v="Entry level"/>
    <n v="0"/>
    <n v="0"/>
    <n v="1"/>
    <n v="0"/>
    <n v="0"/>
    <n v="0"/>
    <n v="0"/>
    <m/>
    <s v="Sales"/>
    <n v="0"/>
    <n v="1"/>
    <n v="0"/>
    <n v="0"/>
    <n v="0"/>
    <n v="0"/>
    <n v="0"/>
    <n v="0"/>
    <n v="0"/>
    <n v="0"/>
    <m/>
    <m/>
    <s v="Lack of motivation"/>
    <n v="0"/>
    <n v="0"/>
    <n v="0"/>
    <n v="0"/>
    <n v="1"/>
    <n v="0"/>
    <n v="0"/>
    <n v="0"/>
    <n v="0"/>
    <n v="0"/>
    <n v="0"/>
    <n v="0"/>
    <n v="0"/>
    <n v="0"/>
    <n v="0"/>
    <n v="0"/>
    <n v="0"/>
    <n v="0"/>
    <n v="0"/>
    <n v="0"/>
    <n v="0"/>
    <n v="0"/>
    <n v="0"/>
    <m/>
    <n v="379590421"/>
    <s v="91b3fe42-029f-44b7-85f6-393f4f871e40"/>
    <d v="2024-09-04T17:58:31"/>
    <m/>
    <m/>
    <s v="submitted_via_web"/>
    <s v="ygaitservices"/>
  </r>
  <r>
    <n v="810"/>
    <d v="2024-08-31T13:43:02"/>
    <d v="2024-08-31T13:48:55"/>
    <d v="2024-08-31T00:00:00"/>
    <m/>
    <m/>
    <s v="32.0065956 35.787978 924.8999633789062 10.485"/>
    <n v="32.006595599999997"/>
    <n v="35.787978000000003"/>
    <n v="924.89996337890625"/>
    <n v="10.484999999999999"/>
    <s v="Balqaa"/>
    <s v="Fuhais and Mahes"/>
    <m/>
    <m/>
    <m/>
    <s v="Yes"/>
    <s v="محمد غوري"/>
    <x v="1"/>
    <x v="0"/>
    <n v="29"/>
    <x v="1"/>
    <s v="0788439521"/>
    <m/>
    <x v="0"/>
    <m/>
    <m/>
    <m/>
    <m/>
    <m/>
    <m/>
    <m/>
    <m/>
    <x v="0"/>
    <m/>
    <x v="0"/>
    <x v="6"/>
    <s v="البن البرازيلي"/>
    <x v="0"/>
    <x v="2"/>
    <s v="بيع القهوة"/>
    <m/>
    <s v="Run/Managed by a man."/>
    <n v="0"/>
    <n v="0"/>
    <n v="0"/>
    <n v="0"/>
    <n v="1"/>
    <n v="0"/>
    <x v="0"/>
    <x v="0"/>
    <m/>
    <m/>
    <s v="Less than 10 employees"/>
    <x v="0"/>
    <x v="0"/>
    <x v="0"/>
    <x v="1"/>
    <x v="1"/>
    <x v="1"/>
    <x v="0"/>
    <x v="12"/>
    <x v="0"/>
    <s v="Entry level"/>
    <n v="0"/>
    <n v="0"/>
    <n v="1"/>
    <n v="0"/>
    <n v="0"/>
    <n v="0"/>
    <n v="0"/>
    <m/>
    <s v="Sales"/>
    <n v="0"/>
    <n v="1"/>
    <n v="0"/>
    <n v="0"/>
    <n v="0"/>
    <n v="0"/>
    <n v="0"/>
    <n v="0"/>
    <n v="0"/>
    <n v="0"/>
    <m/>
    <m/>
    <s v="Lack of motivation Lack of work ethics Salary expectations too high"/>
    <n v="0"/>
    <n v="0"/>
    <n v="0"/>
    <n v="0"/>
    <n v="1"/>
    <n v="0"/>
    <n v="0"/>
    <n v="0"/>
    <n v="1"/>
    <n v="0"/>
    <n v="0"/>
    <n v="0"/>
    <n v="0"/>
    <n v="0"/>
    <n v="0"/>
    <n v="0"/>
    <n v="0"/>
    <n v="0"/>
    <n v="0"/>
    <n v="0"/>
    <n v="1"/>
    <n v="0"/>
    <n v="0"/>
    <m/>
    <n v="379590426"/>
    <s v="48d9e012-f4c9-4824-ab7e-d78a2c6401e8"/>
    <d v="2024-09-04T17:58:31"/>
    <m/>
    <m/>
    <s v="submitted_via_web"/>
    <s v="ygaitservices"/>
  </r>
  <r>
    <n v="811"/>
    <d v="2024-08-31T13:51:50"/>
    <d v="2024-08-31T13:55:12"/>
    <d v="2024-08-31T00:00:00"/>
    <m/>
    <m/>
    <s v="32.0073297 35.7878983 923.5999755859375 6.479"/>
    <n v="32.0073297"/>
    <n v="35.787898300000002"/>
    <n v="923.5999755859375"/>
    <n v="6.4790000000000001"/>
    <s v="Balqaa"/>
    <s v="Fuhais and Mahes"/>
    <m/>
    <m/>
    <m/>
    <s v="Yes"/>
    <s v="ابراهيم السكر"/>
    <x v="1"/>
    <x v="0"/>
    <n v="23"/>
    <x v="1"/>
    <s v="0788259579"/>
    <m/>
    <x v="0"/>
    <m/>
    <m/>
    <m/>
    <m/>
    <m/>
    <m/>
    <m/>
    <m/>
    <x v="0"/>
    <m/>
    <x v="0"/>
    <x v="0"/>
    <s v="ابو سيف لسيارات"/>
    <x v="0"/>
    <x v="3"/>
    <s v="بيع أدوات وصيانة"/>
    <m/>
    <s v="Run/Managed by a man."/>
    <n v="0"/>
    <n v="0"/>
    <n v="0"/>
    <n v="0"/>
    <n v="1"/>
    <n v="0"/>
    <x v="0"/>
    <x v="0"/>
    <m/>
    <m/>
    <s v="Less than 10 employees"/>
    <x v="0"/>
    <x v="0"/>
    <x v="0"/>
    <x v="1"/>
    <x v="1"/>
    <x v="1"/>
    <x v="1"/>
    <x v="3"/>
    <x v="1"/>
    <m/>
    <m/>
    <m/>
    <m/>
    <m/>
    <m/>
    <m/>
    <m/>
    <m/>
    <m/>
    <m/>
    <m/>
    <m/>
    <m/>
    <m/>
    <m/>
    <m/>
    <m/>
    <m/>
    <m/>
    <m/>
    <m/>
    <s v="Years of experience"/>
    <n v="0"/>
    <n v="1"/>
    <n v="0"/>
    <n v="0"/>
    <n v="0"/>
    <n v="0"/>
    <n v="0"/>
    <n v="0"/>
    <n v="0"/>
    <n v="0"/>
    <n v="0"/>
    <n v="0"/>
    <n v="0"/>
    <n v="0"/>
    <n v="0"/>
    <n v="0"/>
    <n v="0"/>
    <n v="0"/>
    <n v="0"/>
    <n v="0"/>
    <n v="0"/>
    <n v="0"/>
    <n v="0"/>
    <m/>
    <n v="379590431"/>
    <s v="340bb982-0bed-4353-9d8d-aa39a816fc81"/>
    <d v="2024-09-04T17:58:32"/>
    <m/>
    <m/>
    <s v="submitted_via_web"/>
    <s v="ygaitservices"/>
  </r>
  <r>
    <n v="812"/>
    <d v="2024-08-31T13:55:31"/>
    <d v="2024-08-31T13:59:09"/>
    <d v="2024-08-31T00:00:00"/>
    <m/>
    <m/>
    <s v="32.0075114 35.7880157 923.8999633789062 10.281"/>
    <n v="32.007511399999999"/>
    <n v="35.788015700000003"/>
    <n v="923.89996337890625"/>
    <n v="10.281000000000001"/>
    <s v="Balqaa"/>
    <s v="Fuhais and Mahes"/>
    <m/>
    <m/>
    <m/>
    <s v="Yes"/>
    <s v="محمد زكي ابو زبيد"/>
    <x v="0"/>
    <x v="0"/>
    <n v="29"/>
    <x v="1"/>
    <s v="0772883505"/>
    <m/>
    <x v="0"/>
    <m/>
    <m/>
    <m/>
    <m/>
    <m/>
    <m/>
    <m/>
    <m/>
    <x v="0"/>
    <m/>
    <x v="0"/>
    <x v="0"/>
    <s v="منجرة الزبيدي"/>
    <x v="0"/>
    <x v="3"/>
    <s v="تفصيل اثاث وديكورات"/>
    <m/>
    <s v="Run/Managed by a man."/>
    <n v="0"/>
    <n v="0"/>
    <n v="0"/>
    <n v="0"/>
    <n v="1"/>
    <n v="0"/>
    <x v="0"/>
    <x v="0"/>
    <m/>
    <m/>
    <s v="Less than 10 employees"/>
    <x v="0"/>
    <x v="0"/>
    <x v="0"/>
    <x v="0"/>
    <x v="1"/>
    <x v="1"/>
    <x v="0"/>
    <x v="0"/>
    <x v="1"/>
    <s v="Entry level"/>
    <n v="0"/>
    <n v="0"/>
    <n v="1"/>
    <n v="0"/>
    <n v="0"/>
    <n v="0"/>
    <n v="0"/>
    <m/>
    <s v="Technical Staff"/>
    <n v="0"/>
    <n v="0"/>
    <n v="0"/>
    <n v="0"/>
    <n v="0"/>
    <n v="0"/>
    <n v="0"/>
    <n v="1"/>
    <n v="0"/>
    <n v="0"/>
    <m/>
    <m/>
    <s v="Years of experience Salary expectations too high"/>
    <n v="0"/>
    <n v="1"/>
    <n v="0"/>
    <n v="0"/>
    <n v="0"/>
    <n v="0"/>
    <n v="0"/>
    <n v="0"/>
    <n v="1"/>
    <n v="0"/>
    <n v="0"/>
    <n v="0"/>
    <n v="0"/>
    <n v="0"/>
    <n v="0"/>
    <n v="0"/>
    <n v="0"/>
    <n v="0"/>
    <n v="0"/>
    <n v="0"/>
    <n v="0"/>
    <n v="0"/>
    <n v="0"/>
    <m/>
    <n v="379590433"/>
    <s v="c50ed0dd-9327-4d97-b7bf-250968253989"/>
    <d v="2024-09-04T17:58:33"/>
    <m/>
    <m/>
    <s v="submitted_via_web"/>
    <s v="ygaitservices"/>
  </r>
  <r>
    <n v="813"/>
    <d v="2024-08-31T13:59:26"/>
    <d v="2024-08-31T14:02:54"/>
    <d v="2024-08-31T00:00:00"/>
    <m/>
    <m/>
    <s v="32.0072819 35.7880701 923.3999633789062 11.968"/>
    <n v="32.007281900000002"/>
    <n v="35.788070099999999"/>
    <n v="923.39996337890625"/>
    <n v="11.968"/>
    <s v="Balqaa"/>
    <s v="Fuhais and Mahes"/>
    <m/>
    <m/>
    <m/>
    <s v="Yes"/>
    <s v="غيث عرنكي"/>
    <x v="0"/>
    <x v="0"/>
    <n v="23"/>
    <x v="1"/>
    <s v="0778799269"/>
    <m/>
    <x v="0"/>
    <m/>
    <m/>
    <m/>
    <m/>
    <m/>
    <m/>
    <m/>
    <m/>
    <x v="0"/>
    <m/>
    <x v="0"/>
    <x v="0"/>
    <s v="ميل ياغزيل"/>
    <x v="0"/>
    <x v="2"/>
    <s v="قهوة ومشروبات باردة"/>
    <m/>
    <s v="Run/Managed by a man."/>
    <n v="0"/>
    <n v="0"/>
    <n v="0"/>
    <n v="0"/>
    <n v="1"/>
    <n v="0"/>
    <x v="0"/>
    <x v="0"/>
    <m/>
    <m/>
    <s v="Less than 10 employees"/>
    <x v="0"/>
    <x v="0"/>
    <x v="0"/>
    <x v="1"/>
    <x v="1"/>
    <x v="1"/>
    <x v="1"/>
    <x v="3"/>
    <x v="1"/>
    <m/>
    <m/>
    <m/>
    <m/>
    <m/>
    <m/>
    <m/>
    <m/>
    <m/>
    <m/>
    <m/>
    <m/>
    <m/>
    <m/>
    <m/>
    <m/>
    <m/>
    <m/>
    <m/>
    <m/>
    <m/>
    <m/>
    <s v="Years of experience Salary expectations too high"/>
    <n v="0"/>
    <n v="1"/>
    <n v="0"/>
    <n v="0"/>
    <n v="0"/>
    <n v="0"/>
    <n v="0"/>
    <n v="0"/>
    <n v="1"/>
    <n v="0"/>
    <n v="0"/>
    <n v="0"/>
    <n v="0"/>
    <n v="0"/>
    <n v="0"/>
    <n v="0"/>
    <n v="0"/>
    <n v="0"/>
    <n v="0"/>
    <n v="0"/>
    <n v="0"/>
    <n v="0"/>
    <n v="0"/>
    <m/>
    <n v="379590436"/>
    <s v="7e1e203c-0261-41f7-8868-35f15c2323dd"/>
    <d v="2024-09-04T17:58:33"/>
    <m/>
    <m/>
    <s v="submitted_via_web"/>
    <s v="ygaitservices"/>
  </r>
  <r>
    <n v="814"/>
    <d v="2024-08-31T14:03:04"/>
    <d v="2024-08-31T14:07:42"/>
    <d v="2024-08-31T00:00:00"/>
    <m/>
    <m/>
    <s v="32.0071303 35.7880352 923.3999633789062 11.469"/>
    <n v="32.0071303"/>
    <n v="35.788035200000003"/>
    <n v="923.39996337890625"/>
    <n v="11.468999999999999"/>
    <s v="Balqaa"/>
    <s v="Fuhais and Mahes"/>
    <m/>
    <m/>
    <m/>
    <s v="Yes"/>
    <s v="محمد نور الدين"/>
    <x v="1"/>
    <x v="0"/>
    <n v="42"/>
    <x v="0"/>
    <s v="0776863551"/>
    <m/>
    <x v="0"/>
    <m/>
    <m/>
    <m/>
    <m/>
    <m/>
    <m/>
    <m/>
    <m/>
    <x v="1"/>
    <s v="مصري"/>
    <x v="0"/>
    <x v="0"/>
    <s v="سوبر ماركت علي"/>
    <x v="0"/>
    <x v="2"/>
    <s v="بيع اغذية"/>
    <m/>
    <s v="Run/Managed by a man."/>
    <n v="0"/>
    <n v="0"/>
    <n v="0"/>
    <n v="0"/>
    <n v="1"/>
    <n v="0"/>
    <x v="0"/>
    <x v="0"/>
    <m/>
    <m/>
    <s v="Less than 10 employees"/>
    <x v="0"/>
    <x v="0"/>
    <x v="0"/>
    <x v="0"/>
    <x v="1"/>
    <x v="1"/>
    <x v="1"/>
    <x v="3"/>
    <x v="1"/>
    <m/>
    <m/>
    <m/>
    <m/>
    <m/>
    <m/>
    <m/>
    <m/>
    <m/>
    <m/>
    <m/>
    <m/>
    <m/>
    <m/>
    <m/>
    <m/>
    <m/>
    <m/>
    <m/>
    <m/>
    <m/>
    <m/>
    <s v="Lack of work ethics"/>
    <n v="0"/>
    <n v="0"/>
    <n v="0"/>
    <n v="0"/>
    <n v="0"/>
    <n v="0"/>
    <n v="0"/>
    <n v="0"/>
    <n v="0"/>
    <n v="0"/>
    <n v="0"/>
    <n v="0"/>
    <n v="0"/>
    <n v="0"/>
    <n v="0"/>
    <n v="0"/>
    <n v="0"/>
    <n v="0"/>
    <n v="0"/>
    <n v="0"/>
    <n v="1"/>
    <n v="0"/>
    <n v="0"/>
    <m/>
    <n v="379590441"/>
    <s v="0196ae4a-da10-4347-97d3-816d9e74cb3b"/>
    <d v="2024-09-04T17:58:34"/>
    <m/>
    <m/>
    <s v="submitted_via_web"/>
    <s v="ygaitservices"/>
  </r>
  <r>
    <n v="815"/>
    <d v="2024-08-31T14:07:46"/>
    <d v="2024-08-31T14:10:16"/>
    <d v="2024-08-31T00:00:00"/>
    <m/>
    <m/>
    <s v="32.0064062 35.787875 924.8999633789062 11.519"/>
    <n v="32.006406200000001"/>
    <n v="35.787875"/>
    <n v="924.89996337890625"/>
    <n v="11.519"/>
    <s v="Balqaa"/>
    <s v="Fuhais and Mahes"/>
    <m/>
    <m/>
    <m/>
    <s v="Yes"/>
    <s v="محمد رباح"/>
    <x v="0"/>
    <x v="0"/>
    <n v="40"/>
    <x v="0"/>
    <s v="0799911656"/>
    <m/>
    <x v="0"/>
    <m/>
    <m/>
    <m/>
    <m/>
    <m/>
    <m/>
    <m/>
    <m/>
    <x v="0"/>
    <m/>
    <x v="0"/>
    <x v="0"/>
    <s v="طلة الفحيص"/>
    <x v="0"/>
    <x v="3"/>
    <s v="بيع أدوات متزلية"/>
    <m/>
    <s v="Run/Managed by a man."/>
    <n v="0"/>
    <n v="0"/>
    <n v="0"/>
    <n v="0"/>
    <n v="1"/>
    <n v="0"/>
    <x v="0"/>
    <x v="0"/>
    <m/>
    <m/>
    <s v="Less than 10 employees"/>
    <x v="0"/>
    <x v="0"/>
    <x v="0"/>
    <x v="1"/>
    <x v="1"/>
    <x v="1"/>
    <x v="0"/>
    <x v="0"/>
    <x v="0"/>
    <s v="Mid-senior level"/>
    <n v="0"/>
    <n v="0"/>
    <n v="0"/>
    <n v="1"/>
    <n v="0"/>
    <n v="0"/>
    <n v="0"/>
    <m/>
    <s v="Sales"/>
    <n v="0"/>
    <n v="1"/>
    <n v="0"/>
    <n v="0"/>
    <n v="0"/>
    <n v="0"/>
    <n v="0"/>
    <n v="0"/>
    <n v="0"/>
    <n v="0"/>
    <m/>
    <m/>
    <s v="Years of experience"/>
    <n v="0"/>
    <n v="1"/>
    <n v="0"/>
    <n v="0"/>
    <n v="0"/>
    <n v="0"/>
    <n v="0"/>
    <n v="0"/>
    <n v="0"/>
    <n v="0"/>
    <n v="0"/>
    <n v="0"/>
    <n v="0"/>
    <n v="0"/>
    <n v="0"/>
    <n v="0"/>
    <n v="0"/>
    <n v="0"/>
    <n v="0"/>
    <n v="0"/>
    <n v="0"/>
    <n v="0"/>
    <n v="0"/>
    <m/>
    <n v="379590445"/>
    <s v="009c08ac-c947-4c82-987f-dac4636aaa86"/>
    <d v="2024-09-04T17:58:34"/>
    <m/>
    <m/>
    <s v="submitted_via_web"/>
    <s v="ygaitservices"/>
  </r>
  <r>
    <n v="816"/>
    <d v="2024-08-31T14:10:22"/>
    <d v="2024-08-31T14:14:34"/>
    <d v="2024-08-31T00:00:00"/>
    <m/>
    <m/>
    <s v="32.0071067 35.7879988 924.8999633789062 10.727"/>
    <n v="32.007106700000001"/>
    <n v="35.787998799999997"/>
    <n v="924.89996337890625"/>
    <n v="10.727"/>
    <s v="Balqaa"/>
    <s v="Fuhais and Mahes"/>
    <m/>
    <m/>
    <m/>
    <s v="Yes"/>
    <s v="خالد محمود خليل"/>
    <x v="1"/>
    <x v="0"/>
    <n v="48"/>
    <x v="0"/>
    <s v="0797474901"/>
    <m/>
    <x v="0"/>
    <m/>
    <m/>
    <m/>
    <m/>
    <m/>
    <m/>
    <m/>
    <m/>
    <x v="0"/>
    <m/>
    <x v="0"/>
    <x v="0"/>
    <s v="فراولة كيك"/>
    <x v="0"/>
    <x v="2"/>
    <s v="بيع حلويات"/>
    <m/>
    <s v="Run/Managed by a man."/>
    <n v="0"/>
    <n v="0"/>
    <n v="0"/>
    <n v="0"/>
    <n v="1"/>
    <n v="0"/>
    <x v="0"/>
    <x v="1"/>
    <s v="مركز عين الباشا ومركز التدريب المهني السلط"/>
    <s v="تدريب الشباب"/>
    <s v="Less than 10 employees"/>
    <x v="0"/>
    <x v="0"/>
    <x v="0"/>
    <x v="1"/>
    <x v="1"/>
    <x v="1"/>
    <x v="1"/>
    <x v="3"/>
    <x v="0"/>
    <m/>
    <m/>
    <m/>
    <m/>
    <m/>
    <m/>
    <m/>
    <m/>
    <m/>
    <m/>
    <m/>
    <m/>
    <m/>
    <m/>
    <m/>
    <m/>
    <m/>
    <m/>
    <m/>
    <m/>
    <m/>
    <m/>
    <s v="Lack of motivation"/>
    <n v="0"/>
    <n v="0"/>
    <n v="0"/>
    <n v="0"/>
    <n v="1"/>
    <n v="0"/>
    <n v="0"/>
    <n v="0"/>
    <n v="0"/>
    <n v="0"/>
    <n v="0"/>
    <n v="0"/>
    <n v="0"/>
    <n v="0"/>
    <n v="0"/>
    <n v="0"/>
    <n v="0"/>
    <n v="0"/>
    <n v="0"/>
    <n v="0"/>
    <n v="0"/>
    <n v="0"/>
    <n v="0"/>
    <m/>
    <n v="379590449"/>
    <s v="0cc1d1d7-4767-4cb8-a09e-c100bd214f20"/>
    <d v="2024-09-04T17:58:35"/>
    <m/>
    <m/>
    <s v="submitted_via_web"/>
    <s v="ygaitservices"/>
  </r>
  <r>
    <n v="817"/>
    <d v="2024-08-31T14:14:47"/>
    <d v="2024-08-31T14:22:34"/>
    <d v="2024-08-31T00:00:00"/>
    <m/>
    <m/>
    <s v="32.0062026 35.787709 924.7999877929688 10.369"/>
    <n v="32.006202600000002"/>
    <n v="35.787709"/>
    <n v="924.79998779296875"/>
    <n v="10.369"/>
    <s v="Balqaa"/>
    <s v="Fuhais and Mahes"/>
    <m/>
    <m/>
    <m/>
    <s v="Yes"/>
    <s v="عمر احمد"/>
    <x v="1"/>
    <x v="0"/>
    <n v="20"/>
    <x v="1"/>
    <s v="0776689916"/>
    <m/>
    <x v="0"/>
    <m/>
    <m/>
    <m/>
    <m/>
    <m/>
    <m/>
    <m/>
    <m/>
    <x v="0"/>
    <m/>
    <x v="0"/>
    <x v="0"/>
    <s v="Brand Office"/>
    <x v="0"/>
    <x v="17"/>
    <s v="اكسسوارات لابتوب وموبايل"/>
    <m/>
    <s v="Run/Managed by a man."/>
    <n v="0"/>
    <n v="0"/>
    <n v="0"/>
    <n v="0"/>
    <n v="1"/>
    <n v="0"/>
    <x v="0"/>
    <x v="0"/>
    <m/>
    <m/>
    <s v="Less than 10 employees"/>
    <x v="0"/>
    <x v="0"/>
    <x v="0"/>
    <x v="1"/>
    <x v="1"/>
    <x v="1"/>
    <x v="1"/>
    <x v="3"/>
    <x v="1"/>
    <m/>
    <m/>
    <m/>
    <m/>
    <m/>
    <m/>
    <m/>
    <m/>
    <m/>
    <m/>
    <m/>
    <m/>
    <m/>
    <m/>
    <m/>
    <m/>
    <m/>
    <m/>
    <m/>
    <m/>
    <m/>
    <m/>
    <s v="Years of experience Lack of relevant skills or qualifications"/>
    <n v="1"/>
    <n v="1"/>
    <n v="0"/>
    <n v="0"/>
    <n v="0"/>
    <n v="0"/>
    <n v="0"/>
    <n v="0"/>
    <n v="0"/>
    <n v="0"/>
    <n v="0"/>
    <n v="0"/>
    <n v="0"/>
    <n v="0"/>
    <n v="0"/>
    <n v="0"/>
    <n v="0"/>
    <n v="0"/>
    <n v="0"/>
    <n v="0"/>
    <n v="0"/>
    <n v="0"/>
    <n v="0"/>
    <m/>
    <n v="379590453"/>
    <s v="dee366f2-47a7-4a45-9548-e26b88f7d3f5"/>
    <d v="2024-09-04T17:58:36"/>
    <m/>
    <m/>
    <s v="submitted_via_web"/>
    <s v="ygaitservices"/>
  </r>
  <r>
    <n v="818"/>
    <d v="2024-08-31T14:22:45"/>
    <d v="2024-08-31T14:25:00"/>
    <d v="2024-08-31T00:00:00"/>
    <m/>
    <m/>
    <s v="32.0060819 35.7876784 925.0999755859375 10.563"/>
    <n v="32.006081899999998"/>
    <n v="35.787678399999997"/>
    <n v="925.0999755859375"/>
    <n v="10.563000000000001"/>
    <s v="Balqaa"/>
    <s v="Fuhais and Mahes"/>
    <m/>
    <m/>
    <m/>
    <s v="Yes"/>
    <s v="مكتبة تانيا"/>
    <x v="1"/>
    <x v="0"/>
    <n v="50"/>
    <x v="0"/>
    <s v="0798854661"/>
    <m/>
    <x v="0"/>
    <m/>
    <m/>
    <m/>
    <m/>
    <m/>
    <m/>
    <m/>
    <m/>
    <x v="0"/>
    <m/>
    <x v="0"/>
    <x v="0"/>
    <s v="مكتبة تانيا"/>
    <x v="0"/>
    <x v="3"/>
    <s v="بيع قرطاسية"/>
    <m/>
    <s v="Run/Managed by a man."/>
    <n v="0"/>
    <n v="0"/>
    <n v="0"/>
    <n v="0"/>
    <n v="1"/>
    <n v="0"/>
    <x v="0"/>
    <x v="0"/>
    <m/>
    <m/>
    <s v="Less than 10 employees"/>
    <x v="0"/>
    <x v="1"/>
    <x v="0"/>
    <x v="1"/>
    <x v="1"/>
    <x v="1"/>
    <x v="1"/>
    <x v="3"/>
    <x v="1"/>
    <m/>
    <m/>
    <m/>
    <m/>
    <m/>
    <m/>
    <m/>
    <m/>
    <m/>
    <m/>
    <m/>
    <m/>
    <m/>
    <m/>
    <m/>
    <m/>
    <m/>
    <m/>
    <m/>
    <m/>
    <m/>
    <m/>
    <s v="Years of experience Inadequate soft skills (e.g., communication, teamwork) Lack of motivation"/>
    <n v="0"/>
    <n v="1"/>
    <n v="1"/>
    <n v="0"/>
    <n v="1"/>
    <n v="0"/>
    <n v="0"/>
    <n v="0"/>
    <n v="0"/>
    <n v="0"/>
    <n v="0"/>
    <n v="0"/>
    <n v="0"/>
    <n v="0"/>
    <n v="0"/>
    <n v="0"/>
    <n v="0"/>
    <n v="0"/>
    <n v="0"/>
    <n v="0"/>
    <n v="0"/>
    <n v="0"/>
    <n v="0"/>
    <m/>
    <n v="379590458"/>
    <s v="34514c43-9b26-4f68-a9d6-ea8a78a76229"/>
    <d v="2024-09-04T17:58:36"/>
    <m/>
    <m/>
    <s v="submitted_via_web"/>
    <s v="ygaitservices"/>
  </r>
  <r>
    <n v="819"/>
    <d v="2024-09-03T21:39:25"/>
    <d v="2024-09-03T21:43:09"/>
    <d v="2024-09-03T00:00:00"/>
    <m/>
    <m/>
    <s v="30.3233419 35.4768978 1130.5999755859375 1.804"/>
    <n v="30.323341899999999"/>
    <n v="35.476897800000003"/>
    <n v="1130.599975585938"/>
    <n v="1.804"/>
    <s v="Petra"/>
    <s v="Wadi Mus/Petra"/>
    <m/>
    <m/>
    <m/>
    <s v="Yes"/>
    <s v="جهاد علي الهلالات "/>
    <x v="0"/>
    <x v="0"/>
    <n v="30"/>
    <x v="0"/>
    <s v="0776929332"/>
    <m/>
    <x v="0"/>
    <m/>
    <m/>
    <m/>
    <m/>
    <m/>
    <m/>
    <m/>
    <m/>
    <x v="0"/>
    <m/>
    <x v="0"/>
    <x v="0"/>
    <s v="هايبرد جهاد الهلالات"/>
    <x v="0"/>
    <x v="3"/>
    <s v="أغذية/ مواد تنظيف / موزع دخان / عصائر "/>
    <m/>
    <s v="Owned by men."/>
    <n v="1"/>
    <n v="0"/>
    <n v="0"/>
    <n v="0"/>
    <n v="0"/>
    <n v="0"/>
    <x v="0"/>
    <x v="0"/>
    <m/>
    <m/>
    <s v="Less than 10 employees"/>
    <x v="0"/>
    <x v="0"/>
    <x v="0"/>
    <x v="1"/>
    <x v="1"/>
    <x v="1"/>
    <x v="1"/>
    <x v="3"/>
    <x v="0"/>
    <m/>
    <m/>
    <m/>
    <m/>
    <m/>
    <m/>
    <m/>
    <m/>
    <m/>
    <m/>
    <m/>
    <m/>
    <m/>
    <m/>
    <m/>
    <m/>
    <m/>
    <m/>
    <m/>
    <m/>
    <m/>
    <m/>
    <s v="Lack of relevant skills or qualifications Years of experience Inadequate soft skills (e.g., communication, teamwork) Transportation Language barriers Economic instability in the region Legal/regulatory constraints"/>
    <n v="1"/>
    <n v="1"/>
    <n v="1"/>
    <n v="0"/>
    <n v="0"/>
    <n v="0"/>
    <n v="0"/>
    <n v="0"/>
    <n v="0"/>
    <n v="0"/>
    <n v="0"/>
    <n v="1"/>
    <n v="0"/>
    <n v="0"/>
    <n v="1"/>
    <n v="0"/>
    <n v="0"/>
    <n v="1"/>
    <n v="1"/>
    <n v="0"/>
    <n v="0"/>
    <n v="0"/>
    <n v="0"/>
    <m/>
    <n v="379732996"/>
    <s v="31e9ff65-3272-48d1-ad12-fe5b37350645"/>
    <d v="2024-09-05T07:10:05"/>
    <m/>
    <m/>
    <s v="submitted_via_web"/>
    <s v="ygaitservices"/>
  </r>
  <r>
    <n v="820"/>
    <d v="2024-09-03T21:43:30"/>
    <d v="2024-09-03T21:48:39"/>
    <d v="2024-09-03T00:00:00"/>
    <m/>
    <m/>
    <s v="30.323782 35.4769862 1125.199951171875 8.194"/>
    <n v="30.323782000000001"/>
    <n v="35.476986199999999"/>
    <n v="1125.199951171875"/>
    <n v="8.1940000000000008"/>
    <s v="Petra"/>
    <s v="Wadi Mus/Petra"/>
    <m/>
    <m/>
    <m/>
    <s v="Yes"/>
    <s v="محمد نايف الحسنات "/>
    <x v="0"/>
    <x v="0"/>
    <n v="23"/>
    <x v="1"/>
    <s v="0777653606"/>
    <m/>
    <x v="0"/>
    <m/>
    <m/>
    <m/>
    <m/>
    <m/>
    <m/>
    <m/>
    <m/>
    <x v="0"/>
    <m/>
    <x v="0"/>
    <x v="0"/>
    <s v="صيدلية الأنباط "/>
    <x v="8"/>
    <x v="28"/>
    <s v="صيدلية "/>
    <m/>
    <s v="Owned by women."/>
    <n v="0"/>
    <n v="1"/>
    <n v="0"/>
    <n v="0"/>
    <n v="0"/>
    <n v="0"/>
    <x v="1"/>
    <x v="0"/>
    <m/>
    <m/>
    <s v="Less than 10 employees"/>
    <x v="0"/>
    <x v="1"/>
    <x v="0"/>
    <x v="1"/>
    <x v="1"/>
    <x v="1"/>
    <x v="1"/>
    <x v="3"/>
    <x v="0"/>
    <m/>
    <m/>
    <m/>
    <m/>
    <m/>
    <m/>
    <m/>
    <m/>
    <m/>
    <m/>
    <m/>
    <m/>
    <m/>
    <m/>
    <m/>
    <m/>
    <m/>
    <m/>
    <m/>
    <m/>
    <m/>
    <m/>
    <s v="Lack of relevant skills or qualifications Years of experience Salary expectations too high Transportation Language barriers Economic instability in the region"/>
    <n v="1"/>
    <n v="1"/>
    <n v="0"/>
    <n v="0"/>
    <n v="0"/>
    <n v="0"/>
    <n v="0"/>
    <n v="0"/>
    <n v="1"/>
    <n v="0"/>
    <n v="0"/>
    <n v="1"/>
    <n v="0"/>
    <n v="0"/>
    <n v="1"/>
    <n v="0"/>
    <n v="0"/>
    <n v="1"/>
    <n v="0"/>
    <n v="0"/>
    <n v="0"/>
    <n v="0"/>
    <n v="0"/>
    <m/>
    <n v="379733000"/>
    <s v="40fb47ae-798f-4214-a6f3-d512edf67eab"/>
    <d v="2024-09-05T07:10:05"/>
    <m/>
    <m/>
    <s v="submitted_via_web"/>
    <s v="ygaitservices"/>
  </r>
  <r>
    <n v="821"/>
    <d v="2024-09-03T21:50:37"/>
    <d v="2024-09-03T21:54:26"/>
    <d v="2024-09-03T00:00:00"/>
    <m/>
    <m/>
    <s v="30.3236063 35.4768301 1125.199951171875 9.14"/>
    <n v="30.323606300000002"/>
    <n v="35.476830100000001"/>
    <n v="1125.199951171875"/>
    <n v="9.14"/>
    <s v="Petra"/>
    <s v="Wadi Mus/Petra"/>
    <m/>
    <m/>
    <m/>
    <s v="Yes"/>
    <s v="علي سليمان عطية"/>
    <x v="0"/>
    <x v="0"/>
    <n v="61"/>
    <x v="0"/>
    <s v="0772038147"/>
    <m/>
    <x v="0"/>
    <m/>
    <m/>
    <m/>
    <m/>
    <m/>
    <m/>
    <m/>
    <m/>
    <x v="0"/>
    <m/>
    <x v="1"/>
    <x v="2"/>
    <s v="مخيطة الرحمن"/>
    <x v="1"/>
    <x v="30"/>
    <s v="خياطة وحباكة "/>
    <m/>
    <s v="Owned by men."/>
    <n v="1"/>
    <n v="0"/>
    <n v="0"/>
    <n v="0"/>
    <n v="0"/>
    <n v="0"/>
    <x v="0"/>
    <x v="0"/>
    <m/>
    <m/>
    <s v="Less than 10 employees"/>
    <x v="0"/>
    <x v="0"/>
    <x v="1"/>
    <x v="1"/>
    <x v="1"/>
    <x v="1"/>
    <x v="1"/>
    <x v="3"/>
    <x v="0"/>
    <m/>
    <m/>
    <m/>
    <m/>
    <m/>
    <m/>
    <m/>
    <m/>
    <m/>
    <m/>
    <m/>
    <m/>
    <m/>
    <m/>
    <m/>
    <m/>
    <m/>
    <m/>
    <m/>
    <m/>
    <m/>
    <m/>
    <s v="Years of experience Salary expectations too high Transportation Economic instability in the region Legal/regulatory constraints"/>
    <n v="0"/>
    <n v="1"/>
    <n v="0"/>
    <n v="0"/>
    <n v="0"/>
    <n v="0"/>
    <n v="0"/>
    <n v="0"/>
    <n v="1"/>
    <n v="0"/>
    <n v="0"/>
    <n v="1"/>
    <n v="0"/>
    <n v="0"/>
    <n v="0"/>
    <n v="0"/>
    <n v="0"/>
    <n v="1"/>
    <n v="1"/>
    <n v="0"/>
    <n v="0"/>
    <n v="0"/>
    <n v="0"/>
    <m/>
    <n v="379733005"/>
    <s v="6ef0b298-12a3-459a-bb93-e17c844111c7"/>
    <d v="2024-09-05T07:10:06"/>
    <m/>
    <m/>
    <s v="submitted_via_web"/>
    <s v="ygaitservices"/>
  </r>
  <r>
    <n v="822"/>
    <d v="2024-09-05T10:06:18"/>
    <d v="2024-09-05T10:09:51"/>
    <d v="2024-09-05T00:00:00"/>
    <m/>
    <m/>
    <s v="30.309737 35.5002966 1385.373 1.434"/>
    <n v="30.309736999999998"/>
    <n v="35.500296599999999"/>
    <n v="1385.373"/>
    <n v="1.4339999999999999"/>
    <s v="Petra"/>
    <s v="Wadi Mus/Petra"/>
    <m/>
    <m/>
    <m/>
    <s v="Yes"/>
    <s v="محمد خالد الفرجات"/>
    <x v="0"/>
    <x v="0"/>
    <n v="36"/>
    <x v="0"/>
    <s v="0795800256"/>
    <m/>
    <x v="0"/>
    <m/>
    <m/>
    <m/>
    <m/>
    <m/>
    <m/>
    <m/>
    <m/>
    <x v="0"/>
    <m/>
    <x v="0"/>
    <x v="0"/>
    <s v="أراك للخدمات الزراعية"/>
    <x v="13"/>
    <x v="27"/>
    <s v="إنتاج المحاصيل / استصلاح الأراضي الزراعية/ بيع أشجار الثمار والزينه والمبيدات "/>
    <m/>
    <s v="Owned by men."/>
    <n v="1"/>
    <n v="0"/>
    <n v="0"/>
    <n v="0"/>
    <n v="0"/>
    <n v="0"/>
    <x v="0"/>
    <x v="0"/>
    <m/>
    <m/>
    <s v="Less than 10 employees"/>
    <x v="0"/>
    <x v="0"/>
    <x v="0"/>
    <x v="1"/>
    <x v="1"/>
    <x v="1"/>
    <x v="1"/>
    <x v="3"/>
    <x v="0"/>
    <m/>
    <m/>
    <m/>
    <m/>
    <m/>
    <m/>
    <m/>
    <m/>
    <m/>
    <m/>
    <m/>
    <m/>
    <m/>
    <m/>
    <m/>
    <m/>
    <m/>
    <m/>
    <m/>
    <m/>
    <m/>
    <m/>
    <s v="Years of experience Lack of relevant skills or qualifications Limited availability of training and development resources Salary expectations too high Difficulty in finding candidates for specialized roles Transportation Language barriers Economic instability in the region Legal/regulatory constraints"/>
    <n v="1"/>
    <n v="1"/>
    <n v="0"/>
    <n v="0"/>
    <n v="0"/>
    <n v="0"/>
    <n v="0"/>
    <n v="1"/>
    <n v="1"/>
    <n v="1"/>
    <n v="0"/>
    <n v="1"/>
    <n v="0"/>
    <n v="0"/>
    <n v="1"/>
    <n v="0"/>
    <n v="0"/>
    <n v="1"/>
    <n v="1"/>
    <n v="0"/>
    <n v="0"/>
    <n v="0"/>
    <n v="0"/>
    <m/>
    <n v="379733011"/>
    <s v="e6957bbe-85a8-4024-9ca9-f48f1befa4de"/>
    <d v="2024-09-05T07:10:07"/>
    <m/>
    <m/>
    <s v="submitted_via_web"/>
    <s v="ygaitservices"/>
  </r>
  <r>
    <n v="823"/>
    <d v="2024-09-04T13:55:39"/>
    <d v="2024-09-05T11:31:35"/>
    <d v="2024-09-04T00:00:00"/>
    <m/>
    <m/>
    <s v="32.1100081 36.255268 629.418 2.219"/>
    <n v="32.110008100000002"/>
    <n v="36.255268000000001"/>
    <n v="629.41800000000001"/>
    <n v="2.2189999999999999"/>
    <s v="Zarqaa"/>
    <s v="Al Dlayel"/>
    <m/>
    <m/>
    <m/>
    <s v="Yes"/>
    <s v="عبدالله فؤاد الصعوب"/>
    <x v="0"/>
    <x v="0"/>
    <n v="26"/>
    <x v="1"/>
    <s v="0789150830"/>
    <m/>
    <x v="0"/>
    <m/>
    <m/>
    <m/>
    <m/>
    <m/>
    <m/>
    <m/>
    <m/>
    <x v="0"/>
    <m/>
    <x v="0"/>
    <x v="6"/>
    <s v="سوق انوار المدينة المركزي للخضار و الفواكة"/>
    <x v="0"/>
    <x v="2"/>
    <s v="بيع أصناف الخضار و الفواكة"/>
    <m/>
    <s v="Owned by men. Run/Managed by a man."/>
    <n v="1"/>
    <n v="0"/>
    <n v="0"/>
    <n v="0"/>
    <n v="1"/>
    <n v="0"/>
    <x v="0"/>
    <x v="0"/>
    <m/>
    <m/>
    <s v="Less than 10 employees"/>
    <x v="0"/>
    <x v="0"/>
    <x v="0"/>
    <x v="1"/>
    <x v="1"/>
    <x v="1"/>
    <x v="0"/>
    <x v="0"/>
    <x v="0"/>
    <s v="Entry level Others"/>
    <n v="0"/>
    <n v="0"/>
    <n v="1"/>
    <n v="0"/>
    <n v="0"/>
    <n v="0"/>
    <n v="1"/>
    <s v="تحميل و تنزيل و تعبئة"/>
    <s v="Sales"/>
    <n v="0"/>
    <n v="1"/>
    <n v="0"/>
    <n v="0"/>
    <n v="0"/>
    <n v="0"/>
    <n v="0"/>
    <n v="0"/>
    <n v="0"/>
    <n v="0"/>
    <m/>
    <m/>
    <s v="Lack of motivation Lack of relevant skills or qualifications"/>
    <n v="1"/>
    <n v="0"/>
    <n v="0"/>
    <n v="0"/>
    <n v="1"/>
    <n v="0"/>
    <n v="0"/>
    <n v="0"/>
    <n v="0"/>
    <n v="0"/>
    <n v="0"/>
    <n v="0"/>
    <n v="0"/>
    <n v="0"/>
    <n v="0"/>
    <n v="0"/>
    <n v="0"/>
    <n v="0"/>
    <n v="0"/>
    <n v="0"/>
    <n v="0"/>
    <n v="0"/>
    <n v="0"/>
    <m/>
    <n v="379772877"/>
    <s v="265ef5bf-fe0b-40b2-aa99-faaddc322e4a"/>
    <d v="2024-09-05T08:51:31"/>
    <m/>
    <m/>
    <s v="submitted_via_web"/>
    <s v="ygaitservices"/>
  </r>
  <r>
    <n v="824"/>
    <d v="2024-09-04T13:58:47"/>
    <d v="2024-09-05T11:32:33"/>
    <d v="2024-09-04T00:00:00"/>
    <m/>
    <m/>
    <s v="32.1100256 36.2552325 627.381 2.157"/>
    <n v="32.1100256"/>
    <n v="36.255232499999998"/>
    <n v="627.38099999999997"/>
    <n v="2.157"/>
    <s v="Zarqaa"/>
    <s v="Al Dlayel"/>
    <m/>
    <m/>
    <m/>
    <s v="Yes"/>
    <s v="عماد عبدالله حاتم"/>
    <x v="0"/>
    <x v="0"/>
    <n v="45"/>
    <x v="0"/>
    <s v="0788845166"/>
    <m/>
    <x v="0"/>
    <m/>
    <m/>
    <m/>
    <m/>
    <m/>
    <m/>
    <m/>
    <m/>
    <x v="0"/>
    <m/>
    <x v="0"/>
    <x v="6"/>
    <s v="أسواق ثمار الطيبات"/>
    <x v="0"/>
    <x v="3"/>
    <s v="بيع المواد التموينية ومستلزمات المنازل"/>
    <m/>
    <s v="Owned by men. Run/Managed by a man."/>
    <n v="1"/>
    <n v="0"/>
    <n v="0"/>
    <n v="0"/>
    <n v="1"/>
    <n v="0"/>
    <x v="0"/>
    <x v="0"/>
    <m/>
    <m/>
    <s v="Less than 10 employees"/>
    <x v="0"/>
    <x v="0"/>
    <x v="0"/>
    <x v="1"/>
    <x v="1"/>
    <x v="1"/>
    <x v="1"/>
    <x v="3"/>
    <x v="0"/>
    <m/>
    <m/>
    <m/>
    <m/>
    <m/>
    <m/>
    <m/>
    <m/>
    <m/>
    <m/>
    <m/>
    <m/>
    <m/>
    <m/>
    <m/>
    <m/>
    <m/>
    <m/>
    <m/>
    <m/>
    <m/>
    <m/>
    <s v="Difficulty in finding candidates for specialized roles Lack of work ethics"/>
    <n v="0"/>
    <n v="0"/>
    <n v="0"/>
    <n v="0"/>
    <n v="0"/>
    <n v="0"/>
    <n v="0"/>
    <n v="0"/>
    <n v="0"/>
    <n v="1"/>
    <n v="0"/>
    <n v="0"/>
    <n v="0"/>
    <n v="0"/>
    <n v="0"/>
    <n v="0"/>
    <n v="0"/>
    <n v="0"/>
    <n v="0"/>
    <n v="0"/>
    <n v="1"/>
    <n v="0"/>
    <n v="0"/>
    <m/>
    <n v="379772885"/>
    <s v="d1d8e3bc-a509-4595-8225-784422092e06"/>
    <d v="2024-09-05T08:51:32"/>
    <m/>
    <m/>
    <s v="submitted_via_web"/>
    <s v="ygaitservices"/>
  </r>
  <r>
    <n v="825"/>
    <d v="2024-09-04T14:01:59"/>
    <d v="2024-09-05T11:33:26"/>
    <d v="2024-09-04T00:00:00"/>
    <m/>
    <m/>
    <s v="32.1099212 36.2553151 651.598 2.577"/>
    <n v="32.109921200000002"/>
    <n v="36.255315099999997"/>
    <n v="651.59799999999996"/>
    <n v="2.577"/>
    <s v="Zarqaa"/>
    <s v="Al Dlayel"/>
    <m/>
    <m/>
    <m/>
    <s v="Yes"/>
    <s v="محمد سمير جبر"/>
    <x v="0"/>
    <x v="0"/>
    <n v="56"/>
    <x v="0"/>
    <s v="0775541631"/>
    <m/>
    <x v="0"/>
    <m/>
    <m/>
    <m/>
    <m/>
    <m/>
    <m/>
    <m/>
    <m/>
    <x v="0"/>
    <m/>
    <x v="0"/>
    <x v="0"/>
    <s v="تالا للموظفات و النثريات"/>
    <x v="0"/>
    <x v="3"/>
    <s v="بيع مواد التنظيف ومستلزمات المنازل"/>
    <m/>
    <s v="Owned by men. Run/Managed by a man."/>
    <n v="1"/>
    <n v="0"/>
    <n v="0"/>
    <n v="0"/>
    <n v="1"/>
    <n v="0"/>
    <x v="0"/>
    <x v="0"/>
    <m/>
    <m/>
    <s v="Less than 10 employees"/>
    <x v="0"/>
    <x v="0"/>
    <x v="0"/>
    <x v="0"/>
    <x v="1"/>
    <x v="1"/>
    <x v="1"/>
    <x v="3"/>
    <x v="1"/>
    <m/>
    <m/>
    <m/>
    <m/>
    <m/>
    <m/>
    <m/>
    <m/>
    <m/>
    <m/>
    <m/>
    <m/>
    <m/>
    <m/>
    <m/>
    <m/>
    <m/>
    <m/>
    <m/>
    <m/>
    <m/>
    <m/>
    <s v="Economic instability in the region Salary expectations too high"/>
    <n v="0"/>
    <n v="0"/>
    <n v="0"/>
    <n v="0"/>
    <n v="0"/>
    <n v="0"/>
    <n v="0"/>
    <n v="0"/>
    <n v="1"/>
    <n v="0"/>
    <n v="0"/>
    <n v="0"/>
    <n v="0"/>
    <n v="0"/>
    <n v="0"/>
    <n v="0"/>
    <n v="0"/>
    <n v="1"/>
    <n v="0"/>
    <n v="0"/>
    <n v="0"/>
    <n v="0"/>
    <n v="0"/>
    <m/>
    <n v="379772893"/>
    <s v="e92f4d3f-ed08-4647-bb66-0e8151cc2702"/>
    <d v="2024-09-05T08:51:32"/>
    <m/>
    <m/>
    <s v="submitted_via_web"/>
    <s v="ygaitservices"/>
  </r>
  <r>
    <n v="826"/>
    <d v="2024-09-04T14:04:49"/>
    <d v="2024-09-05T11:34:47"/>
    <d v="2024-09-04T00:00:00"/>
    <m/>
    <m/>
    <s v="32.1100138 36.2552778 629.532 4.174"/>
    <n v="32.110013799999997"/>
    <n v="36.255277800000002"/>
    <n v="629.53200000000004"/>
    <n v="4.1740000000000004"/>
    <s v="Zarqaa"/>
    <s v="Al Dlayel"/>
    <m/>
    <m/>
    <m/>
    <s v="Yes"/>
    <s v="براء طه مسلم"/>
    <x v="0"/>
    <x v="0"/>
    <n v="27"/>
    <x v="1"/>
    <s v="0791127120"/>
    <m/>
    <x v="0"/>
    <m/>
    <m/>
    <m/>
    <m/>
    <m/>
    <m/>
    <m/>
    <m/>
    <x v="0"/>
    <m/>
    <x v="0"/>
    <x v="0"/>
    <s v="بترا للأجهزة الخلوية"/>
    <x v="0"/>
    <x v="3"/>
    <s v="بيع وتصليح الهواتف و التكنلوجيات"/>
    <m/>
    <s v="Owned by men. Run/Managed by a man."/>
    <n v="1"/>
    <n v="0"/>
    <n v="0"/>
    <n v="0"/>
    <n v="1"/>
    <n v="0"/>
    <x v="0"/>
    <x v="0"/>
    <m/>
    <m/>
    <s v="Less than 10 employees"/>
    <x v="0"/>
    <x v="0"/>
    <x v="0"/>
    <x v="1"/>
    <x v="1"/>
    <x v="1"/>
    <x v="0"/>
    <x v="1"/>
    <x v="0"/>
    <s v="Interns"/>
    <n v="1"/>
    <n v="0"/>
    <n v="0"/>
    <n v="0"/>
    <n v="0"/>
    <n v="0"/>
    <n v="0"/>
    <m/>
    <s v="Technical Staff"/>
    <n v="0"/>
    <n v="0"/>
    <n v="0"/>
    <n v="0"/>
    <n v="0"/>
    <n v="0"/>
    <n v="0"/>
    <n v="1"/>
    <n v="0"/>
    <n v="0"/>
    <m/>
    <m/>
    <s v="Difficulty in finding candidates for specialized roles Limited availability of training and development resources Lack of relevant skills or qualifications"/>
    <n v="1"/>
    <n v="0"/>
    <n v="0"/>
    <n v="0"/>
    <n v="0"/>
    <n v="0"/>
    <n v="0"/>
    <n v="1"/>
    <n v="0"/>
    <n v="1"/>
    <n v="0"/>
    <n v="0"/>
    <n v="0"/>
    <n v="0"/>
    <n v="0"/>
    <n v="0"/>
    <n v="0"/>
    <n v="0"/>
    <n v="0"/>
    <n v="0"/>
    <n v="0"/>
    <n v="0"/>
    <n v="0"/>
    <m/>
    <n v="379772895"/>
    <s v="dbadeb08-38b5-4762-a52a-800d2fff266b"/>
    <d v="2024-09-05T08:51:33"/>
    <m/>
    <m/>
    <s v="submitted_via_web"/>
    <s v="ygaitservices"/>
  </r>
  <r>
    <n v="827"/>
    <d v="2024-09-04T14:06:59"/>
    <d v="2024-09-05T11:35:51"/>
    <d v="2024-09-04T00:00:00"/>
    <m/>
    <m/>
    <s v="32.1100165 36.2552762 629.403 1.574"/>
    <n v="32.1100165"/>
    <n v="36.255276199999997"/>
    <n v="629.40300000000002"/>
    <n v="1.5740000000000001"/>
    <s v="Zarqaa"/>
    <s v="Al Dlayel"/>
    <m/>
    <m/>
    <m/>
    <s v="Yes"/>
    <s v="مراد احمد خميس"/>
    <x v="0"/>
    <x v="0"/>
    <n v="37"/>
    <x v="0"/>
    <s v="0796210041"/>
    <m/>
    <x v="0"/>
    <m/>
    <m/>
    <m/>
    <m/>
    <m/>
    <m/>
    <m/>
    <m/>
    <x v="0"/>
    <m/>
    <x v="0"/>
    <x v="6"/>
    <s v="مؤسسة نور الشام للنثريات و الأدوات المنزلية"/>
    <x v="0"/>
    <x v="3"/>
    <s v="بيع الأدوات المنزلية و المستلزمات الشخصية و الهديا و الألعاب"/>
    <m/>
    <s v="Owned by men. Run/Managed by a man."/>
    <n v="1"/>
    <n v="0"/>
    <n v="0"/>
    <n v="0"/>
    <n v="1"/>
    <n v="0"/>
    <x v="0"/>
    <x v="0"/>
    <m/>
    <m/>
    <s v="Less than 10 employees"/>
    <x v="0"/>
    <x v="1"/>
    <x v="0"/>
    <x v="1"/>
    <x v="1"/>
    <x v="1"/>
    <x v="1"/>
    <x v="3"/>
    <x v="0"/>
    <m/>
    <m/>
    <m/>
    <m/>
    <m/>
    <m/>
    <m/>
    <m/>
    <m/>
    <m/>
    <m/>
    <m/>
    <m/>
    <m/>
    <m/>
    <m/>
    <m/>
    <m/>
    <m/>
    <m/>
    <m/>
    <m/>
    <s v="Transportation Difficulty with employee retention"/>
    <n v="0"/>
    <n v="0"/>
    <n v="0"/>
    <n v="0"/>
    <n v="0"/>
    <n v="1"/>
    <n v="0"/>
    <n v="0"/>
    <n v="0"/>
    <n v="0"/>
    <n v="0"/>
    <n v="1"/>
    <n v="0"/>
    <n v="0"/>
    <n v="0"/>
    <n v="0"/>
    <n v="0"/>
    <n v="0"/>
    <n v="0"/>
    <n v="0"/>
    <n v="0"/>
    <n v="0"/>
    <n v="0"/>
    <m/>
    <n v="379772901"/>
    <s v="62358a46-4e05-4c02-8841-5425f154e344"/>
    <d v="2024-09-05T08:51:33"/>
    <m/>
    <m/>
    <s v="submitted_via_web"/>
    <s v="ygaitservices"/>
  </r>
  <r>
    <n v="828"/>
    <d v="2024-09-04T14:09:47"/>
    <d v="2024-09-05T11:37:13"/>
    <d v="2024-09-04T00:00:00"/>
    <m/>
    <m/>
    <s v="32.1097585 36.2555741 654.867 11.904"/>
    <n v="32.109758499999998"/>
    <n v="36.255574099999997"/>
    <n v="654.86699999999996"/>
    <n v="11.904"/>
    <s v="Zarqaa"/>
    <s v="Al Dlayel"/>
    <m/>
    <m/>
    <m/>
    <s v="Yes"/>
    <s v="حسن محمود أبو جحاش"/>
    <x v="0"/>
    <x v="0"/>
    <n v="48"/>
    <x v="0"/>
    <s v="0785343914"/>
    <m/>
    <x v="0"/>
    <m/>
    <m/>
    <m/>
    <m/>
    <m/>
    <m/>
    <m/>
    <m/>
    <x v="0"/>
    <m/>
    <x v="0"/>
    <x v="7"/>
    <s v="أسواق الظليل الكبرى للخضار و الفواكة"/>
    <x v="0"/>
    <x v="2"/>
    <s v="بيع أصناف الخضار و الفواكة"/>
    <m/>
    <s v="Owned by men. Run/Managed by a man."/>
    <n v="1"/>
    <n v="0"/>
    <n v="0"/>
    <n v="0"/>
    <n v="1"/>
    <n v="0"/>
    <x v="0"/>
    <x v="0"/>
    <m/>
    <m/>
    <s v="10 to 49"/>
    <x v="2"/>
    <x v="0"/>
    <x v="0"/>
    <x v="1"/>
    <x v="1"/>
    <x v="1"/>
    <x v="0"/>
    <x v="2"/>
    <x v="0"/>
    <s v="Mid-senior level Entry level"/>
    <n v="0"/>
    <n v="0"/>
    <n v="1"/>
    <n v="1"/>
    <n v="0"/>
    <n v="0"/>
    <n v="0"/>
    <m/>
    <s v="Sales Others"/>
    <n v="0"/>
    <n v="1"/>
    <n v="0"/>
    <n v="0"/>
    <n v="0"/>
    <n v="0"/>
    <n v="0"/>
    <n v="0"/>
    <n v="0"/>
    <n v="1"/>
    <s v="عامل نظافة "/>
    <m/>
    <s v="Lack of motivation Cultural or social factors affecting employability"/>
    <n v="0"/>
    <n v="0"/>
    <n v="0"/>
    <n v="0"/>
    <n v="1"/>
    <n v="0"/>
    <n v="0"/>
    <n v="0"/>
    <n v="0"/>
    <n v="0"/>
    <n v="0"/>
    <n v="0"/>
    <n v="1"/>
    <n v="0"/>
    <n v="0"/>
    <n v="0"/>
    <n v="0"/>
    <n v="0"/>
    <n v="0"/>
    <n v="0"/>
    <n v="0"/>
    <n v="0"/>
    <n v="0"/>
    <m/>
    <n v="379772911"/>
    <s v="7740eff8-1fda-4e4d-8230-65d8029d8b8c"/>
    <d v="2024-09-05T08:51:34"/>
    <m/>
    <m/>
    <s v="submitted_via_web"/>
    <s v="ygaitservices"/>
  </r>
  <r>
    <n v="829"/>
    <d v="2024-09-04T14:13:08"/>
    <d v="2024-09-05T11:38:06"/>
    <d v="2024-09-04T00:00:00"/>
    <m/>
    <m/>
    <s v="32.1098687 36.255471 637.588 10.76"/>
    <n v="32.1098687"/>
    <n v="36.255471"/>
    <n v="637.58799999999997"/>
    <n v="10.76"/>
    <s v="Zarqaa"/>
    <s v="Al Dlayel"/>
    <m/>
    <m/>
    <m/>
    <s v="Yes"/>
    <s v="هشام احمد حمدان"/>
    <x v="0"/>
    <x v="0"/>
    <n v="21"/>
    <x v="1"/>
    <s v="0777953721"/>
    <m/>
    <x v="0"/>
    <m/>
    <m/>
    <m/>
    <m/>
    <m/>
    <m/>
    <m/>
    <m/>
    <x v="0"/>
    <m/>
    <x v="0"/>
    <x v="7"/>
    <s v="ربوع الأقصى للالبان و المجمدات"/>
    <x v="0"/>
    <x v="2"/>
    <s v="بيع المواد التموينية و المجمدات ومشتقات الالبان"/>
    <m/>
    <s v="Owned by men. Run/Managed by a man."/>
    <n v="1"/>
    <n v="0"/>
    <n v="0"/>
    <n v="0"/>
    <n v="1"/>
    <n v="0"/>
    <x v="0"/>
    <x v="0"/>
    <m/>
    <m/>
    <s v="Less than 10 employees"/>
    <x v="0"/>
    <x v="0"/>
    <x v="0"/>
    <x v="1"/>
    <x v="1"/>
    <x v="1"/>
    <x v="1"/>
    <x v="3"/>
    <x v="0"/>
    <m/>
    <m/>
    <m/>
    <m/>
    <m/>
    <m/>
    <m/>
    <m/>
    <m/>
    <m/>
    <m/>
    <m/>
    <m/>
    <m/>
    <m/>
    <m/>
    <m/>
    <m/>
    <m/>
    <m/>
    <m/>
    <m/>
    <s v="Lack of work ethics Inadequate soft skills (e.g., communication, teamwork) Salary expectations too high"/>
    <n v="0"/>
    <n v="0"/>
    <n v="1"/>
    <n v="0"/>
    <n v="0"/>
    <n v="0"/>
    <n v="0"/>
    <n v="0"/>
    <n v="1"/>
    <n v="0"/>
    <n v="0"/>
    <n v="0"/>
    <n v="0"/>
    <n v="0"/>
    <n v="0"/>
    <n v="0"/>
    <n v="0"/>
    <n v="0"/>
    <n v="0"/>
    <n v="0"/>
    <n v="1"/>
    <n v="0"/>
    <n v="0"/>
    <m/>
    <n v="379772915"/>
    <s v="c35d3a46-a3d0-44fa-864d-7771157b96c7"/>
    <d v="2024-09-05T08:51:35"/>
    <m/>
    <m/>
    <s v="submitted_via_web"/>
    <s v="ygaitservices"/>
  </r>
  <r>
    <n v="830"/>
    <d v="2024-09-04T14:16:33"/>
    <d v="2024-09-05T11:38:58"/>
    <d v="2024-09-04T00:00:00"/>
    <m/>
    <m/>
    <s v="32.1098882 36.2554799 640.24 1.952"/>
    <n v="32.1098882"/>
    <n v="36.255479899999997"/>
    <n v="640.24"/>
    <n v="1.952"/>
    <s v="Zarqaa"/>
    <s v="Al Dlayel"/>
    <m/>
    <m/>
    <m/>
    <s v="Yes"/>
    <s v="ختام إسماعيل محمود"/>
    <x v="0"/>
    <x v="1"/>
    <n v="43"/>
    <x v="0"/>
    <s v="0796438841"/>
    <m/>
    <x v="0"/>
    <m/>
    <m/>
    <m/>
    <m/>
    <m/>
    <m/>
    <m/>
    <m/>
    <x v="0"/>
    <m/>
    <x v="0"/>
    <x v="0"/>
    <s v="ختام المسك للالبسة الجاهزة"/>
    <x v="0"/>
    <x v="18"/>
    <s v="بيع العبايات و الفساتين للسيدات"/>
    <m/>
    <s v="Owned by men. Run/Managed by a woman."/>
    <n v="1"/>
    <n v="0"/>
    <n v="0"/>
    <n v="0"/>
    <n v="0"/>
    <n v="1"/>
    <x v="1"/>
    <x v="0"/>
    <m/>
    <m/>
    <s v="Less than 10 employees"/>
    <x v="0"/>
    <x v="1"/>
    <x v="0"/>
    <x v="0"/>
    <x v="1"/>
    <x v="1"/>
    <x v="1"/>
    <x v="3"/>
    <x v="0"/>
    <m/>
    <m/>
    <m/>
    <m/>
    <m/>
    <m/>
    <m/>
    <m/>
    <m/>
    <m/>
    <m/>
    <m/>
    <m/>
    <m/>
    <m/>
    <m/>
    <m/>
    <m/>
    <m/>
    <m/>
    <m/>
    <m/>
    <s v="Years of experience Lack of work ethics Difficulty in finding candidates for specialized roles"/>
    <n v="0"/>
    <n v="1"/>
    <n v="0"/>
    <n v="0"/>
    <n v="0"/>
    <n v="0"/>
    <n v="0"/>
    <n v="0"/>
    <n v="0"/>
    <n v="1"/>
    <n v="0"/>
    <n v="0"/>
    <n v="0"/>
    <n v="0"/>
    <n v="0"/>
    <n v="0"/>
    <n v="0"/>
    <n v="0"/>
    <n v="0"/>
    <n v="0"/>
    <n v="1"/>
    <n v="0"/>
    <n v="0"/>
    <m/>
    <n v="379772923"/>
    <s v="e3d16101-31bc-4bab-800c-09fef95467a4"/>
    <d v="2024-09-05T08:51:35"/>
    <m/>
    <m/>
    <s v="submitted_via_web"/>
    <s v="ygaitservices"/>
  </r>
  <r>
    <n v="831"/>
    <d v="2024-09-04T14:20:38"/>
    <d v="2024-09-05T11:41:32"/>
    <d v="2024-09-04T00:00:00"/>
    <m/>
    <m/>
    <s v="32.109899 36.2554564 640.51 1.313"/>
    <n v="32.109898999999999"/>
    <n v="36.2554564"/>
    <n v="640.51"/>
    <n v="1.3129999999999999"/>
    <s v="Zarqaa"/>
    <s v="Al Dlayel"/>
    <m/>
    <m/>
    <m/>
    <s v="Yes"/>
    <s v="لؤي بسام بلاسمه"/>
    <x v="0"/>
    <x v="0"/>
    <n v="30"/>
    <x v="0"/>
    <s v="0788692154"/>
    <m/>
    <x v="0"/>
    <m/>
    <m/>
    <m/>
    <m/>
    <m/>
    <m/>
    <m/>
    <m/>
    <x v="0"/>
    <m/>
    <x v="0"/>
    <x v="0"/>
    <s v="لؤي بلاسمة للدعاية و الإعلان"/>
    <x v="0"/>
    <x v="3"/>
    <s v="بيع و تصميم الاعلانات وإعداد اللوحات"/>
    <m/>
    <s v="Owned by men. Run/Managed by a man."/>
    <n v="1"/>
    <n v="0"/>
    <n v="0"/>
    <n v="0"/>
    <n v="1"/>
    <n v="0"/>
    <x v="0"/>
    <x v="0"/>
    <m/>
    <m/>
    <s v="Less than 10 employees"/>
    <x v="0"/>
    <x v="0"/>
    <x v="0"/>
    <x v="0"/>
    <x v="1"/>
    <x v="1"/>
    <x v="1"/>
    <x v="3"/>
    <x v="0"/>
    <m/>
    <m/>
    <m/>
    <m/>
    <m/>
    <m/>
    <m/>
    <m/>
    <m/>
    <m/>
    <m/>
    <m/>
    <m/>
    <m/>
    <m/>
    <m/>
    <m/>
    <m/>
    <m/>
    <m/>
    <m/>
    <m/>
    <s v="Years of experience Lack of relevant skills or qualifications Difficulty in finding candidates for specialized roles Economic instability in the region"/>
    <n v="1"/>
    <n v="1"/>
    <n v="0"/>
    <n v="0"/>
    <n v="0"/>
    <n v="0"/>
    <n v="0"/>
    <n v="0"/>
    <n v="0"/>
    <n v="1"/>
    <n v="0"/>
    <n v="0"/>
    <n v="0"/>
    <n v="0"/>
    <n v="0"/>
    <n v="0"/>
    <n v="0"/>
    <n v="1"/>
    <n v="0"/>
    <n v="0"/>
    <n v="0"/>
    <n v="0"/>
    <n v="0"/>
    <m/>
    <n v="379772931"/>
    <s v="c402d938-36cd-4655-b218-3e6df89425ff"/>
    <d v="2024-09-05T08:51:36"/>
    <m/>
    <m/>
    <s v="submitted_via_web"/>
    <s v="ygaitservices"/>
  </r>
  <r>
    <n v="832"/>
    <d v="2024-09-04T14:23:32"/>
    <d v="2024-09-05T11:43:04"/>
    <d v="2024-09-04T00:00:00"/>
    <m/>
    <m/>
    <s v="32.1099003 36.2554542 640.145 2.515"/>
    <n v="32.1099003"/>
    <n v="36.255454200000003"/>
    <n v="640.14499999999998"/>
    <n v="2.5150000000000001"/>
    <s v="Zarqaa"/>
    <s v="Al Dlayel"/>
    <m/>
    <m/>
    <m/>
    <s v="Yes"/>
    <s v="ابراهيم محمد شديفات"/>
    <x v="0"/>
    <x v="0"/>
    <n v="56"/>
    <x v="0"/>
    <s v="078142010"/>
    <m/>
    <x v="0"/>
    <m/>
    <m/>
    <m/>
    <m/>
    <m/>
    <m/>
    <m/>
    <m/>
    <x v="0"/>
    <m/>
    <x v="0"/>
    <x v="6"/>
    <s v="ملحمة و مشاوي انوار القدس"/>
    <x v="3"/>
    <x v="5"/>
    <s v="بيع اللحوم الطازجه و المشوية"/>
    <m/>
    <s v="Owned by men. Run/Managed by a man."/>
    <n v="1"/>
    <n v="0"/>
    <n v="0"/>
    <n v="0"/>
    <n v="1"/>
    <n v="0"/>
    <x v="0"/>
    <x v="0"/>
    <m/>
    <m/>
    <s v="Less than 10 employees"/>
    <x v="0"/>
    <x v="0"/>
    <x v="0"/>
    <x v="1"/>
    <x v="1"/>
    <x v="1"/>
    <x v="0"/>
    <x v="1"/>
    <x v="0"/>
    <s v="Others"/>
    <n v="0"/>
    <n v="0"/>
    <n v="0"/>
    <n v="0"/>
    <n v="0"/>
    <n v="0"/>
    <n v="1"/>
    <s v="معلم مشاوي"/>
    <s v="Sales"/>
    <n v="0"/>
    <n v="1"/>
    <n v="0"/>
    <n v="0"/>
    <n v="0"/>
    <n v="0"/>
    <n v="0"/>
    <n v="0"/>
    <n v="0"/>
    <n v="0"/>
    <m/>
    <m/>
    <s v="Lack of relevant skills or qualifications Lack of work ethics"/>
    <n v="1"/>
    <n v="0"/>
    <n v="0"/>
    <n v="0"/>
    <n v="0"/>
    <n v="0"/>
    <n v="0"/>
    <n v="0"/>
    <n v="0"/>
    <n v="0"/>
    <n v="0"/>
    <n v="0"/>
    <n v="0"/>
    <n v="0"/>
    <n v="0"/>
    <n v="0"/>
    <n v="0"/>
    <n v="0"/>
    <n v="0"/>
    <n v="0"/>
    <n v="1"/>
    <n v="0"/>
    <n v="0"/>
    <m/>
    <n v="379772937"/>
    <s v="0b4cbbf3-a987-44ed-9db2-529f14ebe22b"/>
    <d v="2024-09-05T08:51:36"/>
    <m/>
    <m/>
    <s v="submitted_via_web"/>
    <s v="ygaitservices"/>
  </r>
  <r>
    <n v="833"/>
    <d v="2024-09-04T14:27:29"/>
    <d v="2024-09-05T11:44:23"/>
    <d v="2024-09-04T00:00:00"/>
    <m/>
    <m/>
    <s v="32.1098976 36.2554507 640.247 1.82"/>
    <n v="32.109897599999996"/>
    <n v="36.255450699999997"/>
    <n v="640.24699999999996"/>
    <n v="1.82"/>
    <s v="Zarqaa"/>
    <s v="Al Dlayel"/>
    <m/>
    <m/>
    <m/>
    <s v="Yes"/>
    <s v="محمد أسامة الخضري"/>
    <x v="0"/>
    <x v="0"/>
    <n v="24"/>
    <x v="1"/>
    <s v="0796756881"/>
    <m/>
    <x v="0"/>
    <m/>
    <m/>
    <m/>
    <m/>
    <m/>
    <m/>
    <m/>
    <m/>
    <x v="0"/>
    <m/>
    <x v="0"/>
    <x v="7"/>
    <s v="سوبر ماركت الخضري"/>
    <x v="0"/>
    <x v="2"/>
    <s v="بيع المواد التموينية و و المججمدات و الألبان"/>
    <m/>
    <s v="Owned by men. Run/Managed by a man."/>
    <n v="1"/>
    <n v="0"/>
    <n v="0"/>
    <n v="0"/>
    <n v="1"/>
    <n v="0"/>
    <x v="0"/>
    <x v="0"/>
    <m/>
    <m/>
    <s v="Less than 10 employees"/>
    <x v="0"/>
    <x v="0"/>
    <x v="0"/>
    <x v="1"/>
    <x v="0"/>
    <x v="2"/>
    <x v="1"/>
    <x v="3"/>
    <x v="0"/>
    <s v="Entry level"/>
    <n v="0"/>
    <n v="0"/>
    <n v="1"/>
    <n v="0"/>
    <n v="0"/>
    <n v="0"/>
    <n v="0"/>
    <m/>
    <s v="Sales"/>
    <n v="0"/>
    <n v="1"/>
    <n v="0"/>
    <n v="0"/>
    <n v="0"/>
    <n v="0"/>
    <n v="0"/>
    <n v="0"/>
    <n v="0"/>
    <n v="0"/>
    <m/>
    <s v="كاشير"/>
    <s v="Economic instability in the region Difficulty with employee retention"/>
    <n v="0"/>
    <n v="0"/>
    <n v="0"/>
    <n v="0"/>
    <n v="0"/>
    <n v="1"/>
    <n v="0"/>
    <n v="0"/>
    <n v="0"/>
    <n v="0"/>
    <n v="0"/>
    <n v="0"/>
    <n v="0"/>
    <n v="0"/>
    <n v="0"/>
    <n v="0"/>
    <n v="0"/>
    <n v="1"/>
    <n v="0"/>
    <n v="0"/>
    <n v="0"/>
    <n v="0"/>
    <n v="0"/>
    <m/>
    <n v="379772944"/>
    <s v="7d8da32e-bd27-4017-9df2-1923556f95e9"/>
    <d v="2024-09-05T08:51:37"/>
    <m/>
    <m/>
    <s v="submitted_via_web"/>
    <s v="ygaitservices"/>
  </r>
  <r>
    <n v="834"/>
    <d v="2024-09-04T14:29:44"/>
    <d v="2024-09-05T11:45:47"/>
    <d v="2024-09-04T00:00:00"/>
    <m/>
    <m/>
    <s v="32.1096261 36.2546173 624.538 12.087"/>
    <n v="32.1096261"/>
    <n v="36.2546173"/>
    <n v="624.53800000000001"/>
    <n v="12.087"/>
    <s v="Zarqaa"/>
    <s v="Al Dlayel"/>
    <m/>
    <m/>
    <m/>
    <s v="Yes"/>
    <s v="حسن هاشم عياش"/>
    <x v="0"/>
    <x v="0"/>
    <n v="33"/>
    <x v="0"/>
    <s v="0777432001"/>
    <m/>
    <x v="0"/>
    <m/>
    <m/>
    <m/>
    <m/>
    <m/>
    <m/>
    <m/>
    <m/>
    <x v="0"/>
    <m/>
    <x v="0"/>
    <x v="7"/>
    <s v="مخابز انوار مكة"/>
    <x v="0"/>
    <x v="2"/>
    <s v="بيع المخبوزات و الحلويات"/>
    <m/>
    <s v="Owned by men. Run/Managed by a man."/>
    <n v="1"/>
    <n v="0"/>
    <n v="0"/>
    <n v="0"/>
    <n v="1"/>
    <n v="0"/>
    <x v="0"/>
    <x v="0"/>
    <m/>
    <m/>
    <s v="Less than 10 employees"/>
    <x v="0"/>
    <x v="1"/>
    <x v="0"/>
    <x v="1"/>
    <x v="1"/>
    <x v="1"/>
    <x v="0"/>
    <x v="0"/>
    <x v="0"/>
    <s v="Entry level Mid-senior level Others"/>
    <n v="0"/>
    <n v="0"/>
    <n v="1"/>
    <n v="1"/>
    <n v="0"/>
    <n v="0"/>
    <n v="1"/>
    <s v="فنيين حلويات "/>
    <s v="Sales"/>
    <n v="0"/>
    <n v="1"/>
    <n v="0"/>
    <n v="0"/>
    <n v="0"/>
    <n v="0"/>
    <n v="0"/>
    <n v="0"/>
    <n v="0"/>
    <n v="0"/>
    <m/>
    <m/>
    <s v="Lack of work ethics Inadequate soft skills (e.g., communication, teamwork)"/>
    <n v="0"/>
    <n v="0"/>
    <n v="1"/>
    <n v="0"/>
    <n v="0"/>
    <n v="0"/>
    <n v="0"/>
    <n v="0"/>
    <n v="0"/>
    <n v="0"/>
    <n v="0"/>
    <n v="0"/>
    <n v="0"/>
    <n v="0"/>
    <n v="0"/>
    <n v="0"/>
    <n v="0"/>
    <n v="0"/>
    <n v="0"/>
    <n v="0"/>
    <n v="1"/>
    <n v="0"/>
    <n v="0"/>
    <m/>
    <n v="379772953"/>
    <s v="f7a5c34a-74d3-4a8b-a4de-e75ea0c82b2b"/>
    <d v="2024-09-05T08:51:37"/>
    <m/>
    <m/>
    <s v="submitted_via_web"/>
    <s v="ygaitservices"/>
  </r>
  <r>
    <n v="835"/>
    <d v="2024-09-04T14:33:09"/>
    <d v="2024-09-05T11:47:34"/>
    <d v="2024-09-04T00:00:00"/>
    <m/>
    <m/>
    <s v="32.1096103 36.2546039 622.341 1.521"/>
    <n v="32.1096103"/>
    <n v="36.254603899999999"/>
    <n v="622.34100000000001"/>
    <n v="1.5209999999999999"/>
    <s v="Zarqaa"/>
    <s v="Al Dlayel"/>
    <m/>
    <m/>
    <m/>
    <s v="Yes"/>
    <s v="محمد سعدي زكارنة"/>
    <x v="0"/>
    <x v="0"/>
    <n v="37"/>
    <x v="0"/>
    <s v="0788654981"/>
    <m/>
    <x v="0"/>
    <m/>
    <m/>
    <m/>
    <m/>
    <m/>
    <m/>
    <m/>
    <m/>
    <x v="0"/>
    <m/>
    <x v="0"/>
    <x v="0"/>
    <s v="زكارنة للاحذية"/>
    <x v="0"/>
    <x v="18"/>
    <s v="بيع الاحذية للرجال و النساء و للاطفال"/>
    <m/>
    <s v="Owned by men. Run/Managed by a man."/>
    <n v="1"/>
    <n v="0"/>
    <n v="0"/>
    <n v="0"/>
    <n v="1"/>
    <n v="0"/>
    <x v="0"/>
    <x v="0"/>
    <m/>
    <m/>
    <s v="Less than 10 employees"/>
    <x v="0"/>
    <x v="1"/>
    <x v="0"/>
    <x v="1"/>
    <x v="1"/>
    <x v="1"/>
    <x v="1"/>
    <x v="3"/>
    <x v="0"/>
    <m/>
    <m/>
    <m/>
    <m/>
    <m/>
    <m/>
    <m/>
    <m/>
    <m/>
    <m/>
    <m/>
    <m/>
    <m/>
    <m/>
    <m/>
    <m/>
    <m/>
    <m/>
    <m/>
    <m/>
    <m/>
    <m/>
    <s v="Salary expectations too high Economic instability in the region"/>
    <n v="0"/>
    <n v="0"/>
    <n v="0"/>
    <n v="0"/>
    <n v="0"/>
    <n v="0"/>
    <n v="0"/>
    <n v="0"/>
    <n v="1"/>
    <n v="0"/>
    <n v="0"/>
    <n v="0"/>
    <n v="0"/>
    <n v="0"/>
    <n v="0"/>
    <n v="0"/>
    <n v="0"/>
    <n v="1"/>
    <n v="0"/>
    <n v="0"/>
    <n v="0"/>
    <n v="0"/>
    <n v="0"/>
    <m/>
    <n v="379772957"/>
    <s v="d8abd7d6-1e3e-43fd-b8ba-dd6b3e68b9aa"/>
    <d v="2024-09-05T08:51:38"/>
    <m/>
    <m/>
    <s v="submitted_via_web"/>
    <s v="ygaitservices"/>
  </r>
  <r>
    <n v="836"/>
    <d v="2024-09-04T14:35:03"/>
    <d v="2024-09-05T11:48:58"/>
    <d v="2024-09-04T00:00:00"/>
    <m/>
    <m/>
    <s v="32.1096086 36.2545957 623.784 1.72"/>
    <n v="32.109608600000001"/>
    <n v="36.254595700000003"/>
    <n v="623.78399999999999"/>
    <n v="1.72"/>
    <s v="Zarqaa"/>
    <s v="Al Dlayel"/>
    <m/>
    <m/>
    <m/>
    <s v="Yes"/>
    <s v="محمود سامر الدوايمة"/>
    <x v="0"/>
    <x v="0"/>
    <n v="39"/>
    <x v="0"/>
    <s v="0778041668"/>
    <m/>
    <x v="0"/>
    <m/>
    <m/>
    <m/>
    <m/>
    <m/>
    <m/>
    <m/>
    <m/>
    <x v="0"/>
    <m/>
    <x v="0"/>
    <x v="6"/>
    <s v="دجاج الخير"/>
    <x v="0"/>
    <x v="2"/>
    <s v="بيع الدواجن الطازجه و. المجمدة"/>
    <m/>
    <s v="Owned by men. Run/Managed by a man."/>
    <n v="1"/>
    <n v="0"/>
    <n v="0"/>
    <n v="0"/>
    <n v="1"/>
    <n v="0"/>
    <x v="0"/>
    <x v="0"/>
    <m/>
    <m/>
    <s v="Less than 10 employees"/>
    <x v="0"/>
    <x v="0"/>
    <x v="0"/>
    <x v="1"/>
    <x v="1"/>
    <x v="1"/>
    <x v="0"/>
    <x v="2"/>
    <x v="0"/>
    <s v="Entry level Mid-senior level Interns"/>
    <n v="1"/>
    <n v="0"/>
    <n v="1"/>
    <n v="1"/>
    <n v="0"/>
    <n v="0"/>
    <n v="0"/>
    <m/>
    <s v="Sales"/>
    <n v="0"/>
    <n v="1"/>
    <n v="0"/>
    <n v="0"/>
    <n v="0"/>
    <n v="0"/>
    <n v="0"/>
    <n v="0"/>
    <n v="0"/>
    <n v="0"/>
    <m/>
    <m/>
    <s v="Lack of relevant skills or qualifications Inadequate soft skills (e.g., communication, teamwork) Lack of motivation"/>
    <n v="1"/>
    <n v="0"/>
    <n v="1"/>
    <n v="0"/>
    <n v="1"/>
    <n v="0"/>
    <n v="0"/>
    <n v="0"/>
    <n v="0"/>
    <n v="0"/>
    <n v="0"/>
    <n v="0"/>
    <n v="0"/>
    <n v="0"/>
    <n v="0"/>
    <n v="0"/>
    <n v="0"/>
    <n v="0"/>
    <n v="0"/>
    <n v="0"/>
    <n v="0"/>
    <n v="0"/>
    <n v="0"/>
    <m/>
    <n v="379772960"/>
    <s v="c9fc1bc9-b94c-4e1a-97f5-9b66ecd10947"/>
    <d v="2024-09-05T08:51:39"/>
    <m/>
    <m/>
    <s v="submitted_via_web"/>
    <s v="ygaitservices"/>
  </r>
  <r>
    <n v="837"/>
    <d v="2024-09-04T14:37:01"/>
    <d v="2024-09-05T11:50:16"/>
    <d v="2024-09-04T00:00:00"/>
    <m/>
    <m/>
    <s v="32.1096036 36.2545962 623.211 1.727"/>
    <n v="32.1096036"/>
    <n v="36.254596200000002"/>
    <n v="623.21100000000001"/>
    <n v="1.7270000000000001"/>
    <s v="Zarqaa"/>
    <s v="Al Dlayel"/>
    <m/>
    <m/>
    <m/>
    <s v="Yes"/>
    <s v="فيصل منير الحمود"/>
    <x v="0"/>
    <x v="0"/>
    <n v="55"/>
    <x v="0"/>
    <s v="0789711345"/>
    <m/>
    <x v="0"/>
    <m/>
    <m/>
    <m/>
    <m/>
    <m/>
    <m/>
    <m/>
    <m/>
    <x v="0"/>
    <m/>
    <x v="0"/>
    <x v="7"/>
    <s v="مياه الفيصل"/>
    <x v="0"/>
    <x v="3"/>
    <s v="بيع وتعبئة قوارير المياه و بيع مكعبات الثلج"/>
    <m/>
    <s v="Owned by men. Run/Managed by a man."/>
    <n v="1"/>
    <n v="0"/>
    <n v="0"/>
    <n v="0"/>
    <n v="1"/>
    <n v="0"/>
    <x v="0"/>
    <x v="0"/>
    <m/>
    <m/>
    <s v="Less than 10 employees"/>
    <x v="0"/>
    <x v="0"/>
    <x v="0"/>
    <x v="1"/>
    <x v="1"/>
    <x v="1"/>
    <x v="0"/>
    <x v="1"/>
    <x v="0"/>
    <s v="Entry level Mid-senior level"/>
    <n v="0"/>
    <n v="0"/>
    <n v="1"/>
    <n v="1"/>
    <n v="0"/>
    <n v="0"/>
    <n v="0"/>
    <m/>
    <s v="Sales Others"/>
    <n v="0"/>
    <n v="1"/>
    <n v="0"/>
    <n v="0"/>
    <n v="0"/>
    <n v="0"/>
    <n v="0"/>
    <n v="0"/>
    <n v="0"/>
    <n v="1"/>
    <s v="موظفين تعبئة "/>
    <m/>
    <s v="Lack of motivation Inadequate soft skills (e.g., communication, teamwork) Cultural or social factors affecting employability"/>
    <n v="0"/>
    <n v="0"/>
    <n v="1"/>
    <n v="0"/>
    <n v="1"/>
    <n v="0"/>
    <n v="0"/>
    <n v="0"/>
    <n v="0"/>
    <n v="0"/>
    <n v="0"/>
    <n v="0"/>
    <n v="1"/>
    <n v="0"/>
    <n v="0"/>
    <n v="0"/>
    <n v="0"/>
    <n v="0"/>
    <n v="0"/>
    <n v="0"/>
    <n v="0"/>
    <n v="0"/>
    <n v="0"/>
    <m/>
    <n v="379772965"/>
    <s v="e3bf3b8c-0fe2-484b-aa9e-774704e00a18"/>
    <d v="2024-09-05T08:51:39"/>
    <m/>
    <m/>
    <s v="submitted_via_web"/>
    <s v="ygaitservices"/>
  </r>
  <r>
    <n v="838"/>
    <d v="2024-09-04T14:38:45"/>
    <d v="2024-09-05T11:51:07"/>
    <d v="2024-09-04T00:00:00"/>
    <m/>
    <m/>
    <s v="32.1096061 36.2546042 623.103 1.599"/>
    <n v="32.109606100000001"/>
    <n v="36.254604200000003"/>
    <n v="623.10299999999995"/>
    <n v="1.599"/>
    <s v="Zarqaa"/>
    <s v="Al Dlayel"/>
    <m/>
    <m/>
    <m/>
    <s v="Yes"/>
    <s v="غيث صدقي منصور"/>
    <x v="0"/>
    <x v="0"/>
    <n v="47"/>
    <x v="0"/>
    <s v="078538225"/>
    <m/>
    <x v="0"/>
    <m/>
    <m/>
    <m/>
    <m/>
    <m/>
    <m/>
    <m/>
    <m/>
    <x v="0"/>
    <m/>
    <x v="0"/>
    <x v="0"/>
    <s v="مركز الغيث للأنظمة الذكية و الستلايتات"/>
    <x v="4"/>
    <x v="41"/>
    <s v="وإصلاح وبيع الأجهزة الإلكترونية و الستلايتات"/>
    <m/>
    <s v="Owned by men. Run/Managed by a man."/>
    <n v="1"/>
    <n v="0"/>
    <n v="0"/>
    <n v="0"/>
    <n v="1"/>
    <n v="0"/>
    <x v="0"/>
    <x v="0"/>
    <m/>
    <m/>
    <s v="Less than 10 employees"/>
    <x v="0"/>
    <x v="0"/>
    <x v="0"/>
    <x v="1"/>
    <x v="1"/>
    <x v="1"/>
    <x v="1"/>
    <x v="3"/>
    <x v="0"/>
    <m/>
    <m/>
    <m/>
    <m/>
    <m/>
    <m/>
    <m/>
    <m/>
    <m/>
    <m/>
    <m/>
    <m/>
    <m/>
    <m/>
    <m/>
    <m/>
    <m/>
    <m/>
    <m/>
    <m/>
    <m/>
    <m/>
    <s v="Years of experience Lack of relevant skills or qualifications Economic instability in the region"/>
    <n v="1"/>
    <n v="1"/>
    <n v="0"/>
    <n v="0"/>
    <n v="0"/>
    <n v="0"/>
    <n v="0"/>
    <n v="0"/>
    <n v="0"/>
    <n v="0"/>
    <n v="0"/>
    <n v="0"/>
    <n v="0"/>
    <n v="0"/>
    <n v="0"/>
    <n v="0"/>
    <n v="0"/>
    <n v="1"/>
    <n v="0"/>
    <n v="0"/>
    <n v="0"/>
    <n v="0"/>
    <n v="0"/>
    <m/>
    <n v="379772968"/>
    <s v="17182d90-9421-4601-8950-75c5a90f6de9"/>
    <d v="2024-09-05T08:51:39"/>
    <m/>
    <m/>
    <s v="submitted_via_web"/>
    <s v="ygaitservices"/>
  </r>
  <r>
    <n v="839"/>
    <d v="2024-09-05T13:15:37"/>
    <d v="2024-09-05T13:21:01"/>
    <d v="2024-09-05T00:00:00"/>
    <m/>
    <m/>
    <s v="32.331323 35.7545803 844.0999755859375 30.0"/>
    <n v="32.331322999999998"/>
    <n v="35.754580300000001"/>
    <n v="844.0999755859375"/>
    <n v="30"/>
    <s v="Ajloun"/>
    <m/>
    <m/>
    <m/>
    <m/>
    <s v="Yes"/>
    <s v="ناديا يعقوب الربضي"/>
    <x v="0"/>
    <x v="1"/>
    <n v="56"/>
    <x v="0"/>
    <s v="0777778124"/>
    <m/>
    <x v="0"/>
    <m/>
    <m/>
    <m/>
    <m/>
    <m/>
    <m/>
    <m/>
    <m/>
    <x v="0"/>
    <m/>
    <x v="0"/>
    <x v="5"/>
    <s v="جمعية سيدات عجلون الخيريه"/>
    <x v="8"/>
    <x v="61"/>
    <s v="جمعيات خيريه"/>
    <m/>
    <s v="Owned by women."/>
    <n v="0"/>
    <n v="1"/>
    <n v="0"/>
    <n v="0"/>
    <n v="0"/>
    <n v="0"/>
    <x v="1"/>
    <x v="0"/>
    <m/>
    <m/>
    <s v="Less than 10 employees"/>
    <x v="0"/>
    <x v="0"/>
    <x v="0"/>
    <x v="0"/>
    <x v="1"/>
    <x v="1"/>
    <x v="0"/>
    <x v="0"/>
    <x v="0"/>
    <s v="Senior management level Interns Seasonal employees"/>
    <n v="1"/>
    <n v="1"/>
    <n v="0"/>
    <n v="0"/>
    <n v="1"/>
    <n v="0"/>
    <n v="0"/>
    <m/>
    <s v="Administrative Staff"/>
    <n v="0"/>
    <n v="0"/>
    <n v="0"/>
    <n v="0"/>
    <n v="1"/>
    <n v="0"/>
    <n v="0"/>
    <n v="0"/>
    <n v="0"/>
    <n v="0"/>
    <m/>
    <m/>
    <s v="Economic instability in the region Years of experience"/>
    <n v="0"/>
    <n v="1"/>
    <n v="0"/>
    <n v="0"/>
    <n v="0"/>
    <n v="0"/>
    <n v="0"/>
    <n v="0"/>
    <n v="0"/>
    <n v="0"/>
    <n v="0"/>
    <n v="0"/>
    <n v="0"/>
    <n v="0"/>
    <n v="0"/>
    <n v="0"/>
    <n v="0"/>
    <n v="1"/>
    <n v="0"/>
    <n v="0"/>
    <n v="0"/>
    <n v="0"/>
    <n v="0"/>
    <m/>
    <n v="379817583"/>
    <s v="c4eb7435-f5d0-41e8-82c9-2e217973e7f2"/>
    <d v="2024-09-05T10:21:33"/>
    <m/>
    <m/>
    <s v="submitted_via_web"/>
    <s v="ygaitservices"/>
  </r>
  <r>
    <n v="840"/>
    <d v="2024-09-05T10:28:39"/>
    <d v="2024-09-05T10:34:09"/>
    <d v="2024-09-05T00:00:00"/>
    <m/>
    <m/>
    <s v="32.3420345 36.1972441 723.7999877929688 9.95"/>
    <n v="32.342034499999997"/>
    <n v="36.197244099999999"/>
    <n v="723.79998779296875"/>
    <n v="9.9499999999999993"/>
    <s v="Mafraq"/>
    <s v="Mafraq Al-qasabeh"/>
    <m/>
    <m/>
    <m/>
    <s v="Yes"/>
    <s v="احمد محمد محاميد "/>
    <x v="0"/>
    <x v="0"/>
    <n v="22"/>
    <x v="1"/>
    <s v="0797904027"/>
    <m/>
    <x v="0"/>
    <m/>
    <m/>
    <m/>
    <m/>
    <m/>
    <m/>
    <m/>
    <m/>
    <x v="0"/>
    <m/>
    <x v="0"/>
    <x v="0"/>
    <s v="شركة سجاد صيدا"/>
    <x v="0"/>
    <x v="9"/>
    <s v="سجاد "/>
    <s v="0775142955"/>
    <s v="Owned by men."/>
    <n v="1"/>
    <n v="0"/>
    <n v="0"/>
    <n v="0"/>
    <n v="0"/>
    <n v="0"/>
    <x v="0"/>
    <x v="0"/>
    <m/>
    <m/>
    <s v="Less than 10 employees"/>
    <x v="0"/>
    <x v="0"/>
    <x v="0"/>
    <x v="1"/>
    <x v="1"/>
    <x v="1"/>
    <x v="0"/>
    <x v="1"/>
    <x v="0"/>
    <s v="Mid-senior level"/>
    <n v="0"/>
    <n v="0"/>
    <n v="0"/>
    <n v="1"/>
    <n v="0"/>
    <n v="0"/>
    <n v="0"/>
    <m/>
    <s v="Sales"/>
    <n v="0"/>
    <n v="1"/>
    <n v="0"/>
    <n v="0"/>
    <n v="0"/>
    <n v="0"/>
    <n v="0"/>
    <n v="0"/>
    <n v="0"/>
    <n v="0"/>
    <m/>
    <m/>
    <s v="Other (please specify) Inadequate soft skills (e.g., communication, teamwork)"/>
    <n v="0"/>
    <n v="0"/>
    <n v="1"/>
    <n v="0"/>
    <n v="0"/>
    <n v="0"/>
    <n v="0"/>
    <n v="0"/>
    <n v="0"/>
    <n v="0"/>
    <n v="0"/>
    <n v="0"/>
    <n v="0"/>
    <n v="0"/>
    <n v="0"/>
    <n v="0"/>
    <n v="0"/>
    <n v="0"/>
    <n v="0"/>
    <n v="0"/>
    <n v="0"/>
    <n v="0"/>
    <n v="1"/>
    <s v="قدرة التحمل الجسدية والقدرة على الاقناع "/>
    <n v="379827208"/>
    <s v="7d34cc41-eac1-4f58-8bce-fa0ac5c15dfc"/>
    <d v="2024-09-05T10:41:15"/>
    <m/>
    <m/>
    <s v="submitted_via_web"/>
    <s v="motasem_waleed"/>
  </r>
  <r>
    <n v="841"/>
    <d v="2024-09-05T10:36:00"/>
    <d v="2024-09-05T10:42:43"/>
    <d v="2024-09-05T00:00:00"/>
    <m/>
    <m/>
    <s v="32.3422954 36.197245 726.199951171875 9.0"/>
    <n v="32.342295399999998"/>
    <n v="36.197245000000002"/>
    <n v="726.199951171875"/>
    <n v="9"/>
    <s v="Mafraq"/>
    <s v="Mafraq Al-qasabeh"/>
    <m/>
    <m/>
    <m/>
    <s v="Yes"/>
    <s v="ضحى حسين النهود"/>
    <x v="0"/>
    <x v="1"/>
    <n v="33"/>
    <x v="0"/>
    <s v=" 0775984754"/>
    <m/>
    <x v="0"/>
    <m/>
    <m/>
    <m/>
    <m/>
    <m/>
    <m/>
    <m/>
    <m/>
    <x v="0"/>
    <m/>
    <x v="0"/>
    <x v="0"/>
    <s v="باندا ون للسياحة والسفر "/>
    <x v="3"/>
    <x v="35"/>
    <s v="حجز فنادق وتذاكر طيران "/>
    <s v="0776352222"/>
    <s v="Owned by men."/>
    <n v="1"/>
    <n v="0"/>
    <n v="0"/>
    <n v="0"/>
    <n v="0"/>
    <n v="0"/>
    <x v="0"/>
    <x v="0"/>
    <m/>
    <m/>
    <s v="Less than 10 employees"/>
    <x v="0"/>
    <x v="1"/>
    <x v="0"/>
    <x v="1"/>
    <x v="1"/>
    <x v="1"/>
    <x v="0"/>
    <x v="1"/>
    <x v="0"/>
    <s v="Mid-senior level"/>
    <n v="0"/>
    <n v="0"/>
    <n v="0"/>
    <n v="1"/>
    <n v="0"/>
    <n v="0"/>
    <n v="0"/>
    <m/>
    <s v="Customer Service Representatives"/>
    <n v="1"/>
    <n v="0"/>
    <n v="0"/>
    <n v="0"/>
    <n v="0"/>
    <n v="0"/>
    <n v="0"/>
    <n v="0"/>
    <n v="0"/>
    <n v="0"/>
    <m/>
    <m/>
    <s v="Other (please specify)"/>
    <n v="0"/>
    <n v="0"/>
    <n v="0"/>
    <n v="0"/>
    <n v="0"/>
    <n v="0"/>
    <n v="0"/>
    <n v="0"/>
    <n v="0"/>
    <n v="0"/>
    <n v="0"/>
    <n v="0"/>
    <n v="0"/>
    <n v="0"/>
    <n v="0"/>
    <n v="0"/>
    <n v="0"/>
    <n v="0"/>
    <n v="0"/>
    <n v="0"/>
    <n v="0"/>
    <n v="0"/>
    <n v="1"/>
    <s v="لا توجد تحديات لا يوجد فرص للشباب "/>
    <n v="379827214"/>
    <s v="51532519-25ee-40d6-991b-825c7059240d"/>
    <d v="2024-09-05T10:41:16"/>
    <m/>
    <m/>
    <s v="submitted_via_web"/>
    <s v="motasem_waleed"/>
  </r>
  <r>
    <n v="842"/>
    <d v="2024-09-05T10:46:27"/>
    <d v="2024-09-05T10:51:45"/>
    <d v="2024-09-05T00:00:00"/>
    <m/>
    <m/>
    <s v="31.717121 35.9993448 726.3999633789062 3.566"/>
    <n v="31.717120999999999"/>
    <n v="35.999344800000003"/>
    <n v="726.39996337890625"/>
    <n v="3.5659999999999998"/>
    <s v="Mafraq"/>
    <s v="Mafraq Al-qasabeh"/>
    <m/>
    <m/>
    <m/>
    <s v="Yes"/>
    <s v=" دكتور عدنان النمري "/>
    <x v="0"/>
    <x v="0"/>
    <n v="28"/>
    <x v="1"/>
    <s v="0791594897"/>
    <m/>
    <x v="0"/>
    <m/>
    <m/>
    <m/>
    <m/>
    <m/>
    <m/>
    <m/>
    <m/>
    <x v="0"/>
    <m/>
    <x v="0"/>
    <x v="0"/>
    <s v="عيادة الدكتور عدنان النمري "/>
    <x v="8"/>
    <x v="12"/>
    <s v="عيادة طب اسنان "/>
    <s v="0790931096"/>
    <s v="Owned by men."/>
    <n v="1"/>
    <n v="0"/>
    <n v="0"/>
    <n v="0"/>
    <n v="0"/>
    <n v="0"/>
    <x v="0"/>
    <x v="0"/>
    <m/>
    <m/>
    <s v="Less than 10 employees"/>
    <x v="0"/>
    <x v="1"/>
    <x v="0"/>
    <x v="1"/>
    <x v="1"/>
    <x v="1"/>
    <x v="0"/>
    <x v="1"/>
    <x v="0"/>
    <s v="Others"/>
    <n v="0"/>
    <n v="0"/>
    <n v="0"/>
    <n v="0"/>
    <n v="0"/>
    <n v="0"/>
    <n v="1"/>
    <s v="بكالوريوس طب اسنان او مساعد طب اسنان "/>
    <s v="Others"/>
    <n v="0"/>
    <n v="0"/>
    <n v="0"/>
    <n v="0"/>
    <n v="0"/>
    <n v="0"/>
    <n v="0"/>
    <n v="0"/>
    <n v="0"/>
    <n v="1"/>
    <s v="بكالوريوس طب اسنان او مساعد طب اسنان "/>
    <m/>
    <s v="Years of experience Inadequate soft skills (e.g., communication, teamwork) Economic instability in the region"/>
    <n v="0"/>
    <n v="1"/>
    <n v="1"/>
    <n v="0"/>
    <n v="0"/>
    <n v="0"/>
    <n v="0"/>
    <n v="0"/>
    <n v="0"/>
    <n v="0"/>
    <n v="0"/>
    <n v="0"/>
    <n v="0"/>
    <n v="0"/>
    <n v="0"/>
    <n v="0"/>
    <n v="0"/>
    <n v="1"/>
    <n v="0"/>
    <n v="0"/>
    <n v="0"/>
    <n v="0"/>
    <n v="0"/>
    <m/>
    <n v="379827222"/>
    <s v="2799554e-22ba-432e-9173-ce3f07da576b"/>
    <d v="2024-09-05T10:41:16"/>
    <m/>
    <m/>
    <s v="submitted_via_web"/>
    <s v="motasem_waleed"/>
  </r>
  <r>
    <n v="843"/>
    <d v="2024-09-05T10:53:38"/>
    <d v="2024-09-05T11:03:47"/>
    <d v="2024-09-05T00:00:00"/>
    <m/>
    <m/>
    <s v="32.3419105 36.1973808 726.199951171875 11.594"/>
    <n v="32.341910499999997"/>
    <n v="36.197380799999998"/>
    <n v="726.199951171875"/>
    <n v="11.593999999999999"/>
    <s v="Mafraq"/>
    <s v="Mafraq Al-qasabeh"/>
    <m/>
    <m/>
    <m/>
    <s v="Yes"/>
    <s v="د كتور زياد منصورة "/>
    <x v="0"/>
    <x v="0"/>
    <n v="65"/>
    <x v="0"/>
    <s v="0791594543"/>
    <m/>
    <x v="0"/>
    <m/>
    <m/>
    <m/>
    <m/>
    <m/>
    <m/>
    <m/>
    <m/>
    <x v="0"/>
    <m/>
    <x v="0"/>
    <x v="0"/>
    <s v="عيادة الدكتور زياد مناصرة "/>
    <x v="8"/>
    <x v="12"/>
    <s v="عيادات طب باطني "/>
    <s v="0791594543"/>
    <s v="Owned by men. Run/Managed by a man."/>
    <n v="1"/>
    <n v="0"/>
    <n v="0"/>
    <n v="0"/>
    <n v="1"/>
    <n v="0"/>
    <x v="0"/>
    <x v="0"/>
    <m/>
    <m/>
    <s v="Less than 10 employees"/>
    <x v="0"/>
    <x v="1"/>
    <x v="0"/>
    <x v="1"/>
    <x v="1"/>
    <x v="1"/>
    <x v="0"/>
    <x v="1"/>
    <x v="0"/>
    <s v="Others"/>
    <n v="0"/>
    <n v="0"/>
    <n v="0"/>
    <n v="0"/>
    <n v="0"/>
    <n v="0"/>
    <n v="1"/>
    <s v="سكرتاريا"/>
    <s v="Others"/>
    <n v="0"/>
    <n v="0"/>
    <n v="0"/>
    <n v="0"/>
    <n v="0"/>
    <n v="0"/>
    <n v="0"/>
    <n v="0"/>
    <n v="0"/>
    <n v="1"/>
    <s v="سكرتاريا "/>
    <m/>
    <s v="Other (please specify)"/>
    <n v="0"/>
    <n v="0"/>
    <n v="0"/>
    <n v="0"/>
    <n v="0"/>
    <n v="0"/>
    <n v="0"/>
    <n v="0"/>
    <n v="0"/>
    <n v="0"/>
    <n v="0"/>
    <n v="0"/>
    <n v="0"/>
    <n v="0"/>
    <n v="0"/>
    <n v="0"/>
    <n v="0"/>
    <n v="0"/>
    <n v="0"/>
    <n v="0"/>
    <n v="0"/>
    <n v="0"/>
    <n v="1"/>
    <s v="لا يوجد شاغر "/>
    <n v="379827230"/>
    <s v="c828bff1-1150-465e-afc6-e332a0aded33"/>
    <d v="2024-09-05T10:41:17"/>
    <m/>
    <m/>
    <s v="submitted_via_web"/>
    <s v="motasem_waleed"/>
  </r>
  <r>
    <n v="844"/>
    <d v="2024-09-05T11:14:41"/>
    <d v="2024-09-05T11:34:28"/>
    <d v="2024-09-05T00:00:00"/>
    <m/>
    <m/>
    <s v="31.7170167 35.9992317 726.0999755859375 4.7"/>
    <n v="31.717016699999999"/>
    <n v="35.999231700000003"/>
    <n v="726.0999755859375"/>
    <n v="4.7"/>
    <s v="Mafraq"/>
    <s v="Mafraq Al-qasabeh"/>
    <m/>
    <m/>
    <m/>
    <s v="Yes"/>
    <s v="اريج املاوي خوالده"/>
    <x v="0"/>
    <x v="1"/>
    <n v="35"/>
    <x v="0"/>
    <s v="0772723550"/>
    <m/>
    <x v="0"/>
    <m/>
    <m/>
    <m/>
    <m/>
    <m/>
    <m/>
    <m/>
    <m/>
    <x v="0"/>
    <m/>
    <x v="0"/>
    <x v="5"/>
    <s v=" روافد امان للتدريب والمسؤولية المجتمعية "/>
    <x v="12"/>
    <x v="60"/>
    <s v="تدريب تعليم توعية تثقيف تمكين "/>
    <s v="0796300658"/>
    <s v="Administrative positions include men and women."/>
    <n v="0"/>
    <n v="0"/>
    <n v="0"/>
    <n v="1"/>
    <n v="0"/>
    <n v="0"/>
    <x v="0"/>
    <x v="1"/>
    <s v="مراكز الشباب على مستوى المملكة وهيئة شباب كلنا الاردن "/>
    <s v="تدريب "/>
    <s v="Less than 10 employees"/>
    <x v="0"/>
    <x v="1"/>
    <x v="0"/>
    <x v="1"/>
    <x v="1"/>
    <x v="1"/>
    <x v="0"/>
    <x v="1"/>
    <x v="0"/>
    <s v="Others"/>
    <n v="0"/>
    <n v="0"/>
    <n v="0"/>
    <n v="0"/>
    <n v="0"/>
    <n v="0"/>
    <n v="1"/>
    <s v="سكرتيريا تنفيذية"/>
    <s v="Others"/>
    <n v="0"/>
    <n v="0"/>
    <n v="0"/>
    <n v="0"/>
    <n v="0"/>
    <n v="0"/>
    <n v="0"/>
    <n v="0"/>
    <n v="0"/>
    <n v="1"/>
    <s v="سكرتيريا تنفيذية"/>
    <m/>
    <s v="Years of experience Lack of relevant skills or qualifications Inadequate soft skills (e.g., communication, teamwork) Difficulty in finding candidates for specialized roles Cultural or social factors affecting employability Limited ability to use technology Language barriers Economic instability in the region"/>
    <n v="1"/>
    <n v="1"/>
    <n v="1"/>
    <n v="0"/>
    <n v="0"/>
    <n v="0"/>
    <n v="0"/>
    <n v="0"/>
    <n v="0"/>
    <n v="1"/>
    <n v="0"/>
    <n v="0"/>
    <n v="1"/>
    <n v="1"/>
    <n v="1"/>
    <n v="0"/>
    <n v="0"/>
    <n v="1"/>
    <n v="0"/>
    <n v="0"/>
    <n v="0"/>
    <n v="0"/>
    <n v="0"/>
    <m/>
    <n v="379827239"/>
    <s v="3ba5ee2d-8a10-4d9c-b505-fe8db04d47ef"/>
    <d v="2024-09-05T10:41:18"/>
    <m/>
    <m/>
    <s v="submitted_via_web"/>
    <s v="motasem_waleed"/>
  </r>
  <r>
    <n v="845"/>
    <d v="2024-09-05T11:47:32"/>
    <d v="2024-09-05T11:57:55"/>
    <d v="2024-09-05T00:00:00"/>
    <m/>
    <m/>
    <s v="32.341848 36.1970973 727.199951171875 8.779"/>
    <n v="32.341847999999999"/>
    <n v="36.197097300000003"/>
    <n v="727.199951171875"/>
    <n v="8.7789999999999999"/>
    <s v="Mafraq"/>
    <s v="Mafraq Al-qasabeh"/>
    <m/>
    <m/>
    <m/>
    <s v="Yes"/>
    <s v="محمد فراس ابو الرب "/>
    <x v="0"/>
    <x v="0"/>
    <n v="21"/>
    <x v="1"/>
    <s v=" 0791324573"/>
    <m/>
    <x v="0"/>
    <m/>
    <m/>
    <m/>
    <m/>
    <m/>
    <m/>
    <m/>
    <m/>
    <x v="0"/>
    <m/>
    <x v="0"/>
    <x v="1"/>
    <s v="بيت البن البرازيلي "/>
    <x v="3"/>
    <x v="8"/>
    <s v="بيع القهوة "/>
    <m/>
    <s v="Administrative positions include men and women."/>
    <n v="0"/>
    <n v="0"/>
    <n v="0"/>
    <n v="1"/>
    <n v="0"/>
    <n v="0"/>
    <x v="0"/>
    <x v="0"/>
    <m/>
    <m/>
    <s v="Less than 10 employees"/>
    <x v="0"/>
    <x v="1"/>
    <x v="0"/>
    <x v="1"/>
    <x v="1"/>
    <x v="1"/>
    <x v="0"/>
    <x v="1"/>
    <x v="0"/>
    <s v="Mid-senior level"/>
    <n v="0"/>
    <n v="0"/>
    <n v="0"/>
    <n v="1"/>
    <n v="0"/>
    <n v="0"/>
    <n v="0"/>
    <m/>
    <s v="Sales"/>
    <n v="0"/>
    <n v="1"/>
    <n v="0"/>
    <n v="0"/>
    <n v="0"/>
    <n v="0"/>
    <n v="0"/>
    <n v="0"/>
    <n v="0"/>
    <n v="0"/>
    <m/>
    <m/>
    <s v="Years of experience Other (please specify)"/>
    <n v="0"/>
    <n v="1"/>
    <n v="0"/>
    <n v="0"/>
    <n v="0"/>
    <n v="0"/>
    <n v="0"/>
    <n v="0"/>
    <n v="0"/>
    <n v="0"/>
    <n v="0"/>
    <n v="0"/>
    <n v="0"/>
    <n v="0"/>
    <n v="0"/>
    <n v="0"/>
    <n v="0"/>
    <n v="0"/>
    <n v="0"/>
    <n v="0"/>
    <n v="0"/>
    <n v="0"/>
    <n v="1"/>
    <s v="عدم الالتزام في الدوام "/>
    <n v="379827252"/>
    <s v="b9f67d95-dd10-409d-a57c-6021f97edd0e"/>
    <d v="2024-09-05T10:41:19"/>
    <m/>
    <m/>
    <s v="submitted_via_web"/>
    <s v="motasem_waleed"/>
  </r>
  <r>
    <n v="846"/>
    <d v="2024-09-05T12:01:59"/>
    <d v="2024-09-05T12:05:44"/>
    <d v="2024-09-05T00:00:00"/>
    <m/>
    <m/>
    <s v="32.3419846 36.1986956 727.5 4.961"/>
    <n v="32.341984600000004"/>
    <n v="36.198695600000001"/>
    <n v="727.5"/>
    <n v="4.9610000000000003"/>
    <s v="Mafraq"/>
    <s v="Mafraq Al-qasabeh"/>
    <m/>
    <m/>
    <m/>
    <s v="Yes"/>
    <s v="احمد رأفت اخرس "/>
    <x v="0"/>
    <x v="0"/>
    <n v="29"/>
    <x v="1"/>
    <s v=" 0788536082"/>
    <m/>
    <x v="0"/>
    <m/>
    <m/>
    <m/>
    <m/>
    <m/>
    <m/>
    <m/>
    <m/>
    <x v="0"/>
    <m/>
    <x v="0"/>
    <x v="1"/>
    <s v="محمص الهجان "/>
    <x v="0"/>
    <x v="2"/>
    <s v="قهوة مكسرات "/>
    <m/>
    <s v="Run/Managed by a man."/>
    <n v="0"/>
    <n v="0"/>
    <n v="0"/>
    <n v="0"/>
    <n v="1"/>
    <n v="0"/>
    <x v="0"/>
    <x v="0"/>
    <m/>
    <m/>
    <s v="Less than 10 employees"/>
    <x v="0"/>
    <x v="0"/>
    <x v="0"/>
    <x v="1"/>
    <x v="1"/>
    <x v="1"/>
    <x v="0"/>
    <x v="1"/>
    <x v="0"/>
    <s v="Mid-senior level"/>
    <n v="0"/>
    <n v="0"/>
    <n v="0"/>
    <n v="1"/>
    <n v="0"/>
    <n v="0"/>
    <n v="0"/>
    <m/>
    <s v="Sales"/>
    <n v="0"/>
    <n v="1"/>
    <n v="0"/>
    <n v="0"/>
    <n v="0"/>
    <n v="0"/>
    <n v="0"/>
    <n v="0"/>
    <n v="0"/>
    <n v="0"/>
    <m/>
    <m/>
    <s v="Years of experience Inadequate soft skills (e.g., communication, teamwork)"/>
    <n v="0"/>
    <n v="1"/>
    <n v="1"/>
    <n v="0"/>
    <n v="0"/>
    <n v="0"/>
    <n v="0"/>
    <n v="0"/>
    <n v="0"/>
    <n v="0"/>
    <n v="0"/>
    <n v="0"/>
    <n v="0"/>
    <n v="0"/>
    <n v="0"/>
    <n v="0"/>
    <n v="0"/>
    <n v="0"/>
    <n v="0"/>
    <n v="0"/>
    <n v="0"/>
    <n v="0"/>
    <n v="0"/>
    <m/>
    <n v="379827256"/>
    <s v="c02970ae-edbc-4476-bd63-b9781a7dbcd9"/>
    <d v="2024-09-05T10:41:19"/>
    <m/>
    <m/>
    <s v="submitted_via_web"/>
    <s v="motasem_waleed"/>
  </r>
  <r>
    <n v="847"/>
    <d v="2024-09-05T12:08:14"/>
    <d v="2024-09-05T12:11:30"/>
    <d v="2024-09-05T00:00:00"/>
    <m/>
    <m/>
    <s v="32.3423578 36.1978438 726.7999877929688 8.733"/>
    <n v="32.342357800000002"/>
    <n v="36.197843800000001"/>
    <n v="726.79998779296875"/>
    <n v="8.7330000000000005"/>
    <s v="Mafraq"/>
    <s v="Mafraq Al-qasabeh"/>
    <m/>
    <m/>
    <m/>
    <s v="Yes"/>
    <s v="محمد بسام الشديفات "/>
    <x v="0"/>
    <x v="0"/>
    <n v="24"/>
    <x v="1"/>
    <s v="0777166738"/>
    <m/>
    <x v="0"/>
    <m/>
    <m/>
    <m/>
    <m/>
    <m/>
    <m/>
    <m/>
    <m/>
    <x v="0"/>
    <m/>
    <x v="0"/>
    <x v="0"/>
    <s v="صالة البسام للأحتفالات"/>
    <x v="3"/>
    <x v="35"/>
    <s v="استئجار صالات احتفالات "/>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79827263"/>
    <s v="630c131c-33f0-4773-98e8-f60ac935ab3b"/>
    <d v="2024-09-05T10:41:20"/>
    <m/>
    <m/>
    <s v="submitted_via_web"/>
    <s v="motasem_waleed"/>
  </r>
  <r>
    <n v="848"/>
    <d v="2024-09-05T12:12:30"/>
    <d v="2024-09-05T12:18:39"/>
    <d v="2024-09-05T00:00:00"/>
    <m/>
    <m/>
    <s v="32.3421951 36.198633 727.199951171875 8.886"/>
    <n v="32.342195099999998"/>
    <n v="36.198633000000001"/>
    <n v="727.199951171875"/>
    <n v="8.8859999999999992"/>
    <s v="Mafraq"/>
    <s v="Mafraq Al-qasabeh"/>
    <m/>
    <m/>
    <m/>
    <s v="Yes"/>
    <s v="غسان احمد الشديفات "/>
    <x v="0"/>
    <x v="0"/>
    <n v="50"/>
    <x v="0"/>
    <s v="0779241707"/>
    <m/>
    <x v="0"/>
    <m/>
    <m/>
    <m/>
    <m/>
    <m/>
    <m/>
    <m/>
    <m/>
    <x v="0"/>
    <m/>
    <x v="0"/>
    <x v="1"/>
    <s v="معرض فيصل الشديفات للاثاث "/>
    <x v="0"/>
    <x v="17"/>
    <s v="اجهزة كهربائية بيع "/>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79827267"/>
    <s v="a43494e6-390d-4af7-a7a0-68ba67fedd15"/>
    <d v="2024-09-05T10:41:20"/>
    <m/>
    <m/>
    <s v="submitted_via_web"/>
    <s v="motasem_waleed"/>
  </r>
  <r>
    <n v="849"/>
    <d v="2024-09-05T12:26:31"/>
    <d v="2024-09-05T12:31:49"/>
    <d v="2024-09-05T00:00:00"/>
    <m/>
    <m/>
    <s v="32.342264 36.1995337 726.699951171875 6.32"/>
    <n v="32.342264"/>
    <n v="36.199533700000003"/>
    <n v="726.699951171875"/>
    <n v="6.32"/>
    <s v="Mafraq"/>
    <s v="Mafraq Al-qasabeh"/>
    <m/>
    <m/>
    <m/>
    <s v="Yes"/>
    <s v="عامر قفطان الدويري "/>
    <x v="0"/>
    <x v="0"/>
    <n v="52"/>
    <x v="0"/>
    <s v="0795588670"/>
    <m/>
    <x v="0"/>
    <m/>
    <m/>
    <m/>
    <m/>
    <m/>
    <m/>
    <m/>
    <m/>
    <x v="0"/>
    <m/>
    <x v="0"/>
    <x v="1"/>
    <s v="شركة المنفردة لمواد البناء "/>
    <x v="0"/>
    <x v="3"/>
    <s v="مواد بناء "/>
    <s v="0795588670"/>
    <s v="Owned by men."/>
    <n v="1"/>
    <n v="0"/>
    <n v="0"/>
    <n v="0"/>
    <n v="0"/>
    <n v="0"/>
    <x v="0"/>
    <x v="0"/>
    <m/>
    <m/>
    <s v="Less than 10 employees"/>
    <x v="0"/>
    <x v="0"/>
    <x v="0"/>
    <x v="1"/>
    <x v="1"/>
    <x v="1"/>
    <x v="0"/>
    <x v="1"/>
    <x v="0"/>
    <s v="Mid-senior level"/>
    <n v="0"/>
    <n v="0"/>
    <n v="0"/>
    <n v="1"/>
    <n v="0"/>
    <n v="0"/>
    <n v="0"/>
    <m/>
    <s v="Sales"/>
    <n v="0"/>
    <n v="1"/>
    <n v="0"/>
    <n v="0"/>
    <n v="0"/>
    <n v="0"/>
    <n v="0"/>
    <n v="0"/>
    <n v="0"/>
    <n v="0"/>
    <m/>
    <m/>
    <s v="Economic instability in the region"/>
    <n v="0"/>
    <n v="0"/>
    <n v="0"/>
    <n v="0"/>
    <n v="0"/>
    <n v="0"/>
    <n v="0"/>
    <n v="0"/>
    <n v="0"/>
    <n v="0"/>
    <n v="0"/>
    <n v="0"/>
    <n v="0"/>
    <n v="0"/>
    <n v="0"/>
    <n v="0"/>
    <n v="0"/>
    <n v="1"/>
    <n v="0"/>
    <n v="0"/>
    <n v="0"/>
    <n v="0"/>
    <n v="0"/>
    <m/>
    <n v="379827271"/>
    <s v="1f8a7565-5913-49b7-9268-6b355bebbd77"/>
    <d v="2024-09-05T10:41:21"/>
    <m/>
    <m/>
    <s v="submitted_via_web"/>
    <s v="motasem_waleed"/>
  </r>
  <r>
    <n v="850"/>
    <d v="2024-09-05T12:33:02"/>
    <d v="2024-09-05T12:40:29"/>
    <d v="2024-09-05T00:00:00"/>
    <m/>
    <m/>
    <s v="32.3423408 36.1999617 727.5999755859375 10.124"/>
    <n v="32.342340800000002"/>
    <n v="36.199961700000003"/>
    <n v="727.5999755859375"/>
    <n v="10.124000000000001"/>
    <s v="Mafraq"/>
    <s v="Mafraq Al-qasabeh"/>
    <m/>
    <m/>
    <m/>
    <s v="Yes"/>
    <s v="جماعه جهاد فريحات "/>
    <x v="0"/>
    <x v="1"/>
    <n v="32"/>
    <x v="0"/>
    <s v="0772529376"/>
    <m/>
    <x v="0"/>
    <m/>
    <m/>
    <m/>
    <m/>
    <m/>
    <m/>
    <m/>
    <m/>
    <x v="0"/>
    <m/>
    <x v="0"/>
    <x v="1"/>
    <s v="شركة الامين للصناعات الغذائية "/>
    <x v="0"/>
    <x v="2"/>
    <s v="توزيع مواد غذائية بقوليات قهوة ومشتقاتها "/>
    <s v="0792242555"/>
    <s v="Run/Managed by a man."/>
    <n v="0"/>
    <n v="0"/>
    <n v="0"/>
    <n v="0"/>
    <n v="1"/>
    <n v="0"/>
    <x v="0"/>
    <x v="1"/>
    <s v="نهر الاردن "/>
    <s v="تقديم دعم بدل توظيف "/>
    <s v="50 to 250"/>
    <x v="1"/>
    <x v="1"/>
    <x v="0"/>
    <x v="1"/>
    <x v="1"/>
    <x v="1"/>
    <x v="0"/>
    <x v="14"/>
    <x v="0"/>
    <s v="Others"/>
    <n v="0"/>
    <n v="0"/>
    <n v="0"/>
    <n v="0"/>
    <n v="0"/>
    <n v="0"/>
    <n v="1"/>
    <s v="مناديب مبيعات وعمال تحميل وتنزيل ومحاسبين مصممين "/>
    <s v="Customer Service Representatives Sales Marketing Administrative Staff Finance Others"/>
    <n v="1"/>
    <n v="1"/>
    <n v="0"/>
    <n v="1"/>
    <n v="1"/>
    <n v="1"/>
    <n v="0"/>
    <n v="0"/>
    <n v="0"/>
    <n v="1"/>
    <s v="مناديب مبيعات وعمال تحميل وتنزيل ومحاسبين مصممين"/>
    <m/>
    <s v="Salary expectations too high"/>
    <n v="0"/>
    <n v="0"/>
    <n v="0"/>
    <n v="0"/>
    <n v="0"/>
    <n v="0"/>
    <n v="0"/>
    <n v="0"/>
    <n v="1"/>
    <n v="0"/>
    <n v="0"/>
    <n v="0"/>
    <n v="0"/>
    <n v="0"/>
    <n v="0"/>
    <n v="0"/>
    <n v="0"/>
    <n v="0"/>
    <n v="0"/>
    <n v="0"/>
    <n v="0"/>
    <n v="0"/>
    <n v="0"/>
    <m/>
    <n v="379827280"/>
    <s v="a9b8a5cc-dab6-4898-b890-0ec33752732c"/>
    <d v="2024-09-05T10:41:22"/>
    <m/>
    <m/>
    <s v="submitted_via_web"/>
    <s v="motasem_waleed"/>
  </r>
  <r>
    <n v="851"/>
    <d v="2024-09-05T13:11:19"/>
    <d v="2024-09-05T13:16:30"/>
    <d v="2024-09-05T00:00:00"/>
    <m/>
    <m/>
    <s v="32.3420054 36.2025375 726.2999877929688 2.707"/>
    <n v="32.342005399999998"/>
    <n v="36.202537499999998"/>
    <n v="726.29998779296875"/>
    <n v="2.7069999999999999"/>
    <s v="Mafraq"/>
    <s v="Mafraq Al-qasabeh"/>
    <m/>
    <m/>
    <m/>
    <s v="Yes"/>
    <s v="مهند رائد الجعبري "/>
    <x v="0"/>
    <x v="0"/>
    <n v="24"/>
    <x v="1"/>
    <s v="0787274154"/>
    <m/>
    <x v="0"/>
    <m/>
    <m/>
    <m/>
    <m/>
    <m/>
    <m/>
    <m/>
    <m/>
    <x v="0"/>
    <m/>
    <x v="0"/>
    <x v="0"/>
    <s v="محل لانا للالعاب"/>
    <x v="0"/>
    <x v="3"/>
    <s v="مستلزمات اطفال "/>
    <m/>
    <s v="Run/Managed by a man."/>
    <n v="0"/>
    <n v="0"/>
    <n v="0"/>
    <n v="0"/>
    <n v="1"/>
    <n v="0"/>
    <x v="0"/>
    <x v="1"/>
    <s v="مركز شباب المفرق "/>
    <s v="خدمة انشطة"/>
    <s v="Less than 10 employees"/>
    <x v="0"/>
    <x v="0"/>
    <x v="0"/>
    <x v="1"/>
    <x v="1"/>
    <x v="1"/>
    <x v="1"/>
    <x v="3"/>
    <x v="1"/>
    <m/>
    <m/>
    <m/>
    <m/>
    <m/>
    <m/>
    <m/>
    <m/>
    <m/>
    <m/>
    <m/>
    <m/>
    <m/>
    <m/>
    <m/>
    <m/>
    <m/>
    <m/>
    <m/>
    <m/>
    <m/>
    <m/>
    <s v="Economic instability in the region"/>
    <n v="0"/>
    <n v="0"/>
    <n v="0"/>
    <n v="0"/>
    <n v="0"/>
    <n v="0"/>
    <n v="0"/>
    <n v="0"/>
    <n v="0"/>
    <n v="0"/>
    <n v="0"/>
    <n v="0"/>
    <n v="0"/>
    <n v="0"/>
    <n v="0"/>
    <n v="0"/>
    <n v="0"/>
    <n v="1"/>
    <n v="0"/>
    <n v="0"/>
    <n v="0"/>
    <n v="0"/>
    <n v="0"/>
    <m/>
    <n v="379827285"/>
    <s v="92dae8bf-ec9e-4fec-83aa-8331c7e6b236"/>
    <d v="2024-09-05T10:41:22"/>
    <m/>
    <m/>
    <s v="submitted_via_web"/>
    <s v="motasem_waleed"/>
  </r>
  <r>
    <n v="852"/>
    <d v="2024-09-05T13:17:25"/>
    <d v="2024-09-05T13:22:29"/>
    <d v="2024-09-05T00:00:00"/>
    <m/>
    <m/>
    <s v="32.3419177 36.2017605 725.8999633789062 8.493"/>
    <n v="32.341917700000003"/>
    <n v="36.201760499999999"/>
    <n v="725.89996337890625"/>
    <n v="8.4930000000000003"/>
    <s v="Mafraq"/>
    <s v="Mafraq Al-qasabeh"/>
    <m/>
    <m/>
    <m/>
    <s v="Yes"/>
    <s v="احمد كامل نبيه خضر "/>
    <x v="0"/>
    <x v="0"/>
    <n v="19"/>
    <x v="1"/>
    <s v="0772622067"/>
    <m/>
    <x v="0"/>
    <m/>
    <m/>
    <m/>
    <m/>
    <m/>
    <m/>
    <m/>
    <m/>
    <x v="1"/>
    <s v="مصرية "/>
    <x v="0"/>
    <x v="0"/>
    <s v="محل نسيم الربيع "/>
    <x v="0"/>
    <x v="3"/>
    <s v="مبيدات زراعية بذور "/>
    <s v="0772622067"/>
    <s v="Run/Managed by a woman."/>
    <n v="0"/>
    <n v="0"/>
    <n v="0"/>
    <n v="0"/>
    <n v="0"/>
    <n v="1"/>
    <x v="1"/>
    <x v="0"/>
    <m/>
    <m/>
    <s v="Less than 10 employees"/>
    <x v="0"/>
    <x v="1"/>
    <x v="0"/>
    <x v="1"/>
    <x v="1"/>
    <x v="1"/>
    <x v="0"/>
    <x v="1"/>
    <x v="0"/>
    <s v="Mid-senior level"/>
    <n v="0"/>
    <n v="0"/>
    <n v="0"/>
    <n v="1"/>
    <n v="0"/>
    <n v="0"/>
    <n v="0"/>
    <m/>
    <s v="Sales Customer Service Representatives"/>
    <n v="1"/>
    <n v="1"/>
    <n v="0"/>
    <n v="0"/>
    <n v="0"/>
    <n v="0"/>
    <n v="0"/>
    <n v="0"/>
    <n v="0"/>
    <n v="0"/>
    <m/>
    <m/>
    <s v="Salary expectations too high Economic instability in the region"/>
    <n v="0"/>
    <n v="0"/>
    <n v="0"/>
    <n v="0"/>
    <n v="0"/>
    <n v="0"/>
    <n v="0"/>
    <n v="0"/>
    <n v="1"/>
    <n v="0"/>
    <n v="0"/>
    <n v="0"/>
    <n v="0"/>
    <n v="0"/>
    <n v="0"/>
    <n v="0"/>
    <n v="0"/>
    <n v="1"/>
    <n v="0"/>
    <n v="0"/>
    <n v="0"/>
    <n v="0"/>
    <n v="0"/>
    <m/>
    <n v="379827290"/>
    <s v="d45e4951-23bb-4375-bfac-3705fef9bb0c"/>
    <d v="2024-09-05T10:41:23"/>
    <m/>
    <m/>
    <s v="submitted_via_web"/>
    <s v="motasem_waleed"/>
  </r>
  <r>
    <n v="853"/>
    <d v="2024-09-05T13:24:17"/>
    <d v="2024-09-05T13:29:33"/>
    <d v="2024-09-05T00:00:00"/>
    <m/>
    <m/>
    <s v="32.3425455 36.2033758 726.8999633789062 20.0"/>
    <n v="32.3425455"/>
    <n v="36.203375800000003"/>
    <n v="726.89996337890625"/>
    <n v="20"/>
    <s v="Mafraq"/>
    <s v="Mafraq Al-qasabeh"/>
    <m/>
    <m/>
    <m/>
    <s v="Yes"/>
    <s v="سليمان حكمت سلامة "/>
    <x v="0"/>
    <x v="0"/>
    <n v="40"/>
    <x v="0"/>
    <s v="0776111700"/>
    <m/>
    <x v="0"/>
    <m/>
    <m/>
    <m/>
    <m/>
    <m/>
    <m/>
    <m/>
    <m/>
    <x v="0"/>
    <m/>
    <x v="0"/>
    <x v="0"/>
    <s v="معرض الاصدقاء "/>
    <x v="0"/>
    <x v="17"/>
    <s v="بيع ادوات كهربائية منزليه"/>
    <m/>
    <s v="Run/Managed by a man."/>
    <n v="0"/>
    <n v="0"/>
    <n v="0"/>
    <n v="0"/>
    <n v="1"/>
    <n v="0"/>
    <x v="0"/>
    <x v="0"/>
    <m/>
    <m/>
    <s v="Less than 10 employees"/>
    <x v="0"/>
    <x v="0"/>
    <x v="0"/>
    <x v="1"/>
    <x v="1"/>
    <x v="1"/>
    <x v="1"/>
    <x v="3"/>
    <x v="0"/>
    <m/>
    <m/>
    <m/>
    <m/>
    <m/>
    <m/>
    <m/>
    <m/>
    <m/>
    <m/>
    <m/>
    <m/>
    <m/>
    <m/>
    <m/>
    <m/>
    <m/>
    <m/>
    <m/>
    <m/>
    <m/>
    <m/>
    <s v="Other (please specify) Economic instability in the region"/>
    <n v="0"/>
    <n v="0"/>
    <n v="0"/>
    <n v="0"/>
    <n v="0"/>
    <n v="0"/>
    <n v="0"/>
    <n v="0"/>
    <n v="0"/>
    <n v="0"/>
    <n v="0"/>
    <n v="0"/>
    <n v="0"/>
    <n v="0"/>
    <n v="0"/>
    <n v="0"/>
    <n v="0"/>
    <n v="1"/>
    <n v="0"/>
    <n v="0"/>
    <n v="0"/>
    <n v="0"/>
    <n v="1"/>
    <s v="قلة في السوق البيع "/>
    <n v="379827296"/>
    <s v="8a1077af-b9f0-4780-81e5-faf73d2ef620"/>
    <d v="2024-09-05T10:41:23"/>
    <m/>
    <m/>
    <s v="submitted_via_web"/>
    <s v="motasem_waleed"/>
  </r>
  <r>
    <n v="854"/>
    <d v="2024-09-05T13:34:54"/>
    <d v="2024-09-05T13:40:46"/>
    <d v="2024-09-05T00:00:00"/>
    <m/>
    <m/>
    <s v="31.7170822 35.9993941 726.0999755859375 3.806"/>
    <n v="31.7170822"/>
    <n v="35.999394100000004"/>
    <n v="726.0999755859375"/>
    <n v="3.806"/>
    <s v="Mafraq"/>
    <s v="Mafraq Al-qasabeh"/>
    <m/>
    <m/>
    <m/>
    <s v="Yes"/>
    <s v="وائل سامي حسن ابو زينه"/>
    <x v="0"/>
    <x v="0"/>
    <n v="37"/>
    <x v="0"/>
    <s v="0799070040"/>
    <m/>
    <x v="0"/>
    <m/>
    <m/>
    <m/>
    <m/>
    <m/>
    <m/>
    <m/>
    <m/>
    <x v="0"/>
    <m/>
    <x v="0"/>
    <x v="0"/>
    <s v="محلات يزيد "/>
    <x v="0"/>
    <x v="18"/>
    <s v="ملابس نسائية واحذية نسائية "/>
    <m/>
    <s v="Owned by men."/>
    <n v="1"/>
    <n v="0"/>
    <n v="0"/>
    <n v="0"/>
    <n v="0"/>
    <n v="0"/>
    <x v="0"/>
    <x v="0"/>
    <m/>
    <m/>
    <s v="Less than 10 employees"/>
    <x v="0"/>
    <x v="0"/>
    <x v="0"/>
    <x v="1"/>
    <x v="0"/>
    <x v="3"/>
    <x v="0"/>
    <x v="4"/>
    <x v="0"/>
    <s v="Mid-senior level"/>
    <n v="0"/>
    <n v="0"/>
    <n v="0"/>
    <n v="1"/>
    <n v="0"/>
    <n v="0"/>
    <n v="0"/>
    <m/>
    <s v="Sales Others"/>
    <n v="0"/>
    <n v="1"/>
    <n v="0"/>
    <n v="0"/>
    <n v="0"/>
    <n v="0"/>
    <n v="0"/>
    <n v="0"/>
    <n v="0"/>
    <n v="1"/>
    <s v="موظفين تحميل وتخزين "/>
    <s v="مبيعات مستودعات صيانة تنظيف "/>
    <s v="Lack of motivation Inadequate soft skills (e.g., communication, teamwork)"/>
    <n v="0"/>
    <n v="0"/>
    <n v="1"/>
    <n v="0"/>
    <n v="1"/>
    <n v="0"/>
    <n v="0"/>
    <n v="0"/>
    <n v="0"/>
    <n v="0"/>
    <n v="0"/>
    <n v="0"/>
    <n v="0"/>
    <n v="0"/>
    <n v="0"/>
    <n v="0"/>
    <n v="0"/>
    <n v="0"/>
    <n v="0"/>
    <n v="0"/>
    <n v="0"/>
    <n v="0"/>
    <n v="0"/>
    <m/>
    <n v="379827301"/>
    <s v="7c5437e0-fb86-4713-b967-7985256f827f"/>
    <d v="2024-09-05T10:41:24"/>
    <m/>
    <m/>
    <s v="submitted_via_web"/>
    <s v="motasem_waleed"/>
  </r>
  <r>
    <n v="855"/>
    <d v="2024-09-05T12:55:59"/>
    <d v="2024-09-05T12:59:10"/>
    <d v="2024-09-05T00:00:00"/>
    <m/>
    <m/>
    <s v="30.5191547 35.5690934 1369.0 4.869"/>
    <n v="30.519154700000001"/>
    <n v="35.5690934"/>
    <n v="1369"/>
    <n v="4.8689999999999998"/>
    <s v="Maan"/>
    <s v="Ash-Shobek"/>
    <m/>
    <m/>
    <m/>
    <s v="Yes"/>
    <s v="مرام ماجد الرواشدة "/>
    <x v="0"/>
    <x v="1"/>
    <n v="36"/>
    <x v="0"/>
    <s v="0772278590"/>
    <s v="لا يوجد "/>
    <x v="0"/>
    <m/>
    <m/>
    <m/>
    <m/>
    <m/>
    <m/>
    <m/>
    <m/>
    <x v="0"/>
    <m/>
    <x v="1"/>
    <x v="2"/>
    <s v="maram craftes"/>
    <x v="1"/>
    <x v="30"/>
    <s v="عمل أكسسوارات يدوية ومداليات "/>
    <s v="0772278590"/>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79849533"/>
    <s v="189fae2d-333b-42c8-aeec-4f2cce74e6b6"/>
    <d v="2024-09-05T11:27:07"/>
    <m/>
    <m/>
    <s v="submitted_via_web"/>
    <s v="ygaitservices"/>
  </r>
  <r>
    <n v="856"/>
    <d v="2024-09-05T12:59:18"/>
    <d v="2024-09-05T13:01:51"/>
    <d v="2024-09-05T00:00:00"/>
    <m/>
    <m/>
    <s v="30.521805 35.5505783 1373.1 5.0"/>
    <n v="30.521805000000001"/>
    <n v="35.550578299999998"/>
    <n v="1373.1"/>
    <n v="5"/>
    <s v="Maan"/>
    <s v="Ash-Shobek"/>
    <m/>
    <m/>
    <m/>
    <s v="Yes"/>
    <s v="رهف شاهر الطبيري "/>
    <x v="0"/>
    <x v="1"/>
    <n v="30"/>
    <x v="0"/>
    <s v="0770463945"/>
    <s v="لا يوجد. "/>
    <x v="0"/>
    <m/>
    <m/>
    <m/>
    <m/>
    <m/>
    <m/>
    <m/>
    <m/>
    <x v="0"/>
    <m/>
    <x v="1"/>
    <x v="2"/>
    <s v="Golden barket "/>
    <x v="0"/>
    <x v="3"/>
    <s v="بيع وعمل توزيعات للمناسبات "/>
    <s v="0770463945"/>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849539"/>
    <s v="9ae8253a-843c-4317-a370-4cb9a930a534"/>
    <d v="2024-09-05T11:27:07"/>
    <m/>
    <m/>
    <s v="submitted_via_web"/>
    <s v="ygaitservices"/>
  </r>
  <r>
    <n v="857"/>
    <d v="2024-09-04T19:01:32"/>
    <d v="2024-09-05T11:32:17"/>
    <d v="2024-09-04T00:00:00"/>
    <m/>
    <m/>
    <s v="30.5206682 35.5690069 1354.3 9.518"/>
    <n v="30.520668199999999"/>
    <n v="35.569006899999998"/>
    <n v="1354.3"/>
    <n v="9.5180000000000007"/>
    <s v="Maan"/>
    <s v="Ash-Shobek"/>
    <m/>
    <m/>
    <m/>
    <s v="Yes"/>
    <s v="نجاح عبد القادر الدعاسين "/>
    <x v="0"/>
    <x v="1"/>
    <n v="60"/>
    <x v="0"/>
    <s v="0772274206"/>
    <s v="لا يوجد "/>
    <x v="0"/>
    <m/>
    <m/>
    <m/>
    <m/>
    <m/>
    <m/>
    <m/>
    <m/>
    <x v="0"/>
    <m/>
    <x v="1"/>
    <x v="2"/>
    <s v="مطبخ انتاجي "/>
    <x v="1"/>
    <x v="29"/>
    <s v="عمل خل التفاح الطبيعي /وإنتاج اللبنة البلدية "/>
    <s v="0772274206"/>
    <s v="Run/Managed by a woman."/>
    <n v="0"/>
    <n v="0"/>
    <n v="0"/>
    <n v="0"/>
    <n v="0"/>
    <n v="1"/>
    <x v="1"/>
    <x v="0"/>
    <m/>
    <m/>
    <s v="Less than 10 employees"/>
    <x v="0"/>
    <x v="0"/>
    <x v="0"/>
    <x v="0"/>
    <x v="1"/>
    <x v="1"/>
    <x v="1"/>
    <x v="3"/>
    <x v="1"/>
    <s v="Seasonal employees"/>
    <n v="0"/>
    <n v="1"/>
    <n v="0"/>
    <n v="0"/>
    <n v="0"/>
    <n v="0"/>
    <n v="0"/>
    <m/>
    <s v="Others"/>
    <n v="0"/>
    <n v="0"/>
    <n v="0"/>
    <n v="0"/>
    <n v="0"/>
    <n v="0"/>
    <n v="0"/>
    <n v="0"/>
    <n v="0"/>
    <n v="1"/>
    <s v="لا يوجد "/>
    <m/>
    <s v="Lack of relevant skills or qualifications Transportation Economic instability in the region"/>
    <n v="1"/>
    <n v="0"/>
    <n v="0"/>
    <n v="0"/>
    <n v="0"/>
    <n v="0"/>
    <n v="0"/>
    <n v="0"/>
    <n v="0"/>
    <n v="0"/>
    <n v="0"/>
    <n v="1"/>
    <n v="0"/>
    <n v="0"/>
    <n v="0"/>
    <n v="0"/>
    <n v="0"/>
    <n v="1"/>
    <n v="0"/>
    <n v="0"/>
    <n v="0"/>
    <n v="0"/>
    <n v="0"/>
    <m/>
    <n v="379849544"/>
    <s v="3c7028e6-a801-411b-bca1-1b271c8fe014"/>
    <d v="2024-09-05T11:27:08"/>
    <m/>
    <m/>
    <s v="submitted_via_web"/>
    <s v="ygaitservices"/>
  </r>
  <r>
    <n v="858"/>
    <d v="2024-09-05T13:02:00"/>
    <d v="2024-09-05T13:04:46"/>
    <d v="2024-09-05T00:00:00"/>
    <m/>
    <m/>
    <s v="30.514782 35.5348284 1382.7 4.5"/>
    <n v="30.514782"/>
    <n v="35.534828400000002"/>
    <n v="1382.7"/>
    <n v="4.5"/>
    <s v="Maan"/>
    <s v="Ash-Shobek"/>
    <m/>
    <m/>
    <m/>
    <s v="Yes"/>
    <s v="بديعة عبدالله البدور "/>
    <x v="0"/>
    <x v="1"/>
    <n v="51"/>
    <x v="0"/>
    <s v="0775374710"/>
    <s v="لا يوجد "/>
    <x v="0"/>
    <m/>
    <m/>
    <m/>
    <m/>
    <m/>
    <m/>
    <m/>
    <m/>
    <x v="0"/>
    <m/>
    <x v="1"/>
    <x v="2"/>
    <s v="مشروع بيت "/>
    <x v="0"/>
    <x v="18"/>
    <s v="بيع الملابس /حرامات وسجاد "/>
    <s v="0775374710"/>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Economic instability in the region Transportation"/>
    <n v="0"/>
    <n v="0"/>
    <n v="0"/>
    <n v="0"/>
    <n v="0"/>
    <n v="0"/>
    <n v="0"/>
    <n v="0"/>
    <n v="0"/>
    <n v="0"/>
    <n v="0"/>
    <n v="1"/>
    <n v="0"/>
    <n v="0"/>
    <n v="0"/>
    <n v="0"/>
    <n v="0"/>
    <n v="1"/>
    <n v="0"/>
    <n v="0"/>
    <n v="0"/>
    <n v="0"/>
    <n v="0"/>
    <m/>
    <n v="379849548"/>
    <s v="3b92784d-814b-4697-a569-d1524551c47a"/>
    <d v="2024-09-05T11:27:09"/>
    <m/>
    <m/>
    <s v="submitted_via_web"/>
    <s v="ygaitservices"/>
  </r>
  <r>
    <n v="859"/>
    <d v="2024-09-05T13:04:58"/>
    <d v="2024-09-05T13:17:28"/>
    <d v="2024-09-05T00:00:00"/>
    <m/>
    <m/>
    <s v="30.497979 35.5243116 1447.5 4.85"/>
    <n v="30.497979000000001"/>
    <n v="35.524311599999997"/>
    <n v="1447.5"/>
    <n v="4.8499999999999996"/>
    <s v="Maan"/>
    <s v="Ash-Shobek"/>
    <m/>
    <m/>
    <m/>
    <s v="Yes"/>
    <s v="منى سالم العصيفات "/>
    <x v="0"/>
    <x v="1"/>
    <n v="52"/>
    <x v="0"/>
    <s v="0777683524"/>
    <s v="لا يوجد "/>
    <x v="0"/>
    <m/>
    <m/>
    <m/>
    <m/>
    <m/>
    <m/>
    <m/>
    <m/>
    <x v="0"/>
    <m/>
    <x v="1"/>
    <x v="2"/>
    <s v="مطبخ انتاجي "/>
    <x v="1"/>
    <x v="29"/>
    <s v="عمل خبز الشراك والطابون "/>
    <s v="0777683524"/>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Inadequate soft skills (e.g., communication, teamwork) Economic instability in the region"/>
    <n v="0"/>
    <n v="0"/>
    <n v="1"/>
    <n v="0"/>
    <n v="0"/>
    <n v="0"/>
    <n v="0"/>
    <n v="0"/>
    <n v="0"/>
    <n v="0"/>
    <n v="0"/>
    <n v="0"/>
    <n v="0"/>
    <n v="0"/>
    <n v="0"/>
    <n v="0"/>
    <n v="0"/>
    <n v="1"/>
    <n v="0"/>
    <n v="0"/>
    <n v="0"/>
    <n v="0"/>
    <n v="0"/>
    <m/>
    <n v="379849554"/>
    <s v="d008e42b-6299-47c2-a521-a1f1fba59054"/>
    <d v="2024-09-05T11:27:09"/>
    <m/>
    <m/>
    <s v="submitted_via_web"/>
    <s v="ygaitservices"/>
  </r>
  <r>
    <n v="860"/>
    <d v="2024-09-05T13:17:37"/>
    <d v="2024-09-05T13:19:40"/>
    <d v="2024-09-05T00:00:00"/>
    <m/>
    <m/>
    <s v="30.498585 35.5244827 1485.4 7.98"/>
    <n v="30.498584999999999"/>
    <n v="35.5244827"/>
    <n v="1485.4"/>
    <n v="7.98"/>
    <s v="Maan"/>
    <s v="Ash-Shobek"/>
    <m/>
    <m/>
    <m/>
    <s v="Yes"/>
    <s v="حمامة محمد السبوع "/>
    <x v="0"/>
    <x v="1"/>
    <n v="37"/>
    <x v="0"/>
    <s v="0779275825"/>
    <s v="لا يوجد. "/>
    <x v="0"/>
    <m/>
    <m/>
    <m/>
    <m/>
    <m/>
    <m/>
    <m/>
    <m/>
    <x v="0"/>
    <m/>
    <x v="1"/>
    <x v="2"/>
    <s v="مطبخ انتاجي "/>
    <x v="0"/>
    <x v="3"/>
    <s v="بيع منتجات الألبان بأنواعها "/>
    <s v="0779275825"/>
    <s v="Run/Managed by a woman."/>
    <n v="0"/>
    <n v="0"/>
    <n v="0"/>
    <n v="0"/>
    <n v="0"/>
    <n v="1"/>
    <x v="1"/>
    <x v="0"/>
    <m/>
    <m/>
    <s v="Less than 10 employees"/>
    <x v="0"/>
    <x v="0"/>
    <x v="0"/>
    <x v="0"/>
    <x v="1"/>
    <x v="1"/>
    <x v="1"/>
    <x v="3"/>
    <x v="1"/>
    <s v="Seasonal employees"/>
    <n v="0"/>
    <n v="1"/>
    <n v="0"/>
    <n v="0"/>
    <n v="0"/>
    <n v="0"/>
    <n v="0"/>
    <m/>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849560"/>
    <s v="9037bfde-533b-46e9-aaaf-f4ba9bd06eb6"/>
    <d v="2024-09-05T11:27:10"/>
    <m/>
    <m/>
    <s v="submitted_via_web"/>
    <s v="ygaitservices"/>
  </r>
  <r>
    <n v="861"/>
    <d v="2024-09-05T13:19:50"/>
    <d v="2024-09-05T13:22:00"/>
    <d v="2024-09-05T00:00:00"/>
    <m/>
    <m/>
    <s v="30.5102006 35.5307003 1439.6 8.95"/>
    <n v="30.510200600000001"/>
    <n v="35.530700299999999"/>
    <n v="1439.6"/>
    <n v="8.9499999999999993"/>
    <s v="Maan"/>
    <s v="Ash-Shobek"/>
    <m/>
    <m/>
    <m/>
    <s v="Yes"/>
    <s v="فضا عبدالحفيظ الملاحيم "/>
    <x v="0"/>
    <x v="1"/>
    <n v="52"/>
    <x v="0"/>
    <s v="0776463441"/>
    <s v="لا يوجد "/>
    <x v="0"/>
    <m/>
    <m/>
    <m/>
    <m/>
    <m/>
    <m/>
    <m/>
    <m/>
    <x v="0"/>
    <m/>
    <x v="1"/>
    <x v="2"/>
    <s v="مطبخ انتاجي "/>
    <x v="0"/>
    <x v="3"/>
    <s v="بيع الملوخية والمربيات بأنواعها ومنتجات بلدية "/>
    <s v="0776463441"/>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79849567"/>
    <s v="7731ef01-ef92-4b72-8667-174606cfba55"/>
    <d v="2024-09-05T11:27:10"/>
    <m/>
    <m/>
    <s v="submitted_via_web"/>
    <s v="ygaitservices"/>
  </r>
  <r>
    <n v="862"/>
    <d v="2024-09-05T13:22:11"/>
    <d v="2024-09-05T13:24:31"/>
    <d v="2024-09-05T00:00:00"/>
    <m/>
    <m/>
    <s v="30.5178687 35.534751 1438.1 9.48"/>
    <n v="30.517868700000001"/>
    <n v="35.534751"/>
    <n v="1438.1"/>
    <n v="9.48"/>
    <s v="Maan"/>
    <s v="Ash-Shobek"/>
    <m/>
    <m/>
    <m/>
    <s v="Yes"/>
    <s v="يحيى الهباهبة "/>
    <x v="0"/>
    <x v="0"/>
    <n v="44"/>
    <x v="0"/>
    <s v="0775748795"/>
    <s v="لا يوجد "/>
    <x v="0"/>
    <m/>
    <m/>
    <m/>
    <m/>
    <m/>
    <m/>
    <m/>
    <m/>
    <x v="0"/>
    <m/>
    <x v="0"/>
    <x v="0"/>
    <s v="تقي مول "/>
    <x v="0"/>
    <x v="3"/>
    <s v="بيع المجمدات والبضائع العامة "/>
    <s v="0775748795"/>
    <s v="Owned by men. Run/Managed by a man."/>
    <n v="1"/>
    <n v="0"/>
    <n v="0"/>
    <n v="0"/>
    <n v="1"/>
    <n v="0"/>
    <x v="0"/>
    <x v="0"/>
    <m/>
    <m/>
    <s v="Less than 10 employees"/>
    <x v="0"/>
    <x v="0"/>
    <x v="0"/>
    <x v="1"/>
    <x v="1"/>
    <x v="1"/>
    <x v="0"/>
    <x v="1"/>
    <x v="0"/>
    <s v="Others"/>
    <n v="0"/>
    <n v="0"/>
    <n v="0"/>
    <n v="0"/>
    <n v="0"/>
    <n v="0"/>
    <n v="1"/>
    <s v="لا يوجد "/>
    <s v="Sales"/>
    <n v="0"/>
    <n v="1"/>
    <n v="0"/>
    <n v="0"/>
    <n v="0"/>
    <n v="0"/>
    <n v="0"/>
    <n v="0"/>
    <n v="0"/>
    <n v="0"/>
    <m/>
    <m/>
    <s v="Lack of relevant skills or qualifications Salary expectations too high Economic instability in the region"/>
    <n v="1"/>
    <n v="0"/>
    <n v="0"/>
    <n v="0"/>
    <n v="0"/>
    <n v="0"/>
    <n v="0"/>
    <n v="0"/>
    <n v="1"/>
    <n v="0"/>
    <n v="0"/>
    <n v="0"/>
    <n v="0"/>
    <n v="0"/>
    <n v="0"/>
    <n v="0"/>
    <n v="0"/>
    <n v="1"/>
    <n v="0"/>
    <n v="0"/>
    <n v="0"/>
    <n v="0"/>
    <n v="0"/>
    <m/>
    <n v="379849576"/>
    <s v="18549d08-9e2e-4e96-8bf2-4fdb8d967254"/>
    <d v="2024-09-05T11:27:11"/>
    <m/>
    <m/>
    <s v="submitted_via_web"/>
    <s v="ygaitservices"/>
  </r>
  <r>
    <n v="863"/>
    <d v="2024-09-05T13:24:37"/>
    <d v="2024-09-05T13:27:48"/>
    <d v="2024-09-05T00:00:00"/>
    <m/>
    <m/>
    <s v="30.5190304 35.537072 1437.1 7.766"/>
    <n v="30.519030399999998"/>
    <n v="35.537072000000002"/>
    <n v="1437.1"/>
    <n v="7.766"/>
    <s v="Maan"/>
    <s v="Ash-Shobek"/>
    <m/>
    <m/>
    <m/>
    <s v="Yes"/>
    <s v="سناء تيسير عودة "/>
    <x v="0"/>
    <x v="1"/>
    <n v="40"/>
    <x v="0"/>
    <s v="0799367556"/>
    <s v="لا يوجد "/>
    <x v="0"/>
    <m/>
    <m/>
    <m/>
    <m/>
    <m/>
    <m/>
    <m/>
    <m/>
    <x v="0"/>
    <m/>
    <x v="0"/>
    <x v="0"/>
    <s v="حضانه سناء في الشوبك "/>
    <x v="12"/>
    <x v="24"/>
    <s v="رعاية الأطفال الرضع / وتعليم الأطفال من عمر 2 فما فوق "/>
    <s v="0799367556"/>
    <s v="Run/Managed by a woman."/>
    <n v="0"/>
    <n v="0"/>
    <n v="0"/>
    <n v="0"/>
    <n v="0"/>
    <n v="1"/>
    <x v="1"/>
    <x v="0"/>
    <m/>
    <m/>
    <s v="Less than 10 employees"/>
    <x v="0"/>
    <x v="1"/>
    <x v="0"/>
    <x v="1"/>
    <x v="1"/>
    <x v="1"/>
    <x v="0"/>
    <x v="1"/>
    <x v="0"/>
    <s v="Seasonal employees"/>
    <n v="0"/>
    <n v="1"/>
    <n v="0"/>
    <n v="0"/>
    <n v="0"/>
    <n v="0"/>
    <n v="0"/>
    <m/>
    <s v="Others"/>
    <n v="0"/>
    <n v="0"/>
    <n v="0"/>
    <n v="0"/>
    <n v="0"/>
    <n v="0"/>
    <n v="0"/>
    <n v="0"/>
    <n v="0"/>
    <n v="1"/>
    <s v="معلمة أطفال "/>
    <m/>
    <s v="Lack of relevant skills or qualifications Economic instability in the region"/>
    <n v="1"/>
    <n v="0"/>
    <n v="0"/>
    <n v="0"/>
    <n v="0"/>
    <n v="0"/>
    <n v="0"/>
    <n v="0"/>
    <n v="0"/>
    <n v="0"/>
    <n v="0"/>
    <n v="0"/>
    <n v="0"/>
    <n v="0"/>
    <n v="0"/>
    <n v="0"/>
    <n v="0"/>
    <n v="1"/>
    <n v="0"/>
    <n v="0"/>
    <n v="0"/>
    <n v="0"/>
    <n v="0"/>
    <m/>
    <n v="379849583"/>
    <s v="4f95f732-cb1a-48da-ba7d-be192b2bdca8"/>
    <d v="2024-09-05T11:27:12"/>
    <m/>
    <m/>
    <s v="submitted_via_web"/>
    <s v="ygaitservices"/>
  </r>
  <r>
    <n v="864"/>
    <d v="2024-09-05T13:28:00"/>
    <d v="2024-09-05T13:30:22"/>
    <d v="2024-09-05T00:00:00"/>
    <m/>
    <m/>
    <s v="30.520625 35.5554333 1395.5 7.9"/>
    <n v="30.520624999999999"/>
    <n v="35.555433299999997"/>
    <n v="1395.5"/>
    <n v="7.9"/>
    <s v="Maan"/>
    <s v="Ash-Shobek"/>
    <m/>
    <m/>
    <m/>
    <s v="Yes"/>
    <s v="نبال نبيل الرواشدة "/>
    <x v="0"/>
    <x v="1"/>
    <n v="32"/>
    <x v="0"/>
    <s v="0770274951"/>
    <s v="لا يوجد "/>
    <x v="0"/>
    <m/>
    <m/>
    <m/>
    <m/>
    <m/>
    <m/>
    <m/>
    <m/>
    <x v="0"/>
    <m/>
    <x v="1"/>
    <x v="2"/>
    <s v="مشروع بيتي "/>
    <x v="0"/>
    <x v="3"/>
    <s v="بيع البضائع العامة ووسيطة للمواقع الإلكترونية "/>
    <s v="0770274951"/>
    <s v="Run/Managed by a woman."/>
    <n v="0"/>
    <n v="0"/>
    <n v="0"/>
    <n v="0"/>
    <n v="0"/>
    <n v="1"/>
    <x v="1"/>
    <x v="0"/>
    <m/>
    <m/>
    <s v="Less than 10 employees"/>
    <x v="0"/>
    <x v="0"/>
    <x v="0"/>
    <x v="1"/>
    <x v="1"/>
    <x v="1"/>
    <x v="1"/>
    <x v="3"/>
    <x v="0"/>
    <s v="Others"/>
    <n v="0"/>
    <n v="0"/>
    <n v="0"/>
    <n v="0"/>
    <n v="0"/>
    <n v="0"/>
    <n v="1"/>
    <s v="لا يوجد "/>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79849589"/>
    <s v="c3dbcfe2-fe89-4280-a146-7c694a89163d"/>
    <d v="2024-09-05T11:27:12"/>
    <m/>
    <m/>
    <s v="submitted_via_web"/>
    <s v="ygaitservices"/>
  </r>
  <r>
    <n v="865"/>
    <d v="2024-09-05T13:30:25"/>
    <d v="2024-09-05T13:33:21"/>
    <d v="2024-09-05T00:00:00"/>
    <m/>
    <m/>
    <s v="30.5191786 35.5661942 1378.4000244140625 6.95"/>
    <n v="30.5191786"/>
    <n v="35.566194199999998"/>
    <n v="1378.400024414062"/>
    <n v="6.95"/>
    <s v="Maan"/>
    <s v="Ash-Shobek"/>
    <m/>
    <m/>
    <m/>
    <s v="Yes"/>
    <s v="ديما محمد الغنميين "/>
    <x v="0"/>
    <x v="1"/>
    <n v="33"/>
    <x v="0"/>
    <s v="0776358177"/>
    <s v="لا يوجد "/>
    <x v="0"/>
    <m/>
    <m/>
    <m/>
    <m/>
    <m/>
    <m/>
    <m/>
    <m/>
    <x v="0"/>
    <m/>
    <x v="1"/>
    <x v="2"/>
    <s v="مطبخ انتاجي "/>
    <x v="1"/>
    <x v="29"/>
    <s v="بيع الوجبات والمنتجات الطبيعية "/>
    <s v="0776358177"/>
    <s v="Run/Managed by a woman."/>
    <n v="0"/>
    <n v="0"/>
    <n v="0"/>
    <n v="0"/>
    <n v="0"/>
    <n v="1"/>
    <x v="1"/>
    <x v="0"/>
    <m/>
    <m/>
    <s v="Less than 10 employees"/>
    <x v="0"/>
    <x v="1"/>
    <x v="0"/>
    <x v="1"/>
    <x v="1"/>
    <x v="1"/>
    <x v="1"/>
    <x v="3"/>
    <x v="0"/>
    <s v="Seasonal employees"/>
    <n v="0"/>
    <n v="1"/>
    <n v="0"/>
    <n v="0"/>
    <n v="0"/>
    <n v="0"/>
    <n v="0"/>
    <m/>
    <s v="Others"/>
    <n v="0"/>
    <n v="0"/>
    <n v="0"/>
    <n v="0"/>
    <n v="0"/>
    <n v="0"/>
    <n v="0"/>
    <n v="0"/>
    <n v="0"/>
    <n v="1"/>
    <s v="لا يوجد "/>
    <m/>
    <s v="Economic instability in the region Salary expectations too high"/>
    <n v="0"/>
    <n v="0"/>
    <n v="0"/>
    <n v="0"/>
    <n v="0"/>
    <n v="0"/>
    <n v="0"/>
    <n v="0"/>
    <n v="1"/>
    <n v="0"/>
    <n v="0"/>
    <n v="0"/>
    <n v="0"/>
    <n v="0"/>
    <n v="0"/>
    <n v="0"/>
    <n v="0"/>
    <n v="1"/>
    <n v="0"/>
    <n v="0"/>
    <n v="0"/>
    <n v="0"/>
    <n v="0"/>
    <m/>
    <n v="379849596"/>
    <s v="1f701253-7f9c-4602-827c-5602861fa78b"/>
    <d v="2024-09-05T11:27:13"/>
    <m/>
    <m/>
    <s v="submitted_via_web"/>
    <s v="ygaitservices"/>
  </r>
  <r>
    <n v="866"/>
    <d v="2024-09-05T14:18:35"/>
    <d v="2024-09-05T14:22:45"/>
    <d v="2024-09-05T00:00:00"/>
    <m/>
    <m/>
    <s v="30.5207603 35.5687796 1371.2 7.95"/>
    <n v="30.520760299999999"/>
    <n v="35.568779599999999"/>
    <n v="1371.2"/>
    <n v="7.95"/>
    <s v="Maan"/>
    <s v="Ash-Shobek"/>
    <m/>
    <m/>
    <m/>
    <s v="Yes"/>
    <s v="وداد عبد الرحمن الشقيرات "/>
    <x v="0"/>
    <x v="1"/>
    <n v="44"/>
    <x v="0"/>
    <s v="0790943735"/>
    <s v="لا يوجد "/>
    <x v="0"/>
    <m/>
    <m/>
    <m/>
    <m/>
    <m/>
    <m/>
    <m/>
    <m/>
    <x v="0"/>
    <m/>
    <x v="0"/>
    <x v="0"/>
    <s v="نسائم الشوبك الخاصة"/>
    <x v="12"/>
    <x v="24"/>
    <s v="رعاية الأطفال / تعليم الأطفال kg1"/>
    <s v="0790943735"/>
    <s v="Run/Managed by a woman."/>
    <n v="0"/>
    <n v="0"/>
    <n v="0"/>
    <n v="0"/>
    <n v="0"/>
    <n v="1"/>
    <x v="1"/>
    <x v="0"/>
    <m/>
    <m/>
    <s v="Less than 10 employees"/>
    <x v="0"/>
    <x v="1"/>
    <x v="0"/>
    <x v="1"/>
    <x v="1"/>
    <x v="1"/>
    <x v="0"/>
    <x v="1"/>
    <x v="0"/>
    <s v="Seasonal employees"/>
    <n v="0"/>
    <n v="1"/>
    <n v="0"/>
    <n v="0"/>
    <n v="0"/>
    <n v="0"/>
    <n v="0"/>
    <m/>
    <s v="Others"/>
    <n v="0"/>
    <n v="0"/>
    <n v="0"/>
    <n v="0"/>
    <n v="0"/>
    <n v="0"/>
    <n v="0"/>
    <n v="0"/>
    <n v="0"/>
    <n v="1"/>
    <s v="مربيات أطفال "/>
    <m/>
    <s v="Economic instability in the region"/>
    <n v="0"/>
    <n v="0"/>
    <n v="0"/>
    <n v="0"/>
    <n v="0"/>
    <n v="0"/>
    <n v="0"/>
    <n v="0"/>
    <n v="0"/>
    <n v="0"/>
    <n v="0"/>
    <n v="0"/>
    <n v="0"/>
    <n v="0"/>
    <n v="0"/>
    <n v="0"/>
    <n v="0"/>
    <n v="1"/>
    <n v="0"/>
    <n v="0"/>
    <n v="0"/>
    <n v="0"/>
    <n v="0"/>
    <m/>
    <n v="379849602"/>
    <s v="5dc3e0cd-6ae6-4d37-a975-b47f63b81108"/>
    <d v="2024-09-05T11:27:13"/>
    <m/>
    <m/>
    <s v="submitted_via_web"/>
    <s v="ygaitservices"/>
  </r>
  <r>
    <n v="867"/>
    <d v="2024-09-05T13:32:11"/>
    <d v="2024-09-05T13:36:50"/>
    <d v="2024-09-05T00:00:00"/>
    <m/>
    <m/>
    <s v="31.71741 35.7938561 809.5 11.716"/>
    <n v="31.717410000000001"/>
    <n v="35.793856099999999"/>
    <n v="809.5"/>
    <n v="11.715999999999999"/>
    <s v="Madaba"/>
    <s v="Madaba Qasabah"/>
    <m/>
    <m/>
    <m/>
    <s v="Yes"/>
    <s v="امجد خالد الشوابكة "/>
    <x v="0"/>
    <x v="0"/>
    <n v="53"/>
    <x v="0"/>
    <s v="٧٧٧٧٥٥٥٠٤"/>
    <m/>
    <x v="2"/>
    <s v="Hearing Disability"/>
    <n v="0"/>
    <n v="1"/>
    <n v="0"/>
    <n v="0"/>
    <n v="0"/>
    <n v="0"/>
    <n v="0"/>
    <x v="0"/>
    <m/>
    <x v="0"/>
    <x v="0"/>
    <s v="البشير للازياء والتراث"/>
    <x v="0"/>
    <x v="18"/>
    <s v="ملابس تراثية "/>
    <s v="٧٧٧٧٥٥٥٠٤"/>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0018295"/>
    <s v="7f1a1091-4268-4c16-9681-a6a79670afbd"/>
    <d v="2024-09-05T16:42:19"/>
    <m/>
    <m/>
    <s v="submitted_via_web"/>
    <s v="ygaitservices"/>
  </r>
  <r>
    <n v="868"/>
    <d v="2024-09-05T13:37:12"/>
    <d v="2024-09-05T13:43:39"/>
    <d v="2024-09-05T00:00:00"/>
    <m/>
    <m/>
    <s v="31.7174093 35.7937304 809.699951171875 12.455"/>
    <n v="31.7174093"/>
    <n v="35.793730400000001"/>
    <n v="809.699951171875"/>
    <n v="12.455"/>
    <s v="Madaba"/>
    <s v="Madaba Qasabah"/>
    <m/>
    <m/>
    <m/>
    <s v="Yes"/>
    <s v="طريف فواز الفرواتي "/>
    <x v="0"/>
    <x v="0"/>
    <n v="21"/>
    <x v="1"/>
    <s v="٧٧٥٦٢٦٤٧٢"/>
    <m/>
    <x v="0"/>
    <m/>
    <m/>
    <m/>
    <m/>
    <m/>
    <m/>
    <m/>
    <m/>
    <x v="0"/>
    <m/>
    <x v="0"/>
    <x v="0"/>
    <s v="مشغل اكاديا "/>
    <x v="5"/>
    <x v="37"/>
    <s v="مشغل فسيفساء "/>
    <s v="٧٧٩٩٢١٢٨٦"/>
    <s v="Run/Managed by a man. Owned by women."/>
    <n v="0"/>
    <n v="1"/>
    <n v="0"/>
    <n v="0"/>
    <n v="1"/>
    <n v="0"/>
    <x v="1"/>
    <x v="0"/>
    <m/>
    <m/>
    <s v="Less than 10 employees"/>
    <x v="0"/>
    <x v="0"/>
    <x v="0"/>
    <x v="1"/>
    <x v="1"/>
    <x v="1"/>
    <x v="0"/>
    <x v="1"/>
    <x v="0"/>
    <s v="Interns"/>
    <n v="1"/>
    <n v="0"/>
    <n v="0"/>
    <n v="0"/>
    <n v="0"/>
    <n v="0"/>
    <n v="0"/>
    <m/>
    <s v="Technical Staff Others"/>
    <n v="0"/>
    <n v="0"/>
    <n v="0"/>
    <n v="0"/>
    <n v="0"/>
    <n v="0"/>
    <n v="0"/>
    <n v="1"/>
    <n v="0"/>
    <n v="1"/>
    <s v="حرف يدوية "/>
    <m/>
    <s v="Economic instability in the region Years of experience"/>
    <n v="0"/>
    <n v="1"/>
    <n v="0"/>
    <n v="0"/>
    <n v="0"/>
    <n v="0"/>
    <n v="0"/>
    <n v="0"/>
    <n v="0"/>
    <n v="0"/>
    <n v="0"/>
    <n v="0"/>
    <n v="0"/>
    <n v="0"/>
    <n v="0"/>
    <n v="0"/>
    <n v="0"/>
    <n v="1"/>
    <n v="0"/>
    <n v="0"/>
    <n v="0"/>
    <n v="0"/>
    <n v="0"/>
    <m/>
    <n v="380018304"/>
    <s v="09fd7079-e259-4368-97cb-125912b22d8e"/>
    <d v="2024-09-05T16:42:20"/>
    <m/>
    <m/>
    <s v="submitted_via_web"/>
    <s v="ygaitservices"/>
  </r>
  <r>
    <n v="869"/>
    <d v="2024-09-05T13:44:47"/>
    <d v="2024-09-05T13:54:14"/>
    <d v="2024-09-05T00:00:00"/>
    <m/>
    <m/>
    <s v="31.7171938 35.7944658 809.5999755859375 6.641"/>
    <n v="31.7171938"/>
    <n v="35.794465799999998"/>
    <n v="809.5999755859375"/>
    <n v="6.641"/>
    <s v="Madaba"/>
    <s v="Madaba Qasabah"/>
    <m/>
    <m/>
    <m/>
    <s v="Yes"/>
    <s v="اشرف محمد سربل"/>
    <x v="0"/>
    <x v="0"/>
    <n v="32"/>
    <x v="0"/>
    <s v="٧٩٢٠١٢٤١٣"/>
    <m/>
    <x v="0"/>
    <m/>
    <m/>
    <m/>
    <m/>
    <m/>
    <m/>
    <m/>
    <m/>
    <x v="0"/>
    <m/>
    <x v="0"/>
    <x v="0"/>
    <s v="جو زمان "/>
    <x v="3"/>
    <x v="5"/>
    <s v="مطعم وكافيه"/>
    <s v="٧٩٠٠٨٣٤٣٦"/>
    <s v="Owned by women. Run/Managed by a man."/>
    <n v="0"/>
    <n v="1"/>
    <n v="0"/>
    <n v="0"/>
    <n v="1"/>
    <n v="0"/>
    <x v="1"/>
    <x v="0"/>
    <m/>
    <m/>
    <s v="Less than 10 employees"/>
    <x v="0"/>
    <x v="0"/>
    <x v="0"/>
    <x v="1"/>
    <x v="1"/>
    <x v="1"/>
    <x v="1"/>
    <x v="3"/>
    <x v="0"/>
    <m/>
    <m/>
    <m/>
    <m/>
    <m/>
    <m/>
    <m/>
    <m/>
    <m/>
    <m/>
    <m/>
    <m/>
    <m/>
    <m/>
    <m/>
    <m/>
    <m/>
    <m/>
    <m/>
    <m/>
    <m/>
    <m/>
    <s v="Economic instability in the region Inadequate soft skills (e.g., communication, teamwork) Other (please specify)"/>
    <n v="0"/>
    <n v="0"/>
    <n v="1"/>
    <n v="0"/>
    <n v="0"/>
    <n v="0"/>
    <n v="0"/>
    <n v="0"/>
    <n v="0"/>
    <n v="0"/>
    <n v="0"/>
    <n v="0"/>
    <n v="0"/>
    <n v="0"/>
    <n v="0"/>
    <n v="0"/>
    <n v="0"/>
    <n v="1"/>
    <n v="0"/>
    <n v="0"/>
    <n v="0"/>
    <n v="0"/>
    <n v="1"/>
    <s v="التعليم واللغة "/>
    <n v="380018322"/>
    <s v="b21f6109-1676-4228-8adf-9340946b339d"/>
    <d v="2024-09-05T16:42:20"/>
    <m/>
    <m/>
    <s v="submitted_via_web"/>
    <s v="ygaitservices"/>
  </r>
  <r>
    <n v="870"/>
    <d v="2024-09-05T13:54:25"/>
    <d v="2024-09-05T14:04:45"/>
    <d v="2024-09-05T00:00:00"/>
    <m/>
    <m/>
    <s v="31.7166968 35.7953674 811.8999633789062 3.411"/>
    <n v="31.716696800000001"/>
    <n v="35.795367400000003"/>
    <n v="811.89996337890625"/>
    <n v="3.411"/>
    <s v="Madaba"/>
    <s v="Madaba Qasabah"/>
    <m/>
    <m/>
    <m/>
    <s v="Yes"/>
    <s v="عبدالله نوفان الشخانبة "/>
    <x v="0"/>
    <x v="0"/>
    <n v="26"/>
    <x v="1"/>
    <s v="٧٧٨٠٣٠٢٧٦"/>
    <m/>
    <x v="0"/>
    <m/>
    <m/>
    <m/>
    <m/>
    <m/>
    <m/>
    <m/>
    <m/>
    <x v="0"/>
    <m/>
    <x v="0"/>
    <x v="0"/>
    <s v="شركة بوابة مادبا "/>
    <x v="3"/>
    <x v="5"/>
    <s v="مطعم وكافيه سياحي"/>
    <s v="٠٥٣٢٤٠٣٣٥"/>
    <s v="Run/Managed by a man. Administrative positions include men and women."/>
    <n v="0"/>
    <n v="0"/>
    <n v="0"/>
    <n v="1"/>
    <n v="1"/>
    <n v="0"/>
    <x v="0"/>
    <x v="0"/>
    <m/>
    <m/>
    <s v="Less than 10 employees"/>
    <x v="0"/>
    <x v="0"/>
    <x v="0"/>
    <x v="1"/>
    <x v="1"/>
    <x v="1"/>
    <x v="1"/>
    <x v="3"/>
    <x v="0"/>
    <m/>
    <m/>
    <m/>
    <m/>
    <m/>
    <m/>
    <m/>
    <m/>
    <m/>
    <m/>
    <m/>
    <m/>
    <m/>
    <m/>
    <m/>
    <m/>
    <m/>
    <m/>
    <m/>
    <m/>
    <m/>
    <m/>
    <s v="Economic instability in the region Inadequate soft skills (e.g., communication, teamwork) Other (please specify)"/>
    <n v="0"/>
    <n v="0"/>
    <n v="1"/>
    <n v="0"/>
    <n v="0"/>
    <n v="0"/>
    <n v="0"/>
    <n v="0"/>
    <n v="0"/>
    <n v="0"/>
    <n v="0"/>
    <n v="0"/>
    <n v="0"/>
    <n v="0"/>
    <n v="0"/>
    <n v="0"/>
    <n v="0"/>
    <n v="1"/>
    <n v="0"/>
    <n v="0"/>
    <n v="0"/>
    <n v="0"/>
    <n v="1"/>
    <s v="اتقان اللغات الاجنبية "/>
    <n v="380018336"/>
    <s v="25c8ac41-98ef-4aa4-8090-961c6161cd1c"/>
    <d v="2024-09-05T16:42:22"/>
    <m/>
    <m/>
    <s v="submitted_via_web"/>
    <s v="ygaitservices"/>
  </r>
  <r>
    <n v="871"/>
    <d v="2024-09-05T14:09:35"/>
    <d v="2024-09-05T14:15:49"/>
    <d v="2024-09-05T00:00:00"/>
    <m/>
    <m/>
    <s v="31.7174893 35.7937853 809.7999877929688 12.78"/>
    <n v="31.7174893"/>
    <n v="35.793785300000003"/>
    <n v="809.79998779296875"/>
    <n v="12.78"/>
    <s v="Madaba"/>
    <s v="Madaba Qasabah"/>
    <m/>
    <m/>
    <m/>
    <s v="Yes"/>
    <s v="حمزة ايمن العطوان"/>
    <x v="0"/>
    <x v="0"/>
    <n v="25"/>
    <x v="1"/>
    <s v="٧٩١٨٠٥٧٥٠"/>
    <m/>
    <x v="0"/>
    <m/>
    <m/>
    <m/>
    <m/>
    <m/>
    <m/>
    <m/>
    <m/>
    <x v="0"/>
    <m/>
    <x v="0"/>
    <x v="0"/>
    <s v="اوبتكس العصرية "/>
    <x v="0"/>
    <x v="3"/>
    <s v="تفصيل النظارات الطبية "/>
    <s v="٧٨٨٦٢٩٩٧٠"/>
    <s v="Owned by men. Run/Managed by a man."/>
    <n v="1"/>
    <n v="0"/>
    <n v="0"/>
    <n v="0"/>
    <n v="1"/>
    <n v="0"/>
    <x v="0"/>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عدم الحاجة "/>
    <n v="380018348"/>
    <s v="db7086ac-72b9-454c-9f4b-566b9b16d8c6"/>
    <d v="2024-09-05T16:42:22"/>
    <m/>
    <m/>
    <s v="submitted_via_web"/>
    <s v="ygaitservices"/>
  </r>
  <r>
    <n v="872"/>
    <d v="2024-09-05T14:20:07"/>
    <d v="2024-09-05T14:23:47"/>
    <d v="2024-09-05T00:00:00"/>
    <m/>
    <m/>
    <s v="31.7185683 35.7932742 810.5 12.135"/>
    <n v="31.718568300000001"/>
    <n v="35.793274199999999"/>
    <n v="810.5"/>
    <n v="12.135"/>
    <s v="Madaba"/>
    <s v="Madaba Qasabah"/>
    <m/>
    <m/>
    <m/>
    <s v="Yes"/>
    <s v="ورود ياسر سوارية "/>
    <x v="0"/>
    <x v="1"/>
    <n v="21"/>
    <x v="1"/>
    <s v="٧٧٠٣٦٦٢٩٧"/>
    <m/>
    <x v="0"/>
    <m/>
    <m/>
    <m/>
    <m/>
    <m/>
    <m/>
    <m/>
    <m/>
    <x v="0"/>
    <m/>
    <x v="0"/>
    <x v="0"/>
    <s v="دونت بلانت "/>
    <x v="3"/>
    <x v="5"/>
    <s v="محل دونت ومثلجات وقهوة "/>
    <s v="٧٧٠٣٦٦٢٩٧"/>
    <s v="Owned by men. Run/Managed by a man."/>
    <n v="1"/>
    <n v="0"/>
    <n v="0"/>
    <n v="0"/>
    <n v="1"/>
    <n v="0"/>
    <x v="0"/>
    <x v="0"/>
    <m/>
    <m/>
    <s v="Less than 10 employees"/>
    <x v="0"/>
    <x v="1"/>
    <x v="0"/>
    <x v="1"/>
    <x v="1"/>
    <x v="1"/>
    <x v="1"/>
    <x v="3"/>
    <x v="0"/>
    <m/>
    <m/>
    <m/>
    <m/>
    <m/>
    <m/>
    <m/>
    <m/>
    <m/>
    <m/>
    <m/>
    <m/>
    <m/>
    <m/>
    <m/>
    <m/>
    <m/>
    <m/>
    <m/>
    <m/>
    <m/>
    <m/>
    <s v="Other (please specify)"/>
    <n v="0"/>
    <n v="0"/>
    <n v="0"/>
    <n v="0"/>
    <n v="0"/>
    <n v="0"/>
    <n v="0"/>
    <n v="0"/>
    <n v="0"/>
    <n v="0"/>
    <n v="0"/>
    <n v="0"/>
    <n v="0"/>
    <n v="0"/>
    <n v="0"/>
    <n v="0"/>
    <n v="0"/>
    <n v="0"/>
    <n v="0"/>
    <n v="0"/>
    <n v="0"/>
    <n v="0"/>
    <n v="1"/>
    <s v="عدم الحاجة للموظفين "/>
    <n v="380018358"/>
    <s v="9cc7ca86-7d96-4de5-985a-23f3c9dd6c70"/>
    <d v="2024-09-05T16:42:23"/>
    <m/>
    <m/>
    <s v="submitted_via_web"/>
    <s v="ygaitservices"/>
  </r>
  <r>
    <n v="873"/>
    <d v="2024-09-05T14:30:25"/>
    <d v="2024-09-05T14:34:50"/>
    <d v="2024-09-05T00:00:00"/>
    <m/>
    <m/>
    <s v="31.7187438 35.7932439 810.5999755859375 11.189"/>
    <n v="31.718743799999999"/>
    <n v="35.7932439"/>
    <n v="810.5999755859375"/>
    <n v="11.189"/>
    <s v="Madaba"/>
    <s v="Madaba Qasabah"/>
    <m/>
    <m/>
    <m/>
    <s v="Yes"/>
    <s v="ماهل خليل السيلاوي "/>
    <x v="0"/>
    <x v="0"/>
    <n v="25"/>
    <x v="1"/>
    <s v="٧٧٥٨٨١٩٠٢"/>
    <m/>
    <x v="0"/>
    <m/>
    <m/>
    <m/>
    <m/>
    <m/>
    <m/>
    <m/>
    <m/>
    <x v="0"/>
    <m/>
    <x v="0"/>
    <x v="4"/>
    <s v="القريوتي للصرافة "/>
    <x v="14"/>
    <x v="39"/>
    <s v="مصارف "/>
    <s v="٧٩٥٧٠٢٦٦٦"/>
    <s v="Owned by men. Run/Managed by a man."/>
    <n v="1"/>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عدم الحاجة "/>
    <n v="380018368"/>
    <s v="96a7ccd2-e3c1-48de-80ab-a6d5ccf7eac9"/>
    <d v="2024-09-05T16:42:23"/>
    <m/>
    <m/>
    <s v="submitted_via_web"/>
    <s v="ygaitservices"/>
  </r>
  <r>
    <n v="874"/>
    <d v="2024-09-05T14:37:29"/>
    <d v="2024-09-05T14:42:17"/>
    <d v="2024-09-05T00:00:00"/>
    <m/>
    <m/>
    <s v="31.7194081 35.7933462 811.0 10.965"/>
    <n v="31.719408099999999"/>
    <n v="35.793346200000002"/>
    <n v="811"/>
    <n v="10.965"/>
    <s v="Madaba"/>
    <s v="Madaba Qasabah"/>
    <m/>
    <m/>
    <m/>
    <s v="Yes"/>
    <s v="سجى عبدالله البريزات "/>
    <x v="0"/>
    <x v="1"/>
    <n v="24"/>
    <x v="1"/>
    <s v="٧٧٩٦٩٦٨٢٣"/>
    <m/>
    <x v="0"/>
    <m/>
    <m/>
    <m/>
    <m/>
    <m/>
    <m/>
    <m/>
    <m/>
    <x v="0"/>
    <m/>
    <x v="0"/>
    <x v="7"/>
    <s v="سويس للصرافة "/>
    <x v="14"/>
    <x v="39"/>
    <s v="مصارف "/>
    <s v="٠٧٩٢٢٢٠٢٤٩"/>
    <s v="Owned by men. Run/Managed by a man."/>
    <n v="1"/>
    <n v="0"/>
    <n v="0"/>
    <n v="0"/>
    <n v="1"/>
    <n v="0"/>
    <x v="0"/>
    <x v="0"/>
    <m/>
    <m/>
    <s v="Less than 10 employees"/>
    <x v="0"/>
    <x v="1"/>
    <x v="0"/>
    <x v="1"/>
    <x v="1"/>
    <x v="1"/>
    <x v="1"/>
    <x v="3"/>
    <x v="0"/>
    <m/>
    <m/>
    <m/>
    <m/>
    <m/>
    <m/>
    <m/>
    <m/>
    <m/>
    <m/>
    <m/>
    <m/>
    <m/>
    <m/>
    <m/>
    <m/>
    <m/>
    <m/>
    <m/>
    <m/>
    <m/>
    <m/>
    <s v="Other (please specify)"/>
    <n v="0"/>
    <n v="0"/>
    <n v="0"/>
    <n v="0"/>
    <n v="0"/>
    <n v="0"/>
    <n v="0"/>
    <n v="0"/>
    <n v="0"/>
    <n v="0"/>
    <n v="0"/>
    <n v="0"/>
    <n v="0"/>
    <n v="0"/>
    <n v="0"/>
    <n v="0"/>
    <n v="0"/>
    <n v="0"/>
    <n v="0"/>
    <n v="0"/>
    <n v="0"/>
    <n v="0"/>
    <n v="1"/>
    <s v="عدم الحاجة للموظفين "/>
    <n v="380018377"/>
    <s v="9ad3056c-77c1-4898-b61b-82b3628b9ef1"/>
    <d v="2024-09-05T16:42:24"/>
    <m/>
    <m/>
    <s v="submitted_via_web"/>
    <s v="ygaitservices"/>
  </r>
  <r>
    <n v="875"/>
    <d v="2024-09-05T14:42:53"/>
    <d v="2024-09-05T14:54:09"/>
    <d v="2024-09-05T00:00:00"/>
    <m/>
    <m/>
    <s v="31.719572 35.7932712 813.0 7.286"/>
    <n v="31.719571999999999"/>
    <n v="35.7932712"/>
    <n v="813"/>
    <n v="7.2859999999999996"/>
    <s v="Madaba"/>
    <s v="Madaba Qasabah"/>
    <m/>
    <m/>
    <m/>
    <s v="Yes"/>
    <s v="بيان سالم فشيكات "/>
    <x v="0"/>
    <x v="1"/>
    <n v="34"/>
    <x v="0"/>
    <s v="٧٧٢١٧٣٨٥١"/>
    <m/>
    <x v="0"/>
    <m/>
    <m/>
    <m/>
    <m/>
    <m/>
    <m/>
    <m/>
    <m/>
    <x v="0"/>
    <m/>
    <x v="0"/>
    <x v="1"/>
    <s v="مختبرات الجودة العالية "/>
    <x v="8"/>
    <x v="14"/>
    <s v="تحاليل طبية "/>
    <s v="٧٧١١٠٣٣٥٥"/>
    <s v="Owned by men. Run/Managed by a man."/>
    <n v="1"/>
    <n v="0"/>
    <n v="0"/>
    <n v="0"/>
    <n v="1"/>
    <n v="0"/>
    <x v="0"/>
    <x v="0"/>
    <m/>
    <m/>
    <s v="Less than 10 employees"/>
    <x v="0"/>
    <x v="1"/>
    <x v="0"/>
    <x v="0"/>
    <x v="0"/>
    <x v="2"/>
    <x v="0"/>
    <x v="1"/>
    <x v="0"/>
    <s v="Seasonal employees Interns"/>
    <n v="1"/>
    <n v="1"/>
    <n v="0"/>
    <n v="0"/>
    <n v="0"/>
    <n v="0"/>
    <n v="0"/>
    <m/>
    <s v="Others"/>
    <n v="0"/>
    <n v="0"/>
    <n v="0"/>
    <n v="0"/>
    <n v="0"/>
    <n v="0"/>
    <n v="0"/>
    <n v="0"/>
    <n v="0"/>
    <n v="1"/>
    <s v="عامل بالمختبر "/>
    <s v="تحليل عينات "/>
    <s v="Economic instability in the region Salary expectations too high Years of experience Cultural or social factors affecting employability"/>
    <n v="0"/>
    <n v="1"/>
    <n v="0"/>
    <n v="0"/>
    <n v="0"/>
    <n v="0"/>
    <n v="0"/>
    <n v="0"/>
    <n v="1"/>
    <n v="0"/>
    <n v="0"/>
    <n v="0"/>
    <n v="1"/>
    <n v="0"/>
    <n v="0"/>
    <n v="0"/>
    <n v="0"/>
    <n v="1"/>
    <n v="0"/>
    <n v="0"/>
    <n v="0"/>
    <n v="0"/>
    <n v="0"/>
    <m/>
    <n v="380018390"/>
    <s v="e13295d9-0205-4876-81cc-3f74756012d3"/>
    <d v="2024-09-05T16:42:25"/>
    <m/>
    <m/>
    <s v="submitted_via_web"/>
    <s v="ygaitservices"/>
  </r>
  <r>
    <n v="876"/>
    <d v="2024-09-05T14:56:52"/>
    <d v="2024-09-05T14:59:59"/>
    <d v="2024-09-05T00:00:00"/>
    <m/>
    <m/>
    <s v="31.7203926 35.7930029 813.7999877929688 7.928"/>
    <n v="31.7203926"/>
    <n v="35.793002899999998"/>
    <n v="813.79998779296875"/>
    <n v="7.9279999999999999"/>
    <s v="Madaba"/>
    <s v="Madaba Qasabah"/>
    <m/>
    <m/>
    <m/>
    <s v="Yes"/>
    <s v="نايف عودة شخاترة "/>
    <x v="0"/>
    <x v="0"/>
    <n v="39"/>
    <x v="0"/>
    <s v="٧٩٨٣٠٩٩٧٧"/>
    <m/>
    <x v="0"/>
    <m/>
    <m/>
    <m/>
    <m/>
    <m/>
    <m/>
    <m/>
    <m/>
    <x v="0"/>
    <m/>
    <x v="0"/>
    <x v="1"/>
    <s v="شركة عماد ومحمود "/>
    <x v="16"/>
    <x v="54"/>
    <s v="محل كمبيوتر، صيانة"/>
    <s v="٧٩٨٣٠٩٩٧٧"/>
    <s v="Owned by men. Run/Managed by a man."/>
    <n v="1"/>
    <n v="0"/>
    <n v="0"/>
    <n v="0"/>
    <n v="1"/>
    <n v="0"/>
    <x v="0"/>
    <x v="0"/>
    <m/>
    <m/>
    <s v="Less than 10 employees"/>
    <x v="0"/>
    <x v="0"/>
    <x v="0"/>
    <x v="0"/>
    <x v="1"/>
    <x v="1"/>
    <x v="1"/>
    <x v="3"/>
    <x v="0"/>
    <m/>
    <m/>
    <m/>
    <m/>
    <m/>
    <m/>
    <m/>
    <m/>
    <m/>
    <m/>
    <m/>
    <m/>
    <m/>
    <m/>
    <m/>
    <m/>
    <m/>
    <m/>
    <m/>
    <m/>
    <m/>
    <m/>
    <s v="Years of experience Economic instability in the region"/>
    <n v="0"/>
    <n v="1"/>
    <n v="0"/>
    <n v="0"/>
    <n v="0"/>
    <n v="0"/>
    <n v="0"/>
    <n v="0"/>
    <n v="0"/>
    <n v="0"/>
    <n v="0"/>
    <n v="0"/>
    <n v="0"/>
    <n v="0"/>
    <n v="0"/>
    <n v="0"/>
    <n v="0"/>
    <n v="1"/>
    <n v="0"/>
    <n v="0"/>
    <n v="0"/>
    <n v="0"/>
    <n v="0"/>
    <m/>
    <n v="380018400"/>
    <s v="1c76626c-9e7e-41db-add9-b686deeb9a6e"/>
    <d v="2024-09-05T16:42:26"/>
    <m/>
    <m/>
    <s v="submitted_via_web"/>
    <s v="ygaitservices"/>
  </r>
  <r>
    <n v="877"/>
    <d v="2024-09-05T15:10:06"/>
    <d v="2024-09-05T15:21:06"/>
    <d v="2024-09-05T00:00:00"/>
    <m/>
    <m/>
    <s v="31.72179 35.7926721 817.7999877929688 17.5"/>
    <n v="31.721789999999999"/>
    <n v="35.792672099999997"/>
    <n v="817.79998779296875"/>
    <n v="17.5"/>
    <s v="Madaba"/>
    <s v="Madaba Qasabah"/>
    <m/>
    <m/>
    <m/>
    <s v="Yes"/>
    <s v="وفاء نوفل الشريفة"/>
    <x v="0"/>
    <x v="1"/>
    <n v="28"/>
    <x v="1"/>
    <s v="٧٨١٣٦٦٥٩٧"/>
    <m/>
    <x v="0"/>
    <m/>
    <m/>
    <m/>
    <m/>
    <m/>
    <m/>
    <m/>
    <m/>
    <x v="0"/>
    <m/>
    <x v="0"/>
    <x v="5"/>
    <s v="اكاديمية ركن الملفات العقلية للتمنية والتعليمو"/>
    <x v="12"/>
    <x v="43"/>
    <s v="اعطاء دورات تعليمية لجميع الفئات العمرية "/>
    <s v="٧٩٢٩٢٩١٧٧"/>
    <s v="Owned by women. Run/Managed by a woman."/>
    <n v="0"/>
    <n v="1"/>
    <n v="0"/>
    <n v="0"/>
    <n v="0"/>
    <n v="1"/>
    <x v="1"/>
    <x v="0"/>
    <m/>
    <m/>
    <s v="Less than 10 employees"/>
    <x v="0"/>
    <x v="1"/>
    <x v="0"/>
    <x v="1"/>
    <x v="0"/>
    <x v="2"/>
    <x v="0"/>
    <x v="1"/>
    <x v="0"/>
    <s v="Seasonal employees"/>
    <n v="0"/>
    <n v="1"/>
    <n v="0"/>
    <n v="0"/>
    <n v="0"/>
    <n v="0"/>
    <n v="0"/>
    <m/>
    <s v="Others"/>
    <n v="0"/>
    <n v="0"/>
    <n v="0"/>
    <n v="0"/>
    <n v="0"/>
    <n v="0"/>
    <n v="0"/>
    <n v="0"/>
    <n v="0"/>
    <n v="1"/>
    <s v="مدرسين"/>
    <s v="مدرسين لغة انجليزية "/>
    <s v="Inadequate soft skills (e.g., communication, teamwork) Lack of relevant skills or qualifications"/>
    <n v="1"/>
    <n v="0"/>
    <n v="1"/>
    <n v="0"/>
    <n v="0"/>
    <n v="0"/>
    <n v="0"/>
    <n v="0"/>
    <n v="0"/>
    <n v="0"/>
    <n v="0"/>
    <n v="0"/>
    <n v="0"/>
    <n v="0"/>
    <n v="0"/>
    <n v="0"/>
    <n v="0"/>
    <n v="0"/>
    <n v="0"/>
    <n v="0"/>
    <n v="0"/>
    <n v="0"/>
    <n v="0"/>
    <m/>
    <n v="380018411"/>
    <s v="6fe2288b-1345-4f4a-8715-af00574301ba"/>
    <d v="2024-09-05T16:42:26"/>
    <m/>
    <m/>
    <s v="submitted_via_web"/>
    <s v="ygaitservices"/>
  </r>
  <r>
    <n v="878"/>
    <d v="2024-09-05T15:25:03"/>
    <d v="2024-09-05T15:52:20"/>
    <d v="2024-09-05T00:00:00"/>
    <m/>
    <m/>
    <s v="31.7216407 35.7927103 815.7999877929688 15.242"/>
    <n v="31.721640699999998"/>
    <n v="35.792710300000003"/>
    <n v="815.79998779296875"/>
    <n v="15.242000000000001"/>
    <s v="Madaba"/>
    <s v="Madaba Qasabah"/>
    <m/>
    <m/>
    <m/>
    <s v="Yes"/>
    <s v="رنا  عبدالفتاح الجبر "/>
    <x v="0"/>
    <x v="1"/>
    <n v="30"/>
    <x v="0"/>
    <s v="٧٧٧٣٩٠٢٢١"/>
    <m/>
    <x v="0"/>
    <m/>
    <m/>
    <m/>
    <m/>
    <m/>
    <m/>
    <m/>
    <m/>
    <x v="0"/>
    <m/>
    <x v="0"/>
    <x v="9"/>
    <s v="شركة zepter"/>
    <x v="0"/>
    <x v="3"/>
    <s v="منتجات واجهزة صحية "/>
    <s v="٠٦٢٢٢١١٤٠"/>
    <s v="Owned by men. Run/Managed by a woman."/>
    <n v="1"/>
    <n v="0"/>
    <n v="0"/>
    <n v="0"/>
    <n v="0"/>
    <n v="1"/>
    <x v="1"/>
    <x v="1"/>
    <s v="مركز شابات المسيحية "/>
    <s v="محاضرة تعريفية my ion "/>
    <s v="Less than 10 employees"/>
    <x v="0"/>
    <x v="1"/>
    <x v="0"/>
    <x v="0"/>
    <x v="0"/>
    <x v="2"/>
    <x v="0"/>
    <x v="1"/>
    <x v="0"/>
    <s v="Others Seasonal employees"/>
    <n v="0"/>
    <n v="1"/>
    <n v="0"/>
    <n v="0"/>
    <n v="0"/>
    <n v="0"/>
    <n v="1"/>
    <s v="موظفين عمولة "/>
    <s v="Others"/>
    <n v="0"/>
    <n v="0"/>
    <n v="0"/>
    <n v="0"/>
    <n v="0"/>
    <n v="0"/>
    <n v="0"/>
    <n v="0"/>
    <n v="0"/>
    <n v="1"/>
    <s v="خبراء بشرة "/>
    <s v="خبير "/>
    <s v="Other (please specify) Limited availability of training and development resources"/>
    <n v="0"/>
    <n v="0"/>
    <n v="0"/>
    <n v="0"/>
    <n v="0"/>
    <n v="0"/>
    <n v="0"/>
    <n v="1"/>
    <n v="0"/>
    <n v="0"/>
    <n v="0"/>
    <n v="0"/>
    <n v="0"/>
    <n v="0"/>
    <n v="0"/>
    <n v="0"/>
    <n v="0"/>
    <n v="0"/>
    <n v="0"/>
    <n v="0"/>
    <n v="0"/>
    <n v="0"/>
    <n v="1"/>
    <s v="عدم الحاجة للموظفين "/>
    <n v="380018425"/>
    <s v="455bc3a9-e050-4abb-b9ab-f01efaa80bd7"/>
    <d v="2024-09-05T16:42:27"/>
    <m/>
    <m/>
    <s v="submitted_via_web"/>
    <s v="ygaitservices"/>
  </r>
  <r>
    <n v="879"/>
    <d v="2024-09-05T15:56:14"/>
    <d v="2024-09-05T16:13:10"/>
    <d v="2024-09-05T00:00:00"/>
    <m/>
    <m/>
    <s v="31.7217133 35.7929797 815.5999755859375 12.411"/>
    <n v="31.721713300000001"/>
    <n v="35.792979699999997"/>
    <n v="815.5999755859375"/>
    <n v="12.411"/>
    <s v="Madaba"/>
    <s v="Madaba Qasabah"/>
    <m/>
    <m/>
    <m/>
    <s v="Yes"/>
    <s v="غيث امجد الشعراء "/>
    <x v="0"/>
    <x v="0"/>
    <n v="29"/>
    <x v="1"/>
    <s v="٧٧٧٩٥٧٦٣٧"/>
    <m/>
    <x v="0"/>
    <m/>
    <m/>
    <m/>
    <m/>
    <m/>
    <m/>
    <m/>
    <m/>
    <x v="0"/>
    <m/>
    <x v="0"/>
    <x v="0"/>
    <s v="بن معروف "/>
    <x v="3"/>
    <x v="20"/>
    <s v="بيع البن المحمص بجميع انواعه "/>
    <s v="٧٩٠٧٩١١١١"/>
    <s v="Owned by men. Run/Managed by a man."/>
    <n v="1"/>
    <n v="0"/>
    <n v="0"/>
    <n v="0"/>
    <n v="1"/>
    <n v="0"/>
    <x v="0"/>
    <x v="0"/>
    <m/>
    <m/>
    <s v="Less than 10 employees"/>
    <x v="0"/>
    <x v="0"/>
    <x v="0"/>
    <x v="1"/>
    <x v="1"/>
    <x v="1"/>
    <x v="1"/>
    <x v="3"/>
    <x v="0"/>
    <m/>
    <m/>
    <m/>
    <m/>
    <m/>
    <m/>
    <m/>
    <m/>
    <m/>
    <m/>
    <m/>
    <m/>
    <m/>
    <m/>
    <m/>
    <m/>
    <m/>
    <m/>
    <m/>
    <m/>
    <m/>
    <m/>
    <s v="Other (please specify) Lack of work ethics Inadequate soft skills (e.g., communication, teamwork)"/>
    <n v="0"/>
    <n v="0"/>
    <n v="1"/>
    <n v="0"/>
    <n v="0"/>
    <n v="0"/>
    <n v="0"/>
    <n v="0"/>
    <n v="0"/>
    <n v="0"/>
    <n v="0"/>
    <n v="0"/>
    <n v="0"/>
    <n v="0"/>
    <n v="0"/>
    <n v="0"/>
    <n v="0"/>
    <n v="0"/>
    <n v="0"/>
    <n v="0"/>
    <n v="1"/>
    <n v="0"/>
    <n v="1"/>
    <s v="ثقافة العيب "/>
    <n v="380018438"/>
    <s v="b2b7d57b-7987-4789-9307-a2a8603617c7"/>
    <d v="2024-09-05T16:42:29"/>
    <m/>
    <m/>
    <s v="submitted_via_web"/>
    <s v="ygaitservices"/>
  </r>
  <r>
    <n v="880"/>
    <d v="2024-09-05T16:23:12"/>
    <d v="2024-09-05T16:28:00"/>
    <d v="2024-09-05T00:00:00"/>
    <m/>
    <m/>
    <s v="31.7215072 35.7931443 822.5999755859375 15.124"/>
    <n v="31.721507200000001"/>
    <n v="35.793144300000002"/>
    <n v="822.5999755859375"/>
    <n v="15.124000000000001"/>
    <s v="Madaba"/>
    <s v="Madaba Qasabah"/>
    <m/>
    <m/>
    <m/>
    <s v="Yes"/>
    <s v="بكر هاشم غليلات "/>
    <x v="0"/>
    <x v="0"/>
    <n v="29"/>
    <x v="1"/>
    <s v="٧٨٥٧٨٦٩٠٩"/>
    <m/>
    <x v="0"/>
    <m/>
    <m/>
    <m/>
    <m/>
    <m/>
    <m/>
    <m/>
    <m/>
    <x v="0"/>
    <m/>
    <x v="0"/>
    <x v="0"/>
    <s v="المثنى "/>
    <x v="0"/>
    <x v="3"/>
    <s v="اكسسوارات فضية "/>
    <s v="٧٩٠٠٨٨١٣٠"/>
    <s v="Owned by men. Run/Managed by a man."/>
    <n v="1"/>
    <n v="0"/>
    <n v="0"/>
    <n v="0"/>
    <n v="1"/>
    <n v="0"/>
    <x v="0"/>
    <x v="0"/>
    <m/>
    <m/>
    <s v="Less than 10 employees"/>
    <x v="0"/>
    <x v="0"/>
    <x v="0"/>
    <x v="1"/>
    <x v="1"/>
    <x v="1"/>
    <x v="1"/>
    <x v="3"/>
    <x v="0"/>
    <m/>
    <m/>
    <m/>
    <m/>
    <m/>
    <m/>
    <m/>
    <m/>
    <m/>
    <m/>
    <m/>
    <m/>
    <m/>
    <m/>
    <m/>
    <m/>
    <m/>
    <m/>
    <m/>
    <m/>
    <m/>
    <m/>
    <s v="Years of experience Economic instability in the region"/>
    <n v="0"/>
    <n v="1"/>
    <n v="0"/>
    <n v="0"/>
    <n v="0"/>
    <n v="0"/>
    <n v="0"/>
    <n v="0"/>
    <n v="0"/>
    <n v="0"/>
    <n v="0"/>
    <n v="0"/>
    <n v="0"/>
    <n v="0"/>
    <n v="0"/>
    <n v="0"/>
    <n v="0"/>
    <n v="1"/>
    <n v="0"/>
    <n v="0"/>
    <n v="0"/>
    <n v="0"/>
    <n v="0"/>
    <m/>
    <n v="380018445"/>
    <s v="619dae96-6885-4f37-b8bc-7e68eb61e6f4"/>
    <d v="2024-09-05T16:42:29"/>
    <m/>
    <m/>
    <s v="submitted_via_web"/>
    <s v="ygaitservices"/>
  </r>
  <r>
    <n v="881"/>
    <d v="2024-09-05T16:29:39"/>
    <d v="2024-09-05T16:43:34"/>
    <d v="2024-09-05T00:00:00"/>
    <m/>
    <m/>
    <s v="31.7216415 35.7930613 832.3999633789062 11.744"/>
    <n v="31.7216415"/>
    <n v="35.793061299999998"/>
    <n v="832.39996337890625"/>
    <n v="11.744"/>
    <s v="Madaba"/>
    <s v="Madaba Qasabah"/>
    <m/>
    <m/>
    <m/>
    <s v="Yes"/>
    <s v="جمال سليمان الشوابكة"/>
    <x v="0"/>
    <x v="0"/>
    <n v="39"/>
    <x v="0"/>
    <s v="٧٧٩٩٣٣١٣٣"/>
    <m/>
    <x v="0"/>
    <m/>
    <m/>
    <m/>
    <m/>
    <m/>
    <m/>
    <m/>
    <m/>
    <x v="0"/>
    <m/>
    <x v="0"/>
    <x v="0"/>
    <s v="مطعم شيروتي "/>
    <x v="3"/>
    <x v="5"/>
    <s v="مطعموكافيه "/>
    <s v="٧٧٩٩٣٣١٣٣"/>
    <s v="Owned by men. Run/Managed by a man."/>
    <n v="1"/>
    <n v="0"/>
    <n v="0"/>
    <n v="0"/>
    <n v="1"/>
    <n v="0"/>
    <x v="0"/>
    <x v="0"/>
    <m/>
    <m/>
    <s v="10 to 49"/>
    <x v="2"/>
    <x v="1"/>
    <x v="0"/>
    <x v="1"/>
    <x v="1"/>
    <x v="1"/>
    <x v="1"/>
    <x v="3"/>
    <x v="0"/>
    <m/>
    <m/>
    <m/>
    <m/>
    <m/>
    <m/>
    <m/>
    <m/>
    <m/>
    <m/>
    <m/>
    <m/>
    <m/>
    <m/>
    <m/>
    <m/>
    <m/>
    <m/>
    <m/>
    <m/>
    <m/>
    <m/>
    <s v="Other (please specify)"/>
    <n v="0"/>
    <n v="0"/>
    <n v="0"/>
    <n v="0"/>
    <n v="0"/>
    <n v="0"/>
    <n v="0"/>
    <n v="0"/>
    <n v="0"/>
    <n v="0"/>
    <n v="0"/>
    <n v="0"/>
    <n v="0"/>
    <n v="0"/>
    <n v="0"/>
    <n v="0"/>
    <n v="0"/>
    <n v="0"/>
    <n v="0"/>
    <n v="0"/>
    <n v="0"/>
    <n v="0"/>
    <n v="1"/>
    <s v="عدم الحاجة"/>
    <n v="380018453"/>
    <s v="f35e9810-7e03-43e6-8cd7-3eb1fe9b2ff7"/>
    <d v="2024-09-05T16:42:30"/>
    <m/>
    <m/>
    <s v="submitted_via_web"/>
    <s v="ygaitservices"/>
  </r>
  <r>
    <n v="882"/>
    <d v="2024-09-05T18:05:46"/>
    <d v="2024-09-05T21:06:31"/>
    <d v="2024-09-05T00:00:00"/>
    <m/>
    <m/>
    <s v="30.3219663 35.4832373 1237.4000244140625 1.817"/>
    <n v="30.3219663"/>
    <n v="35.483237299999999"/>
    <n v="1237.400024414062"/>
    <n v="1.8169999999999999"/>
    <s v="Petra"/>
    <s v="Wadi Mus/Petra"/>
    <m/>
    <m/>
    <m/>
    <s v="Yes"/>
    <s v="ايمن احمد الغنيمات"/>
    <x v="0"/>
    <x v="1"/>
    <n v="33"/>
    <x v="0"/>
    <s v="0771301301"/>
    <m/>
    <x v="0"/>
    <m/>
    <m/>
    <m/>
    <m/>
    <m/>
    <m/>
    <m/>
    <m/>
    <x v="0"/>
    <m/>
    <x v="0"/>
    <x v="0"/>
    <s v="مطعم  الحاره "/>
    <x v="3"/>
    <x v="5"/>
    <s v="بيع السناكات والشاورما والأكل الإيطالي وشرقي والمشوربات"/>
    <m/>
    <s v="Owned by men."/>
    <n v="1"/>
    <n v="0"/>
    <n v="0"/>
    <n v="0"/>
    <n v="0"/>
    <n v="0"/>
    <x v="0"/>
    <x v="0"/>
    <m/>
    <m/>
    <s v="Less than 10 employees"/>
    <x v="0"/>
    <x v="0"/>
    <x v="0"/>
    <x v="1"/>
    <x v="1"/>
    <x v="1"/>
    <x v="1"/>
    <x v="3"/>
    <x v="0"/>
    <m/>
    <m/>
    <m/>
    <m/>
    <m/>
    <m/>
    <m/>
    <m/>
    <m/>
    <m/>
    <m/>
    <m/>
    <m/>
    <m/>
    <m/>
    <m/>
    <m/>
    <m/>
    <m/>
    <m/>
    <m/>
    <m/>
    <s v="Lack of relevant skills or qualifications Years of experience Lack of motivation Salary expectations too high Language barriers Economic instability in the region Legal/regulatory constraints"/>
    <n v="1"/>
    <n v="1"/>
    <n v="0"/>
    <n v="0"/>
    <n v="1"/>
    <n v="0"/>
    <n v="0"/>
    <n v="0"/>
    <n v="1"/>
    <n v="0"/>
    <n v="0"/>
    <n v="0"/>
    <n v="0"/>
    <n v="0"/>
    <n v="1"/>
    <n v="0"/>
    <n v="0"/>
    <n v="1"/>
    <n v="1"/>
    <n v="0"/>
    <n v="0"/>
    <n v="0"/>
    <n v="0"/>
    <m/>
    <n v="380082478"/>
    <s v="90d07ede-4701-4b36-bf96-63546a20a520"/>
    <d v="2024-09-05T19:20:31"/>
    <m/>
    <m/>
    <s v="submitted_via_web"/>
    <s v="ygaitservices"/>
  </r>
  <r>
    <n v="883"/>
    <d v="2024-09-05T21:06:34"/>
    <d v="2024-09-05T21:17:52"/>
    <d v="2024-09-05T00:00:00"/>
    <m/>
    <m/>
    <s v="30.3219744 35.4833328 1237.4000244140625 8.301"/>
    <n v="30.321974399999998"/>
    <n v="35.483332799999999"/>
    <n v="1237.400024414062"/>
    <n v="8.3010000000000002"/>
    <s v="Petra"/>
    <s v="Wadi Mus/Petra"/>
    <m/>
    <m/>
    <m/>
    <s v="Yes"/>
    <s v="شريف المصري"/>
    <x v="0"/>
    <x v="0"/>
    <n v="34"/>
    <x v="0"/>
    <s v="0770547112"/>
    <m/>
    <x v="0"/>
    <m/>
    <m/>
    <m/>
    <m/>
    <m/>
    <m/>
    <m/>
    <m/>
    <x v="0"/>
    <m/>
    <x v="0"/>
    <x v="0"/>
    <s v="مطعم ابن الباشا"/>
    <x v="3"/>
    <x v="5"/>
    <s v="عصائر / سندوش / مشاوي "/>
    <m/>
    <s v="Owned by men."/>
    <n v="1"/>
    <n v="0"/>
    <n v="0"/>
    <n v="0"/>
    <n v="0"/>
    <n v="0"/>
    <x v="0"/>
    <x v="0"/>
    <m/>
    <m/>
    <s v="Less than 10 employees"/>
    <x v="0"/>
    <x v="0"/>
    <x v="0"/>
    <x v="0"/>
    <x v="1"/>
    <x v="1"/>
    <x v="1"/>
    <x v="3"/>
    <x v="1"/>
    <m/>
    <m/>
    <m/>
    <m/>
    <m/>
    <m/>
    <m/>
    <m/>
    <m/>
    <m/>
    <m/>
    <m/>
    <m/>
    <m/>
    <m/>
    <m/>
    <m/>
    <m/>
    <m/>
    <m/>
    <m/>
    <m/>
    <s v="Lack of relevant skills or qualifications Years of experience Lack of motivation Salary expectations too high Language barriers Legal/regulatory constraints Economic instability in the region"/>
    <n v="1"/>
    <n v="1"/>
    <n v="0"/>
    <n v="0"/>
    <n v="1"/>
    <n v="0"/>
    <n v="0"/>
    <n v="0"/>
    <n v="1"/>
    <n v="0"/>
    <n v="0"/>
    <n v="0"/>
    <n v="0"/>
    <n v="0"/>
    <n v="1"/>
    <n v="0"/>
    <n v="0"/>
    <n v="1"/>
    <n v="1"/>
    <n v="0"/>
    <n v="0"/>
    <n v="0"/>
    <n v="0"/>
    <m/>
    <n v="380082482"/>
    <s v="571c09a0-8583-427b-b061-9b0f304120a1"/>
    <d v="2024-09-05T19:20:31"/>
    <m/>
    <m/>
    <s v="submitted_via_web"/>
    <s v="ygaitservices"/>
  </r>
  <r>
    <n v="884"/>
    <d v="2024-09-05T22:23:13"/>
    <d v="2024-09-05T22:46:06"/>
    <d v="2024-09-05T00:00:00"/>
    <m/>
    <m/>
    <s v="32.2732339 35.8995968 598.0999755859375 72.9"/>
    <n v="32.273233900000001"/>
    <n v="35.899596799999998"/>
    <n v="598.0999755859375"/>
    <n v="72.900000000000006"/>
    <s v="Jerash"/>
    <s v="Jerash Qasabah"/>
    <m/>
    <m/>
    <m/>
    <s v="Yes"/>
    <s v="صهيب محمد الطويل "/>
    <x v="0"/>
    <x v="0"/>
    <n v="34"/>
    <x v="0"/>
    <s v="0797316169"/>
    <m/>
    <x v="0"/>
    <m/>
    <m/>
    <m/>
    <m/>
    <m/>
    <m/>
    <m/>
    <m/>
    <x v="0"/>
    <m/>
    <x v="0"/>
    <x v="0"/>
    <s v="الطويل للتكييف "/>
    <x v="0"/>
    <x v="17"/>
    <s v="المكيفات"/>
    <m/>
    <s v="Owned by men."/>
    <n v="1"/>
    <n v="0"/>
    <n v="0"/>
    <n v="0"/>
    <n v="0"/>
    <n v="0"/>
    <x v="0"/>
    <x v="0"/>
    <m/>
    <m/>
    <s v="Less than 10 employees"/>
    <x v="0"/>
    <x v="0"/>
    <x v="0"/>
    <x v="1"/>
    <x v="0"/>
    <x v="0"/>
    <x v="0"/>
    <x v="2"/>
    <x v="0"/>
    <s v="Entry level"/>
    <n v="0"/>
    <n v="0"/>
    <n v="1"/>
    <n v="0"/>
    <n v="0"/>
    <n v="0"/>
    <n v="0"/>
    <m/>
    <s v="Technical Staff"/>
    <n v="0"/>
    <n v="0"/>
    <n v="0"/>
    <n v="0"/>
    <n v="0"/>
    <n v="0"/>
    <n v="0"/>
    <n v="1"/>
    <n v="0"/>
    <n v="0"/>
    <m/>
    <s v="عمال صيانة"/>
    <s v="Lack of relevant skills or qualifications"/>
    <n v="1"/>
    <n v="0"/>
    <n v="0"/>
    <n v="0"/>
    <n v="0"/>
    <n v="0"/>
    <n v="0"/>
    <n v="0"/>
    <n v="0"/>
    <n v="0"/>
    <n v="0"/>
    <n v="0"/>
    <n v="0"/>
    <n v="0"/>
    <n v="0"/>
    <n v="0"/>
    <n v="0"/>
    <n v="0"/>
    <n v="0"/>
    <n v="0"/>
    <n v="0"/>
    <n v="0"/>
    <n v="0"/>
    <m/>
    <n v="380089770"/>
    <s v="fece81cb-2394-46ad-8bc7-aedc89c2c011"/>
    <d v="2024-09-05T19:48:27"/>
    <m/>
    <m/>
    <s v="submitted_via_web"/>
    <s v="ygaitservices"/>
  </r>
  <r>
    <n v="885"/>
    <d v="2024-09-05T09:40:17"/>
    <d v="2024-09-05T09:44:32"/>
    <d v="2024-09-05T00:00:00"/>
    <m/>
    <m/>
    <s v="31.2542299 36.0491746 803.661 0.806"/>
    <n v="31.254229899999999"/>
    <n v="36.049174600000001"/>
    <n v="803.66099999999994"/>
    <n v="0.80600000000000005"/>
    <s v="Karak"/>
    <s v="Al-Qatraneh"/>
    <m/>
    <m/>
    <m/>
    <s v="Yes"/>
    <s v="رسمية سلمان النعيمات "/>
    <x v="0"/>
    <x v="1"/>
    <n v="70"/>
    <x v="0"/>
    <s v="0798063411"/>
    <m/>
    <x v="0"/>
    <m/>
    <m/>
    <m/>
    <m/>
    <m/>
    <m/>
    <m/>
    <m/>
    <x v="0"/>
    <m/>
    <x v="1"/>
    <x v="2"/>
    <s v="دكانه"/>
    <x v="0"/>
    <x v="2"/>
    <s v="مواد تموين "/>
    <m/>
    <s v="Run/Managed by a woman."/>
    <n v="0"/>
    <n v="0"/>
    <n v="0"/>
    <n v="0"/>
    <n v="0"/>
    <n v="1"/>
    <x v="1"/>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0107731"/>
    <s v="39d71818-fbf0-4627-b47c-f8c44d3b033b"/>
    <d v="2024-09-05T20:43:22"/>
    <m/>
    <m/>
    <s v="submitted_via_web"/>
    <s v="ygaitservices"/>
  </r>
  <r>
    <n v="886"/>
    <d v="2024-09-05T09:49:13"/>
    <d v="2024-09-05T09:54:55"/>
    <d v="2024-09-05T00:00:00"/>
    <m/>
    <m/>
    <s v="31.2542937 36.0470952 799.911 0.756"/>
    <n v="31.254293700000002"/>
    <n v="36.047095200000001"/>
    <n v="799.91099999999994"/>
    <n v="0.75600000000000001"/>
    <s v="Karak"/>
    <s v="Al-Qatraneh"/>
    <m/>
    <m/>
    <m/>
    <s v="Yes"/>
    <s v="ابراهيم سلامة بني عطية "/>
    <x v="0"/>
    <x v="0"/>
    <n v="35"/>
    <x v="0"/>
    <s v="0791407494"/>
    <m/>
    <x v="0"/>
    <m/>
    <m/>
    <m/>
    <m/>
    <m/>
    <m/>
    <m/>
    <m/>
    <x v="0"/>
    <m/>
    <x v="1"/>
    <x v="2"/>
    <s v="كافتيريا العطوي "/>
    <x v="4"/>
    <x v="19"/>
    <s v="قهوة "/>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0107733"/>
    <s v="10404bd0-ecda-466d-95bf-376a15df50ac"/>
    <d v="2024-09-05T20:43:23"/>
    <m/>
    <m/>
    <s v="submitted_via_web"/>
    <s v="ygaitservices"/>
  </r>
  <r>
    <n v="887"/>
    <d v="2024-09-05T09:55:34"/>
    <d v="2024-09-05T10:05:24"/>
    <d v="2024-09-05T00:00:00"/>
    <m/>
    <m/>
    <s v="31.2547848 36.0473335 796.86 1.28"/>
    <n v="31.254784799999999"/>
    <n v="36.047333500000001"/>
    <n v="796.86"/>
    <n v="1.28"/>
    <s v="Karak"/>
    <s v="Al-Qatraneh"/>
    <m/>
    <m/>
    <m/>
    <s v="Yes"/>
    <s v="عبدالله محمد ابو شرار "/>
    <x v="0"/>
    <x v="0"/>
    <n v="24"/>
    <x v="1"/>
    <s v="0780861373"/>
    <m/>
    <x v="0"/>
    <m/>
    <m/>
    <m/>
    <m/>
    <m/>
    <m/>
    <m/>
    <m/>
    <x v="0"/>
    <m/>
    <x v="0"/>
    <x v="0"/>
    <s v="صيدلية القطرانه البيطرية "/>
    <x v="8"/>
    <x v="12"/>
    <s v="أدوية "/>
    <m/>
    <s v="Run/Managed by a man. Owned by me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0107736"/>
    <s v="e9b9d002-f8da-4e95-a727-bbfd3aa97382"/>
    <d v="2024-09-05T20:43:23"/>
    <m/>
    <m/>
    <s v="submitted_via_web"/>
    <s v="ygaitservices"/>
  </r>
  <r>
    <n v="888"/>
    <d v="2024-09-05T10:07:09"/>
    <d v="2024-09-05T10:10:02"/>
    <d v="2024-09-05T00:00:00"/>
    <m/>
    <m/>
    <s v="31.254888 36.0474447 810.882 3.186"/>
    <n v="31.254888000000001"/>
    <n v="36.0474447"/>
    <n v="810.88199999999995"/>
    <n v="3.1859999999999999"/>
    <s v="Karak"/>
    <s v="Al-Qatraneh"/>
    <m/>
    <m/>
    <m/>
    <s v="Yes"/>
    <s v="مرعي عبدالله "/>
    <x v="1"/>
    <x v="0"/>
    <n v="52"/>
    <x v="0"/>
    <s v="لا يوجد "/>
    <m/>
    <x v="0"/>
    <m/>
    <m/>
    <m/>
    <m/>
    <m/>
    <m/>
    <m/>
    <m/>
    <x v="0"/>
    <m/>
    <x v="1"/>
    <x v="2"/>
    <s v="ملحمة ام القرى "/>
    <x v="13"/>
    <x v="31"/>
    <s v="ملحمة "/>
    <m/>
    <s v="Owned by men. Run/Managed by a woman."/>
    <n v="1"/>
    <n v="0"/>
    <n v="0"/>
    <n v="0"/>
    <n v="0"/>
    <n v="1"/>
    <x v="1"/>
    <x v="0"/>
    <m/>
    <m/>
    <s v="Less than 10 employees"/>
    <x v="0"/>
    <x v="0"/>
    <x v="0"/>
    <x v="0"/>
    <x v="0"/>
    <x v="2"/>
    <x v="1"/>
    <x v="3"/>
    <x v="1"/>
    <s v="Mid-senior level Entry level"/>
    <n v="0"/>
    <n v="0"/>
    <n v="1"/>
    <n v="1"/>
    <n v="0"/>
    <n v="0"/>
    <n v="0"/>
    <m/>
    <s v="Customer Service Representatives"/>
    <n v="1"/>
    <n v="0"/>
    <n v="0"/>
    <n v="0"/>
    <n v="0"/>
    <n v="0"/>
    <n v="0"/>
    <n v="0"/>
    <n v="0"/>
    <n v="0"/>
    <m/>
    <s v="مساعد "/>
    <s v="Economic instability in the region"/>
    <n v="0"/>
    <n v="0"/>
    <n v="0"/>
    <n v="0"/>
    <n v="0"/>
    <n v="0"/>
    <n v="0"/>
    <n v="0"/>
    <n v="0"/>
    <n v="0"/>
    <n v="0"/>
    <n v="0"/>
    <n v="0"/>
    <n v="0"/>
    <n v="0"/>
    <n v="0"/>
    <n v="0"/>
    <n v="1"/>
    <n v="0"/>
    <n v="0"/>
    <n v="0"/>
    <n v="0"/>
    <n v="0"/>
    <m/>
    <n v="380107737"/>
    <s v="e48a5a70-44ee-4974-afe2-6f5006ec9641"/>
    <d v="2024-09-05T20:43:24"/>
    <m/>
    <m/>
    <s v="submitted_via_web"/>
    <s v="ygaitservices"/>
  </r>
  <r>
    <n v="889"/>
    <d v="2024-09-05T10:11:47"/>
    <d v="2024-09-05T10:14:42"/>
    <d v="2024-09-05T00:00:00"/>
    <m/>
    <m/>
    <s v="31.2543252 36.0471343 803.139 1.053"/>
    <n v="31.2543252"/>
    <n v="36.047134300000003"/>
    <n v="803.13900000000001"/>
    <n v="1.0529999999999999"/>
    <s v="Karak"/>
    <s v="Al-Qatraneh"/>
    <m/>
    <m/>
    <m/>
    <s v="Yes"/>
    <s v="محمد ابو نهاد "/>
    <x v="0"/>
    <x v="0"/>
    <n v="45"/>
    <x v="0"/>
    <s v="0779070627"/>
    <m/>
    <x v="0"/>
    <m/>
    <m/>
    <m/>
    <m/>
    <m/>
    <m/>
    <m/>
    <m/>
    <x v="0"/>
    <m/>
    <x v="1"/>
    <x v="2"/>
    <s v="ملحمة زاهر "/>
    <x v="13"/>
    <x v="31"/>
    <s v="ملحمة "/>
    <m/>
    <s v="Owned by men. Run/Managed by a man."/>
    <n v="1"/>
    <n v="0"/>
    <n v="0"/>
    <n v="0"/>
    <n v="1"/>
    <n v="0"/>
    <x v="0"/>
    <x v="0"/>
    <m/>
    <m/>
    <s v="Less than 10 employees"/>
    <x v="0"/>
    <x v="0"/>
    <x v="0"/>
    <x v="0"/>
    <x v="1"/>
    <x v="1"/>
    <x v="1"/>
    <x v="3"/>
    <x v="1"/>
    <m/>
    <m/>
    <m/>
    <m/>
    <m/>
    <m/>
    <m/>
    <m/>
    <m/>
    <m/>
    <m/>
    <m/>
    <m/>
    <m/>
    <m/>
    <m/>
    <m/>
    <m/>
    <m/>
    <m/>
    <m/>
    <m/>
    <s v="Other (please specify)"/>
    <n v="0"/>
    <n v="0"/>
    <n v="0"/>
    <n v="0"/>
    <n v="0"/>
    <n v="0"/>
    <n v="0"/>
    <n v="0"/>
    <n v="0"/>
    <n v="0"/>
    <n v="0"/>
    <n v="0"/>
    <n v="0"/>
    <n v="0"/>
    <n v="0"/>
    <n v="0"/>
    <n v="0"/>
    <n v="0"/>
    <n v="0"/>
    <n v="0"/>
    <n v="0"/>
    <n v="0"/>
    <n v="1"/>
    <s v="لا يوجد "/>
    <n v="380107740"/>
    <s v="b5f6fba1-9579-4539-9fa8-31331d18b309"/>
    <d v="2024-09-05T20:43:24"/>
    <m/>
    <m/>
    <s v="submitted_via_web"/>
    <s v="ygaitservices"/>
  </r>
  <r>
    <n v="890"/>
    <d v="2024-09-05T10:19:08"/>
    <d v="2024-09-05T10:24:35"/>
    <d v="2024-09-05T00:00:00"/>
    <m/>
    <m/>
    <s v="31.2524987 36.0461588 802.828 1.112"/>
    <n v="31.2524987"/>
    <n v="36.046158800000001"/>
    <n v="802.82799999999997"/>
    <n v="1.1120000000000001"/>
    <s v="Karak"/>
    <s v="Al-Qatraneh"/>
    <m/>
    <m/>
    <m/>
    <s v="Yes"/>
    <s v="مازن جابر عبد الفتاح "/>
    <x v="0"/>
    <x v="0"/>
    <n v="50"/>
    <x v="0"/>
    <s v="0786151852"/>
    <m/>
    <x v="0"/>
    <m/>
    <m/>
    <m/>
    <m/>
    <m/>
    <m/>
    <m/>
    <m/>
    <x v="0"/>
    <m/>
    <x v="0"/>
    <x v="0"/>
    <s v="مصنع ثلج القطرانه "/>
    <x v="1"/>
    <x v="1"/>
    <s v="بيع ثلج "/>
    <m/>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
    <n v="380107744"/>
    <s v="b0851f9e-1b8c-483e-b0e6-9894da136010"/>
    <d v="2024-09-05T20:43:25"/>
    <m/>
    <m/>
    <s v="submitted_via_web"/>
    <s v="ygaitservices"/>
  </r>
  <r>
    <n v="891"/>
    <d v="2024-09-05T10:25:04"/>
    <d v="2024-09-05T10:29:10"/>
    <d v="2024-09-05T00:00:00"/>
    <m/>
    <m/>
    <s v="31.2525113 36.0458637 767.602 3.941"/>
    <n v="31.252511299999998"/>
    <n v="36.045863699999998"/>
    <n v="767.60199999999998"/>
    <n v="3.9409999999999998"/>
    <s v="Karak"/>
    <s v="Al-Qatraneh"/>
    <m/>
    <m/>
    <m/>
    <s v="Yes"/>
    <s v="عبدالله حامد الأصفر "/>
    <x v="0"/>
    <x v="0"/>
    <n v="40"/>
    <x v="0"/>
    <s v="0795732613"/>
    <m/>
    <x v="0"/>
    <m/>
    <m/>
    <m/>
    <m/>
    <m/>
    <m/>
    <m/>
    <m/>
    <x v="0"/>
    <m/>
    <x v="0"/>
    <x v="0"/>
    <s v="مياه القطرانه الصحية"/>
    <x v="4"/>
    <x v="19"/>
    <s v="فترة مياة "/>
    <s v="0791615960"/>
    <s v="Owned by men. Run/Managed by a man."/>
    <n v="1"/>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0107746"/>
    <s v="68055e0b-f261-4dd0-b9dd-fce0e16bdc9f"/>
    <d v="2024-09-05T20:43:25"/>
    <m/>
    <m/>
    <s v="submitted_via_web"/>
    <s v="ygaitservices"/>
  </r>
  <r>
    <n v="892"/>
    <d v="2024-09-05T10:29:21"/>
    <d v="2024-09-05T10:31:56"/>
    <d v="2024-09-05T00:00:00"/>
    <m/>
    <m/>
    <s v="31.2525011 36.0458781 793.5 1.841"/>
    <n v="31.2525011"/>
    <n v="36.045878100000003"/>
    <n v="793.5"/>
    <n v="1.841"/>
    <s v="Karak"/>
    <s v="Al-Qatraneh"/>
    <m/>
    <m/>
    <m/>
    <s v="Yes"/>
    <s v="محمد احمد المسامرة "/>
    <x v="1"/>
    <x v="0"/>
    <n v="26"/>
    <x v="1"/>
    <s v="0776715470"/>
    <m/>
    <x v="0"/>
    <m/>
    <m/>
    <m/>
    <m/>
    <m/>
    <m/>
    <m/>
    <m/>
    <x v="0"/>
    <m/>
    <x v="0"/>
    <x v="3"/>
    <s v="مخبز البوادي "/>
    <x v="4"/>
    <x v="19"/>
    <s v="مخبز "/>
    <m/>
    <s v="Owned by men. Run/Managed by a man."/>
    <n v="1"/>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يوجد "/>
    <n v="380107749"/>
    <s v="212a78b1-c36a-449e-90ce-f0eda5785b45"/>
    <d v="2024-09-05T20:43:26"/>
    <m/>
    <m/>
    <s v="submitted_via_web"/>
    <s v="ygaitservices"/>
  </r>
  <r>
    <n v="893"/>
    <d v="2024-09-05T10:32:04"/>
    <d v="2024-09-05T10:35:33"/>
    <d v="2024-09-05T00:00:00"/>
    <m/>
    <m/>
    <s v="31.2524881 36.0458835 793.5 2.756"/>
    <n v="31.252488100000001"/>
    <n v="36.045883500000002"/>
    <n v="793.5"/>
    <n v="2.7559999999999998"/>
    <s v="Karak"/>
    <s v="Al-Qatraneh"/>
    <m/>
    <m/>
    <m/>
    <s v="Yes"/>
    <s v="حمزة شاهر ع ض "/>
    <x v="1"/>
    <x v="0"/>
    <n v="25"/>
    <x v="1"/>
    <s v="0787867544"/>
    <m/>
    <x v="0"/>
    <m/>
    <m/>
    <m/>
    <m/>
    <m/>
    <m/>
    <m/>
    <m/>
    <x v="0"/>
    <m/>
    <x v="0"/>
    <x v="0"/>
    <s v="مطعم الاتكال على الله "/>
    <x v="3"/>
    <x v="5"/>
    <s v="فلافل"/>
    <m/>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
    <n v="380107754"/>
    <s v="1889e02c-ca1e-4559-877f-a2ae286bcb4c"/>
    <d v="2024-09-05T20:43:26"/>
    <m/>
    <m/>
    <s v="submitted_via_web"/>
    <s v="ygaitservices"/>
  </r>
  <r>
    <n v="894"/>
    <d v="2024-09-05T10:39:16"/>
    <d v="2024-09-05T10:43:48"/>
    <d v="2024-09-05T00:00:00"/>
    <m/>
    <m/>
    <s v="31.2524455 36.0459134 793.5 1.667"/>
    <n v="31.2524455"/>
    <n v="36.045913400000003"/>
    <n v="793.5"/>
    <n v="1.667"/>
    <s v="Karak"/>
    <s v="Al-Qatraneh"/>
    <m/>
    <m/>
    <m/>
    <s v="Yes"/>
    <s v="محمد عبدو قاسم "/>
    <x v="0"/>
    <x v="0"/>
    <n v="19"/>
    <x v="1"/>
    <s v="0799197831"/>
    <m/>
    <x v="0"/>
    <m/>
    <m/>
    <m/>
    <m/>
    <m/>
    <m/>
    <m/>
    <m/>
    <x v="1"/>
    <s v="يمني "/>
    <x v="0"/>
    <x v="0"/>
    <s v="ممدوح الأصفر "/>
    <x v="4"/>
    <x v="19"/>
    <s v="قهوة "/>
    <s v="0775945555"/>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يوجد "/>
    <n v="380107760"/>
    <s v="e1d912db-7d59-41a6-aef4-02a570e5b454"/>
    <d v="2024-09-05T20:43:27"/>
    <m/>
    <m/>
    <s v="submitted_via_web"/>
    <s v="ygaitservices"/>
  </r>
  <r>
    <n v="895"/>
    <d v="2024-09-06T17:47:52"/>
    <d v="2024-09-06T17:50:32"/>
    <d v="2024-09-06T00:00:00"/>
    <m/>
    <m/>
    <s v="32.2729061 35.8998687 339.70001220703125 4.86"/>
    <n v="32.2729061"/>
    <n v="35.899868699999999"/>
    <n v="339.70001220703119"/>
    <n v="4.8600000000000003"/>
    <s v="Jerash"/>
    <s v="Jerash Qasabah"/>
    <m/>
    <m/>
    <m/>
    <s v="Yes"/>
    <s v="عمر العفيف "/>
    <x v="0"/>
    <x v="0"/>
    <n v="35"/>
    <x v="0"/>
    <s v="0779185658"/>
    <m/>
    <x v="0"/>
    <m/>
    <m/>
    <m/>
    <m/>
    <m/>
    <m/>
    <m/>
    <m/>
    <x v="0"/>
    <m/>
    <x v="0"/>
    <x v="0"/>
    <s v="مكتبة مريم "/>
    <x v="0"/>
    <x v="3"/>
    <s v="قرطاسيات ولوازم مدرسية"/>
    <m/>
    <s v="Owned by men."/>
    <n v="1"/>
    <n v="0"/>
    <n v="0"/>
    <n v="0"/>
    <n v="0"/>
    <n v="0"/>
    <x v="0"/>
    <x v="0"/>
    <m/>
    <m/>
    <s v="Less than 10 employees"/>
    <x v="0"/>
    <x v="1"/>
    <x v="0"/>
    <x v="1"/>
    <x v="1"/>
    <x v="1"/>
    <x v="1"/>
    <x v="3"/>
    <x v="0"/>
    <m/>
    <m/>
    <m/>
    <m/>
    <m/>
    <m/>
    <m/>
    <m/>
    <m/>
    <m/>
    <m/>
    <m/>
    <m/>
    <m/>
    <m/>
    <m/>
    <m/>
    <m/>
    <m/>
    <m/>
    <m/>
    <m/>
    <s v="Salary expectations too high"/>
    <n v="0"/>
    <n v="0"/>
    <n v="0"/>
    <n v="0"/>
    <n v="0"/>
    <n v="0"/>
    <n v="0"/>
    <n v="0"/>
    <n v="1"/>
    <n v="0"/>
    <n v="0"/>
    <n v="0"/>
    <n v="0"/>
    <n v="0"/>
    <n v="0"/>
    <n v="0"/>
    <n v="0"/>
    <n v="0"/>
    <n v="0"/>
    <n v="0"/>
    <n v="0"/>
    <n v="0"/>
    <n v="0"/>
    <m/>
    <n v="380417182"/>
    <s v="ff063dbd-c257-41c2-8a28-2e07716c95b0"/>
    <d v="2024-09-06T14:51:04"/>
    <m/>
    <m/>
    <s v="submitted_via_web"/>
    <s v="motasem_waleed"/>
  </r>
  <r>
    <n v="896"/>
    <d v="2024-09-06T18:11:34"/>
    <d v="2024-09-06T18:18:12"/>
    <d v="2024-09-06T00:00:00"/>
    <m/>
    <m/>
    <s v="32.2724937 35.9045316 611.699951171875 110.1"/>
    <n v="32.272493699999998"/>
    <n v="35.904531599999999"/>
    <n v="611.699951171875"/>
    <n v="110.1"/>
    <s v="Jerash"/>
    <s v="Jerash Qasabah"/>
    <m/>
    <m/>
    <m/>
    <s v="Yes"/>
    <s v="محمد صيام"/>
    <x v="0"/>
    <x v="0"/>
    <n v="28"/>
    <x v="1"/>
    <s v="778305049"/>
    <m/>
    <x v="0"/>
    <m/>
    <m/>
    <m/>
    <m/>
    <m/>
    <m/>
    <m/>
    <m/>
    <x v="0"/>
    <m/>
    <x v="0"/>
    <x v="0"/>
    <s v="مكتبة الأبرار"/>
    <x v="0"/>
    <x v="3"/>
    <s v="لوازم مكتبية وقرطاسية"/>
    <m/>
    <s v="Owned by men."/>
    <n v="1"/>
    <n v="0"/>
    <n v="0"/>
    <n v="0"/>
    <n v="0"/>
    <n v="0"/>
    <x v="0"/>
    <x v="0"/>
    <m/>
    <m/>
    <s v="Less than 10 employees"/>
    <x v="0"/>
    <x v="0"/>
    <x v="0"/>
    <x v="1"/>
    <x v="1"/>
    <x v="1"/>
    <x v="0"/>
    <x v="0"/>
    <x v="0"/>
    <s v="Mid-senior level"/>
    <n v="0"/>
    <n v="0"/>
    <n v="0"/>
    <n v="1"/>
    <n v="0"/>
    <n v="0"/>
    <n v="0"/>
    <m/>
    <s v="Marketing Sales"/>
    <n v="0"/>
    <n v="1"/>
    <n v="0"/>
    <n v="1"/>
    <n v="0"/>
    <n v="0"/>
    <n v="0"/>
    <n v="0"/>
    <n v="0"/>
    <n v="0"/>
    <m/>
    <m/>
    <s v="Salary expectations too high"/>
    <n v="0"/>
    <n v="0"/>
    <n v="0"/>
    <n v="0"/>
    <n v="0"/>
    <n v="0"/>
    <n v="0"/>
    <n v="0"/>
    <n v="1"/>
    <n v="0"/>
    <n v="0"/>
    <n v="0"/>
    <n v="0"/>
    <n v="0"/>
    <n v="0"/>
    <n v="0"/>
    <n v="0"/>
    <n v="0"/>
    <n v="0"/>
    <n v="0"/>
    <n v="0"/>
    <n v="0"/>
    <n v="0"/>
    <m/>
    <n v="380432065"/>
    <s v="92fd2cb4-ccec-40fe-98ba-748415ee04c8"/>
    <d v="2024-09-06T15:18:21"/>
    <m/>
    <m/>
    <s v="submitted_via_web"/>
    <s v="motasem_waleed"/>
  </r>
  <r>
    <n v="897"/>
    <d v="2024-09-06T18:34:59"/>
    <d v="2024-09-06T18:37:48"/>
    <d v="2024-09-06T00:00:00"/>
    <m/>
    <m/>
    <s v="32.2732517 35.899616 598.0999755859375 15.22"/>
    <n v="32.273251700000003"/>
    <n v="35.899616000000002"/>
    <n v="598.0999755859375"/>
    <n v="15.22"/>
    <s v="Jerash"/>
    <s v="Jerash Qasabah"/>
    <m/>
    <m/>
    <m/>
    <s v="Yes"/>
    <s v="ايوب الزعبي"/>
    <x v="1"/>
    <x v="0"/>
    <n v="30"/>
    <x v="0"/>
    <s v="0795238503"/>
    <m/>
    <x v="0"/>
    <m/>
    <m/>
    <m/>
    <m/>
    <m/>
    <m/>
    <m/>
    <m/>
    <x v="0"/>
    <m/>
    <x v="0"/>
    <x v="0"/>
    <s v="صالون أيوب "/>
    <x v="4"/>
    <x v="19"/>
    <s v="صالون حلاقة "/>
    <m/>
    <s v="Owned by men."/>
    <n v="1"/>
    <n v="0"/>
    <n v="0"/>
    <n v="0"/>
    <n v="0"/>
    <n v="0"/>
    <x v="0"/>
    <x v="0"/>
    <m/>
    <m/>
    <s v="Less than 10 employees"/>
    <x v="0"/>
    <x v="0"/>
    <x v="0"/>
    <x v="1"/>
    <x v="1"/>
    <x v="1"/>
    <x v="0"/>
    <x v="1"/>
    <x v="0"/>
    <s v="Entry level"/>
    <n v="0"/>
    <n v="0"/>
    <n v="1"/>
    <n v="0"/>
    <n v="0"/>
    <n v="0"/>
    <n v="0"/>
    <m/>
    <s v="Technical Staff"/>
    <n v="0"/>
    <n v="0"/>
    <n v="0"/>
    <n v="0"/>
    <n v="0"/>
    <n v="0"/>
    <n v="0"/>
    <n v="1"/>
    <n v="0"/>
    <n v="0"/>
    <m/>
    <m/>
    <s v="Salary expectations too high"/>
    <n v="0"/>
    <n v="0"/>
    <n v="0"/>
    <n v="0"/>
    <n v="0"/>
    <n v="0"/>
    <n v="0"/>
    <n v="0"/>
    <n v="1"/>
    <n v="0"/>
    <n v="0"/>
    <n v="0"/>
    <n v="0"/>
    <n v="0"/>
    <n v="0"/>
    <n v="0"/>
    <n v="0"/>
    <n v="0"/>
    <n v="0"/>
    <n v="0"/>
    <n v="0"/>
    <n v="0"/>
    <n v="0"/>
    <m/>
    <n v="380442163"/>
    <s v="e9b23fb2-af66-4dd9-be6f-79fa8bf5df00"/>
    <d v="2024-09-06T15:37:56"/>
    <m/>
    <m/>
    <s v="submitted_via_web"/>
    <s v="motasem_waleed"/>
  </r>
  <r>
    <n v="898"/>
    <d v="2024-09-06T18:48:35"/>
    <d v="2024-09-06T18:51:15"/>
    <d v="2024-09-06T00:00:00"/>
    <m/>
    <m/>
    <s v="30.3235295 35.4976107 1332.431 3.193"/>
    <n v="30.323529499999999"/>
    <n v="35.497610700000003"/>
    <n v="1332.431"/>
    <n v="3.1930000000000001"/>
    <s v="Petra"/>
    <s v="Wadi Mus/Petra"/>
    <m/>
    <m/>
    <m/>
    <s v="Yes"/>
    <s v="منتصر محمد الشماسين"/>
    <x v="0"/>
    <x v="0"/>
    <n v="26"/>
    <x v="1"/>
    <s v="0795894472"/>
    <m/>
    <x v="0"/>
    <m/>
    <m/>
    <m/>
    <m/>
    <m/>
    <m/>
    <m/>
    <m/>
    <x v="0"/>
    <m/>
    <x v="0"/>
    <x v="0"/>
    <s v="كفي شوب طله العين "/>
    <x v="5"/>
    <x v="40"/>
    <s v="كفي شوب / عصائر / سكاكر/ سناكات "/>
    <m/>
    <s v="Owned by men."/>
    <n v="1"/>
    <n v="0"/>
    <n v="0"/>
    <n v="0"/>
    <n v="0"/>
    <n v="0"/>
    <x v="0"/>
    <x v="0"/>
    <m/>
    <m/>
    <s v="Less than 10 employees"/>
    <x v="0"/>
    <x v="0"/>
    <x v="0"/>
    <x v="1"/>
    <x v="1"/>
    <x v="1"/>
    <x v="1"/>
    <x v="3"/>
    <x v="0"/>
    <m/>
    <m/>
    <m/>
    <m/>
    <m/>
    <m/>
    <m/>
    <m/>
    <m/>
    <m/>
    <m/>
    <m/>
    <m/>
    <m/>
    <m/>
    <m/>
    <m/>
    <m/>
    <m/>
    <m/>
    <m/>
    <m/>
    <s v="Lack of relevant skills or qualifications Inadequate soft skills (e.g., communication, teamwork) Lack of motivation Lack of work ethics Salary expectations too high Transportation Cultural or social factors affecting employability Mixed culture worspace (male and female) Language barriers Economic instability in the region"/>
    <n v="1"/>
    <n v="0"/>
    <n v="1"/>
    <n v="0"/>
    <n v="1"/>
    <n v="0"/>
    <n v="0"/>
    <n v="0"/>
    <n v="1"/>
    <n v="0"/>
    <n v="0"/>
    <n v="1"/>
    <n v="1"/>
    <n v="0"/>
    <n v="1"/>
    <n v="0"/>
    <n v="0"/>
    <n v="1"/>
    <n v="0"/>
    <n v="0"/>
    <n v="1"/>
    <n v="1"/>
    <n v="0"/>
    <m/>
    <n v="380449036"/>
    <s v="d542ca16-7262-457d-a05b-1cba7c604607"/>
    <d v="2024-09-06T15:51:25"/>
    <m/>
    <m/>
    <s v="submitted_via_web"/>
    <s v="ygaitservices"/>
  </r>
  <r>
    <n v="899"/>
    <d v="2024-09-06T21:02:09"/>
    <d v="2024-09-06T21:07:57"/>
    <d v="2024-09-06T00:00:00"/>
    <m/>
    <m/>
    <s v="30.3236109 35.497542 1340.0 9.664"/>
    <n v="30.323610899999998"/>
    <n v="35.497542000000003"/>
    <n v="1340"/>
    <n v="9.6639999999999997"/>
    <s v="Petra"/>
    <s v="Wadi Mus/Petra"/>
    <m/>
    <m/>
    <m/>
    <s v="Yes"/>
    <s v="إياد الطرابلسي "/>
    <x v="0"/>
    <x v="0"/>
    <n v="33"/>
    <x v="0"/>
    <s v="0775045505"/>
    <m/>
    <x v="0"/>
    <m/>
    <m/>
    <m/>
    <m/>
    <m/>
    <m/>
    <m/>
    <m/>
    <x v="0"/>
    <m/>
    <x v="0"/>
    <x v="0"/>
    <s v="فندق عين موسى "/>
    <x v="3"/>
    <x v="51"/>
    <s v="الضيافة والإقامة "/>
    <m/>
    <s v="Owned by men."/>
    <n v="1"/>
    <n v="0"/>
    <n v="0"/>
    <n v="0"/>
    <n v="0"/>
    <n v="0"/>
    <x v="0"/>
    <x v="0"/>
    <m/>
    <m/>
    <s v="Less than 10 employees"/>
    <x v="0"/>
    <x v="1"/>
    <x v="0"/>
    <x v="1"/>
    <x v="1"/>
    <x v="1"/>
    <x v="1"/>
    <x v="3"/>
    <x v="0"/>
    <m/>
    <m/>
    <m/>
    <m/>
    <m/>
    <m/>
    <m/>
    <m/>
    <m/>
    <m/>
    <m/>
    <m/>
    <m/>
    <m/>
    <m/>
    <m/>
    <m/>
    <m/>
    <m/>
    <m/>
    <m/>
    <m/>
    <s v="Lack of relevant skills or qualifications Years of experience Difficulty with employee retention Limited availability of training and development resources Salary expectations too high Transportation Difficulty in finding candidates for specialized roles Mixed culture worspace (male and female) Language barriers Economic instability in the region Legal/regulatory constraints"/>
    <n v="1"/>
    <n v="1"/>
    <n v="0"/>
    <n v="0"/>
    <n v="0"/>
    <n v="1"/>
    <n v="0"/>
    <n v="1"/>
    <n v="1"/>
    <n v="1"/>
    <n v="0"/>
    <n v="1"/>
    <n v="0"/>
    <n v="0"/>
    <n v="1"/>
    <n v="0"/>
    <n v="0"/>
    <n v="1"/>
    <n v="1"/>
    <n v="0"/>
    <n v="0"/>
    <n v="1"/>
    <n v="0"/>
    <m/>
    <n v="380511512"/>
    <s v="18b0a214-2ea4-4f58-9da6-89ffb5c06cd3"/>
    <d v="2024-09-06T18:08:04"/>
    <m/>
    <m/>
    <s v="submitted_via_web"/>
    <s v="ygaitservices"/>
  </r>
  <r>
    <n v="900"/>
    <d v="2024-09-06T21:09:13"/>
    <d v="2024-09-06T21:17:18"/>
    <d v="2024-09-06T00:00:00"/>
    <m/>
    <m/>
    <s v="30.323875 35.4976405 1330.753 3.631"/>
    <n v="30.323875000000001"/>
    <n v="35.497640500000003"/>
    <n v="1330.7529999999999"/>
    <n v="3.6309999999999998"/>
    <s v="Petra"/>
    <s v="Wadi Mus/Petra"/>
    <m/>
    <m/>
    <m/>
    <s v="Yes"/>
    <s v="محمد اليمني"/>
    <x v="0"/>
    <x v="0"/>
    <n v="29"/>
    <x v="1"/>
    <s v="077687194"/>
    <m/>
    <x v="0"/>
    <m/>
    <m/>
    <m/>
    <m/>
    <m/>
    <m/>
    <m/>
    <m/>
    <x v="0"/>
    <m/>
    <x v="0"/>
    <x v="0"/>
    <s v="سوبر ماركت الرياض"/>
    <x v="0"/>
    <x v="3"/>
    <s v="أغذية وسكاكر "/>
    <m/>
    <s v="Owned by men."/>
    <n v="1"/>
    <n v="0"/>
    <n v="0"/>
    <n v="0"/>
    <n v="0"/>
    <n v="0"/>
    <x v="0"/>
    <x v="0"/>
    <m/>
    <m/>
    <s v="Less than 10 employees"/>
    <x v="0"/>
    <x v="0"/>
    <x v="0"/>
    <x v="1"/>
    <x v="1"/>
    <x v="1"/>
    <x v="1"/>
    <x v="3"/>
    <x v="0"/>
    <m/>
    <m/>
    <m/>
    <m/>
    <m/>
    <m/>
    <m/>
    <m/>
    <m/>
    <m/>
    <m/>
    <m/>
    <m/>
    <m/>
    <m/>
    <m/>
    <m/>
    <m/>
    <m/>
    <m/>
    <m/>
    <m/>
    <s v="Lack of motivation Salary expectations too high Transportation Language barriers Economic instability in the region"/>
    <n v="0"/>
    <n v="0"/>
    <n v="0"/>
    <n v="0"/>
    <n v="1"/>
    <n v="0"/>
    <n v="0"/>
    <n v="0"/>
    <n v="1"/>
    <n v="0"/>
    <n v="0"/>
    <n v="1"/>
    <n v="0"/>
    <n v="0"/>
    <n v="1"/>
    <n v="0"/>
    <n v="0"/>
    <n v="1"/>
    <n v="0"/>
    <n v="0"/>
    <n v="0"/>
    <n v="0"/>
    <n v="0"/>
    <m/>
    <n v="380515003"/>
    <s v="4f003e37-f0ee-401a-babb-4be9d04b4c05"/>
    <d v="2024-09-06T18:17:25"/>
    <m/>
    <m/>
    <s v="submitted_via_web"/>
    <s v="ygaitservices"/>
  </r>
  <r>
    <n v="901"/>
    <d v="2024-09-06T21:23:52"/>
    <d v="2024-09-06T21:26:28"/>
    <d v="2024-09-06T00:00:00"/>
    <m/>
    <m/>
    <s v="30.3236489 35.4976577 1355.924 6.936"/>
    <n v="30.323648899999998"/>
    <n v="35.497657699999998"/>
    <n v="1355.924"/>
    <n v="6.9359999999999999"/>
    <s v="Petra"/>
    <s v="Wadi Mus/Petra"/>
    <m/>
    <m/>
    <m/>
    <s v="Yes"/>
    <s v="سعد عاطف الحمادين"/>
    <x v="0"/>
    <x v="0"/>
    <n v="28"/>
    <x v="1"/>
    <s v="0772890303"/>
    <m/>
    <x v="0"/>
    <m/>
    <m/>
    <m/>
    <m/>
    <m/>
    <m/>
    <m/>
    <m/>
    <x v="0"/>
    <m/>
    <x v="0"/>
    <x v="0"/>
    <s v="مقهى النشامى"/>
    <x v="5"/>
    <x v="40"/>
    <s v="مقهى وكفي شوب / عصائر / سكاكر / اراقيل /دخان "/>
    <m/>
    <s v="Owned by men."/>
    <n v="1"/>
    <n v="0"/>
    <n v="0"/>
    <n v="0"/>
    <n v="0"/>
    <n v="0"/>
    <x v="0"/>
    <x v="0"/>
    <m/>
    <m/>
    <s v="Less than 10 employees"/>
    <x v="0"/>
    <x v="0"/>
    <x v="0"/>
    <x v="1"/>
    <x v="1"/>
    <x v="1"/>
    <x v="1"/>
    <x v="3"/>
    <x v="0"/>
    <m/>
    <m/>
    <m/>
    <m/>
    <m/>
    <m/>
    <m/>
    <m/>
    <m/>
    <m/>
    <m/>
    <m/>
    <m/>
    <m/>
    <m/>
    <m/>
    <m/>
    <m/>
    <m/>
    <m/>
    <m/>
    <m/>
    <s v="Lack of motivation Salary expectations too high Transportation Language barriers Economic instability in the region"/>
    <n v="0"/>
    <n v="0"/>
    <n v="0"/>
    <n v="0"/>
    <n v="1"/>
    <n v="0"/>
    <n v="0"/>
    <n v="0"/>
    <n v="1"/>
    <n v="0"/>
    <n v="0"/>
    <n v="1"/>
    <n v="0"/>
    <n v="0"/>
    <n v="1"/>
    <n v="0"/>
    <n v="0"/>
    <n v="1"/>
    <n v="0"/>
    <n v="0"/>
    <n v="0"/>
    <n v="0"/>
    <n v="0"/>
    <m/>
    <n v="380518787"/>
    <s v="c2a8d503-efe7-443b-8e93-35264d6f67f2"/>
    <d v="2024-09-06T18:26:38"/>
    <m/>
    <m/>
    <s v="submitted_via_web"/>
    <s v="ygaitservices"/>
  </r>
  <r>
    <n v="902"/>
    <d v="2024-09-04T16:46:08"/>
    <d v="2024-09-06T00:05:25"/>
    <d v="2024-09-04T00:00:00"/>
    <m/>
    <m/>
    <s v="43.7463957 7.2935568 26.904 2.959"/>
    <n v="43.746395700000001"/>
    <n v="7.2935568000000002"/>
    <n v="26.904"/>
    <n v="2.9590000000000001"/>
    <s v="Irbid"/>
    <s v="Irbid Qasabah"/>
    <m/>
    <m/>
    <m/>
    <s v="Yes"/>
    <s v="محمد راشد حتامله "/>
    <x v="0"/>
    <x v="0"/>
    <n v="46"/>
    <x v="0"/>
    <s v="0786006201"/>
    <s v="."/>
    <x v="0"/>
    <m/>
    <m/>
    <m/>
    <m/>
    <m/>
    <m/>
    <m/>
    <m/>
    <x v="0"/>
    <m/>
    <x v="0"/>
    <x v="0"/>
    <s v="جوهره الشرق"/>
    <x v="3"/>
    <x v="5"/>
    <s v="مجمع حلويات و مأكولات شرقيه"/>
    <s v="0786006201"/>
    <s v="Owned by men. Administrative positions include men and women."/>
    <n v="1"/>
    <n v="0"/>
    <n v="0"/>
    <n v="1"/>
    <n v="0"/>
    <n v="0"/>
    <x v="0"/>
    <x v="0"/>
    <m/>
    <m/>
    <s v="10 to 49"/>
    <x v="2"/>
    <x v="1"/>
    <x v="0"/>
    <x v="1"/>
    <x v="1"/>
    <x v="1"/>
    <x v="0"/>
    <x v="12"/>
    <x v="0"/>
    <s v="Seasonal employees Interns Senior management level Mid-senior level"/>
    <n v="1"/>
    <n v="1"/>
    <n v="0"/>
    <n v="1"/>
    <n v="1"/>
    <n v="0"/>
    <n v="0"/>
    <m/>
    <s v="Customer Service Representatives Sales Administrative Staff Finance Operational Staff (logistics and supply chain) Technical Staff"/>
    <n v="1"/>
    <n v="1"/>
    <n v="0"/>
    <n v="0"/>
    <n v="1"/>
    <n v="1"/>
    <n v="1"/>
    <n v="1"/>
    <n v="0"/>
    <n v="0"/>
    <m/>
    <m/>
    <s v="Years of experience Lack of relevant skills or qualifications Lack of work ethics Lack of motivation Difficulty with employee retention Cultural or social factors affecting employability Difficulty in finding candidates for specialized roles Mixed culture worspace (male and female)"/>
    <n v="1"/>
    <n v="1"/>
    <n v="0"/>
    <n v="0"/>
    <n v="1"/>
    <n v="1"/>
    <n v="0"/>
    <n v="0"/>
    <n v="0"/>
    <n v="1"/>
    <n v="0"/>
    <n v="0"/>
    <n v="1"/>
    <n v="0"/>
    <n v="0"/>
    <n v="0"/>
    <n v="0"/>
    <n v="0"/>
    <n v="0"/>
    <n v="0"/>
    <n v="1"/>
    <n v="1"/>
    <n v="0"/>
    <m/>
    <n v="380573135"/>
    <s v="4788f3b2-9b93-44b9-a799-195923aabb38"/>
    <d v="2024-09-06T21:34:00"/>
    <m/>
    <m/>
    <s v="submitted_via_web"/>
    <s v="ygaitservices"/>
  </r>
  <r>
    <n v="903"/>
    <d v="2024-09-04T17:26:25"/>
    <d v="2024-09-05T23:02:52"/>
    <d v="2024-09-04T00:00:00"/>
    <m/>
    <m/>
    <s v="32.5375121 35.8722805 600.5999755859375 19.756"/>
    <n v="32.537512100000001"/>
    <n v="35.872280500000002"/>
    <n v="600.5999755859375"/>
    <n v="19.756"/>
    <s v="Irbid"/>
    <s v="Irbid Qasabah"/>
    <m/>
    <m/>
    <m/>
    <s v="Yes"/>
    <s v="إيمان محمد شعبان "/>
    <x v="0"/>
    <x v="1"/>
    <n v="42"/>
    <x v="0"/>
    <s v="0785031222"/>
    <s v="."/>
    <x v="0"/>
    <m/>
    <m/>
    <m/>
    <m/>
    <m/>
    <m/>
    <m/>
    <m/>
    <x v="0"/>
    <m/>
    <x v="0"/>
    <x v="0"/>
    <s v="سنتر إيمان شعبان"/>
    <x v="5"/>
    <x v="37"/>
    <s v="سنتر إيمان شعبان صالون و بيوتي هاوس نسائي"/>
    <s v="0785031222"/>
    <s v="Owned by women. Run/Managed by a woman."/>
    <n v="0"/>
    <n v="1"/>
    <n v="0"/>
    <n v="0"/>
    <n v="0"/>
    <n v="1"/>
    <x v="1"/>
    <x v="0"/>
    <m/>
    <m/>
    <s v="Less than 10 employees"/>
    <x v="0"/>
    <x v="1"/>
    <x v="0"/>
    <x v="1"/>
    <x v="1"/>
    <x v="1"/>
    <x v="0"/>
    <x v="0"/>
    <x v="0"/>
    <s v="Interns Seasonal employees"/>
    <n v="1"/>
    <n v="1"/>
    <n v="0"/>
    <n v="0"/>
    <n v="0"/>
    <n v="0"/>
    <n v="0"/>
    <m/>
    <s v="Customer Service Representatives Administrative Staff Finance"/>
    <n v="1"/>
    <n v="0"/>
    <n v="0"/>
    <n v="0"/>
    <n v="1"/>
    <n v="1"/>
    <n v="0"/>
    <n v="0"/>
    <n v="0"/>
    <n v="0"/>
    <m/>
    <m/>
    <s v="Years of experience Lack of relevant skills or qualifications Cultural or social factors affecting employability Salary expectations too high"/>
    <n v="1"/>
    <n v="1"/>
    <n v="0"/>
    <n v="0"/>
    <n v="0"/>
    <n v="0"/>
    <n v="0"/>
    <n v="0"/>
    <n v="1"/>
    <n v="0"/>
    <n v="0"/>
    <n v="0"/>
    <n v="1"/>
    <n v="0"/>
    <n v="0"/>
    <n v="0"/>
    <n v="0"/>
    <n v="0"/>
    <n v="0"/>
    <n v="0"/>
    <n v="0"/>
    <n v="0"/>
    <n v="0"/>
    <m/>
    <n v="380573137"/>
    <s v="5f65d97c-6797-483f-975a-6acbdc128682"/>
    <d v="2024-09-06T21:34:00"/>
    <m/>
    <m/>
    <s v="submitted_via_web"/>
    <s v="ygaitservices"/>
  </r>
  <r>
    <n v="904"/>
    <d v="2024-09-04T17:27:39"/>
    <d v="2024-09-05T22:54:54"/>
    <d v="2024-09-04T00:00:00"/>
    <m/>
    <m/>
    <s v="32.5372437 35.871097 603.2999877929688 9.119"/>
    <n v="32.537243699999998"/>
    <n v="35.871096999999999"/>
    <n v="603.29998779296875"/>
    <n v="9.1189999999999998"/>
    <s v="Irbid"/>
    <s v="Irbid Qasabah"/>
    <m/>
    <m/>
    <m/>
    <s v="Yes"/>
    <s v="فيصل محمود الرفاعي"/>
    <x v="0"/>
    <x v="0"/>
    <n v="35"/>
    <x v="0"/>
    <s v="0792223234"/>
    <s v="."/>
    <x v="0"/>
    <m/>
    <m/>
    <m/>
    <m/>
    <m/>
    <m/>
    <m/>
    <m/>
    <x v="0"/>
    <m/>
    <x v="0"/>
    <x v="0"/>
    <s v="تكا شاورما "/>
    <x v="3"/>
    <x v="5"/>
    <s v="مطعم وجبات سريعه "/>
    <s v="0792223234"/>
    <s v="Owned by men."/>
    <n v="1"/>
    <n v="0"/>
    <n v="0"/>
    <n v="0"/>
    <n v="0"/>
    <n v="0"/>
    <x v="0"/>
    <x v="0"/>
    <m/>
    <m/>
    <s v="10 to 49"/>
    <x v="2"/>
    <x v="0"/>
    <x v="0"/>
    <x v="1"/>
    <x v="1"/>
    <x v="1"/>
    <x v="0"/>
    <x v="10"/>
    <x v="0"/>
    <s v="Interns Senior management level Mid-senior level"/>
    <n v="1"/>
    <n v="0"/>
    <n v="0"/>
    <n v="1"/>
    <n v="1"/>
    <n v="0"/>
    <n v="0"/>
    <m/>
    <s v="Sales Technical Staff Customer Service Representatives"/>
    <n v="1"/>
    <n v="1"/>
    <n v="0"/>
    <n v="0"/>
    <n v="0"/>
    <n v="0"/>
    <n v="0"/>
    <n v="1"/>
    <n v="0"/>
    <n v="0"/>
    <m/>
    <m/>
    <s v="Lack of relevant skills or qualifications Years of experience Mixed culture worspace (male and female) Cultural or social factors affecting employability"/>
    <n v="1"/>
    <n v="1"/>
    <n v="0"/>
    <n v="0"/>
    <n v="0"/>
    <n v="0"/>
    <n v="0"/>
    <n v="0"/>
    <n v="0"/>
    <n v="0"/>
    <n v="0"/>
    <n v="0"/>
    <n v="1"/>
    <n v="0"/>
    <n v="0"/>
    <n v="0"/>
    <n v="0"/>
    <n v="0"/>
    <n v="0"/>
    <n v="0"/>
    <n v="0"/>
    <n v="1"/>
    <n v="0"/>
    <m/>
    <n v="380573138"/>
    <s v="60346dc8-a854-458f-8736-14b27d0fa891"/>
    <d v="2024-09-06T21:34:01"/>
    <m/>
    <m/>
    <s v="submitted_via_web"/>
    <s v="ygaitservices"/>
  </r>
  <r>
    <n v="905"/>
    <d v="2024-09-04T17:30:59"/>
    <d v="2024-09-05T22:23:02"/>
    <d v="2024-09-04T00:00:00"/>
    <m/>
    <m/>
    <s v="32.5371607 35.8701671 606.0 22.82"/>
    <n v="32.537160700000001"/>
    <n v="35.870167100000003"/>
    <n v="606"/>
    <n v="22.82"/>
    <s v="Irbid"/>
    <s v="Irbid Qasabah"/>
    <m/>
    <m/>
    <m/>
    <s v="Yes"/>
    <s v="احمد عبدالرحمن  اسعيفان "/>
    <x v="0"/>
    <x v="0"/>
    <n v="46"/>
    <x v="0"/>
    <s v="0776357017"/>
    <s v="."/>
    <x v="0"/>
    <m/>
    <m/>
    <m/>
    <m/>
    <m/>
    <m/>
    <m/>
    <m/>
    <x v="0"/>
    <m/>
    <x v="0"/>
    <x v="0"/>
    <s v="مجوهرات يوسف و احمد اسعفيان "/>
    <x v="1"/>
    <x v="1"/>
    <s v="محل مجوهرات و ذهب "/>
    <s v="0776357017"/>
    <s v="Owned by men."/>
    <n v="1"/>
    <n v="0"/>
    <n v="0"/>
    <n v="0"/>
    <n v="0"/>
    <n v="0"/>
    <x v="0"/>
    <x v="0"/>
    <m/>
    <m/>
    <s v="Less than 10 employees"/>
    <x v="0"/>
    <x v="0"/>
    <x v="0"/>
    <x v="1"/>
    <x v="1"/>
    <x v="1"/>
    <x v="0"/>
    <x v="1"/>
    <x v="0"/>
    <s v="Interns"/>
    <n v="1"/>
    <n v="0"/>
    <n v="0"/>
    <n v="0"/>
    <n v="0"/>
    <n v="0"/>
    <n v="0"/>
    <m/>
    <s v="Sales"/>
    <n v="0"/>
    <n v="1"/>
    <n v="0"/>
    <n v="0"/>
    <n v="0"/>
    <n v="0"/>
    <n v="0"/>
    <n v="0"/>
    <n v="0"/>
    <n v="0"/>
    <m/>
    <m/>
    <s v="Years of experience Lack of relevant skills or qualifications Mixed culture worspace (male and female)"/>
    <n v="1"/>
    <n v="1"/>
    <n v="0"/>
    <n v="0"/>
    <n v="0"/>
    <n v="0"/>
    <n v="0"/>
    <n v="0"/>
    <n v="0"/>
    <n v="0"/>
    <n v="0"/>
    <n v="0"/>
    <n v="0"/>
    <n v="0"/>
    <n v="0"/>
    <n v="0"/>
    <n v="0"/>
    <n v="0"/>
    <n v="0"/>
    <n v="0"/>
    <n v="0"/>
    <n v="1"/>
    <n v="0"/>
    <m/>
    <n v="380573145"/>
    <s v="d5c463c9-c68f-4bc1-83c9-608eb7f10e12"/>
    <d v="2024-09-06T21:34:02"/>
    <m/>
    <m/>
    <s v="submitted_via_web"/>
    <s v="ygaitservices"/>
  </r>
  <r>
    <n v="906"/>
    <d v="2024-09-04T17:32:59"/>
    <d v="2024-09-06T00:00:52"/>
    <d v="2024-09-04T00:00:00"/>
    <m/>
    <m/>
    <s v="32.5439252 35.8496174 616.5999755859375 25.653"/>
    <n v="32.543925199999997"/>
    <n v="35.8496174"/>
    <n v="616.5999755859375"/>
    <n v="25.652999999999999"/>
    <s v="Irbid"/>
    <s v="Irbid Qasabah"/>
    <m/>
    <m/>
    <m/>
    <s v="Yes"/>
    <s v="صالح نورالدين الهنداوي"/>
    <x v="0"/>
    <x v="0"/>
    <n v="36"/>
    <x v="0"/>
    <s v="0788870888"/>
    <s v="."/>
    <x v="0"/>
    <m/>
    <m/>
    <m/>
    <m/>
    <m/>
    <m/>
    <m/>
    <m/>
    <x v="0"/>
    <m/>
    <x v="0"/>
    <x v="0"/>
    <s v="راكان المركزي للخضار و الفواكه "/>
    <x v="3"/>
    <x v="8"/>
    <s v="محل لبيع الخضار و الفواكه"/>
    <s v="0788870888"/>
    <s v="Owned by men."/>
    <n v="1"/>
    <n v="0"/>
    <n v="0"/>
    <n v="0"/>
    <n v="0"/>
    <n v="0"/>
    <x v="0"/>
    <x v="0"/>
    <m/>
    <m/>
    <s v="Less than 10 employees"/>
    <x v="0"/>
    <x v="0"/>
    <x v="0"/>
    <x v="1"/>
    <x v="1"/>
    <x v="1"/>
    <x v="0"/>
    <x v="0"/>
    <x v="0"/>
    <s v="Senior management level Mid-senior level"/>
    <n v="0"/>
    <n v="0"/>
    <n v="0"/>
    <n v="1"/>
    <n v="1"/>
    <n v="0"/>
    <n v="0"/>
    <m/>
    <s v="Sales Finance"/>
    <n v="0"/>
    <n v="1"/>
    <n v="0"/>
    <n v="0"/>
    <n v="0"/>
    <n v="1"/>
    <n v="0"/>
    <n v="0"/>
    <n v="0"/>
    <n v="0"/>
    <m/>
    <m/>
    <s v="Years of experience Lack of relevant skills or qualifications Mixed culture worspace (male and female) Cultural or social factors affecting employability"/>
    <n v="1"/>
    <n v="1"/>
    <n v="0"/>
    <n v="0"/>
    <n v="0"/>
    <n v="0"/>
    <n v="0"/>
    <n v="0"/>
    <n v="0"/>
    <n v="0"/>
    <n v="0"/>
    <n v="0"/>
    <n v="1"/>
    <n v="0"/>
    <n v="0"/>
    <n v="0"/>
    <n v="0"/>
    <n v="0"/>
    <n v="0"/>
    <n v="0"/>
    <n v="0"/>
    <n v="1"/>
    <n v="0"/>
    <m/>
    <n v="380573148"/>
    <s v="e3187e01-e0f8-45c6-9ae6-ba85fa3aedb6"/>
    <d v="2024-09-06T21:34:03"/>
    <m/>
    <m/>
    <s v="submitted_via_web"/>
    <s v="ygaitservices"/>
  </r>
  <r>
    <n v="907"/>
    <d v="2024-09-04T19:08:05"/>
    <d v="2024-09-05T20:53:24"/>
    <d v="2024-09-04T00:00:00"/>
    <m/>
    <m/>
    <s v="31.7170529 35.9993625 616.5999755859375 1.016"/>
    <n v="31.717052899999999"/>
    <n v="35.999362499999997"/>
    <n v="616.5999755859375"/>
    <n v="1.016"/>
    <s v="Irbid"/>
    <s v="Koorah"/>
    <m/>
    <m/>
    <m/>
    <s v="Yes"/>
    <s v="معاذ بني ملحم"/>
    <x v="0"/>
    <x v="0"/>
    <n v="46"/>
    <x v="0"/>
    <s v="0776351011"/>
    <s v="."/>
    <x v="0"/>
    <m/>
    <m/>
    <m/>
    <m/>
    <m/>
    <m/>
    <m/>
    <m/>
    <x v="0"/>
    <m/>
    <x v="0"/>
    <x v="0"/>
    <s v="اكاديميه مجمع البحرين"/>
    <x v="12"/>
    <x v="24"/>
    <s v="مدرسه و روضه "/>
    <s v="0776351011"/>
    <s v="Owned by men. Administrative positions include men and women."/>
    <n v="1"/>
    <n v="0"/>
    <n v="0"/>
    <n v="1"/>
    <n v="0"/>
    <n v="0"/>
    <x v="0"/>
    <x v="0"/>
    <m/>
    <m/>
    <s v="10 to 49"/>
    <x v="2"/>
    <x v="1"/>
    <x v="0"/>
    <x v="1"/>
    <x v="1"/>
    <x v="1"/>
    <x v="0"/>
    <x v="2"/>
    <x v="0"/>
    <s v="Interns Mid-senior level"/>
    <n v="1"/>
    <n v="0"/>
    <n v="0"/>
    <n v="1"/>
    <n v="0"/>
    <n v="0"/>
    <n v="0"/>
    <m/>
    <s v="Administrative Staff Finance Technical Staff"/>
    <n v="0"/>
    <n v="0"/>
    <n v="0"/>
    <n v="0"/>
    <n v="1"/>
    <n v="1"/>
    <n v="0"/>
    <n v="1"/>
    <n v="0"/>
    <n v="0"/>
    <m/>
    <m/>
    <s v="Years of experience Lack of motivation Salary expectations too high Lack of relevant skills or qualifications"/>
    <n v="1"/>
    <n v="1"/>
    <n v="0"/>
    <n v="0"/>
    <n v="1"/>
    <n v="0"/>
    <n v="0"/>
    <n v="0"/>
    <n v="1"/>
    <n v="0"/>
    <n v="0"/>
    <n v="0"/>
    <n v="0"/>
    <n v="0"/>
    <n v="0"/>
    <n v="0"/>
    <n v="0"/>
    <n v="0"/>
    <n v="0"/>
    <n v="0"/>
    <n v="0"/>
    <n v="0"/>
    <n v="0"/>
    <m/>
    <n v="380573154"/>
    <s v="84e3dadf-091b-4723-9fc5-74e38bf63ea0"/>
    <d v="2024-09-06T21:34:04"/>
    <m/>
    <m/>
    <s v="submitted_via_web"/>
    <s v="ygaitservices"/>
  </r>
  <r>
    <n v="908"/>
    <d v="2024-09-07T12:04:52"/>
    <d v="2024-09-07T12:09:41"/>
    <d v="2024-09-07T00:00:00"/>
    <m/>
    <m/>
    <s v="31.8870305 35.8452073 0.0 1600.0"/>
    <n v="31.887030500000002"/>
    <n v="35.845207299999998"/>
    <n v="0"/>
    <n v="1600"/>
    <s v="Amman"/>
    <s v="Naour"/>
    <m/>
    <m/>
    <m/>
    <s v="Yes"/>
    <s v="محمد النبالي "/>
    <x v="0"/>
    <x v="0"/>
    <n v="33"/>
    <x v="0"/>
    <s v=" 0790441515"/>
    <m/>
    <x v="0"/>
    <m/>
    <m/>
    <m/>
    <m/>
    <m/>
    <m/>
    <m/>
    <m/>
    <x v="0"/>
    <m/>
    <x v="0"/>
    <x v="0"/>
    <s v="محلات النبالي لمواد البناء "/>
    <x v="6"/>
    <x v="56"/>
    <s v="مواد بناء وكهرباء ودهانات ومواد ديكورية"/>
    <m/>
    <s v="Owned by men. Run/Managed by a man."/>
    <n v="1"/>
    <n v="0"/>
    <n v="0"/>
    <n v="0"/>
    <n v="1"/>
    <n v="0"/>
    <x v="0"/>
    <x v="0"/>
    <m/>
    <m/>
    <s v="Less than 10 employees"/>
    <x v="0"/>
    <x v="0"/>
    <x v="0"/>
    <x v="1"/>
    <x v="1"/>
    <x v="1"/>
    <x v="0"/>
    <x v="2"/>
    <x v="0"/>
    <s v="Seasonal employees Mid-senior level"/>
    <n v="0"/>
    <n v="1"/>
    <n v="0"/>
    <n v="1"/>
    <n v="0"/>
    <n v="0"/>
    <n v="0"/>
    <m/>
    <s v="Customer Service Representatives Finance Technical Staff"/>
    <n v="1"/>
    <n v="0"/>
    <n v="0"/>
    <n v="0"/>
    <n v="0"/>
    <n v="1"/>
    <n v="0"/>
    <n v="1"/>
    <n v="0"/>
    <n v="0"/>
    <m/>
    <m/>
    <s v="Difficulty in finding candidates for specialized roles Cultural or social factors affecting employability Mixed culture worspace (male and female)"/>
    <n v="0"/>
    <n v="0"/>
    <n v="0"/>
    <n v="0"/>
    <n v="0"/>
    <n v="0"/>
    <n v="0"/>
    <n v="0"/>
    <n v="0"/>
    <n v="1"/>
    <n v="0"/>
    <n v="0"/>
    <n v="1"/>
    <n v="0"/>
    <n v="0"/>
    <n v="0"/>
    <n v="0"/>
    <n v="0"/>
    <n v="0"/>
    <n v="0"/>
    <n v="0"/>
    <n v="1"/>
    <n v="0"/>
    <m/>
    <n v="380683817"/>
    <s v="98df7123-99e8-4bfd-92ea-f8fb2ad9bf17"/>
    <d v="2024-09-07T09:15:24"/>
    <m/>
    <m/>
    <s v="submitted_via_web"/>
    <s v="ygaitservices"/>
  </r>
  <r>
    <n v="909"/>
    <d v="2024-09-07T11:15:11"/>
    <d v="2024-09-07T11:18:24"/>
    <d v="2024-09-07T00:00:00"/>
    <m/>
    <m/>
    <s v="31.8717247 35.8322564 0.0 1399.999"/>
    <n v="31.871724700000001"/>
    <n v="35.832256399999999"/>
    <n v="0"/>
    <n v="1399.999"/>
    <s v="Amman"/>
    <s v="Naour"/>
    <m/>
    <m/>
    <m/>
    <s v="Yes"/>
    <s v="رغد دياب"/>
    <x v="0"/>
    <x v="1"/>
    <n v="28"/>
    <x v="1"/>
    <s v="0778038298"/>
    <m/>
    <x v="0"/>
    <m/>
    <m/>
    <m/>
    <m/>
    <m/>
    <m/>
    <m/>
    <m/>
    <x v="0"/>
    <m/>
    <x v="0"/>
    <x v="6"/>
    <s v="صيدلية عالية "/>
    <x v="8"/>
    <x v="14"/>
    <s v="أدوية ومواد تجميل و أغذية صحية"/>
    <m/>
    <s v="Run/Managed by a woman. Owned by men."/>
    <n v="1"/>
    <n v="0"/>
    <n v="0"/>
    <n v="0"/>
    <n v="0"/>
    <n v="1"/>
    <x v="1"/>
    <x v="0"/>
    <m/>
    <m/>
    <s v="Less than 10 employees"/>
    <x v="0"/>
    <x v="1"/>
    <x v="0"/>
    <x v="1"/>
    <x v="1"/>
    <x v="1"/>
    <x v="1"/>
    <x v="3"/>
    <x v="0"/>
    <m/>
    <m/>
    <m/>
    <m/>
    <m/>
    <m/>
    <m/>
    <m/>
    <m/>
    <m/>
    <m/>
    <m/>
    <m/>
    <m/>
    <m/>
    <m/>
    <m/>
    <m/>
    <m/>
    <m/>
    <m/>
    <m/>
    <s v="Lack of relevant skills or qualifications Salary expectations too high Difficulty with employee retention"/>
    <n v="1"/>
    <n v="0"/>
    <n v="0"/>
    <n v="0"/>
    <n v="0"/>
    <n v="1"/>
    <n v="0"/>
    <n v="0"/>
    <n v="1"/>
    <n v="0"/>
    <n v="0"/>
    <n v="0"/>
    <n v="0"/>
    <n v="0"/>
    <n v="0"/>
    <n v="0"/>
    <n v="0"/>
    <n v="0"/>
    <n v="0"/>
    <n v="0"/>
    <n v="0"/>
    <n v="0"/>
    <n v="0"/>
    <m/>
    <n v="380683823"/>
    <s v="c2031d7b-251a-4977-94ba-55280a64c6d8"/>
    <d v="2024-09-07T09:15:25"/>
    <m/>
    <m/>
    <s v="submitted_via_web"/>
    <s v="ygaitservices"/>
  </r>
  <r>
    <n v="910"/>
    <d v="2024-09-07T11:20:40"/>
    <d v="2024-09-07T11:24:48"/>
    <d v="2024-09-07T00:00:00"/>
    <m/>
    <m/>
    <s v="31.8717247 35.8322564 0.0 1399.999"/>
    <n v="31.871724700000001"/>
    <n v="35.832256399999999"/>
    <n v="0"/>
    <n v="1399.999"/>
    <s v="Amman"/>
    <s v="Naour"/>
    <m/>
    <m/>
    <m/>
    <s v="Yes"/>
    <s v="وائل محمد ياسين "/>
    <x v="0"/>
    <x v="0"/>
    <n v="28"/>
    <x v="1"/>
    <s v="0795790460"/>
    <m/>
    <x v="0"/>
    <m/>
    <m/>
    <m/>
    <m/>
    <m/>
    <m/>
    <m/>
    <m/>
    <x v="0"/>
    <m/>
    <x v="1"/>
    <x v="2"/>
    <s v="قلعة المرج "/>
    <x v="0"/>
    <x v="3"/>
    <s v="أدوات منزلية ونثريات"/>
    <m/>
    <s v="Owned by men."/>
    <n v="1"/>
    <n v="0"/>
    <n v="0"/>
    <n v="0"/>
    <n v="0"/>
    <n v="0"/>
    <x v="0"/>
    <x v="0"/>
    <m/>
    <m/>
    <s v="Less than 10 employees"/>
    <x v="0"/>
    <x v="0"/>
    <x v="0"/>
    <x v="1"/>
    <x v="1"/>
    <x v="1"/>
    <x v="0"/>
    <x v="0"/>
    <x v="0"/>
    <s v="Mid-senior level"/>
    <n v="0"/>
    <n v="0"/>
    <n v="0"/>
    <n v="1"/>
    <n v="0"/>
    <n v="0"/>
    <n v="0"/>
    <m/>
    <s v="Sales Marketing"/>
    <n v="0"/>
    <n v="1"/>
    <n v="0"/>
    <n v="1"/>
    <n v="0"/>
    <n v="0"/>
    <n v="0"/>
    <n v="0"/>
    <n v="0"/>
    <n v="0"/>
    <m/>
    <m/>
    <s v="Lack of relevant skills or qualifications Salary expectations too high"/>
    <n v="1"/>
    <n v="0"/>
    <n v="0"/>
    <n v="0"/>
    <n v="0"/>
    <n v="0"/>
    <n v="0"/>
    <n v="0"/>
    <n v="1"/>
    <n v="0"/>
    <n v="0"/>
    <n v="0"/>
    <n v="0"/>
    <n v="0"/>
    <n v="0"/>
    <n v="0"/>
    <n v="0"/>
    <n v="0"/>
    <n v="0"/>
    <n v="0"/>
    <n v="0"/>
    <n v="0"/>
    <n v="0"/>
    <m/>
    <n v="380684528"/>
    <s v="2b6d2b8b-6e58-49b2-8bba-5c323785414e"/>
    <d v="2024-09-07T09:17:31"/>
    <m/>
    <m/>
    <s v="submitted_via_web"/>
    <s v="ygaitservices"/>
  </r>
  <r>
    <n v="911"/>
    <d v="2024-09-07T11:27:21"/>
    <d v="2024-09-07T11:42:50"/>
    <d v="2024-09-07T00:00:00"/>
    <m/>
    <m/>
    <s v="31.8698212 35.8215764 851.373 2.59"/>
    <n v="31.869821200000001"/>
    <n v="35.821576399999998"/>
    <n v="851.37300000000005"/>
    <n v="2.59"/>
    <s v="Amman"/>
    <s v="Naour"/>
    <m/>
    <m/>
    <m/>
    <s v="Yes"/>
    <s v="فؤاد جادالله "/>
    <x v="0"/>
    <x v="0"/>
    <n v="32"/>
    <x v="0"/>
    <s v="0787962583"/>
    <m/>
    <x v="0"/>
    <m/>
    <m/>
    <m/>
    <m/>
    <m/>
    <m/>
    <m/>
    <m/>
    <x v="0"/>
    <m/>
    <x v="0"/>
    <x v="0"/>
    <s v="مؤسسة فؤاد"/>
    <x v="1"/>
    <x v="48"/>
    <s v="للتأجير المعدات الإنشائية والصيانة"/>
    <m/>
    <s v="Owned by men. Run/Managed by a man."/>
    <n v="1"/>
    <n v="0"/>
    <n v="0"/>
    <n v="0"/>
    <n v="1"/>
    <n v="0"/>
    <x v="0"/>
    <x v="0"/>
    <m/>
    <m/>
    <s v="Less than 10 employees"/>
    <x v="0"/>
    <x v="0"/>
    <x v="0"/>
    <x v="1"/>
    <x v="1"/>
    <x v="1"/>
    <x v="0"/>
    <x v="0"/>
    <x v="0"/>
    <s v="Interns Mid-senior level"/>
    <n v="1"/>
    <n v="0"/>
    <n v="0"/>
    <n v="1"/>
    <n v="0"/>
    <n v="0"/>
    <n v="0"/>
    <m/>
    <s v="Technical Staff Operational Staff (logistics and supply chain)"/>
    <n v="0"/>
    <n v="0"/>
    <n v="0"/>
    <n v="0"/>
    <n v="0"/>
    <n v="0"/>
    <n v="1"/>
    <n v="1"/>
    <n v="0"/>
    <n v="0"/>
    <m/>
    <m/>
    <s v="Lack of relevant skills or qualifications"/>
    <n v="1"/>
    <n v="0"/>
    <n v="0"/>
    <n v="0"/>
    <n v="0"/>
    <n v="0"/>
    <n v="0"/>
    <n v="0"/>
    <n v="0"/>
    <n v="0"/>
    <n v="0"/>
    <n v="0"/>
    <n v="0"/>
    <n v="0"/>
    <n v="0"/>
    <n v="0"/>
    <n v="0"/>
    <n v="0"/>
    <n v="0"/>
    <n v="0"/>
    <n v="0"/>
    <n v="0"/>
    <n v="0"/>
    <m/>
    <n v="380688627"/>
    <s v="c01dae0b-7942-40d3-8208-20e59e000d13"/>
    <d v="2024-09-07T09:29:12"/>
    <m/>
    <m/>
    <s v="submitted_via_web"/>
    <s v="ygaitservices"/>
  </r>
  <r>
    <n v="912"/>
    <d v="2024-09-07T11:42:53"/>
    <d v="2024-09-07T11:55:34"/>
    <d v="2024-09-07T00:00:00"/>
    <m/>
    <m/>
    <s v="31.8719854 35.8247576 0.0 1100.0"/>
    <n v="31.8719854"/>
    <n v="35.824757599999998"/>
    <n v="0"/>
    <n v="1100"/>
    <s v="Amman"/>
    <s v="Naour"/>
    <m/>
    <m/>
    <m/>
    <s v="Yes"/>
    <s v="احمد عبداللطيف دبيس"/>
    <x v="0"/>
    <x v="0"/>
    <n v="47"/>
    <x v="0"/>
    <s v="0778585997"/>
    <m/>
    <x v="0"/>
    <m/>
    <m/>
    <m/>
    <m/>
    <m/>
    <m/>
    <m/>
    <m/>
    <x v="0"/>
    <m/>
    <x v="0"/>
    <x v="4"/>
    <s v="قهوة الوسن"/>
    <x v="3"/>
    <x v="8"/>
    <s v="مشروبات ساخنة وبارده "/>
    <m/>
    <s v="Owned by men. Run/Managed by a man."/>
    <n v="1"/>
    <n v="0"/>
    <n v="0"/>
    <n v="0"/>
    <n v="1"/>
    <n v="0"/>
    <x v="0"/>
    <x v="0"/>
    <m/>
    <m/>
    <s v="Less than 10 employees"/>
    <x v="0"/>
    <x v="0"/>
    <x v="0"/>
    <x v="1"/>
    <x v="1"/>
    <x v="1"/>
    <x v="1"/>
    <x v="3"/>
    <x v="0"/>
    <m/>
    <m/>
    <m/>
    <m/>
    <m/>
    <m/>
    <m/>
    <m/>
    <m/>
    <m/>
    <m/>
    <m/>
    <m/>
    <m/>
    <m/>
    <m/>
    <m/>
    <m/>
    <m/>
    <m/>
    <m/>
    <m/>
    <s v="Lack of motivation Salary expectations too high Transportation"/>
    <n v="0"/>
    <n v="0"/>
    <n v="0"/>
    <n v="0"/>
    <n v="1"/>
    <n v="0"/>
    <n v="0"/>
    <n v="0"/>
    <n v="1"/>
    <n v="0"/>
    <n v="0"/>
    <n v="1"/>
    <n v="0"/>
    <n v="0"/>
    <n v="0"/>
    <n v="0"/>
    <n v="0"/>
    <n v="0"/>
    <n v="0"/>
    <n v="0"/>
    <n v="0"/>
    <n v="0"/>
    <n v="0"/>
    <m/>
    <n v="380688630"/>
    <s v="d44ad008-99a7-45e9-ab20-becbd4182398"/>
    <d v="2024-09-07T09:29:13"/>
    <m/>
    <m/>
    <s v="submitted_via_web"/>
    <s v="ygaitservices"/>
  </r>
  <r>
    <n v="913"/>
    <d v="2024-09-07T11:55:51"/>
    <d v="2024-09-07T12:00:08"/>
    <d v="2024-09-07T00:00:00"/>
    <m/>
    <m/>
    <s v="31.8701279 35.8247576 0.0 1500.0"/>
    <n v="31.8701279"/>
    <n v="35.824757599999998"/>
    <n v="0"/>
    <n v="1500"/>
    <s v="Amman"/>
    <s v="Naour"/>
    <m/>
    <m/>
    <m/>
    <s v="Yes"/>
    <s v="احمد ابو زيد"/>
    <x v="0"/>
    <x v="0"/>
    <n v="55"/>
    <x v="0"/>
    <s v="0798552842"/>
    <m/>
    <x v="0"/>
    <m/>
    <m/>
    <m/>
    <m/>
    <m/>
    <m/>
    <m/>
    <m/>
    <x v="0"/>
    <m/>
    <x v="0"/>
    <x v="6"/>
    <s v="كراج الاقصى"/>
    <x v="0"/>
    <x v="0"/>
    <s v="بيع وصيانه معدات السيارات"/>
    <m/>
    <s v="Owned by men. Run/Managed by a man."/>
    <n v="1"/>
    <n v="0"/>
    <n v="0"/>
    <n v="0"/>
    <n v="1"/>
    <n v="0"/>
    <x v="0"/>
    <x v="0"/>
    <m/>
    <m/>
    <s v="Less than 10 employees"/>
    <x v="0"/>
    <x v="0"/>
    <x v="0"/>
    <x v="1"/>
    <x v="1"/>
    <x v="1"/>
    <x v="0"/>
    <x v="1"/>
    <x v="0"/>
    <s v="Mid-senior level Entry level"/>
    <n v="0"/>
    <n v="0"/>
    <n v="1"/>
    <n v="1"/>
    <n v="0"/>
    <n v="0"/>
    <n v="0"/>
    <m/>
    <s v="Technical Staff"/>
    <n v="0"/>
    <n v="0"/>
    <n v="0"/>
    <n v="0"/>
    <n v="0"/>
    <n v="0"/>
    <n v="0"/>
    <n v="1"/>
    <n v="0"/>
    <n v="0"/>
    <m/>
    <m/>
    <s v="Lack of relevant skills or qualifications Difficulty with employee retention"/>
    <n v="1"/>
    <n v="0"/>
    <n v="0"/>
    <n v="0"/>
    <n v="0"/>
    <n v="1"/>
    <n v="0"/>
    <n v="0"/>
    <n v="0"/>
    <n v="0"/>
    <n v="0"/>
    <n v="0"/>
    <n v="0"/>
    <n v="0"/>
    <n v="0"/>
    <n v="0"/>
    <n v="0"/>
    <n v="0"/>
    <n v="0"/>
    <n v="0"/>
    <n v="0"/>
    <n v="0"/>
    <n v="0"/>
    <m/>
    <n v="380689702"/>
    <s v="3d31e5a1-fb36-4206-a01f-f4639b6cf276"/>
    <d v="2024-09-07T09:32:26"/>
    <m/>
    <m/>
    <s v="submitted_via_web"/>
    <s v="ygaitservices"/>
  </r>
  <r>
    <n v="914"/>
    <d v="2024-09-07T12:09:49"/>
    <d v="2024-09-07T12:14:35"/>
    <d v="2024-09-07T00:00:00"/>
    <m/>
    <m/>
    <s v="31.8976658 35.8591782 0.0 1100.0"/>
    <n v="31.897665799999999"/>
    <n v="35.859178200000002"/>
    <n v="0"/>
    <n v="1100"/>
    <s v="Amman"/>
    <s v="Naour"/>
    <m/>
    <m/>
    <m/>
    <s v="Yes"/>
    <s v="عمر المساعفة"/>
    <x v="0"/>
    <x v="0"/>
    <n v="37"/>
    <x v="0"/>
    <s v="0779147977"/>
    <m/>
    <x v="0"/>
    <m/>
    <m/>
    <m/>
    <m/>
    <m/>
    <m/>
    <m/>
    <m/>
    <x v="0"/>
    <m/>
    <x v="0"/>
    <x v="6"/>
    <s v="محلات طيبة للدواجن"/>
    <x v="13"/>
    <x v="49"/>
    <s v="دواجن اجبان البان"/>
    <m/>
    <s v="Owned by men. Run/Managed by a man."/>
    <n v="1"/>
    <n v="0"/>
    <n v="0"/>
    <n v="0"/>
    <n v="1"/>
    <n v="0"/>
    <x v="0"/>
    <x v="0"/>
    <m/>
    <m/>
    <s v="Less than 10 employees"/>
    <x v="0"/>
    <x v="0"/>
    <x v="0"/>
    <x v="1"/>
    <x v="1"/>
    <x v="1"/>
    <x v="0"/>
    <x v="1"/>
    <x v="0"/>
    <s v="Seasonal employees"/>
    <n v="0"/>
    <n v="1"/>
    <n v="0"/>
    <n v="0"/>
    <n v="0"/>
    <n v="0"/>
    <n v="0"/>
    <m/>
    <s v="Operational Staff (logistics and supply chain)"/>
    <n v="0"/>
    <n v="0"/>
    <n v="0"/>
    <n v="0"/>
    <n v="0"/>
    <n v="0"/>
    <n v="1"/>
    <n v="0"/>
    <n v="0"/>
    <n v="0"/>
    <m/>
    <m/>
    <s v="Difficulty in finding candidates for specialized roles Transportation"/>
    <n v="0"/>
    <n v="0"/>
    <n v="0"/>
    <n v="0"/>
    <n v="0"/>
    <n v="0"/>
    <n v="0"/>
    <n v="0"/>
    <n v="0"/>
    <n v="1"/>
    <n v="0"/>
    <n v="1"/>
    <n v="0"/>
    <n v="0"/>
    <n v="0"/>
    <n v="0"/>
    <n v="0"/>
    <n v="0"/>
    <n v="0"/>
    <n v="0"/>
    <n v="0"/>
    <n v="0"/>
    <n v="0"/>
    <m/>
    <n v="380689704"/>
    <s v="15df7acd-639b-4d40-870a-d113625f9d25"/>
    <d v="2024-09-07T09:32:26"/>
    <m/>
    <m/>
    <s v="submitted_via_web"/>
    <s v="ygaitservices"/>
  </r>
  <r>
    <n v="935"/>
    <d v="2024-09-07T14:35:26"/>
    <d v="2024-09-07T14:39:10"/>
    <d v="2024-09-07T00:00:00"/>
    <m/>
    <m/>
    <s v="32.276643 35.8953414 594.7999877929688 11.713"/>
    <n v="32.276643"/>
    <n v="35.8953414"/>
    <n v="594.79998779296875"/>
    <n v="11.712999999999999"/>
    <s v="Jerash"/>
    <s v="Jerash Qasabah"/>
    <m/>
    <m/>
    <m/>
    <s v="Yes"/>
    <s v="ليث الزغول"/>
    <x v="0"/>
    <x v="0"/>
    <n v="30"/>
    <x v="0"/>
    <s v="0778330957"/>
    <m/>
    <x v="0"/>
    <m/>
    <m/>
    <m/>
    <m/>
    <m/>
    <m/>
    <m/>
    <m/>
    <x v="0"/>
    <m/>
    <x v="0"/>
    <x v="0"/>
    <s v="المؤسسة المستقلة"/>
    <x v="0"/>
    <x v="3"/>
    <s v="كهربائيات "/>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0776601"/>
    <s v="a438a761-7d5a-41e2-90a5-77df656bb14e"/>
    <d v="2024-09-07T13:04:23"/>
    <m/>
    <m/>
    <s v="submitted_via_web"/>
    <s v="motasem_waleed"/>
  </r>
  <r>
    <n v="936"/>
    <d v="2024-09-07T14:39:19"/>
    <d v="2024-09-07T16:12:31"/>
    <d v="2024-09-07T00:00:00"/>
    <m/>
    <m/>
    <s v="32.2747619 35.8996741 593.5 15.588"/>
    <n v="32.274761900000001"/>
    <n v="35.899674099999999"/>
    <n v="593.5"/>
    <n v="15.587999999999999"/>
    <s v="Jerash"/>
    <s v="Jerash Qasabah"/>
    <m/>
    <m/>
    <m/>
    <s v="Yes"/>
    <s v="ابو سند الزعبي"/>
    <x v="0"/>
    <x v="0"/>
    <n v="45"/>
    <x v="0"/>
    <s v="0779716032"/>
    <m/>
    <x v="0"/>
    <m/>
    <m/>
    <m/>
    <m/>
    <m/>
    <m/>
    <m/>
    <m/>
    <x v="0"/>
    <m/>
    <x v="0"/>
    <x v="0"/>
    <s v="محلات المنارة"/>
    <x v="0"/>
    <x v="3"/>
    <s v="مواد تموينيه "/>
    <m/>
    <s v="Owned by men."/>
    <n v="1"/>
    <n v="0"/>
    <n v="0"/>
    <n v="0"/>
    <n v="0"/>
    <n v="0"/>
    <x v="0"/>
    <x v="0"/>
    <m/>
    <m/>
    <s v="Less than 10 employees"/>
    <x v="0"/>
    <x v="0"/>
    <x v="0"/>
    <x v="1"/>
    <x v="1"/>
    <x v="1"/>
    <x v="0"/>
    <x v="0"/>
    <x v="0"/>
    <s v="Entry level"/>
    <n v="0"/>
    <n v="0"/>
    <n v="1"/>
    <n v="0"/>
    <n v="0"/>
    <n v="0"/>
    <n v="0"/>
    <m/>
    <s v="Sales"/>
    <n v="0"/>
    <n v="1"/>
    <n v="0"/>
    <n v="0"/>
    <n v="0"/>
    <n v="0"/>
    <n v="0"/>
    <n v="0"/>
    <n v="0"/>
    <n v="0"/>
    <m/>
    <m/>
    <s v="Inadequate soft skills (e.g., communication, teamwork)"/>
    <n v="0"/>
    <n v="0"/>
    <n v="1"/>
    <n v="0"/>
    <n v="0"/>
    <n v="0"/>
    <n v="0"/>
    <n v="0"/>
    <n v="0"/>
    <n v="0"/>
    <n v="0"/>
    <n v="0"/>
    <n v="0"/>
    <n v="0"/>
    <n v="0"/>
    <n v="0"/>
    <n v="0"/>
    <n v="0"/>
    <n v="0"/>
    <n v="0"/>
    <n v="0"/>
    <n v="0"/>
    <n v="0"/>
    <m/>
    <n v="380780178"/>
    <s v="5dd616fa-93b5-4081-bb9f-1717c5c4ee6f"/>
    <d v="2024-09-07T13:12:40"/>
    <m/>
    <m/>
    <s v="submitted_via_web"/>
    <s v="motasem_waleed"/>
  </r>
  <r>
    <n v="937"/>
    <d v="2024-09-07T11:48:55"/>
    <d v="2024-09-07T11:59:22"/>
    <d v="2024-09-07T00:00:00"/>
    <m/>
    <m/>
    <s v="31.7158494 35.999479 1024.012 8.121"/>
    <n v="31.7158494"/>
    <n v="35.999479000000001"/>
    <n v="1024.0119999999999"/>
    <n v="8.1210000000000004"/>
    <s v="Aqaba"/>
    <s v="Aqaba Al-Qasabah"/>
    <m/>
    <m/>
    <m/>
    <s v="Yes"/>
    <s v="نيفين صبري ابو شريحة "/>
    <x v="0"/>
    <x v="1"/>
    <n v="26"/>
    <x v="1"/>
    <s v="0796537494"/>
    <m/>
    <x v="0"/>
    <m/>
    <m/>
    <m/>
    <m/>
    <m/>
    <m/>
    <m/>
    <m/>
    <x v="0"/>
    <m/>
    <x v="0"/>
    <x v="7"/>
    <s v="الشامي للعيون "/>
    <x v="8"/>
    <x v="12"/>
    <s v="عيادة عيون "/>
    <m/>
    <s v="Owned by men."/>
    <n v="1"/>
    <n v="0"/>
    <n v="0"/>
    <n v="0"/>
    <n v="0"/>
    <n v="0"/>
    <x v="0"/>
    <x v="0"/>
    <m/>
    <m/>
    <s v="Less than 10 employees"/>
    <x v="0"/>
    <x v="1"/>
    <x v="0"/>
    <x v="0"/>
    <x v="0"/>
    <x v="2"/>
    <x v="0"/>
    <x v="1"/>
    <x v="0"/>
    <s v="Mid-senior level Senior management level"/>
    <n v="0"/>
    <n v="0"/>
    <n v="0"/>
    <n v="1"/>
    <n v="1"/>
    <n v="0"/>
    <n v="0"/>
    <m/>
    <s v="Customer Service Representatives Technical Staff"/>
    <n v="1"/>
    <n v="0"/>
    <n v="0"/>
    <n v="0"/>
    <n v="0"/>
    <n v="0"/>
    <n v="0"/>
    <n v="1"/>
    <n v="0"/>
    <n v="0"/>
    <m/>
    <s v="ممرضين وخدمة عملاء "/>
    <s v="Years of experience"/>
    <n v="0"/>
    <n v="1"/>
    <n v="0"/>
    <n v="0"/>
    <n v="0"/>
    <n v="0"/>
    <n v="0"/>
    <n v="0"/>
    <n v="0"/>
    <n v="0"/>
    <n v="0"/>
    <n v="0"/>
    <n v="0"/>
    <n v="0"/>
    <n v="0"/>
    <n v="0"/>
    <n v="0"/>
    <n v="0"/>
    <n v="0"/>
    <n v="0"/>
    <n v="0"/>
    <n v="0"/>
    <n v="0"/>
    <m/>
    <n v="380793476"/>
    <s v="d4892ba6-d5b5-46b5-8a69-7bcc1fdb07b7"/>
    <d v="2024-09-07T13:45:48"/>
    <m/>
    <m/>
    <s v="submitted_via_web"/>
    <s v="ygaitservices"/>
  </r>
  <r>
    <n v="938"/>
    <d v="2024-09-07T11:59:28"/>
    <d v="2024-09-07T12:12:33"/>
    <d v="2024-09-07T00:00:00"/>
    <m/>
    <m/>
    <s v="31.7170607 35.9994052 35.70000076293945 0.992"/>
    <n v="31.717060700000001"/>
    <n v="35.999405199999998"/>
    <n v="35.700000762939453"/>
    <n v="0.99199999999999999"/>
    <s v="Aqaba"/>
    <s v="Aqaba Al-Qasabah"/>
    <m/>
    <m/>
    <m/>
    <s v="Yes"/>
    <s v="نبيل محمود صالح "/>
    <x v="0"/>
    <x v="0"/>
    <n v="60"/>
    <x v="0"/>
    <s v="0797940316"/>
    <m/>
    <x v="0"/>
    <m/>
    <m/>
    <m/>
    <m/>
    <m/>
    <m/>
    <m/>
    <m/>
    <x v="0"/>
    <m/>
    <x v="0"/>
    <x v="11"/>
    <s v="عيادة الدكتور نبيل الضراغمة "/>
    <x v="8"/>
    <x v="12"/>
    <s v="خدمات باطنية "/>
    <s v="032032322"/>
    <s v="Run/Managed by a man."/>
    <n v="0"/>
    <n v="0"/>
    <n v="0"/>
    <n v="0"/>
    <n v="1"/>
    <n v="0"/>
    <x v="0"/>
    <x v="0"/>
    <m/>
    <m/>
    <s v="Less than 10 employees"/>
    <x v="0"/>
    <x v="1"/>
    <x v="0"/>
    <x v="1"/>
    <x v="1"/>
    <x v="1"/>
    <x v="0"/>
    <x v="1"/>
    <x v="0"/>
    <s v="Entry level Mid-senior level"/>
    <n v="0"/>
    <n v="0"/>
    <n v="1"/>
    <n v="1"/>
    <n v="0"/>
    <n v="0"/>
    <n v="0"/>
    <m/>
    <s v="Administrative Staff"/>
    <n v="0"/>
    <n v="0"/>
    <n v="0"/>
    <n v="0"/>
    <n v="1"/>
    <n v="0"/>
    <n v="0"/>
    <n v="0"/>
    <n v="0"/>
    <n v="0"/>
    <m/>
    <m/>
    <s v="Years of experience Inadequate soft skills (e.g., communication, teamwork) Lack of relevant skills or qualifications"/>
    <n v="1"/>
    <n v="1"/>
    <n v="1"/>
    <n v="0"/>
    <n v="0"/>
    <n v="0"/>
    <n v="0"/>
    <n v="0"/>
    <n v="0"/>
    <n v="0"/>
    <n v="0"/>
    <n v="0"/>
    <n v="0"/>
    <n v="0"/>
    <n v="0"/>
    <n v="0"/>
    <n v="0"/>
    <n v="0"/>
    <n v="0"/>
    <n v="0"/>
    <n v="0"/>
    <n v="0"/>
    <n v="0"/>
    <m/>
    <n v="380793481"/>
    <s v="08d405d9-c35c-4ac9-81a0-4561db9fc6d4"/>
    <d v="2024-09-07T13:45:48"/>
    <m/>
    <m/>
    <s v="submitted_via_web"/>
    <s v="ygaitservices"/>
  </r>
  <r>
    <n v="939"/>
    <d v="2024-09-07T12:13:05"/>
    <d v="2024-09-07T12:16:36"/>
    <d v="2024-09-07T00:00:00"/>
    <m/>
    <m/>
    <s v="31.7170823 35.9993845 35.79999923706055 0.802"/>
    <n v="31.717082300000001"/>
    <n v="35.999384499999998"/>
    <n v="35.799999237060547"/>
    <n v="0.80200000000000005"/>
    <s v="Aqaba"/>
    <s v="Aqaba Al-Qasabah"/>
    <m/>
    <m/>
    <m/>
    <s v="Yes"/>
    <s v="نهلة فواز الموالي "/>
    <x v="0"/>
    <x v="1"/>
    <n v="21"/>
    <x v="1"/>
    <s v="0790082348"/>
    <m/>
    <x v="0"/>
    <m/>
    <m/>
    <m/>
    <m/>
    <m/>
    <m/>
    <m/>
    <m/>
    <x v="0"/>
    <m/>
    <x v="1"/>
    <x v="2"/>
    <s v="عيادة الكتور هاني الهواملة "/>
    <x v="8"/>
    <x v="12"/>
    <s v="عيادة كلى ومسالك بولية"/>
    <s v="0777834585"/>
    <s v="Run/Managed by a man."/>
    <n v="0"/>
    <n v="0"/>
    <n v="0"/>
    <n v="0"/>
    <n v="1"/>
    <n v="0"/>
    <x v="0"/>
    <x v="0"/>
    <m/>
    <m/>
    <s v="Less than 10 employees"/>
    <x v="0"/>
    <x v="1"/>
    <x v="0"/>
    <x v="0"/>
    <x v="1"/>
    <x v="1"/>
    <x v="0"/>
    <x v="1"/>
    <x v="0"/>
    <s v="Entry level Mid-senior level"/>
    <n v="0"/>
    <n v="0"/>
    <n v="1"/>
    <n v="1"/>
    <n v="0"/>
    <n v="0"/>
    <n v="0"/>
    <m/>
    <s v="Administrative Staff"/>
    <n v="0"/>
    <n v="0"/>
    <n v="0"/>
    <n v="0"/>
    <n v="1"/>
    <n v="0"/>
    <n v="0"/>
    <n v="0"/>
    <n v="0"/>
    <n v="0"/>
    <m/>
    <m/>
    <s v="Years of experience Inadequate soft skills (e.g., communication, teamwork)"/>
    <n v="0"/>
    <n v="1"/>
    <n v="1"/>
    <n v="0"/>
    <n v="0"/>
    <n v="0"/>
    <n v="0"/>
    <n v="0"/>
    <n v="0"/>
    <n v="0"/>
    <n v="0"/>
    <n v="0"/>
    <n v="0"/>
    <n v="0"/>
    <n v="0"/>
    <n v="0"/>
    <n v="0"/>
    <n v="0"/>
    <n v="0"/>
    <n v="0"/>
    <n v="0"/>
    <n v="0"/>
    <n v="0"/>
    <m/>
    <n v="380793484"/>
    <s v="56250485-d067-41d5-b57b-13415d43a591"/>
    <d v="2024-09-07T13:45:49"/>
    <m/>
    <m/>
    <s v="submitted_via_web"/>
    <s v="ygaitservices"/>
  </r>
  <r>
    <n v="940"/>
    <d v="2024-09-07T12:16:40"/>
    <d v="2024-09-07T12:19:42"/>
    <d v="2024-09-07T00:00:00"/>
    <m/>
    <m/>
    <s v="31.7171034 35.9993377 992.077 1.34"/>
    <n v="31.717103399999999"/>
    <n v="35.999337699999998"/>
    <n v="992.077"/>
    <n v="1.34"/>
    <s v="Aqaba"/>
    <s v="Aqaba Al-Qasabah"/>
    <m/>
    <m/>
    <m/>
    <s v="Yes"/>
    <s v="سلسبيل محمود الزهيري "/>
    <x v="0"/>
    <x v="1"/>
    <n v="27"/>
    <x v="1"/>
    <s v="0796884021"/>
    <m/>
    <x v="0"/>
    <m/>
    <m/>
    <m/>
    <m/>
    <m/>
    <m/>
    <m/>
    <m/>
    <x v="0"/>
    <m/>
    <x v="1"/>
    <x v="2"/>
    <s v="عيادة الدكتور وليد زيدان "/>
    <x v="8"/>
    <x v="12"/>
    <s v="عيادة اطفال "/>
    <s v="0788524949"/>
    <s v="Run/Managed by a man."/>
    <n v="0"/>
    <n v="0"/>
    <n v="0"/>
    <n v="0"/>
    <n v="1"/>
    <n v="0"/>
    <x v="0"/>
    <x v="0"/>
    <m/>
    <m/>
    <s v="Less than 10 employees"/>
    <x v="0"/>
    <x v="1"/>
    <x v="0"/>
    <x v="1"/>
    <x v="1"/>
    <x v="1"/>
    <x v="0"/>
    <x v="1"/>
    <x v="0"/>
    <s v="Entry level Mid-senior level"/>
    <n v="0"/>
    <n v="0"/>
    <n v="1"/>
    <n v="1"/>
    <n v="0"/>
    <n v="0"/>
    <n v="0"/>
    <m/>
    <s v="Administrative Staff"/>
    <n v="0"/>
    <n v="0"/>
    <n v="0"/>
    <n v="0"/>
    <n v="1"/>
    <n v="0"/>
    <n v="0"/>
    <n v="0"/>
    <n v="0"/>
    <n v="0"/>
    <m/>
    <m/>
    <s v="Lack of relevant skills or qualifications Years of experience"/>
    <n v="1"/>
    <n v="1"/>
    <n v="0"/>
    <n v="0"/>
    <n v="0"/>
    <n v="0"/>
    <n v="0"/>
    <n v="0"/>
    <n v="0"/>
    <n v="0"/>
    <n v="0"/>
    <n v="0"/>
    <n v="0"/>
    <n v="0"/>
    <n v="0"/>
    <n v="0"/>
    <n v="0"/>
    <n v="0"/>
    <n v="0"/>
    <n v="0"/>
    <n v="0"/>
    <n v="0"/>
    <n v="0"/>
    <m/>
    <n v="380793485"/>
    <s v="5adc37a4-5de9-4dc9-a1fa-efa26c63929d"/>
    <d v="2024-09-07T13:45:49"/>
    <m/>
    <m/>
    <s v="submitted_via_web"/>
    <s v="ygaitservices"/>
  </r>
  <r>
    <n v="941"/>
    <d v="2024-09-07T12:19:45"/>
    <d v="2024-09-07T12:35:53"/>
    <d v="2024-09-07T00:00:00"/>
    <m/>
    <m/>
    <s v="31.7170559 35.9993946 35.79999923706055 6.334"/>
    <n v="31.717055899999998"/>
    <n v="35.999394600000002"/>
    <n v="35.799999237060547"/>
    <n v="6.3339999999999996"/>
    <s v="Aqaba"/>
    <s v="Aqaba Al-Qasabah"/>
    <m/>
    <m/>
    <m/>
    <s v="Yes"/>
    <s v="تبارك جلاء ال موسى "/>
    <x v="0"/>
    <x v="1"/>
    <n v="25"/>
    <x v="1"/>
    <s v="07995954637"/>
    <m/>
    <x v="0"/>
    <m/>
    <m/>
    <m/>
    <m/>
    <m/>
    <m/>
    <m/>
    <m/>
    <x v="0"/>
    <m/>
    <x v="1"/>
    <x v="2"/>
    <s v="عيادة الدكنور هشام الجنابي "/>
    <x v="8"/>
    <x v="12"/>
    <s v="عيادة باطنية وقلب "/>
    <s v="0796109997"/>
    <s v="Run/Managed by a man."/>
    <n v="0"/>
    <n v="0"/>
    <n v="0"/>
    <n v="0"/>
    <n v="1"/>
    <n v="0"/>
    <x v="0"/>
    <x v="0"/>
    <m/>
    <m/>
    <s v="Less than 10 employees"/>
    <x v="0"/>
    <x v="1"/>
    <x v="0"/>
    <x v="1"/>
    <x v="1"/>
    <x v="1"/>
    <x v="0"/>
    <x v="1"/>
    <x v="0"/>
    <s v="Mid-senior level"/>
    <n v="0"/>
    <n v="0"/>
    <n v="0"/>
    <n v="1"/>
    <n v="0"/>
    <n v="0"/>
    <n v="0"/>
    <m/>
    <s v="Administrative Staff Technical Staff"/>
    <n v="0"/>
    <n v="0"/>
    <n v="0"/>
    <n v="0"/>
    <n v="1"/>
    <n v="0"/>
    <n v="0"/>
    <n v="1"/>
    <n v="0"/>
    <n v="0"/>
    <m/>
    <m/>
    <s v="Lack of relevant skills or qualifications Inadequate soft skills (e.g., communication, teamwork)"/>
    <n v="1"/>
    <n v="0"/>
    <n v="1"/>
    <n v="0"/>
    <n v="0"/>
    <n v="0"/>
    <n v="0"/>
    <n v="0"/>
    <n v="0"/>
    <n v="0"/>
    <n v="0"/>
    <n v="0"/>
    <n v="0"/>
    <n v="0"/>
    <n v="0"/>
    <n v="0"/>
    <n v="0"/>
    <n v="0"/>
    <n v="0"/>
    <n v="0"/>
    <n v="0"/>
    <n v="0"/>
    <n v="0"/>
    <m/>
    <n v="380793489"/>
    <s v="85d8fc01-df6f-46e6-aad3-4b69fff2767d"/>
    <d v="2024-09-07T13:45:50"/>
    <m/>
    <m/>
    <s v="submitted_via_web"/>
    <s v="ygaitservices"/>
  </r>
  <r>
    <n v="942"/>
    <d v="2024-09-07T12:36:00"/>
    <d v="2024-09-07T12:57:47"/>
    <d v="2024-09-07T00:00:00"/>
    <m/>
    <m/>
    <s v="31.7170969 35.9993478 986.04 8.238"/>
    <n v="31.717096900000001"/>
    <n v="35.999347800000002"/>
    <n v="986.04"/>
    <n v="8.2379999999999995"/>
    <s v="Aqaba"/>
    <s v="Aqaba Al-Qasabah"/>
    <m/>
    <m/>
    <m/>
    <s v="Yes"/>
    <s v="سارة رزق بني هاني "/>
    <x v="0"/>
    <x v="1"/>
    <n v="30"/>
    <x v="0"/>
    <s v="0791522299"/>
    <m/>
    <x v="0"/>
    <m/>
    <m/>
    <m/>
    <m/>
    <m/>
    <m/>
    <m/>
    <m/>
    <x v="0"/>
    <m/>
    <x v="0"/>
    <x v="0"/>
    <s v="عيادة الدكتورة سارة بني هاني "/>
    <x v="8"/>
    <x v="12"/>
    <s v="عيادة اسنان "/>
    <m/>
    <s v="Run/Managed by a woman."/>
    <n v="0"/>
    <n v="0"/>
    <n v="0"/>
    <n v="0"/>
    <n v="0"/>
    <n v="1"/>
    <x v="1"/>
    <x v="0"/>
    <m/>
    <m/>
    <s v="Less than 10 employees"/>
    <x v="0"/>
    <x v="1"/>
    <x v="1"/>
    <x v="1"/>
    <x v="1"/>
    <x v="1"/>
    <x v="0"/>
    <x v="1"/>
    <x v="0"/>
    <s v="Mid-senior level"/>
    <n v="0"/>
    <n v="0"/>
    <n v="0"/>
    <n v="1"/>
    <n v="0"/>
    <n v="0"/>
    <n v="0"/>
    <m/>
    <s v="Administrative Staff"/>
    <n v="0"/>
    <n v="0"/>
    <n v="0"/>
    <n v="0"/>
    <n v="1"/>
    <n v="0"/>
    <n v="0"/>
    <n v="0"/>
    <n v="0"/>
    <n v="0"/>
    <m/>
    <m/>
    <s v="Years of experience Inadequate soft skills (e.g., communication, teamwork)"/>
    <n v="0"/>
    <n v="1"/>
    <n v="1"/>
    <n v="0"/>
    <n v="0"/>
    <n v="0"/>
    <n v="0"/>
    <n v="0"/>
    <n v="0"/>
    <n v="0"/>
    <n v="0"/>
    <n v="0"/>
    <n v="0"/>
    <n v="0"/>
    <n v="0"/>
    <n v="0"/>
    <n v="0"/>
    <n v="0"/>
    <n v="0"/>
    <n v="0"/>
    <n v="0"/>
    <n v="0"/>
    <n v="0"/>
    <m/>
    <n v="380793493"/>
    <s v="6ecaf8a5-23fc-4011-af07-afe5eb8cec29"/>
    <d v="2024-09-07T13:45:50"/>
    <m/>
    <m/>
    <s v="submitted_via_web"/>
    <s v="ygaitservices"/>
  </r>
  <r>
    <n v="943"/>
    <d v="2024-09-07T12:57:50"/>
    <d v="2024-09-07T13:08:18"/>
    <d v="2024-09-07T00:00:00"/>
    <m/>
    <m/>
    <s v="31.7240357 35.9999754 1630.222 1.968"/>
    <n v="31.724035700000002"/>
    <n v="35.999975399999997"/>
    <n v="1630.222"/>
    <n v="1.968"/>
    <s v="Aqaba"/>
    <s v="Aqaba Al-Qasabah"/>
    <m/>
    <m/>
    <m/>
    <s v="Yes"/>
    <s v="لجين حاتم الطراونة"/>
    <x v="0"/>
    <x v="1"/>
    <n v="24"/>
    <x v="1"/>
    <s v="0797057684"/>
    <m/>
    <x v="0"/>
    <m/>
    <m/>
    <m/>
    <m/>
    <m/>
    <m/>
    <m/>
    <m/>
    <x v="0"/>
    <m/>
    <x v="1"/>
    <x v="2"/>
    <s v="عيادة الدكتورة رفيدة"/>
    <x v="8"/>
    <x v="12"/>
    <s v="خدمات تجميل "/>
    <s v="0798671766"/>
    <s v="Run/Managed by a woman."/>
    <n v="0"/>
    <n v="0"/>
    <n v="0"/>
    <n v="0"/>
    <n v="0"/>
    <n v="1"/>
    <x v="1"/>
    <x v="0"/>
    <m/>
    <m/>
    <s v="Less than 10 employees"/>
    <x v="0"/>
    <x v="1"/>
    <x v="0"/>
    <x v="0"/>
    <x v="0"/>
    <x v="2"/>
    <x v="1"/>
    <x v="3"/>
    <x v="0"/>
    <s v="Mid-senior level"/>
    <n v="0"/>
    <n v="0"/>
    <n v="0"/>
    <n v="1"/>
    <n v="0"/>
    <n v="0"/>
    <n v="0"/>
    <m/>
    <s v="Administrative Staff"/>
    <n v="0"/>
    <n v="0"/>
    <n v="0"/>
    <n v="0"/>
    <n v="1"/>
    <n v="0"/>
    <n v="0"/>
    <n v="0"/>
    <n v="0"/>
    <n v="0"/>
    <m/>
    <s v="سكرتاريا "/>
    <s v="Years of experience Inadequate soft skills (e.g., communication, teamwork)"/>
    <n v="0"/>
    <n v="1"/>
    <n v="1"/>
    <n v="0"/>
    <n v="0"/>
    <n v="0"/>
    <n v="0"/>
    <n v="0"/>
    <n v="0"/>
    <n v="0"/>
    <n v="0"/>
    <n v="0"/>
    <n v="0"/>
    <n v="0"/>
    <n v="0"/>
    <n v="0"/>
    <n v="0"/>
    <n v="0"/>
    <n v="0"/>
    <n v="0"/>
    <n v="0"/>
    <n v="0"/>
    <n v="0"/>
    <m/>
    <n v="380793496"/>
    <s v="a4cbe48f-f8c4-460b-9ed0-daa5dec5599d"/>
    <d v="2024-09-07T13:45:51"/>
    <m/>
    <m/>
    <s v="submitted_via_web"/>
    <s v="ygaitservices"/>
  </r>
  <r>
    <n v="944"/>
    <d v="2024-09-07T13:08:29"/>
    <d v="2024-09-07T13:19:03"/>
    <d v="2024-09-07T00:00:00"/>
    <m/>
    <m/>
    <s v="31.7171124 35.9993319 987.624 10.257"/>
    <n v="31.717112400000001"/>
    <n v="35.999331900000001"/>
    <n v="987.62400000000002"/>
    <n v="10.257"/>
    <s v="Aqaba"/>
    <s v="Aqaba Al-Qasabah"/>
    <m/>
    <m/>
    <m/>
    <s v="Yes"/>
    <s v="عبد الجابر عمرو عفونة "/>
    <x v="0"/>
    <x v="0"/>
    <n v="47"/>
    <x v="0"/>
    <s v="0798949703"/>
    <m/>
    <x v="0"/>
    <m/>
    <m/>
    <m/>
    <m/>
    <m/>
    <m/>
    <m/>
    <m/>
    <x v="0"/>
    <m/>
    <x v="1"/>
    <x v="2"/>
    <s v="عيادة الدكتور عبد الجابر عفونة "/>
    <x v="8"/>
    <x v="12"/>
    <s v="عيادة عظام "/>
    <s v="032013330"/>
    <s v="Run/Managed by a man."/>
    <n v="0"/>
    <n v="0"/>
    <n v="0"/>
    <n v="0"/>
    <n v="1"/>
    <n v="0"/>
    <x v="0"/>
    <x v="0"/>
    <m/>
    <m/>
    <s v="Less than 10 employees"/>
    <x v="0"/>
    <x v="1"/>
    <x v="0"/>
    <x v="1"/>
    <x v="1"/>
    <x v="1"/>
    <x v="0"/>
    <x v="1"/>
    <x v="0"/>
    <s v="Mid-senior level"/>
    <n v="0"/>
    <n v="0"/>
    <n v="0"/>
    <n v="1"/>
    <n v="0"/>
    <n v="0"/>
    <n v="0"/>
    <m/>
    <s v="Administrative Staff"/>
    <n v="0"/>
    <n v="0"/>
    <n v="0"/>
    <n v="0"/>
    <n v="1"/>
    <n v="0"/>
    <n v="0"/>
    <n v="0"/>
    <n v="0"/>
    <n v="0"/>
    <m/>
    <m/>
    <s v="Years of experience"/>
    <n v="0"/>
    <n v="1"/>
    <n v="0"/>
    <n v="0"/>
    <n v="0"/>
    <n v="0"/>
    <n v="0"/>
    <n v="0"/>
    <n v="0"/>
    <n v="0"/>
    <n v="0"/>
    <n v="0"/>
    <n v="0"/>
    <n v="0"/>
    <n v="0"/>
    <n v="0"/>
    <n v="0"/>
    <n v="0"/>
    <n v="0"/>
    <n v="0"/>
    <n v="0"/>
    <n v="0"/>
    <n v="0"/>
    <m/>
    <n v="380793499"/>
    <s v="31185b78-1530-4fe9-ba85-a140f5df97b7"/>
    <d v="2024-09-07T13:45:51"/>
    <m/>
    <m/>
    <s v="submitted_via_web"/>
    <s v="ygaitservices"/>
  </r>
  <r>
    <n v="945"/>
    <d v="2024-09-07T13:19:44"/>
    <d v="2024-09-07T13:35:43"/>
    <d v="2024-09-07T00:00:00"/>
    <m/>
    <m/>
    <s v="31.7170035 35.9990007 983.304 3.615"/>
    <n v="31.717003500000001"/>
    <n v="35.999000700000003"/>
    <n v="983.30399999999997"/>
    <n v="3.6150000000000002"/>
    <s v="Aqaba"/>
    <s v="Aqaba Al-Qasabah"/>
    <m/>
    <m/>
    <m/>
    <s v="Yes"/>
    <s v="سارة فواز القطيمات"/>
    <x v="0"/>
    <x v="1"/>
    <n v="24"/>
    <x v="1"/>
    <s v="0797518286"/>
    <m/>
    <x v="0"/>
    <m/>
    <m/>
    <m/>
    <m/>
    <m/>
    <m/>
    <m/>
    <m/>
    <x v="0"/>
    <m/>
    <x v="1"/>
    <x v="2"/>
    <s v="عيادة الدكتور يزيد القرالة"/>
    <x v="8"/>
    <x v="12"/>
    <s v="عيادة باطني"/>
    <m/>
    <s v="Run/Managed by a man."/>
    <n v="0"/>
    <n v="0"/>
    <n v="0"/>
    <n v="0"/>
    <n v="1"/>
    <n v="0"/>
    <x v="0"/>
    <x v="0"/>
    <m/>
    <m/>
    <s v="Less than 10 employees"/>
    <x v="0"/>
    <x v="1"/>
    <x v="0"/>
    <x v="1"/>
    <x v="1"/>
    <x v="1"/>
    <x v="0"/>
    <x v="1"/>
    <x v="0"/>
    <s v="Mid-senior level"/>
    <n v="0"/>
    <n v="0"/>
    <n v="0"/>
    <n v="1"/>
    <n v="0"/>
    <n v="0"/>
    <n v="0"/>
    <m/>
    <s v="Administrative Staff"/>
    <n v="0"/>
    <n v="0"/>
    <n v="0"/>
    <n v="0"/>
    <n v="1"/>
    <n v="0"/>
    <n v="0"/>
    <n v="0"/>
    <n v="0"/>
    <n v="0"/>
    <m/>
    <m/>
    <s v="Years of experience Inadequate soft skills (e.g., communication, teamwork) Lack of motivation"/>
    <n v="0"/>
    <n v="1"/>
    <n v="1"/>
    <n v="0"/>
    <n v="1"/>
    <n v="0"/>
    <n v="0"/>
    <n v="0"/>
    <n v="0"/>
    <n v="0"/>
    <n v="0"/>
    <n v="0"/>
    <n v="0"/>
    <n v="0"/>
    <n v="0"/>
    <n v="0"/>
    <n v="0"/>
    <n v="0"/>
    <n v="0"/>
    <n v="0"/>
    <n v="0"/>
    <n v="0"/>
    <n v="0"/>
    <m/>
    <n v="380793503"/>
    <s v="e7bdd39a-7b79-4cae-96f0-9349beccc383"/>
    <d v="2024-09-07T13:45:52"/>
    <m/>
    <m/>
    <s v="submitted_via_web"/>
    <s v="ygaitservices"/>
  </r>
  <r>
    <n v="946"/>
    <d v="2024-09-07T13:40:35"/>
    <d v="2024-09-07T13:48:19"/>
    <d v="2024-09-07T00:00:00"/>
    <m/>
    <m/>
    <s v="31.7171996 35.9994172 959.263 0.69"/>
    <n v="31.717199600000001"/>
    <n v="35.999417200000003"/>
    <n v="959.26300000000003"/>
    <n v="0.69"/>
    <s v="Aqaba"/>
    <s v="Aqaba Al-Qasabah"/>
    <m/>
    <m/>
    <m/>
    <s v="Yes"/>
    <s v="تقى حامد العمريين"/>
    <x v="0"/>
    <x v="1"/>
    <n v="23"/>
    <x v="1"/>
    <s v="0792088870"/>
    <m/>
    <x v="0"/>
    <m/>
    <m/>
    <m/>
    <m/>
    <m/>
    <m/>
    <m/>
    <m/>
    <x v="0"/>
    <m/>
    <x v="0"/>
    <x v="7"/>
    <s v="مركز ارجون للاشعة"/>
    <x v="8"/>
    <x v="15"/>
    <s v="عيادة اشعة"/>
    <m/>
    <s v="Owned by men."/>
    <n v="1"/>
    <n v="0"/>
    <n v="0"/>
    <n v="0"/>
    <n v="0"/>
    <n v="0"/>
    <x v="0"/>
    <x v="0"/>
    <m/>
    <m/>
    <s v="Less than 10 employees"/>
    <x v="0"/>
    <x v="1"/>
    <x v="0"/>
    <x v="1"/>
    <x v="1"/>
    <x v="1"/>
    <x v="0"/>
    <x v="1"/>
    <x v="0"/>
    <s v="Mid-senior level Senior management level"/>
    <n v="0"/>
    <n v="0"/>
    <n v="0"/>
    <n v="1"/>
    <n v="1"/>
    <n v="0"/>
    <n v="0"/>
    <m/>
    <s v="Technical Staff Administrative Staff"/>
    <n v="0"/>
    <n v="0"/>
    <n v="0"/>
    <n v="0"/>
    <n v="1"/>
    <n v="0"/>
    <n v="0"/>
    <n v="1"/>
    <n v="0"/>
    <n v="0"/>
    <m/>
    <m/>
    <s v="Lack of relevant skills or qualifications Inadequate soft skills (e.g., communication, teamwork)"/>
    <n v="1"/>
    <n v="0"/>
    <n v="1"/>
    <n v="0"/>
    <n v="0"/>
    <n v="0"/>
    <n v="0"/>
    <n v="0"/>
    <n v="0"/>
    <n v="0"/>
    <n v="0"/>
    <n v="0"/>
    <n v="0"/>
    <n v="0"/>
    <n v="0"/>
    <n v="0"/>
    <n v="0"/>
    <n v="0"/>
    <n v="0"/>
    <n v="0"/>
    <n v="0"/>
    <n v="0"/>
    <n v="0"/>
    <m/>
    <n v="380793508"/>
    <s v="0ea8d3bb-e7d5-4340-a7d0-e44d31f6b0fc"/>
    <d v="2024-09-07T13:45:52"/>
    <m/>
    <m/>
    <s v="submitted_via_web"/>
    <s v="ygaitservices"/>
  </r>
  <r>
    <n v="947"/>
    <d v="2024-09-07T13:49:51"/>
    <d v="2024-09-07T13:54:13"/>
    <d v="2024-09-07T00:00:00"/>
    <m/>
    <m/>
    <s v="31.7171855 35.9993041 31.400001525878906 4.408"/>
    <n v="31.717185499999999"/>
    <n v="35.999304100000003"/>
    <n v="31.40000152587891"/>
    <n v="4.4080000000000004"/>
    <s v="Aqaba"/>
    <s v="Aqaba Al-Qasabah"/>
    <m/>
    <m/>
    <m/>
    <s v="Yes"/>
    <s v="وعد محمود التلاوي "/>
    <x v="0"/>
    <x v="1"/>
    <n v="29"/>
    <x v="1"/>
    <s v="0790977232"/>
    <m/>
    <x v="0"/>
    <m/>
    <m/>
    <m/>
    <m/>
    <m/>
    <m/>
    <m/>
    <m/>
    <x v="0"/>
    <m/>
    <x v="0"/>
    <x v="4"/>
    <s v="مختبرات الطبية الضخمة"/>
    <x v="8"/>
    <x v="15"/>
    <s v="مختبر تحاليل "/>
    <m/>
    <s v="Owned by men."/>
    <n v="1"/>
    <n v="0"/>
    <n v="0"/>
    <n v="0"/>
    <n v="0"/>
    <n v="0"/>
    <x v="0"/>
    <x v="0"/>
    <m/>
    <m/>
    <s v="Less than 10 employees"/>
    <x v="0"/>
    <x v="1"/>
    <x v="0"/>
    <x v="1"/>
    <x v="1"/>
    <x v="1"/>
    <x v="0"/>
    <x v="1"/>
    <x v="0"/>
    <s v="Mid-senior level Senior management level"/>
    <n v="0"/>
    <n v="0"/>
    <n v="0"/>
    <n v="1"/>
    <n v="1"/>
    <n v="0"/>
    <n v="0"/>
    <m/>
    <s v="Technical Staff"/>
    <n v="0"/>
    <n v="0"/>
    <n v="0"/>
    <n v="0"/>
    <n v="0"/>
    <n v="0"/>
    <n v="0"/>
    <n v="1"/>
    <n v="0"/>
    <n v="0"/>
    <m/>
    <m/>
    <s v="Years of experience Inadequate soft skills (e.g., communication, teamwork)"/>
    <n v="0"/>
    <n v="1"/>
    <n v="1"/>
    <n v="0"/>
    <n v="0"/>
    <n v="0"/>
    <n v="0"/>
    <n v="0"/>
    <n v="0"/>
    <n v="0"/>
    <n v="0"/>
    <n v="0"/>
    <n v="0"/>
    <n v="0"/>
    <n v="0"/>
    <n v="0"/>
    <n v="0"/>
    <n v="0"/>
    <n v="0"/>
    <n v="0"/>
    <n v="0"/>
    <n v="0"/>
    <n v="0"/>
    <m/>
    <n v="380793512"/>
    <s v="3c284abb-5250-4dbf-99dc-5be633c01331"/>
    <d v="2024-09-07T13:45:53"/>
    <m/>
    <m/>
    <s v="submitted_via_web"/>
    <s v="ygaitservices"/>
  </r>
  <r>
    <n v="948"/>
    <d v="2024-09-07T13:54:16"/>
    <d v="2024-09-07T14:02:46"/>
    <d v="2024-09-07T00:00:00"/>
    <m/>
    <m/>
    <s v="31.7171995 35.9993352 977.918 0.822"/>
    <n v="31.7171995"/>
    <n v="35.999335199999997"/>
    <n v="977.91800000000001"/>
    <n v="0.82199999999999995"/>
    <s v="Aqaba"/>
    <s v="Aqaba Al-Qasabah"/>
    <m/>
    <m/>
    <m/>
    <s v="Yes"/>
    <s v="محمد خير بسام "/>
    <x v="0"/>
    <x v="0"/>
    <n v="19"/>
    <x v="1"/>
    <s v="0790954082"/>
    <m/>
    <x v="0"/>
    <m/>
    <m/>
    <m/>
    <m/>
    <m/>
    <m/>
    <m/>
    <m/>
    <x v="0"/>
    <m/>
    <x v="0"/>
    <x v="0"/>
    <s v="الحدث البصري "/>
    <x v="16"/>
    <x v="46"/>
    <s v="تصوير"/>
    <m/>
    <s v="Owned by men."/>
    <n v="1"/>
    <n v="0"/>
    <n v="0"/>
    <n v="0"/>
    <n v="0"/>
    <n v="0"/>
    <x v="0"/>
    <x v="0"/>
    <m/>
    <m/>
    <s v="Less than 10 employees"/>
    <x v="0"/>
    <x v="1"/>
    <x v="0"/>
    <x v="1"/>
    <x v="0"/>
    <x v="2"/>
    <x v="0"/>
    <x v="1"/>
    <x v="1"/>
    <s v="Mid-senior level"/>
    <n v="0"/>
    <n v="0"/>
    <n v="0"/>
    <n v="1"/>
    <n v="0"/>
    <n v="0"/>
    <n v="0"/>
    <m/>
    <s v="Others"/>
    <n v="0"/>
    <n v="0"/>
    <n v="0"/>
    <n v="0"/>
    <n v="0"/>
    <n v="0"/>
    <n v="0"/>
    <n v="0"/>
    <n v="0"/>
    <n v="1"/>
    <s v="منسقين"/>
    <s v="تصميم"/>
    <s v="Years of experience Inadequate soft skills (e.g., communication, teamwork)"/>
    <n v="0"/>
    <n v="1"/>
    <n v="1"/>
    <n v="0"/>
    <n v="0"/>
    <n v="0"/>
    <n v="0"/>
    <n v="0"/>
    <n v="0"/>
    <n v="0"/>
    <n v="0"/>
    <n v="0"/>
    <n v="0"/>
    <n v="0"/>
    <n v="0"/>
    <n v="0"/>
    <n v="0"/>
    <n v="0"/>
    <n v="0"/>
    <n v="0"/>
    <n v="0"/>
    <n v="0"/>
    <n v="0"/>
    <m/>
    <n v="380793517"/>
    <s v="4406f834-f491-4613-ab1d-752bec14b3a8"/>
    <d v="2024-09-07T13:45:53"/>
    <m/>
    <m/>
    <s v="submitted_via_web"/>
    <s v="ygaitservices"/>
  </r>
  <r>
    <n v="949"/>
    <d v="2024-09-07T14:02:50"/>
    <d v="2024-09-07T14:17:02"/>
    <d v="2024-09-07T00:00:00"/>
    <m/>
    <m/>
    <s v="31.717152 35.999367 37.0 0.693"/>
    <n v="31.717151999999999"/>
    <n v="35.999366999999999"/>
    <n v="37"/>
    <n v="0.69299999999999995"/>
    <s v="Aqaba"/>
    <s v="Aqaba Al-Qasabah"/>
    <m/>
    <m/>
    <m/>
    <s v="Yes"/>
    <s v="براء حسان القاري "/>
    <x v="0"/>
    <x v="0"/>
    <n v="33"/>
    <x v="0"/>
    <s v="0797037762"/>
    <m/>
    <x v="0"/>
    <m/>
    <m/>
    <m/>
    <m/>
    <m/>
    <m/>
    <m/>
    <m/>
    <x v="0"/>
    <m/>
    <x v="0"/>
    <x v="7"/>
    <s v="شركة الغذاء المثالي "/>
    <x v="8"/>
    <x v="14"/>
    <s v="استشارات غذائية"/>
    <s v="032030302"/>
    <s v="Owned by men."/>
    <n v="1"/>
    <n v="0"/>
    <n v="0"/>
    <n v="0"/>
    <n v="0"/>
    <n v="0"/>
    <x v="0"/>
    <x v="0"/>
    <m/>
    <m/>
    <s v="Less than 10 employees"/>
    <x v="0"/>
    <x v="1"/>
    <x v="0"/>
    <x v="1"/>
    <x v="0"/>
    <x v="0"/>
    <x v="0"/>
    <x v="1"/>
    <x v="0"/>
    <s v="Mid-senior level Senior management level"/>
    <n v="0"/>
    <n v="0"/>
    <n v="0"/>
    <n v="1"/>
    <n v="1"/>
    <n v="0"/>
    <n v="0"/>
    <m/>
    <s v="Technical Staff"/>
    <n v="0"/>
    <n v="0"/>
    <n v="0"/>
    <n v="0"/>
    <n v="0"/>
    <n v="0"/>
    <n v="0"/>
    <n v="1"/>
    <n v="0"/>
    <n v="0"/>
    <m/>
    <s v="اخصائين تغذية"/>
    <s v="Inadequate soft skills (e.g., communication, teamwork) Lack of relevant skills or qualifications"/>
    <n v="1"/>
    <n v="0"/>
    <n v="1"/>
    <n v="0"/>
    <n v="0"/>
    <n v="0"/>
    <n v="0"/>
    <n v="0"/>
    <n v="0"/>
    <n v="0"/>
    <n v="0"/>
    <n v="0"/>
    <n v="0"/>
    <n v="0"/>
    <n v="0"/>
    <n v="0"/>
    <n v="0"/>
    <n v="0"/>
    <n v="0"/>
    <n v="0"/>
    <n v="0"/>
    <n v="0"/>
    <n v="0"/>
    <m/>
    <n v="380793522"/>
    <s v="5dd2f106-fc71-4870-8fff-99e3de235d69"/>
    <d v="2024-09-07T13:45:54"/>
    <m/>
    <m/>
    <s v="submitted_via_web"/>
    <s v="ygaitservices"/>
  </r>
  <r>
    <n v="950"/>
    <d v="2024-09-07T14:17:14"/>
    <d v="2024-09-07T14:21:20"/>
    <d v="2024-09-07T00:00:00"/>
    <m/>
    <m/>
    <s v="31.7171448 35.9993641 38.0 0.885"/>
    <n v="31.7171448"/>
    <n v="35.999364100000001"/>
    <n v="38"/>
    <n v="0.88500000000000001"/>
    <s v="Aqaba"/>
    <s v="Aqaba Al-Qasabah"/>
    <m/>
    <m/>
    <m/>
    <s v="Yes"/>
    <s v="سارة عادل المرايات "/>
    <x v="0"/>
    <x v="1"/>
    <n v="24"/>
    <x v="1"/>
    <s v="0790343520"/>
    <m/>
    <x v="0"/>
    <m/>
    <m/>
    <m/>
    <m/>
    <m/>
    <m/>
    <m/>
    <m/>
    <x v="0"/>
    <m/>
    <x v="0"/>
    <x v="7"/>
    <s v="عيادة نجاة"/>
    <x v="8"/>
    <x v="14"/>
    <s v="برة"/>
    <m/>
    <s v="Run/Managed by a man."/>
    <n v="0"/>
    <n v="0"/>
    <n v="0"/>
    <n v="0"/>
    <n v="1"/>
    <n v="0"/>
    <x v="0"/>
    <x v="0"/>
    <m/>
    <m/>
    <s v="Less than 10 employees"/>
    <x v="0"/>
    <x v="1"/>
    <x v="0"/>
    <x v="1"/>
    <x v="1"/>
    <x v="1"/>
    <x v="0"/>
    <x v="1"/>
    <x v="0"/>
    <s v="Mid-senior level Entry level"/>
    <n v="0"/>
    <n v="0"/>
    <n v="1"/>
    <n v="1"/>
    <n v="0"/>
    <n v="0"/>
    <n v="0"/>
    <m/>
    <s v="Administrative Staff"/>
    <n v="0"/>
    <n v="0"/>
    <n v="0"/>
    <n v="0"/>
    <n v="1"/>
    <n v="0"/>
    <n v="0"/>
    <n v="0"/>
    <n v="0"/>
    <n v="0"/>
    <m/>
    <m/>
    <s v="Years of experience Inadequate soft skills (e.g., communication, teamwork)"/>
    <n v="0"/>
    <n v="1"/>
    <n v="1"/>
    <n v="0"/>
    <n v="0"/>
    <n v="0"/>
    <n v="0"/>
    <n v="0"/>
    <n v="0"/>
    <n v="0"/>
    <n v="0"/>
    <n v="0"/>
    <n v="0"/>
    <n v="0"/>
    <n v="0"/>
    <n v="0"/>
    <n v="0"/>
    <n v="0"/>
    <n v="0"/>
    <n v="0"/>
    <n v="0"/>
    <n v="0"/>
    <n v="0"/>
    <m/>
    <n v="380793525"/>
    <s v="35e55b2a-529e-4aa1-9ae3-39da8a8edd87"/>
    <d v="2024-09-07T13:45:54"/>
    <m/>
    <m/>
    <s v="submitted_via_web"/>
    <s v="ygaitservices"/>
  </r>
  <r>
    <n v="951"/>
    <d v="2024-09-07T14:23:33"/>
    <d v="2024-09-07T14:31:10"/>
    <d v="2024-09-07T00:00:00"/>
    <m/>
    <m/>
    <s v="31.7170899 35.9994285 38.0 0.683"/>
    <n v="31.717089900000001"/>
    <n v="35.9994285"/>
    <n v="38"/>
    <n v="0.68300000000000005"/>
    <s v="Aqaba"/>
    <s v="Aqaba Al-Qasabah"/>
    <m/>
    <m/>
    <m/>
    <s v="Yes"/>
    <s v="لينا جدعان نفاع "/>
    <x v="0"/>
    <x v="1"/>
    <n v="50"/>
    <x v="0"/>
    <s v="0790183188"/>
    <m/>
    <x v="0"/>
    <m/>
    <m/>
    <m/>
    <m/>
    <m/>
    <m/>
    <m/>
    <m/>
    <x v="0"/>
    <m/>
    <x v="0"/>
    <x v="0"/>
    <s v="صالون لينا "/>
    <x v="4"/>
    <x v="19"/>
    <s v="صالون نسائي"/>
    <m/>
    <s v="Run/Managed by a man."/>
    <n v="0"/>
    <n v="0"/>
    <n v="0"/>
    <n v="0"/>
    <n v="1"/>
    <n v="0"/>
    <x v="0"/>
    <x v="0"/>
    <m/>
    <m/>
    <s v="Less than 10 employees"/>
    <x v="0"/>
    <x v="1"/>
    <x v="0"/>
    <x v="1"/>
    <x v="1"/>
    <x v="1"/>
    <x v="0"/>
    <x v="1"/>
    <x v="0"/>
    <s v="Entry level Seasonal employees Interns"/>
    <n v="1"/>
    <n v="1"/>
    <n v="1"/>
    <n v="0"/>
    <n v="0"/>
    <n v="0"/>
    <n v="0"/>
    <m/>
    <s v="Technical Staff Customer Service Representatives"/>
    <n v="1"/>
    <n v="0"/>
    <n v="0"/>
    <n v="0"/>
    <n v="0"/>
    <n v="0"/>
    <n v="0"/>
    <n v="1"/>
    <n v="0"/>
    <n v="0"/>
    <m/>
    <m/>
    <s v="Lack of relevant skills or qualifications Inadequate soft skills (e.g., communication, teamwork) Lack of motivation"/>
    <n v="1"/>
    <n v="0"/>
    <n v="1"/>
    <n v="0"/>
    <n v="1"/>
    <n v="0"/>
    <n v="0"/>
    <n v="0"/>
    <n v="0"/>
    <n v="0"/>
    <n v="0"/>
    <n v="0"/>
    <n v="0"/>
    <n v="0"/>
    <n v="0"/>
    <n v="0"/>
    <n v="0"/>
    <n v="0"/>
    <n v="0"/>
    <n v="0"/>
    <n v="0"/>
    <n v="0"/>
    <n v="0"/>
    <m/>
    <n v="380793530"/>
    <s v="d74af544-1af8-4b25-be35-9b3444bc2c0e"/>
    <d v="2024-09-07T13:45:55"/>
    <m/>
    <m/>
    <s v="submitted_via_web"/>
    <s v="ygaitservices"/>
  </r>
  <r>
    <n v="952"/>
    <d v="2024-09-07T14:31:52"/>
    <d v="2024-09-07T14:37:36"/>
    <d v="2024-09-07T00:00:00"/>
    <m/>
    <m/>
    <s v="31.7169453 35.9993817 43.79999923706055 0.78"/>
    <n v="31.716945299999999"/>
    <n v="35.999381700000001"/>
    <n v="43.799999237060547"/>
    <n v="0.78"/>
    <s v="Aqaba"/>
    <s v="Aqaba Al-Qasabah"/>
    <m/>
    <m/>
    <m/>
    <s v="Yes"/>
    <s v="انوار زياد الرواشدة "/>
    <x v="0"/>
    <x v="1"/>
    <n v="29"/>
    <x v="1"/>
    <s v="0776702535"/>
    <m/>
    <x v="0"/>
    <m/>
    <m/>
    <m/>
    <m/>
    <m/>
    <m/>
    <m/>
    <m/>
    <x v="0"/>
    <m/>
    <x v="0"/>
    <x v="7"/>
    <s v="عيادة الدكتورة انوار الرواشدة"/>
    <x v="8"/>
    <x v="14"/>
    <s v="اخصائية بشرة "/>
    <m/>
    <s v="Run/Managed by a woman."/>
    <n v="0"/>
    <n v="0"/>
    <n v="0"/>
    <n v="0"/>
    <n v="0"/>
    <n v="1"/>
    <x v="1"/>
    <x v="0"/>
    <m/>
    <m/>
    <s v="Less than 10 employees"/>
    <x v="0"/>
    <x v="1"/>
    <x v="0"/>
    <x v="1"/>
    <x v="1"/>
    <x v="1"/>
    <x v="0"/>
    <x v="1"/>
    <x v="0"/>
    <s v="Entry level Mid-senior level"/>
    <n v="0"/>
    <n v="0"/>
    <n v="1"/>
    <n v="1"/>
    <n v="0"/>
    <n v="0"/>
    <n v="0"/>
    <m/>
    <s v="Administrative Staff"/>
    <n v="0"/>
    <n v="0"/>
    <n v="0"/>
    <n v="0"/>
    <n v="1"/>
    <n v="0"/>
    <n v="0"/>
    <n v="0"/>
    <n v="0"/>
    <n v="0"/>
    <m/>
    <m/>
    <s v="Inadequate soft skills (e.g., communication, teamwork) Lack of relevant skills or qualifications"/>
    <n v="1"/>
    <n v="0"/>
    <n v="1"/>
    <n v="0"/>
    <n v="0"/>
    <n v="0"/>
    <n v="0"/>
    <n v="0"/>
    <n v="0"/>
    <n v="0"/>
    <n v="0"/>
    <n v="0"/>
    <n v="0"/>
    <n v="0"/>
    <n v="0"/>
    <n v="0"/>
    <n v="0"/>
    <n v="0"/>
    <n v="0"/>
    <n v="0"/>
    <n v="0"/>
    <n v="0"/>
    <n v="0"/>
    <m/>
    <n v="380793532"/>
    <s v="8b775e8f-b7e7-40fa-bed5-40d46bda91b2"/>
    <d v="2024-09-07T13:45:55"/>
    <m/>
    <m/>
    <s v="submitted_via_web"/>
    <s v="ygaitservices"/>
  </r>
  <r>
    <n v="953"/>
    <d v="2024-09-07T14:38:14"/>
    <d v="2024-09-07T14:45:25"/>
    <d v="2024-09-07T00:00:00"/>
    <m/>
    <m/>
    <s v="31.7170064 35.999404 27.80000114440918 0.944"/>
    <n v="31.717006399999999"/>
    <n v="35.999403999999998"/>
    <n v="27.80000114440918"/>
    <n v="0.94399999999999995"/>
    <s v="Aqaba"/>
    <s v="Aqaba Al-Qasabah"/>
    <m/>
    <m/>
    <m/>
    <s v="Yes"/>
    <s v="هيا موسى حمدان "/>
    <x v="0"/>
    <x v="1"/>
    <n v="32"/>
    <x v="0"/>
    <s v="0796086313"/>
    <m/>
    <x v="0"/>
    <m/>
    <m/>
    <m/>
    <m/>
    <m/>
    <m/>
    <m/>
    <m/>
    <x v="0"/>
    <m/>
    <x v="1"/>
    <x v="2"/>
    <s v="عيدات ايلا الدكتور انس خاطر "/>
    <x v="8"/>
    <x v="12"/>
    <s v="عيادة اسنان"/>
    <m/>
    <s v="Run/Managed by a man."/>
    <n v="0"/>
    <n v="0"/>
    <n v="0"/>
    <n v="0"/>
    <n v="1"/>
    <n v="0"/>
    <x v="0"/>
    <x v="0"/>
    <m/>
    <m/>
    <s v="Less than 10 employees"/>
    <x v="0"/>
    <x v="1"/>
    <x v="0"/>
    <x v="0"/>
    <x v="1"/>
    <x v="1"/>
    <x v="0"/>
    <x v="1"/>
    <x v="0"/>
    <s v="Interns Entry level Mid-senior level"/>
    <n v="1"/>
    <n v="0"/>
    <n v="1"/>
    <n v="1"/>
    <n v="0"/>
    <n v="0"/>
    <n v="0"/>
    <m/>
    <s v="Administrative Staff"/>
    <n v="0"/>
    <n v="0"/>
    <n v="0"/>
    <n v="0"/>
    <n v="1"/>
    <n v="0"/>
    <n v="0"/>
    <n v="0"/>
    <n v="0"/>
    <n v="0"/>
    <m/>
    <m/>
    <s v="Lack of motivation Inadequate soft skills (e.g., communication, teamwork)"/>
    <n v="0"/>
    <n v="0"/>
    <n v="1"/>
    <n v="0"/>
    <n v="1"/>
    <n v="0"/>
    <n v="0"/>
    <n v="0"/>
    <n v="0"/>
    <n v="0"/>
    <n v="0"/>
    <n v="0"/>
    <n v="0"/>
    <n v="0"/>
    <n v="0"/>
    <n v="0"/>
    <n v="0"/>
    <n v="0"/>
    <n v="0"/>
    <n v="0"/>
    <n v="0"/>
    <n v="0"/>
    <n v="0"/>
    <m/>
    <n v="380793537"/>
    <s v="4ca86bcd-c22a-49e7-b148-83b935577936"/>
    <d v="2024-09-07T13:45:56"/>
    <m/>
    <m/>
    <s v="submitted_via_web"/>
    <s v="ygaitservices"/>
  </r>
  <r>
    <n v="954"/>
    <d v="2024-09-07T14:45:35"/>
    <d v="2024-09-07T14:50:47"/>
    <d v="2024-09-07T00:00:00"/>
    <m/>
    <m/>
    <s v="31.7179161 35.9995442 794.128 4.789"/>
    <n v="31.7179161"/>
    <n v="35.999544200000003"/>
    <n v="794.12800000000004"/>
    <n v="4.7889999999999997"/>
    <s v="Aqaba"/>
    <s v="Aqaba Al-Qasabah"/>
    <m/>
    <m/>
    <m/>
    <s v="Yes"/>
    <s v="طارق طلال النوباني "/>
    <x v="0"/>
    <x v="0"/>
    <n v="35"/>
    <x v="0"/>
    <s v="0795700042"/>
    <m/>
    <x v="0"/>
    <m/>
    <m/>
    <m/>
    <m/>
    <m/>
    <m/>
    <m/>
    <m/>
    <x v="0"/>
    <m/>
    <x v="0"/>
    <x v="0"/>
    <s v="معرض القدس الذهبية"/>
    <x v="0"/>
    <x v="9"/>
    <s v="تجارة اثاث"/>
    <m/>
    <s v="Run/Managed by a man."/>
    <n v="0"/>
    <n v="0"/>
    <n v="0"/>
    <n v="0"/>
    <n v="1"/>
    <n v="0"/>
    <x v="0"/>
    <x v="0"/>
    <m/>
    <m/>
    <s v="Less than 10 employees"/>
    <x v="0"/>
    <x v="0"/>
    <x v="0"/>
    <x v="0"/>
    <x v="1"/>
    <x v="1"/>
    <x v="0"/>
    <x v="1"/>
    <x v="0"/>
    <s v="Entry level Mid-senior level"/>
    <n v="0"/>
    <n v="0"/>
    <n v="1"/>
    <n v="1"/>
    <n v="0"/>
    <n v="0"/>
    <n v="0"/>
    <m/>
    <s v="Technical Staff Others"/>
    <n v="0"/>
    <n v="0"/>
    <n v="0"/>
    <n v="0"/>
    <n v="0"/>
    <n v="0"/>
    <n v="0"/>
    <n v="1"/>
    <n v="0"/>
    <n v="1"/>
    <s v="فني تركيب اثاث ونجارة"/>
    <m/>
    <s v="Years of experience Inadequate soft skills (e.g., communication, teamwork) Lack of relevant skills or qualifications"/>
    <n v="1"/>
    <n v="1"/>
    <n v="1"/>
    <n v="0"/>
    <n v="0"/>
    <n v="0"/>
    <n v="0"/>
    <n v="0"/>
    <n v="0"/>
    <n v="0"/>
    <n v="0"/>
    <n v="0"/>
    <n v="0"/>
    <n v="0"/>
    <n v="0"/>
    <n v="0"/>
    <n v="0"/>
    <n v="0"/>
    <n v="0"/>
    <n v="0"/>
    <n v="0"/>
    <n v="0"/>
    <n v="0"/>
    <m/>
    <n v="380793541"/>
    <s v="1a82bf18-e6fd-4e04-8431-02f6bbd8e7c1"/>
    <d v="2024-09-07T13:45:57"/>
    <m/>
    <m/>
    <s v="submitted_via_web"/>
    <s v="ygaitservices"/>
  </r>
  <r>
    <n v="955"/>
    <d v="2024-09-07T14:51:54"/>
    <d v="2024-09-07T15:10:06"/>
    <d v="2024-09-07T00:00:00"/>
    <m/>
    <m/>
    <s v="31.7171393 35.9994303 971.299 0.735"/>
    <n v="31.717139299999999"/>
    <n v="35.9994303"/>
    <n v="971.29899999999998"/>
    <n v="0.73499999999999999"/>
    <s v="Aqaba"/>
    <s v="Aqaba Al-Qasabah"/>
    <m/>
    <m/>
    <m/>
    <s v="Yes"/>
    <s v="_x000a_ايناس حكمت الضمور"/>
    <x v="0"/>
    <x v="1"/>
    <n v="34"/>
    <x v="0"/>
    <s v="0770181806"/>
    <m/>
    <x v="0"/>
    <m/>
    <m/>
    <m/>
    <m/>
    <m/>
    <m/>
    <m/>
    <m/>
    <x v="0"/>
    <m/>
    <x v="0"/>
    <x v="4"/>
    <s v="شركة صقر الطراونة واولاده"/>
    <x v="6"/>
    <x v="56"/>
    <s v="شركة كسارات "/>
    <m/>
    <s v="Owned by men."/>
    <n v="1"/>
    <n v="0"/>
    <n v="0"/>
    <n v="0"/>
    <n v="0"/>
    <n v="0"/>
    <x v="0"/>
    <x v="0"/>
    <m/>
    <m/>
    <s v="10 to 49"/>
    <x v="2"/>
    <x v="1"/>
    <x v="0"/>
    <x v="0"/>
    <x v="1"/>
    <x v="1"/>
    <x v="0"/>
    <x v="1"/>
    <x v="0"/>
    <s v="Entry level Mid-senior level"/>
    <n v="0"/>
    <n v="0"/>
    <n v="1"/>
    <n v="1"/>
    <n v="0"/>
    <n v="0"/>
    <n v="0"/>
    <m/>
    <s v="Others"/>
    <n v="0"/>
    <n v="0"/>
    <n v="0"/>
    <n v="0"/>
    <n v="0"/>
    <n v="0"/>
    <n v="0"/>
    <n v="0"/>
    <n v="0"/>
    <n v="1"/>
    <s v="عمال وسواقين"/>
    <m/>
    <s v="Transportation Lack of relevant skills or qualifications Lack of motivation"/>
    <n v="1"/>
    <n v="0"/>
    <n v="0"/>
    <n v="0"/>
    <n v="1"/>
    <n v="0"/>
    <n v="0"/>
    <n v="0"/>
    <n v="0"/>
    <n v="0"/>
    <n v="0"/>
    <n v="1"/>
    <n v="0"/>
    <n v="0"/>
    <n v="0"/>
    <n v="0"/>
    <n v="0"/>
    <n v="0"/>
    <n v="0"/>
    <n v="0"/>
    <n v="0"/>
    <n v="0"/>
    <n v="0"/>
    <m/>
    <n v="380793545"/>
    <s v="43883414-a277-499a-8b39-d79a90de5bd5"/>
    <d v="2024-09-07T13:45:57"/>
    <m/>
    <m/>
    <s v="submitted_via_web"/>
    <s v="ygaitservices"/>
  </r>
  <r>
    <n v="956"/>
    <d v="2024-09-07T15:10:22"/>
    <d v="2024-09-07T15:28:41"/>
    <d v="2024-09-07T00:00:00"/>
    <m/>
    <m/>
    <s v="31.717197 35.9993586 975.573 1.351"/>
    <n v="31.717196999999999"/>
    <n v="35.999358600000001"/>
    <n v="975.57299999999998"/>
    <n v="1.351"/>
    <s v="Aqaba"/>
    <s v="Aqaba Al-Qasabah"/>
    <m/>
    <m/>
    <m/>
    <s v="Yes"/>
    <s v="سارة لطف علي "/>
    <x v="0"/>
    <x v="1"/>
    <n v="23"/>
    <x v="1"/>
    <s v="0785042482"/>
    <m/>
    <x v="0"/>
    <m/>
    <m/>
    <m/>
    <m/>
    <m/>
    <m/>
    <m/>
    <m/>
    <x v="0"/>
    <m/>
    <x v="0"/>
    <x v="0"/>
    <s v="مركز هناء للعناية بالبشرة"/>
    <x v="4"/>
    <x v="19"/>
    <s v="مركز .عناية بالبشرة"/>
    <m/>
    <s v="Run/Managed by a woman."/>
    <n v="0"/>
    <n v="0"/>
    <n v="0"/>
    <n v="0"/>
    <n v="0"/>
    <n v="1"/>
    <x v="1"/>
    <x v="0"/>
    <m/>
    <m/>
    <s v="Less than 10 employees"/>
    <x v="0"/>
    <x v="1"/>
    <x v="0"/>
    <x v="1"/>
    <x v="1"/>
    <x v="1"/>
    <x v="0"/>
    <x v="1"/>
    <x v="0"/>
    <s v="Entry level Mid-senior level"/>
    <n v="0"/>
    <n v="0"/>
    <n v="1"/>
    <n v="1"/>
    <n v="0"/>
    <n v="0"/>
    <n v="0"/>
    <m/>
    <s v="Administrative Staff"/>
    <n v="0"/>
    <n v="0"/>
    <n v="0"/>
    <n v="0"/>
    <n v="1"/>
    <n v="0"/>
    <n v="0"/>
    <n v="0"/>
    <n v="0"/>
    <n v="0"/>
    <m/>
    <m/>
    <s v="Years of experience Inadequate soft skills (e.g., communication, teamwork)"/>
    <n v="0"/>
    <n v="1"/>
    <n v="1"/>
    <n v="0"/>
    <n v="0"/>
    <n v="0"/>
    <n v="0"/>
    <n v="0"/>
    <n v="0"/>
    <n v="0"/>
    <n v="0"/>
    <n v="0"/>
    <n v="0"/>
    <n v="0"/>
    <n v="0"/>
    <n v="0"/>
    <n v="0"/>
    <n v="0"/>
    <n v="0"/>
    <n v="0"/>
    <n v="0"/>
    <n v="0"/>
    <n v="0"/>
    <m/>
    <n v="380793547"/>
    <s v="7bbe3d2b-2273-40c6-b135-679bc06c1dc1"/>
    <d v="2024-09-07T13:45:58"/>
    <m/>
    <m/>
    <s v="submitted_via_web"/>
    <s v="ygaitservices"/>
  </r>
  <r>
    <n v="957"/>
    <d v="2024-09-07T15:29:17"/>
    <d v="2024-09-07T15:36:30"/>
    <d v="2024-09-07T00:00:00"/>
    <m/>
    <m/>
    <s v="31.7170853 35.9994035 976.13 0.973"/>
    <n v="31.717085300000001"/>
    <n v="35.9994035"/>
    <n v="976.13"/>
    <n v="0.97299999999999998"/>
    <s v="Aqaba"/>
    <s v="Aqaba Al-Qasabah"/>
    <m/>
    <m/>
    <m/>
    <s v="Yes"/>
    <s v="تسنيم عاطف الشوابكة"/>
    <x v="0"/>
    <x v="1"/>
    <n v="28"/>
    <x v="1"/>
    <s v="0779666222"/>
    <m/>
    <x v="0"/>
    <m/>
    <m/>
    <m/>
    <m/>
    <m/>
    <m/>
    <m/>
    <m/>
    <x v="0"/>
    <m/>
    <x v="0"/>
    <x v="4"/>
    <s v="الرؤيا الثاقبة لطب وجراحة العيون"/>
    <x v="8"/>
    <x v="12"/>
    <s v="للعيون"/>
    <m/>
    <s v="Owned by men."/>
    <n v="1"/>
    <n v="0"/>
    <n v="0"/>
    <n v="0"/>
    <n v="0"/>
    <n v="0"/>
    <x v="0"/>
    <x v="0"/>
    <m/>
    <m/>
    <s v="10 to 49"/>
    <x v="2"/>
    <x v="1"/>
    <x v="0"/>
    <x v="1"/>
    <x v="1"/>
    <x v="1"/>
    <x v="0"/>
    <x v="1"/>
    <x v="0"/>
    <s v="Mid-senior level Senior management level"/>
    <n v="0"/>
    <n v="0"/>
    <n v="0"/>
    <n v="1"/>
    <n v="1"/>
    <n v="0"/>
    <n v="0"/>
    <m/>
    <s v="Administrative Staff Finance"/>
    <n v="0"/>
    <n v="0"/>
    <n v="0"/>
    <n v="0"/>
    <n v="1"/>
    <n v="1"/>
    <n v="0"/>
    <n v="0"/>
    <n v="0"/>
    <n v="0"/>
    <m/>
    <m/>
    <s v="Years of experience Inadequate soft skills (e.g., communication, teamwork)"/>
    <n v="0"/>
    <n v="1"/>
    <n v="1"/>
    <n v="0"/>
    <n v="0"/>
    <n v="0"/>
    <n v="0"/>
    <n v="0"/>
    <n v="0"/>
    <n v="0"/>
    <n v="0"/>
    <n v="0"/>
    <n v="0"/>
    <n v="0"/>
    <n v="0"/>
    <n v="0"/>
    <n v="0"/>
    <n v="0"/>
    <n v="0"/>
    <n v="0"/>
    <n v="0"/>
    <n v="0"/>
    <n v="0"/>
    <m/>
    <n v="380793549"/>
    <s v="cccd1118-935d-49f6-a14f-12ef4639ac07"/>
    <d v="2024-09-07T13:45:58"/>
    <m/>
    <m/>
    <s v="submitted_via_web"/>
    <s v="ygaitservices"/>
  </r>
  <r>
    <n v="958"/>
    <d v="2024-09-07T15:36:51"/>
    <d v="2024-09-07T15:54:16"/>
    <d v="2024-09-07T00:00:00"/>
    <m/>
    <m/>
    <s v="31.7171051 35.9993854 986.222 1.208"/>
    <n v="31.717105100000001"/>
    <n v="35.999385400000001"/>
    <n v="986.22199999999998"/>
    <n v="1.208"/>
    <s v="Aqaba"/>
    <s v="Aqaba Al-Qasabah"/>
    <m/>
    <m/>
    <m/>
    <s v="Yes"/>
    <s v="عبير احمد الحداريس "/>
    <x v="0"/>
    <x v="1"/>
    <n v="34"/>
    <x v="0"/>
    <s v="0792030573"/>
    <m/>
    <x v="0"/>
    <m/>
    <m/>
    <m/>
    <m/>
    <m/>
    <m/>
    <m/>
    <m/>
    <x v="0"/>
    <m/>
    <x v="0"/>
    <x v="0"/>
    <s v="صالون سمراء الجنوب "/>
    <x v="4"/>
    <x v="19"/>
    <s v="صالون نسائي "/>
    <m/>
    <s v="Run/Managed by a woman."/>
    <n v="0"/>
    <n v="0"/>
    <n v="0"/>
    <n v="0"/>
    <n v="0"/>
    <n v="1"/>
    <x v="1"/>
    <x v="0"/>
    <m/>
    <m/>
    <s v="Less than 10 employees"/>
    <x v="0"/>
    <x v="1"/>
    <x v="0"/>
    <x v="1"/>
    <x v="1"/>
    <x v="1"/>
    <x v="0"/>
    <x v="1"/>
    <x v="0"/>
    <s v="Entry level Interns"/>
    <n v="1"/>
    <n v="0"/>
    <n v="1"/>
    <n v="0"/>
    <n v="0"/>
    <n v="0"/>
    <n v="0"/>
    <m/>
    <s v="Technical Staff"/>
    <n v="0"/>
    <n v="0"/>
    <n v="0"/>
    <n v="0"/>
    <n v="0"/>
    <n v="0"/>
    <n v="0"/>
    <n v="1"/>
    <n v="0"/>
    <n v="0"/>
    <m/>
    <m/>
    <s v="Years of experience Lack of relevant skills or qualifications"/>
    <n v="1"/>
    <n v="1"/>
    <n v="0"/>
    <n v="0"/>
    <n v="0"/>
    <n v="0"/>
    <n v="0"/>
    <n v="0"/>
    <n v="0"/>
    <n v="0"/>
    <n v="0"/>
    <n v="0"/>
    <n v="0"/>
    <n v="0"/>
    <n v="0"/>
    <n v="0"/>
    <n v="0"/>
    <n v="0"/>
    <n v="0"/>
    <n v="0"/>
    <n v="0"/>
    <n v="0"/>
    <n v="0"/>
    <m/>
    <n v="380793553"/>
    <s v="8dc7a780-4233-44b6-8435-41510c98fad2"/>
    <d v="2024-09-07T13:45:58"/>
    <m/>
    <m/>
    <s v="submitted_via_web"/>
    <s v="ygaitservices"/>
  </r>
  <r>
    <n v="959"/>
    <d v="2024-09-07T15:57:52"/>
    <d v="2024-09-07T16:02:58"/>
    <d v="2024-09-07T00:00:00"/>
    <m/>
    <m/>
    <s v="31.7173876 35.9993395 984.737 1.718"/>
    <n v="31.717387599999999"/>
    <n v="35.999339499999998"/>
    <n v="984.73699999999997"/>
    <n v="1.718"/>
    <s v="Aqaba"/>
    <s v="Aqaba Al-Qasabah"/>
    <m/>
    <m/>
    <m/>
    <s v="Yes"/>
    <s v="سناء بسام القلقيلي "/>
    <x v="0"/>
    <x v="1"/>
    <n v="29"/>
    <x v="1"/>
    <s v="0799635550"/>
    <m/>
    <x v="0"/>
    <m/>
    <m/>
    <m/>
    <m/>
    <m/>
    <m/>
    <m/>
    <m/>
    <x v="0"/>
    <m/>
    <x v="0"/>
    <x v="7"/>
    <s v="شركة العيادات الاستشارية للسمع النطق "/>
    <x v="8"/>
    <x v="14"/>
    <s v="فحوصات للسمع والنطق "/>
    <m/>
    <s v="Run/Managed by a man."/>
    <n v="0"/>
    <n v="0"/>
    <n v="0"/>
    <n v="0"/>
    <n v="1"/>
    <n v="0"/>
    <x v="0"/>
    <x v="0"/>
    <m/>
    <m/>
    <s v="Less than 10 employees"/>
    <x v="0"/>
    <x v="1"/>
    <x v="0"/>
    <x v="0"/>
    <x v="1"/>
    <x v="1"/>
    <x v="0"/>
    <x v="1"/>
    <x v="0"/>
    <s v="Mid-senior level Senior management level"/>
    <n v="0"/>
    <n v="0"/>
    <n v="0"/>
    <n v="1"/>
    <n v="1"/>
    <n v="0"/>
    <n v="0"/>
    <m/>
    <s v="Technical Staff Administrative Staff"/>
    <n v="0"/>
    <n v="0"/>
    <n v="0"/>
    <n v="0"/>
    <n v="1"/>
    <n v="0"/>
    <n v="0"/>
    <n v="1"/>
    <n v="0"/>
    <n v="0"/>
    <m/>
    <m/>
    <s v="Lack of relevant skills or qualifications Years of experience"/>
    <n v="1"/>
    <n v="1"/>
    <n v="0"/>
    <n v="0"/>
    <n v="0"/>
    <n v="0"/>
    <n v="0"/>
    <n v="0"/>
    <n v="0"/>
    <n v="0"/>
    <n v="0"/>
    <n v="0"/>
    <n v="0"/>
    <n v="0"/>
    <n v="0"/>
    <n v="0"/>
    <n v="0"/>
    <n v="0"/>
    <n v="0"/>
    <n v="0"/>
    <n v="0"/>
    <n v="0"/>
    <n v="0"/>
    <m/>
    <n v="380793556"/>
    <s v="2cd9fe1c-d3c7-496a-8280-d1a725e78e26"/>
    <d v="2024-09-07T13:45:59"/>
    <m/>
    <m/>
    <s v="submitted_via_web"/>
    <s v="ygaitservices"/>
  </r>
  <r>
    <n v="960"/>
    <d v="2024-09-07T16:03:24"/>
    <d v="2024-09-07T16:09:14"/>
    <d v="2024-09-07T00:00:00"/>
    <m/>
    <m/>
    <s v="31.7171301 35.9993558 31.5 1.038"/>
    <n v="31.717130099999999"/>
    <n v="35.999355799999996"/>
    <n v="31.5"/>
    <n v="1.038"/>
    <s v="Aqaba"/>
    <s v="Aqaba Al-Qasabah"/>
    <m/>
    <m/>
    <m/>
    <s v="Yes"/>
    <s v="نهاد محمد الخوالدة "/>
    <x v="0"/>
    <x v="1"/>
    <n v="22"/>
    <x v="1"/>
    <s v="0797772285"/>
    <m/>
    <x v="0"/>
    <m/>
    <m/>
    <m/>
    <m/>
    <m/>
    <m/>
    <m/>
    <m/>
    <x v="0"/>
    <m/>
    <x v="0"/>
    <x v="7"/>
    <s v="M&amp;me "/>
    <x v="3"/>
    <x v="5"/>
    <s v="مطعم وكافيه"/>
    <m/>
    <s v="Owned by men."/>
    <n v="1"/>
    <n v="0"/>
    <n v="0"/>
    <n v="0"/>
    <n v="0"/>
    <n v="0"/>
    <x v="0"/>
    <x v="0"/>
    <m/>
    <m/>
    <s v="Less than 10 employees"/>
    <x v="0"/>
    <x v="1"/>
    <x v="0"/>
    <x v="1"/>
    <x v="0"/>
    <x v="2"/>
    <x v="0"/>
    <x v="1"/>
    <x v="0"/>
    <s v="Mid-senior level Entry level"/>
    <n v="0"/>
    <n v="0"/>
    <n v="1"/>
    <n v="1"/>
    <n v="0"/>
    <n v="0"/>
    <n v="0"/>
    <m/>
    <s v="Others"/>
    <n v="0"/>
    <n v="0"/>
    <n v="0"/>
    <n v="0"/>
    <n v="0"/>
    <n v="0"/>
    <n v="0"/>
    <n v="0"/>
    <n v="0"/>
    <n v="1"/>
    <s v="عاملة نظافه"/>
    <s v="تنظيف "/>
    <s v="Other (please specify)"/>
    <n v="0"/>
    <n v="0"/>
    <n v="0"/>
    <n v="0"/>
    <n v="0"/>
    <n v="0"/>
    <n v="0"/>
    <n v="0"/>
    <n v="0"/>
    <n v="0"/>
    <n v="0"/>
    <n v="0"/>
    <n v="0"/>
    <n v="0"/>
    <n v="0"/>
    <n v="0"/>
    <n v="0"/>
    <n v="0"/>
    <n v="0"/>
    <n v="0"/>
    <n v="0"/>
    <n v="0"/>
    <n v="1"/>
    <s v="ساعات العمل "/>
    <n v="380793558"/>
    <s v="91b2c496-d164-490f-a27a-acb529301e11"/>
    <d v="2024-09-07T13:45:59"/>
    <m/>
    <m/>
    <s v="submitted_via_web"/>
    <s v="ygaitservices"/>
  </r>
  <r>
    <n v="961"/>
    <d v="2024-09-07T16:10:40"/>
    <d v="2024-09-07T16:19:14"/>
    <d v="2024-09-07T00:00:00"/>
    <m/>
    <m/>
    <s v="31.717123 35.999336 31.5 1.117"/>
    <n v="31.717123000000001"/>
    <n v="35.999336"/>
    <n v="31.5"/>
    <n v="1.117"/>
    <s v="Aqaba"/>
    <s v="Aqaba Al-Qasabah"/>
    <m/>
    <m/>
    <m/>
    <s v="Yes"/>
    <s v="صابرين بلال عبد الرحمن "/>
    <x v="0"/>
    <x v="1"/>
    <n v="39"/>
    <x v="0"/>
    <s v="0790978730"/>
    <m/>
    <x v="0"/>
    <m/>
    <m/>
    <m/>
    <m/>
    <m/>
    <m/>
    <m/>
    <m/>
    <x v="0"/>
    <m/>
    <x v="0"/>
    <x v="4"/>
    <s v="Hit gyme "/>
    <x v="4"/>
    <x v="19"/>
    <s v="مركز رياضة نسائي"/>
    <m/>
    <s v="Run/Managed by a man."/>
    <n v="0"/>
    <n v="0"/>
    <n v="0"/>
    <n v="0"/>
    <n v="1"/>
    <n v="0"/>
    <x v="0"/>
    <x v="0"/>
    <m/>
    <m/>
    <s v="Less than 10 employees"/>
    <x v="0"/>
    <x v="1"/>
    <x v="0"/>
    <x v="1"/>
    <x v="1"/>
    <x v="1"/>
    <x v="0"/>
    <x v="1"/>
    <x v="0"/>
    <s v="Entry level Mid-senior level"/>
    <n v="0"/>
    <n v="0"/>
    <n v="1"/>
    <n v="1"/>
    <n v="0"/>
    <n v="0"/>
    <n v="0"/>
    <m/>
    <s v="Others"/>
    <n v="0"/>
    <n v="0"/>
    <n v="0"/>
    <n v="0"/>
    <n v="0"/>
    <n v="0"/>
    <n v="0"/>
    <n v="0"/>
    <n v="0"/>
    <n v="1"/>
    <s v="مدربة رياضة "/>
    <m/>
    <s v="Inadequate soft skills (e.g., communication, teamwork) Lack of relevant skills or qualifications"/>
    <n v="1"/>
    <n v="0"/>
    <n v="1"/>
    <n v="0"/>
    <n v="0"/>
    <n v="0"/>
    <n v="0"/>
    <n v="0"/>
    <n v="0"/>
    <n v="0"/>
    <n v="0"/>
    <n v="0"/>
    <n v="0"/>
    <n v="0"/>
    <n v="0"/>
    <n v="0"/>
    <n v="0"/>
    <n v="0"/>
    <n v="0"/>
    <n v="0"/>
    <n v="0"/>
    <n v="0"/>
    <n v="0"/>
    <m/>
    <n v="380793561"/>
    <s v="373aeb0d-dade-4f48-93ba-57643fbabcf5"/>
    <d v="2024-09-07T13:46:00"/>
    <m/>
    <m/>
    <s v="submitted_via_web"/>
    <s v="ygaitservices"/>
  </r>
  <r>
    <n v="962"/>
    <d v="2024-09-04T12:48:13"/>
    <d v="2024-09-04T12:53:23"/>
    <d v="2024-09-04T00:00:00"/>
    <m/>
    <m/>
    <s v="32.0027547 35.7944532 1024.9000244140625 9.186"/>
    <n v="32.002754699999997"/>
    <n v="35.7944532"/>
    <n v="1024.900024414062"/>
    <n v="9.1859999999999999"/>
    <s v="Balqaa"/>
    <s v="Fuhais and Mahes"/>
    <m/>
    <m/>
    <m/>
    <s v="Yes"/>
    <s v="راشد"/>
    <x v="0"/>
    <x v="0"/>
    <n v="30"/>
    <x v="0"/>
    <s v="٠٧٨١٨٨٨٢٠٠"/>
    <m/>
    <x v="0"/>
    <m/>
    <m/>
    <m/>
    <m/>
    <m/>
    <m/>
    <m/>
    <m/>
    <x v="0"/>
    <m/>
    <x v="0"/>
    <x v="0"/>
    <s v="بلارينا شوز"/>
    <x v="0"/>
    <x v="3"/>
    <s v="بيع احذية"/>
    <m/>
    <s v="Owned by men."/>
    <n v="1"/>
    <n v="0"/>
    <n v="0"/>
    <n v="0"/>
    <n v="0"/>
    <n v="0"/>
    <x v="0"/>
    <x v="0"/>
    <m/>
    <m/>
    <s v="Less than 10 employees"/>
    <x v="0"/>
    <x v="0"/>
    <x v="0"/>
    <x v="1"/>
    <x v="1"/>
    <x v="1"/>
    <x v="0"/>
    <x v="0"/>
    <x v="0"/>
    <s v="Interns"/>
    <n v="1"/>
    <n v="0"/>
    <n v="0"/>
    <n v="0"/>
    <n v="0"/>
    <n v="0"/>
    <n v="0"/>
    <m/>
    <s v="Sales"/>
    <n v="0"/>
    <n v="1"/>
    <n v="0"/>
    <n v="0"/>
    <n v="0"/>
    <n v="0"/>
    <n v="0"/>
    <n v="0"/>
    <n v="0"/>
    <n v="0"/>
    <m/>
    <m/>
    <s v="Lack of relevant skills or qualifications"/>
    <n v="1"/>
    <n v="0"/>
    <n v="0"/>
    <n v="0"/>
    <n v="0"/>
    <n v="0"/>
    <n v="0"/>
    <n v="0"/>
    <n v="0"/>
    <n v="0"/>
    <n v="0"/>
    <n v="0"/>
    <n v="0"/>
    <n v="0"/>
    <n v="0"/>
    <n v="0"/>
    <n v="0"/>
    <n v="0"/>
    <n v="0"/>
    <n v="0"/>
    <n v="0"/>
    <n v="0"/>
    <n v="0"/>
    <m/>
    <n v="380822294"/>
    <s v="54d63e2b-b230-4c88-b401-1d7d1ad3d928"/>
    <d v="2024-09-07T14:47:52"/>
    <m/>
    <m/>
    <s v="submitted_via_web"/>
    <s v="ygaitservices"/>
  </r>
  <r>
    <n v="963"/>
    <d v="2024-09-04T12:42:42"/>
    <d v="2024-09-04T12:47:57"/>
    <d v="2024-09-04T00:00:00"/>
    <m/>
    <m/>
    <s v="32.0027619 35.794078 1023.3999633789062 11.48"/>
    <n v="32.002761900000003"/>
    <n v="35.794077999999999"/>
    <n v="1023.399963378906"/>
    <n v="11.48"/>
    <s v="Balqaa"/>
    <s v="Fuhais and Mahes"/>
    <m/>
    <m/>
    <m/>
    <s v="Yes"/>
    <s v="احمد عدنان"/>
    <x v="0"/>
    <x v="0"/>
    <n v="39"/>
    <x v="0"/>
    <s v="٠٧٧٥٨٣٣٣٤١"/>
    <m/>
    <x v="0"/>
    <m/>
    <m/>
    <m/>
    <m/>
    <m/>
    <m/>
    <m/>
    <m/>
    <x v="0"/>
    <m/>
    <x v="0"/>
    <x v="0"/>
    <s v="محل دواجن"/>
    <x v="0"/>
    <x v="2"/>
    <s v="بيع الدجاج"/>
    <m/>
    <s v="Run/Managed by a man."/>
    <n v="0"/>
    <n v="0"/>
    <n v="0"/>
    <n v="0"/>
    <n v="1"/>
    <n v="0"/>
    <x v="0"/>
    <x v="0"/>
    <m/>
    <m/>
    <s v="Less than 10 employees"/>
    <x v="0"/>
    <x v="0"/>
    <x v="0"/>
    <x v="1"/>
    <x v="1"/>
    <x v="1"/>
    <x v="0"/>
    <x v="2"/>
    <x v="0"/>
    <s v="Mid-senior level"/>
    <n v="0"/>
    <n v="0"/>
    <n v="0"/>
    <n v="1"/>
    <n v="0"/>
    <n v="0"/>
    <n v="0"/>
    <m/>
    <s v="Sales"/>
    <n v="0"/>
    <n v="1"/>
    <n v="0"/>
    <n v="0"/>
    <n v="0"/>
    <n v="0"/>
    <n v="0"/>
    <n v="0"/>
    <n v="0"/>
    <n v="0"/>
    <m/>
    <m/>
    <s v="Salary expectations too high"/>
    <n v="0"/>
    <n v="0"/>
    <n v="0"/>
    <n v="0"/>
    <n v="0"/>
    <n v="0"/>
    <n v="0"/>
    <n v="0"/>
    <n v="1"/>
    <n v="0"/>
    <n v="0"/>
    <n v="0"/>
    <n v="0"/>
    <n v="0"/>
    <n v="0"/>
    <n v="0"/>
    <n v="0"/>
    <n v="0"/>
    <n v="0"/>
    <n v="0"/>
    <n v="0"/>
    <n v="0"/>
    <n v="0"/>
    <m/>
    <n v="380822298"/>
    <s v="237d10fe-f9e4-4e43-9804-cceeafea6ef5"/>
    <d v="2024-09-07T14:47:53"/>
    <m/>
    <m/>
    <s v="submitted_via_web"/>
    <s v="ygaitservices"/>
  </r>
  <r>
    <n v="964"/>
    <d v="2024-09-04T12:35:27"/>
    <d v="2024-09-04T12:42:39"/>
    <d v="2024-09-04T00:00:00"/>
    <m/>
    <m/>
    <s v="32.0028939 35.7934159 1018.3999633789062 11.689"/>
    <n v="32.002893899999997"/>
    <n v="35.793415899999999"/>
    <n v="1018.399963378906"/>
    <n v="11.689"/>
    <s v="Balqaa"/>
    <s v="Fuhais and Mahes"/>
    <m/>
    <m/>
    <m/>
    <s v="Yes"/>
    <s v="نور"/>
    <x v="0"/>
    <x v="1"/>
    <n v="24"/>
    <x v="1"/>
    <s v="٠٧٩٨٥٩٠٠٥٦"/>
    <m/>
    <x v="0"/>
    <m/>
    <m/>
    <m/>
    <m/>
    <m/>
    <m/>
    <m/>
    <m/>
    <x v="1"/>
    <s v="مصرية"/>
    <x v="0"/>
    <x v="0"/>
    <s v="مكياجي"/>
    <x v="0"/>
    <x v="3"/>
    <s v="مكياجات"/>
    <m/>
    <s v="Owned by men."/>
    <n v="1"/>
    <n v="0"/>
    <n v="0"/>
    <n v="0"/>
    <n v="0"/>
    <n v="0"/>
    <x v="0"/>
    <x v="0"/>
    <m/>
    <m/>
    <s v="10 to 49"/>
    <x v="2"/>
    <x v="1"/>
    <x v="0"/>
    <x v="1"/>
    <x v="1"/>
    <x v="1"/>
    <x v="0"/>
    <x v="4"/>
    <x v="0"/>
    <s v="Seasonal employees"/>
    <n v="0"/>
    <n v="1"/>
    <n v="0"/>
    <n v="0"/>
    <n v="0"/>
    <n v="0"/>
    <n v="0"/>
    <m/>
    <s v="Sales"/>
    <n v="0"/>
    <n v="1"/>
    <n v="0"/>
    <n v="0"/>
    <n v="0"/>
    <n v="0"/>
    <n v="0"/>
    <n v="0"/>
    <n v="0"/>
    <n v="0"/>
    <m/>
    <m/>
    <s v="Lack of relevant skills or qualifications Inadequate soft skills (e.g., communication, teamwork) Lack of motivation Salary expectations too high"/>
    <n v="1"/>
    <n v="0"/>
    <n v="1"/>
    <n v="0"/>
    <n v="1"/>
    <n v="0"/>
    <n v="0"/>
    <n v="0"/>
    <n v="1"/>
    <n v="0"/>
    <n v="0"/>
    <n v="0"/>
    <n v="0"/>
    <n v="0"/>
    <n v="0"/>
    <n v="0"/>
    <n v="0"/>
    <n v="0"/>
    <n v="0"/>
    <n v="0"/>
    <n v="0"/>
    <n v="0"/>
    <n v="0"/>
    <m/>
    <n v="380822300"/>
    <s v="b79f9c47-3f24-4fee-9ab9-ec17efec2486"/>
    <d v="2024-09-07T14:47:53"/>
    <m/>
    <m/>
    <s v="submitted_via_web"/>
    <s v="ygaitservices"/>
  </r>
  <r>
    <n v="965"/>
    <d v="2024-09-04T12:29:13"/>
    <d v="2024-09-04T12:34:55"/>
    <d v="2024-09-04T00:00:00"/>
    <m/>
    <m/>
    <s v="32.0027825 35.7931468 1016.0999755859375 10.855"/>
    <n v="32.002782500000002"/>
    <n v="35.793146800000002"/>
    <n v="1016.099975585938"/>
    <n v="10.855"/>
    <s v="Balqaa"/>
    <s v="Fuhais and Mahes"/>
    <m/>
    <m/>
    <m/>
    <s v="Yes"/>
    <s v="يزن الزعبي"/>
    <x v="0"/>
    <x v="0"/>
    <n v="33"/>
    <x v="0"/>
    <s v="٠٧٧٠٧٨٠٧٠٦"/>
    <m/>
    <x v="0"/>
    <m/>
    <m/>
    <m/>
    <m/>
    <m/>
    <m/>
    <m/>
    <m/>
    <x v="0"/>
    <m/>
    <x v="0"/>
    <x v="0"/>
    <s v="توت كير بلاي "/>
    <x v="0"/>
    <x v="3"/>
    <s v="قرطاسية والعاب"/>
    <m/>
    <s v="Owned by men."/>
    <n v="1"/>
    <n v="0"/>
    <n v="0"/>
    <n v="0"/>
    <n v="0"/>
    <n v="0"/>
    <x v="0"/>
    <x v="0"/>
    <m/>
    <m/>
    <s v="Less than 10 employees"/>
    <x v="0"/>
    <x v="0"/>
    <x v="0"/>
    <x v="1"/>
    <x v="1"/>
    <x v="1"/>
    <x v="0"/>
    <x v="1"/>
    <x v="0"/>
    <s v="Interns Entry level"/>
    <n v="1"/>
    <n v="0"/>
    <n v="1"/>
    <n v="0"/>
    <n v="0"/>
    <n v="0"/>
    <n v="0"/>
    <m/>
    <s v="Sales"/>
    <n v="0"/>
    <n v="1"/>
    <n v="0"/>
    <n v="0"/>
    <n v="0"/>
    <n v="0"/>
    <n v="0"/>
    <n v="0"/>
    <n v="0"/>
    <n v="0"/>
    <m/>
    <m/>
    <s v="Transportation Years of experience"/>
    <n v="0"/>
    <n v="1"/>
    <n v="0"/>
    <n v="0"/>
    <n v="0"/>
    <n v="0"/>
    <n v="0"/>
    <n v="0"/>
    <n v="0"/>
    <n v="0"/>
    <n v="0"/>
    <n v="1"/>
    <n v="0"/>
    <n v="0"/>
    <n v="0"/>
    <n v="0"/>
    <n v="0"/>
    <n v="0"/>
    <n v="0"/>
    <n v="0"/>
    <n v="0"/>
    <n v="0"/>
    <n v="0"/>
    <m/>
    <n v="380822303"/>
    <s v="3bb7a0e8-9d86-4dad-8c02-3059df0a4501"/>
    <d v="2024-09-07T14:47:54"/>
    <m/>
    <m/>
    <s v="submitted_via_web"/>
    <s v="ygaitservices"/>
  </r>
  <r>
    <n v="966"/>
    <d v="2024-09-04T12:24:58"/>
    <d v="2024-09-04T12:28:53"/>
    <d v="2024-09-04T00:00:00"/>
    <m/>
    <m/>
    <s v="32.0025287 35.7923146 1014.199951171875 9.749"/>
    <n v="32.002528699999999"/>
    <n v="35.792314599999997"/>
    <n v="1014.199951171875"/>
    <n v="9.7490000000000006"/>
    <s v="Balqaa"/>
    <s v="Fuhais and Mahes"/>
    <m/>
    <m/>
    <m/>
    <s v="Yes"/>
    <s v="ابراهيم مسعود "/>
    <x v="0"/>
    <x v="0"/>
    <n v="27"/>
    <x v="1"/>
    <s v="٠٧٧٧٠٦٧١٨٣"/>
    <m/>
    <x v="0"/>
    <m/>
    <m/>
    <m/>
    <m/>
    <m/>
    <m/>
    <m/>
    <m/>
    <x v="1"/>
    <s v="مصري"/>
    <x v="0"/>
    <x v="0"/>
    <s v="كافتيريا نوف"/>
    <x v="0"/>
    <x v="3"/>
    <s v="بيع قهوة"/>
    <m/>
    <s v="Owned by men."/>
    <n v="1"/>
    <n v="0"/>
    <n v="0"/>
    <n v="0"/>
    <n v="0"/>
    <n v="0"/>
    <x v="0"/>
    <x v="0"/>
    <m/>
    <m/>
    <s v="Less than 10 employees"/>
    <x v="0"/>
    <x v="0"/>
    <x v="0"/>
    <x v="1"/>
    <x v="1"/>
    <x v="1"/>
    <x v="0"/>
    <x v="0"/>
    <x v="0"/>
    <s v="Interns"/>
    <n v="1"/>
    <n v="0"/>
    <n v="0"/>
    <n v="0"/>
    <n v="0"/>
    <n v="0"/>
    <n v="0"/>
    <m/>
    <s v="Sales"/>
    <n v="0"/>
    <n v="1"/>
    <n v="0"/>
    <n v="0"/>
    <n v="0"/>
    <n v="0"/>
    <n v="0"/>
    <n v="0"/>
    <n v="0"/>
    <n v="0"/>
    <m/>
    <m/>
    <s v="Lack of motivation Transportation"/>
    <n v="0"/>
    <n v="0"/>
    <n v="0"/>
    <n v="0"/>
    <n v="1"/>
    <n v="0"/>
    <n v="0"/>
    <n v="0"/>
    <n v="0"/>
    <n v="0"/>
    <n v="0"/>
    <n v="1"/>
    <n v="0"/>
    <n v="0"/>
    <n v="0"/>
    <n v="0"/>
    <n v="0"/>
    <n v="0"/>
    <n v="0"/>
    <n v="0"/>
    <n v="0"/>
    <n v="0"/>
    <n v="0"/>
    <m/>
    <n v="380822308"/>
    <s v="f4f60808-d9ac-4f50-ad55-57286b2608d6"/>
    <d v="2024-09-07T14:47:54"/>
    <m/>
    <m/>
    <s v="submitted_via_web"/>
    <s v="ygaitservices"/>
  </r>
  <r>
    <n v="967"/>
    <d v="2024-09-04T12:20:37"/>
    <d v="2024-09-04T12:24:47"/>
    <d v="2024-09-04T00:00:00"/>
    <m/>
    <m/>
    <s v="32.0027751 35.7928132 1013.8999633789062 11.354"/>
    <n v="32.002775100000001"/>
    <n v="35.792813199999998"/>
    <n v="1013.899963378906"/>
    <n v="11.353999999999999"/>
    <s v="Balqaa"/>
    <s v="Fuhais and Mahes"/>
    <m/>
    <m/>
    <m/>
    <s v="Yes"/>
    <s v="لمى "/>
    <x v="0"/>
    <x v="1"/>
    <n v="23"/>
    <x v="1"/>
    <s v="٠٦٥٣١١٤٤١ر"/>
    <m/>
    <x v="0"/>
    <m/>
    <m/>
    <m/>
    <m/>
    <m/>
    <m/>
    <m/>
    <m/>
    <x v="0"/>
    <m/>
    <x v="0"/>
    <x v="0"/>
    <s v="صيدلية البكلوريا"/>
    <x v="8"/>
    <x v="14"/>
    <s v="ادوية"/>
    <m/>
    <s v="Owned by men."/>
    <n v="1"/>
    <n v="0"/>
    <n v="0"/>
    <n v="0"/>
    <n v="0"/>
    <n v="0"/>
    <x v="0"/>
    <x v="0"/>
    <m/>
    <m/>
    <s v="Less than 10 employees"/>
    <x v="0"/>
    <x v="1"/>
    <x v="0"/>
    <x v="0"/>
    <x v="1"/>
    <x v="1"/>
    <x v="1"/>
    <x v="3"/>
    <x v="0"/>
    <m/>
    <m/>
    <m/>
    <m/>
    <m/>
    <m/>
    <m/>
    <m/>
    <m/>
    <m/>
    <m/>
    <m/>
    <m/>
    <m/>
    <m/>
    <m/>
    <m/>
    <m/>
    <m/>
    <m/>
    <m/>
    <m/>
    <s v="Lack of work ethics"/>
    <n v="0"/>
    <n v="0"/>
    <n v="0"/>
    <n v="0"/>
    <n v="0"/>
    <n v="0"/>
    <n v="0"/>
    <n v="0"/>
    <n v="0"/>
    <n v="0"/>
    <n v="0"/>
    <n v="0"/>
    <n v="0"/>
    <n v="0"/>
    <n v="0"/>
    <n v="0"/>
    <n v="0"/>
    <n v="0"/>
    <n v="0"/>
    <n v="0"/>
    <n v="1"/>
    <n v="0"/>
    <n v="0"/>
    <m/>
    <n v="380822315"/>
    <s v="704cebea-88d0-4e6a-a48b-662600a2b29b"/>
    <d v="2024-09-07T14:47:55"/>
    <m/>
    <m/>
    <s v="submitted_via_web"/>
    <s v="ygaitservices"/>
  </r>
  <r>
    <n v="968"/>
    <d v="2024-09-04T12:14:31"/>
    <d v="2024-09-04T12:20:15"/>
    <d v="2024-09-04T00:00:00"/>
    <m/>
    <m/>
    <s v="32.0028251 35.7926955 1011.0999755859375 11.259"/>
    <n v="32.002825100000003"/>
    <n v="35.792695500000001"/>
    <n v="1011.099975585938"/>
    <n v="11.259"/>
    <s v="Balqaa"/>
    <s v="Fuhais and Mahes"/>
    <m/>
    <m/>
    <m/>
    <s v="Yes"/>
    <s v="قيص سوسص"/>
    <x v="0"/>
    <x v="0"/>
    <n v="20"/>
    <x v="1"/>
    <s v="٠٧٧٢٥٨٩٧٧٨"/>
    <m/>
    <x v="0"/>
    <m/>
    <m/>
    <m/>
    <m/>
    <m/>
    <m/>
    <m/>
    <m/>
    <x v="0"/>
    <m/>
    <x v="0"/>
    <x v="0"/>
    <s v="سوبر ماركت زينك"/>
    <x v="0"/>
    <x v="3"/>
    <s v="بيع لحوم واجبان"/>
    <m/>
    <s v="Owned by men."/>
    <n v="1"/>
    <n v="0"/>
    <n v="0"/>
    <n v="0"/>
    <n v="0"/>
    <n v="0"/>
    <x v="0"/>
    <x v="0"/>
    <m/>
    <m/>
    <s v="10 to 49"/>
    <x v="2"/>
    <x v="0"/>
    <x v="0"/>
    <x v="1"/>
    <x v="1"/>
    <x v="1"/>
    <x v="0"/>
    <x v="0"/>
    <x v="0"/>
    <s v="Mid-senior level"/>
    <n v="0"/>
    <n v="0"/>
    <n v="0"/>
    <n v="1"/>
    <n v="0"/>
    <n v="0"/>
    <n v="0"/>
    <m/>
    <s v="Sales Marketing"/>
    <n v="0"/>
    <n v="1"/>
    <n v="0"/>
    <n v="1"/>
    <n v="0"/>
    <n v="0"/>
    <n v="0"/>
    <n v="0"/>
    <n v="0"/>
    <n v="0"/>
    <m/>
    <m/>
    <s v="Lack of motivation Transportation"/>
    <n v="0"/>
    <n v="0"/>
    <n v="0"/>
    <n v="0"/>
    <n v="1"/>
    <n v="0"/>
    <n v="0"/>
    <n v="0"/>
    <n v="0"/>
    <n v="0"/>
    <n v="0"/>
    <n v="1"/>
    <n v="0"/>
    <n v="0"/>
    <n v="0"/>
    <n v="0"/>
    <n v="0"/>
    <n v="0"/>
    <n v="0"/>
    <n v="0"/>
    <n v="0"/>
    <n v="0"/>
    <n v="0"/>
    <m/>
    <n v="380822321"/>
    <s v="b5d5a2a1-88c3-4c2a-a093-f2dc4cb7f5fc"/>
    <d v="2024-09-07T14:47:56"/>
    <m/>
    <m/>
    <s v="submitted_via_web"/>
    <s v="ygaitservices"/>
  </r>
  <r>
    <n v="969"/>
    <d v="2024-09-04T12:06:41"/>
    <d v="2024-09-04T12:13:49"/>
    <d v="2024-09-04T00:00:00"/>
    <m/>
    <m/>
    <s v="32.0025305 35.7923502 1000.7999877929688 8.995"/>
    <n v="32.002530499999999"/>
    <n v="35.792350200000001"/>
    <n v="1000.799987792969"/>
    <n v="8.9949999999999992"/>
    <s v="Balqaa"/>
    <s v="Fuhais and Mahes"/>
    <m/>
    <m/>
    <m/>
    <s v="Yes"/>
    <s v="حمدان محمد"/>
    <x v="0"/>
    <x v="0"/>
    <n v="29"/>
    <x v="1"/>
    <s v="٠٧٨٨٢٠١٩٨٦"/>
    <m/>
    <x v="0"/>
    <m/>
    <m/>
    <m/>
    <m/>
    <m/>
    <m/>
    <m/>
    <m/>
    <x v="0"/>
    <m/>
    <x v="0"/>
    <x v="0"/>
    <s v="محمص بسمان"/>
    <x v="0"/>
    <x v="2"/>
    <s v="بيع مكسرات وحلويات"/>
    <m/>
    <s v="Owned by men."/>
    <n v="1"/>
    <n v="0"/>
    <n v="0"/>
    <n v="0"/>
    <n v="0"/>
    <n v="0"/>
    <x v="0"/>
    <x v="0"/>
    <m/>
    <m/>
    <s v="Less than 10 employees"/>
    <x v="0"/>
    <x v="0"/>
    <x v="0"/>
    <x v="1"/>
    <x v="0"/>
    <x v="3"/>
    <x v="0"/>
    <x v="4"/>
    <x v="0"/>
    <s v="Interns"/>
    <n v="1"/>
    <n v="0"/>
    <n v="0"/>
    <n v="0"/>
    <n v="0"/>
    <n v="0"/>
    <n v="0"/>
    <m/>
    <s v="Sales Customer Service Representatives"/>
    <n v="1"/>
    <n v="1"/>
    <n v="0"/>
    <n v="0"/>
    <n v="0"/>
    <n v="0"/>
    <n v="0"/>
    <n v="0"/>
    <n v="0"/>
    <n v="0"/>
    <m/>
    <s v="موظف مبيعات"/>
    <s v="Inadequate soft skills (e.g., communication, teamwork) Years of experience Transportation Language barriers"/>
    <n v="0"/>
    <n v="1"/>
    <n v="1"/>
    <n v="0"/>
    <n v="0"/>
    <n v="0"/>
    <n v="0"/>
    <n v="0"/>
    <n v="0"/>
    <n v="0"/>
    <n v="0"/>
    <n v="1"/>
    <n v="0"/>
    <n v="0"/>
    <n v="1"/>
    <n v="0"/>
    <n v="0"/>
    <n v="0"/>
    <n v="0"/>
    <n v="0"/>
    <n v="0"/>
    <n v="0"/>
    <n v="0"/>
    <m/>
    <n v="380822325"/>
    <s v="f735c84e-c018-47db-9990-70df2126feda"/>
    <d v="2024-09-07T14:47:56"/>
    <m/>
    <m/>
    <s v="submitted_via_web"/>
    <s v="ygaitservices"/>
  </r>
  <r>
    <n v="970"/>
    <d v="2024-09-04T12:02:27"/>
    <d v="2024-09-04T12:06:22"/>
    <d v="2024-09-04T00:00:00"/>
    <m/>
    <m/>
    <s v="32.0024386 35.7921337 1000.7999877929688 11.782"/>
    <n v="32.002438599999998"/>
    <n v="35.792133700000001"/>
    <n v="1000.799987792969"/>
    <n v="11.782"/>
    <s v="Balqaa"/>
    <s v="Fuhais and Mahes"/>
    <m/>
    <m/>
    <m/>
    <s v="Yes"/>
    <s v="يزن محمد"/>
    <x v="0"/>
    <x v="0"/>
    <n v="28"/>
    <x v="1"/>
    <s v="٠٧٨٦٢٩٨٠٥٩"/>
    <m/>
    <x v="0"/>
    <m/>
    <m/>
    <m/>
    <m/>
    <m/>
    <m/>
    <m/>
    <m/>
    <x v="0"/>
    <m/>
    <x v="0"/>
    <x v="1"/>
    <s v="خيرات الجنة"/>
    <x v="0"/>
    <x v="3"/>
    <s v="منظفات"/>
    <m/>
    <s v="Owned by men."/>
    <n v="1"/>
    <n v="0"/>
    <n v="0"/>
    <n v="0"/>
    <n v="0"/>
    <n v="0"/>
    <x v="0"/>
    <x v="0"/>
    <m/>
    <m/>
    <s v="10 to 49"/>
    <x v="2"/>
    <x v="0"/>
    <x v="0"/>
    <x v="1"/>
    <x v="1"/>
    <x v="1"/>
    <x v="0"/>
    <x v="15"/>
    <x v="0"/>
    <s v="Interns"/>
    <n v="1"/>
    <n v="0"/>
    <n v="0"/>
    <n v="0"/>
    <n v="0"/>
    <n v="0"/>
    <n v="0"/>
    <m/>
    <s v="Marketing Sales"/>
    <n v="0"/>
    <n v="1"/>
    <n v="0"/>
    <n v="1"/>
    <n v="0"/>
    <n v="0"/>
    <n v="0"/>
    <n v="0"/>
    <n v="0"/>
    <n v="0"/>
    <m/>
    <m/>
    <s v="Transportation Salary expectations too high"/>
    <n v="0"/>
    <n v="0"/>
    <n v="0"/>
    <n v="0"/>
    <n v="0"/>
    <n v="0"/>
    <n v="0"/>
    <n v="0"/>
    <n v="1"/>
    <n v="0"/>
    <n v="0"/>
    <n v="1"/>
    <n v="0"/>
    <n v="0"/>
    <n v="0"/>
    <n v="0"/>
    <n v="0"/>
    <n v="0"/>
    <n v="0"/>
    <n v="0"/>
    <n v="0"/>
    <n v="0"/>
    <n v="0"/>
    <m/>
    <n v="380822335"/>
    <s v="306670f1-a416-477b-bfc8-7bd81b1ca1bb"/>
    <d v="2024-09-07T14:47:57"/>
    <m/>
    <m/>
    <s v="submitted_via_web"/>
    <s v="ygaitservices"/>
  </r>
  <r>
    <n v="971"/>
    <d v="2024-09-05T17:13:43"/>
    <d v="2024-09-05T17:46:34"/>
    <d v="2024-09-05T00:00:00"/>
    <m/>
    <m/>
    <s v="32.3056824 35.7684938 0.0 2400.0"/>
    <n v="32.305682400000002"/>
    <n v="35.768493800000002"/>
    <n v="0"/>
    <n v="2400"/>
    <s v="Ajloun"/>
    <m/>
    <m/>
    <m/>
    <m/>
    <s v="Yes"/>
    <s v="عماد عبدالوهاب الزغول "/>
    <x v="1"/>
    <x v="0"/>
    <n v="56"/>
    <x v="0"/>
    <s v="0772142877"/>
    <m/>
    <x v="0"/>
    <m/>
    <m/>
    <m/>
    <m/>
    <m/>
    <m/>
    <m/>
    <m/>
    <x v="0"/>
    <m/>
    <x v="1"/>
    <x v="2"/>
    <s v=" شقق سياحيه للايجار "/>
    <x v="3"/>
    <x v="51"/>
    <s v="شقق للايجار مفروشه تخدم السياح من مبيت وطعام وشراب"/>
    <s v="772142877"/>
    <s v="Run/Managed by a man."/>
    <n v="0"/>
    <n v="0"/>
    <n v="0"/>
    <n v="0"/>
    <n v="1"/>
    <n v="0"/>
    <x v="0"/>
    <x v="0"/>
    <m/>
    <m/>
    <s v="Less than 10 employees"/>
    <x v="0"/>
    <x v="1"/>
    <x v="0"/>
    <x v="1"/>
    <x v="1"/>
    <x v="1"/>
    <x v="1"/>
    <x v="3"/>
    <x v="0"/>
    <s v="Entry level"/>
    <n v="0"/>
    <n v="0"/>
    <n v="1"/>
    <n v="0"/>
    <n v="0"/>
    <n v="0"/>
    <n v="0"/>
    <m/>
    <s v="Operational Staff (logistics and supply chain)"/>
    <n v="0"/>
    <n v="0"/>
    <n v="0"/>
    <n v="0"/>
    <n v="0"/>
    <n v="0"/>
    <n v="1"/>
    <n v="0"/>
    <n v="0"/>
    <n v="0"/>
    <m/>
    <m/>
    <s v="Limited availability of training and development resources"/>
    <n v="0"/>
    <n v="0"/>
    <n v="0"/>
    <n v="0"/>
    <n v="0"/>
    <n v="0"/>
    <n v="0"/>
    <n v="1"/>
    <n v="0"/>
    <n v="0"/>
    <n v="0"/>
    <n v="0"/>
    <n v="0"/>
    <n v="0"/>
    <n v="0"/>
    <n v="0"/>
    <n v="0"/>
    <n v="0"/>
    <n v="0"/>
    <n v="0"/>
    <n v="0"/>
    <n v="0"/>
    <n v="0"/>
    <m/>
    <n v="380823347"/>
    <s v="74276dce-f548-4ac0-931f-4739b5612a89"/>
    <d v="2024-09-07T14:49:56"/>
    <m/>
    <m/>
    <s v="submitted_via_web"/>
    <s v="ygaitservices"/>
  </r>
  <r>
    <n v="972"/>
    <d v="2024-09-06T14:48:09"/>
    <d v="2024-09-06T15:25:54"/>
    <d v="2024-09-06T00:00:00"/>
    <m/>
    <m/>
    <s v="32.3065568 35.7620123 0.0 2099.999"/>
    <n v="32.306556800000003"/>
    <n v="35.762012300000002"/>
    <n v="0"/>
    <n v="2099.9989999999998"/>
    <s v="Ajloun"/>
    <m/>
    <m/>
    <m/>
    <m/>
    <s v="Yes"/>
    <s v="رفعت عدنان الفريحات"/>
    <x v="0"/>
    <x v="0"/>
    <n v="30"/>
    <x v="0"/>
    <s v="0772531404"/>
    <m/>
    <x v="0"/>
    <m/>
    <m/>
    <m/>
    <m/>
    <m/>
    <m/>
    <m/>
    <m/>
    <x v="0"/>
    <m/>
    <x v="0"/>
    <x v="6"/>
    <s v="مؤسسه نسيج التنميه المستدامه"/>
    <x v="4"/>
    <x v="19"/>
    <s v="تدريبات بزياده الأعمال _x000a_برامج سياسيه اقتصاديه اجتماعيه "/>
    <s v="776831111"/>
    <s v="Owned by men."/>
    <n v="1"/>
    <n v="0"/>
    <n v="0"/>
    <n v="0"/>
    <n v="0"/>
    <n v="0"/>
    <x v="0"/>
    <x v="0"/>
    <m/>
    <m/>
    <s v="Less than 10 employees"/>
    <x v="0"/>
    <x v="1"/>
    <x v="0"/>
    <x v="1"/>
    <x v="1"/>
    <x v="1"/>
    <x v="0"/>
    <x v="2"/>
    <x v="0"/>
    <s v="Senior management level"/>
    <n v="0"/>
    <n v="0"/>
    <n v="0"/>
    <n v="0"/>
    <n v="1"/>
    <n v="0"/>
    <n v="0"/>
    <m/>
    <s v="Administrative Staff"/>
    <n v="0"/>
    <n v="0"/>
    <n v="0"/>
    <n v="0"/>
    <n v="1"/>
    <n v="0"/>
    <n v="0"/>
    <n v="0"/>
    <n v="0"/>
    <n v="0"/>
    <m/>
    <m/>
    <s v="Inadequate soft skills (e.g., communication, teamwork)"/>
    <n v="0"/>
    <n v="0"/>
    <n v="1"/>
    <n v="0"/>
    <n v="0"/>
    <n v="0"/>
    <n v="0"/>
    <n v="0"/>
    <n v="0"/>
    <n v="0"/>
    <n v="0"/>
    <n v="0"/>
    <n v="0"/>
    <n v="0"/>
    <n v="0"/>
    <n v="0"/>
    <n v="0"/>
    <n v="0"/>
    <n v="0"/>
    <n v="0"/>
    <n v="0"/>
    <n v="0"/>
    <n v="0"/>
    <m/>
    <n v="380823349"/>
    <s v="4ca68f92-867f-4ecc-ad7c-056d7c88cced"/>
    <d v="2024-09-07T14:49:57"/>
    <m/>
    <m/>
    <s v="submitted_via_web"/>
    <s v="ygaitservices"/>
  </r>
  <r>
    <n v="973"/>
    <d v="2024-09-06T19:06:48"/>
    <d v="2024-09-06T19:17:55"/>
    <d v="2024-09-06T00:00:00"/>
    <m/>
    <m/>
    <s v="32.3305915 35.7289147 0.0 2500.0"/>
    <n v="32.330591499999997"/>
    <n v="35.728914699999997"/>
    <n v="0"/>
    <n v="2500"/>
    <s v="Ajloun"/>
    <m/>
    <m/>
    <m/>
    <m/>
    <s v="Yes"/>
    <s v="يحيى علي محمود الخطيب"/>
    <x v="0"/>
    <x v="0"/>
    <n v="17"/>
    <x v="1"/>
    <s v="0777390043"/>
    <m/>
    <x v="0"/>
    <m/>
    <m/>
    <m/>
    <m/>
    <m/>
    <m/>
    <m/>
    <m/>
    <x v="0"/>
    <m/>
    <x v="1"/>
    <x v="2"/>
    <s v=" الخطيب"/>
    <x v="4"/>
    <x v="19"/>
    <s v="مواد تموينه"/>
    <s v="777390043"/>
    <s v="Run/Managed by a man."/>
    <n v="0"/>
    <n v="0"/>
    <n v="0"/>
    <n v="0"/>
    <n v="1"/>
    <n v="0"/>
    <x v="0"/>
    <x v="0"/>
    <m/>
    <m/>
    <s v="Less than 10 employees"/>
    <x v="0"/>
    <x v="1"/>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80823356"/>
    <s v="eacf38d6-e45f-48cb-a2fa-08042a3a4b6f"/>
    <d v="2024-09-07T14:49:58"/>
    <m/>
    <m/>
    <s v="submitted_via_web"/>
    <s v="ygaitservices"/>
  </r>
  <r>
    <n v="974"/>
    <d v="2024-09-06T19:20:18"/>
    <d v="2024-09-06T19:28:25"/>
    <d v="2024-09-06T00:00:00"/>
    <m/>
    <m/>
    <s v="32.3073717 35.7623535 0.0 2099.999"/>
    <n v="32.307371699999997"/>
    <n v="35.762353500000003"/>
    <n v="0"/>
    <n v="2099.9989999999998"/>
    <s v="Ajloun"/>
    <m/>
    <m/>
    <m/>
    <m/>
    <s v="Yes"/>
    <s v="سونا محمد حسن الزغول"/>
    <x v="0"/>
    <x v="1"/>
    <n v="44"/>
    <x v="0"/>
    <s v="0775445563"/>
    <m/>
    <x v="0"/>
    <m/>
    <m/>
    <m/>
    <m/>
    <m/>
    <m/>
    <m/>
    <m/>
    <x v="0"/>
    <m/>
    <x v="1"/>
    <x v="2"/>
    <s v=" مخيطه الجبل "/>
    <x v="1"/>
    <x v="30"/>
    <s v="تفصيل ملابس أطفال والكبار "/>
    <s v="775445563"/>
    <s v="Run/Managed by a woman."/>
    <n v="0"/>
    <n v="0"/>
    <n v="0"/>
    <n v="0"/>
    <n v="0"/>
    <n v="1"/>
    <x v="1"/>
    <x v="0"/>
    <m/>
    <m/>
    <s v="Less than 10 employees"/>
    <x v="0"/>
    <x v="1"/>
    <x v="0"/>
    <x v="1"/>
    <x v="1"/>
    <x v="1"/>
    <x v="1"/>
    <x v="3"/>
    <x v="0"/>
    <s v="Interns"/>
    <n v="1"/>
    <n v="0"/>
    <n v="0"/>
    <n v="0"/>
    <n v="0"/>
    <n v="0"/>
    <n v="0"/>
    <m/>
    <s v="Marketing"/>
    <n v="0"/>
    <n v="0"/>
    <n v="0"/>
    <n v="1"/>
    <n v="0"/>
    <n v="0"/>
    <n v="0"/>
    <n v="0"/>
    <n v="0"/>
    <n v="0"/>
    <m/>
    <m/>
    <s v="Lack of relevant skills or qualifications Cultural or social factors affecting employability"/>
    <n v="1"/>
    <n v="0"/>
    <n v="0"/>
    <n v="0"/>
    <n v="0"/>
    <n v="0"/>
    <n v="0"/>
    <n v="0"/>
    <n v="0"/>
    <n v="0"/>
    <n v="0"/>
    <n v="0"/>
    <n v="1"/>
    <n v="0"/>
    <n v="0"/>
    <n v="0"/>
    <n v="0"/>
    <n v="0"/>
    <n v="0"/>
    <n v="0"/>
    <n v="0"/>
    <n v="0"/>
    <n v="0"/>
    <m/>
    <n v="380823359"/>
    <s v="5edf2320-2c29-46a4-9899-82e4131a5db4"/>
    <d v="2024-09-07T14:49:58"/>
    <m/>
    <m/>
    <s v="submitted_via_web"/>
    <s v="ygaitservices"/>
  </r>
  <r>
    <n v="975"/>
    <d v="2024-09-06T19:32:03"/>
    <d v="2024-09-06T19:41:20"/>
    <d v="2024-09-06T00:00:00"/>
    <m/>
    <m/>
    <s v="32.3165407 35.7531422 0.0 2700.0"/>
    <n v="32.316540699999997"/>
    <n v="35.753142199999999"/>
    <n v="0"/>
    <n v="2700"/>
    <s v="Ajloun"/>
    <m/>
    <m/>
    <m/>
    <m/>
    <s v="Yes"/>
    <s v="محمد ماهل عبدالمجيد الزغول"/>
    <x v="0"/>
    <x v="0"/>
    <n v="29"/>
    <x v="1"/>
    <s v="0775440483"/>
    <m/>
    <x v="0"/>
    <m/>
    <m/>
    <m/>
    <m/>
    <m/>
    <m/>
    <m/>
    <m/>
    <x v="0"/>
    <m/>
    <x v="1"/>
    <x v="2"/>
    <s v="سوبر ماركت محمد"/>
    <x v="4"/>
    <x v="19"/>
    <s v="مواد تموينيه "/>
    <s v="775440483"/>
    <s v="Run/Managed by a man."/>
    <n v="0"/>
    <n v="0"/>
    <n v="0"/>
    <n v="0"/>
    <n v="1"/>
    <n v="0"/>
    <x v="0"/>
    <x v="0"/>
    <m/>
    <m/>
    <s v="Less than 10 employees"/>
    <x v="0"/>
    <x v="1"/>
    <x v="0"/>
    <x v="1"/>
    <x v="1"/>
    <x v="1"/>
    <x v="1"/>
    <x v="3"/>
    <x v="0"/>
    <s v="Senior management level"/>
    <n v="0"/>
    <n v="0"/>
    <n v="0"/>
    <n v="0"/>
    <n v="1"/>
    <n v="0"/>
    <n v="0"/>
    <m/>
    <s v="Sales"/>
    <n v="0"/>
    <n v="1"/>
    <n v="0"/>
    <n v="0"/>
    <n v="0"/>
    <n v="0"/>
    <n v="0"/>
    <n v="0"/>
    <n v="0"/>
    <n v="0"/>
    <m/>
    <m/>
    <s v="Inadequate soft skills (e.g., communication, teamwork)"/>
    <n v="0"/>
    <n v="0"/>
    <n v="1"/>
    <n v="0"/>
    <n v="0"/>
    <n v="0"/>
    <n v="0"/>
    <n v="0"/>
    <n v="0"/>
    <n v="0"/>
    <n v="0"/>
    <n v="0"/>
    <n v="0"/>
    <n v="0"/>
    <n v="0"/>
    <n v="0"/>
    <n v="0"/>
    <n v="0"/>
    <n v="0"/>
    <n v="0"/>
    <n v="0"/>
    <n v="0"/>
    <n v="0"/>
    <m/>
    <n v="380823363"/>
    <s v="0e828cca-8256-4eca-817a-625eddfc6386"/>
    <d v="2024-09-07T14:49:59"/>
    <m/>
    <m/>
    <s v="submitted_via_web"/>
    <s v="ygaitservices"/>
  </r>
  <r>
    <n v="976"/>
    <d v="2024-09-06T19:44:16"/>
    <d v="2024-09-06T19:57:15"/>
    <d v="2024-09-06T00:00:00"/>
    <m/>
    <m/>
    <s v="32.3056824 35.7684938 0.0 2400.0"/>
    <n v="32.305682400000002"/>
    <n v="35.768493800000002"/>
    <n v="0"/>
    <n v="2400"/>
    <s v="Ajloun"/>
    <m/>
    <m/>
    <m/>
    <m/>
    <s v="Yes"/>
    <s v="راشد محمد الزغول"/>
    <x v="0"/>
    <x v="0"/>
    <n v="27"/>
    <x v="1"/>
    <s v="0772312016"/>
    <m/>
    <x v="0"/>
    <m/>
    <m/>
    <m/>
    <m/>
    <m/>
    <m/>
    <m/>
    <m/>
    <x v="0"/>
    <m/>
    <x v="1"/>
    <x v="2"/>
    <s v="سوبر ماركت كنان"/>
    <x v="0"/>
    <x v="26"/>
    <s v="مواد تموينيه عصائر "/>
    <s v="772312016"/>
    <s v="Run/Managed by a man."/>
    <n v="0"/>
    <n v="0"/>
    <n v="0"/>
    <n v="0"/>
    <n v="1"/>
    <n v="0"/>
    <x v="0"/>
    <x v="0"/>
    <m/>
    <m/>
    <s v="Less than 10 employees"/>
    <x v="0"/>
    <x v="1"/>
    <x v="0"/>
    <x v="0"/>
    <x v="1"/>
    <x v="1"/>
    <x v="1"/>
    <x v="3"/>
    <x v="0"/>
    <s v="Interns Senior management level"/>
    <n v="1"/>
    <n v="0"/>
    <n v="0"/>
    <n v="0"/>
    <n v="1"/>
    <n v="0"/>
    <n v="0"/>
    <m/>
    <s v="Sales Marketing"/>
    <n v="0"/>
    <n v="1"/>
    <n v="0"/>
    <n v="1"/>
    <n v="0"/>
    <n v="0"/>
    <n v="0"/>
    <n v="0"/>
    <n v="0"/>
    <n v="0"/>
    <m/>
    <m/>
    <s v="Cultural or social factors affecting employability"/>
    <n v="0"/>
    <n v="0"/>
    <n v="0"/>
    <n v="0"/>
    <n v="0"/>
    <n v="0"/>
    <n v="0"/>
    <n v="0"/>
    <n v="0"/>
    <n v="0"/>
    <n v="0"/>
    <n v="0"/>
    <n v="1"/>
    <n v="0"/>
    <n v="0"/>
    <n v="0"/>
    <n v="0"/>
    <n v="0"/>
    <n v="0"/>
    <n v="0"/>
    <n v="0"/>
    <n v="0"/>
    <n v="0"/>
    <m/>
    <n v="380823366"/>
    <s v="5151ac03-07b9-4ca0-98e6-40d102e8a6bb"/>
    <d v="2024-09-07T14:49:59"/>
    <m/>
    <m/>
    <s v="submitted_via_web"/>
    <s v="ygaitservices"/>
  </r>
  <r>
    <n v="977"/>
    <d v="2024-09-07T09:13:15"/>
    <d v="2024-09-07T09:20:25"/>
    <d v="2024-09-07T00:00:00"/>
    <m/>
    <m/>
    <s v="32.307618 35.7606478 0.0 1799.999"/>
    <n v="32.307617999999998"/>
    <n v="35.760647800000001"/>
    <n v="0"/>
    <n v="1799.999"/>
    <s v="Ajloun"/>
    <m/>
    <m/>
    <m/>
    <m/>
    <s v="Yes"/>
    <s v="فاطمه علي الزغول"/>
    <x v="0"/>
    <x v="1"/>
    <n v="26"/>
    <x v="1"/>
    <s v=" 0775397212"/>
    <m/>
    <x v="0"/>
    <m/>
    <m/>
    <m/>
    <m/>
    <m/>
    <m/>
    <m/>
    <m/>
    <x v="0"/>
    <m/>
    <x v="1"/>
    <x v="2"/>
    <s v=" سوبر ماركت ابو خلف "/>
    <x v="0"/>
    <x v="3"/>
    <s v="مواد تموينيه "/>
    <s v="775397212"/>
    <s v="Run/Managed by a woman."/>
    <n v="0"/>
    <n v="0"/>
    <n v="0"/>
    <n v="0"/>
    <n v="0"/>
    <n v="1"/>
    <x v="1"/>
    <x v="0"/>
    <m/>
    <m/>
    <s v="Less than 10 employees"/>
    <x v="0"/>
    <x v="1"/>
    <x v="0"/>
    <x v="1"/>
    <x v="1"/>
    <x v="1"/>
    <x v="1"/>
    <x v="3"/>
    <x v="0"/>
    <s v="Senior management level"/>
    <n v="0"/>
    <n v="0"/>
    <n v="0"/>
    <n v="0"/>
    <n v="1"/>
    <n v="0"/>
    <n v="0"/>
    <m/>
    <s v="Marketing"/>
    <n v="0"/>
    <n v="0"/>
    <n v="0"/>
    <n v="1"/>
    <n v="0"/>
    <n v="0"/>
    <n v="0"/>
    <n v="0"/>
    <n v="0"/>
    <n v="0"/>
    <m/>
    <m/>
    <s v="Lack of relevant skills or qualifications"/>
    <n v="1"/>
    <n v="0"/>
    <n v="0"/>
    <n v="0"/>
    <n v="0"/>
    <n v="0"/>
    <n v="0"/>
    <n v="0"/>
    <n v="0"/>
    <n v="0"/>
    <n v="0"/>
    <n v="0"/>
    <n v="0"/>
    <n v="0"/>
    <n v="0"/>
    <n v="0"/>
    <n v="0"/>
    <n v="0"/>
    <n v="0"/>
    <n v="0"/>
    <n v="0"/>
    <n v="0"/>
    <n v="0"/>
    <m/>
    <n v="380823371"/>
    <s v="ba43a4dd-41f6-4fc6-ad16-0b27b57e5e20"/>
    <d v="2024-09-07T14:50:00"/>
    <m/>
    <m/>
    <s v="submitted_via_web"/>
    <s v="ygaitservices"/>
  </r>
  <r>
    <n v="978"/>
    <d v="2024-09-07T09:36:24"/>
    <d v="2024-09-07T09:46:25"/>
    <d v="2024-09-07T00:00:00"/>
    <m/>
    <m/>
    <s v="32.3055582 35.754278 905.2999877929688 1141.418"/>
    <n v="32.3055582"/>
    <n v="35.754277999999999"/>
    <n v="905.29998779296875"/>
    <n v="1141.4179999999999"/>
    <s v="Ajloun"/>
    <m/>
    <m/>
    <m/>
    <m/>
    <s v="Yes"/>
    <s v="هيام احمد الصمادي "/>
    <x v="0"/>
    <x v="1"/>
    <n v="52"/>
    <x v="0"/>
    <s v="0778965987"/>
    <m/>
    <x v="0"/>
    <m/>
    <m/>
    <m/>
    <m/>
    <m/>
    <m/>
    <m/>
    <m/>
    <x v="0"/>
    <m/>
    <x v="1"/>
    <x v="2"/>
    <s v=" مخيطه واقمشه البركه"/>
    <x v="1"/>
    <x v="30"/>
    <s v="تفصيل الملابس "/>
    <s v="778965987"/>
    <s v="Run/Managed by a woman."/>
    <n v="0"/>
    <n v="0"/>
    <n v="0"/>
    <n v="0"/>
    <n v="0"/>
    <n v="1"/>
    <x v="1"/>
    <x v="0"/>
    <m/>
    <m/>
    <s v="Less than 10 employees"/>
    <x v="0"/>
    <x v="1"/>
    <x v="0"/>
    <x v="1"/>
    <x v="0"/>
    <x v="2"/>
    <x v="1"/>
    <x v="3"/>
    <x v="0"/>
    <s v="Interns"/>
    <n v="1"/>
    <n v="0"/>
    <n v="0"/>
    <n v="0"/>
    <n v="0"/>
    <n v="0"/>
    <n v="0"/>
    <m/>
    <s v="Marketing"/>
    <n v="0"/>
    <n v="0"/>
    <n v="0"/>
    <n v="1"/>
    <n v="0"/>
    <n v="0"/>
    <n v="0"/>
    <n v="0"/>
    <n v="0"/>
    <n v="0"/>
    <m/>
    <s v="عامل خياطه"/>
    <s v="Lack of relevant skills or qualifications Cultural or social factors affecting employability"/>
    <n v="1"/>
    <n v="0"/>
    <n v="0"/>
    <n v="0"/>
    <n v="0"/>
    <n v="0"/>
    <n v="0"/>
    <n v="0"/>
    <n v="0"/>
    <n v="0"/>
    <n v="0"/>
    <n v="0"/>
    <n v="1"/>
    <n v="0"/>
    <n v="0"/>
    <n v="0"/>
    <n v="0"/>
    <n v="0"/>
    <n v="0"/>
    <n v="0"/>
    <n v="0"/>
    <n v="0"/>
    <n v="0"/>
    <m/>
    <n v="380823380"/>
    <s v="5e819ee5-4e1e-4d00-b72c-308f9788afa5"/>
    <d v="2024-09-07T14:50:00"/>
    <m/>
    <m/>
    <s v="submitted_via_web"/>
    <s v="ygaitservices"/>
  </r>
  <r>
    <n v="979"/>
    <d v="2024-09-07T09:47:19"/>
    <d v="2024-09-07T10:01:58"/>
    <d v="2024-09-07T00:00:00"/>
    <m/>
    <m/>
    <s v="32.3061963 35.7555304 0.0 1899.999"/>
    <n v="32.306196300000003"/>
    <n v="35.755530399999998"/>
    <n v="0"/>
    <n v="1899.999"/>
    <s v="Ajloun"/>
    <m/>
    <m/>
    <m/>
    <m/>
    <s v="Yes"/>
    <s v="ضحى ابراهيم الزغول "/>
    <x v="0"/>
    <x v="1"/>
    <n v="26"/>
    <x v="1"/>
    <s v="0780019594"/>
    <m/>
    <x v="0"/>
    <m/>
    <m/>
    <m/>
    <m/>
    <m/>
    <m/>
    <m/>
    <m/>
    <x v="0"/>
    <m/>
    <x v="1"/>
    <x v="2"/>
    <s v=" الريزن"/>
    <x v="18"/>
    <x v="59"/>
    <s v="مناظر واكسسوارات بماده الريزن"/>
    <s v="788266447"/>
    <s v="Owned by women."/>
    <n v="0"/>
    <n v="1"/>
    <n v="0"/>
    <n v="0"/>
    <n v="0"/>
    <n v="0"/>
    <x v="1"/>
    <x v="0"/>
    <m/>
    <m/>
    <s v="Less than 10 employees"/>
    <x v="0"/>
    <x v="1"/>
    <x v="0"/>
    <x v="1"/>
    <x v="1"/>
    <x v="1"/>
    <x v="1"/>
    <x v="3"/>
    <x v="0"/>
    <s v="Senior management level"/>
    <n v="0"/>
    <n v="0"/>
    <n v="0"/>
    <n v="0"/>
    <n v="1"/>
    <n v="0"/>
    <n v="0"/>
    <m/>
    <s v="Information Technology (IT) Marketing"/>
    <n v="0"/>
    <n v="0"/>
    <n v="1"/>
    <n v="1"/>
    <n v="0"/>
    <n v="0"/>
    <n v="0"/>
    <n v="0"/>
    <n v="0"/>
    <n v="0"/>
    <m/>
    <m/>
    <s v="Cultural or social factors affecting employability"/>
    <n v="0"/>
    <n v="0"/>
    <n v="0"/>
    <n v="0"/>
    <n v="0"/>
    <n v="0"/>
    <n v="0"/>
    <n v="0"/>
    <n v="0"/>
    <n v="0"/>
    <n v="0"/>
    <n v="0"/>
    <n v="1"/>
    <n v="0"/>
    <n v="0"/>
    <n v="0"/>
    <n v="0"/>
    <n v="0"/>
    <n v="0"/>
    <n v="0"/>
    <n v="0"/>
    <n v="0"/>
    <n v="0"/>
    <m/>
    <n v="380823388"/>
    <s v="d77976bc-4c78-4ff0-acb7-d212091f6b03"/>
    <d v="2024-09-07T14:50:01"/>
    <m/>
    <m/>
    <s v="submitted_via_web"/>
    <s v="ygaitservices"/>
  </r>
  <r>
    <n v="980"/>
    <d v="2024-09-07T10:02:02"/>
    <d v="2024-09-07T10:08:03"/>
    <d v="2024-09-07T00:00:00"/>
    <m/>
    <m/>
    <s v="32.3046632 35.7507539 0.0 2000.0"/>
    <n v="32.3046632"/>
    <n v="35.750753899999999"/>
    <n v="0"/>
    <n v="2000"/>
    <s v="Ajloun"/>
    <m/>
    <m/>
    <m/>
    <m/>
    <s v="Yes"/>
    <s v="نوزت الزغول"/>
    <x v="0"/>
    <x v="1"/>
    <n v="35"/>
    <x v="0"/>
    <s v="0779684924"/>
    <m/>
    <x v="0"/>
    <m/>
    <m/>
    <m/>
    <m/>
    <m/>
    <m/>
    <m/>
    <m/>
    <x v="0"/>
    <m/>
    <x v="0"/>
    <x v="0"/>
    <s v="صالون ملاك الزهور"/>
    <x v="5"/>
    <x v="7"/>
    <s v="صالون نساء لتحفيل العراييس"/>
    <s v="779684924"/>
    <s v="Run/Managed by a woman."/>
    <n v="0"/>
    <n v="0"/>
    <n v="0"/>
    <n v="0"/>
    <n v="0"/>
    <n v="1"/>
    <x v="1"/>
    <x v="0"/>
    <m/>
    <m/>
    <s v="Less than 10 employees"/>
    <x v="0"/>
    <x v="1"/>
    <x v="0"/>
    <x v="1"/>
    <x v="1"/>
    <x v="1"/>
    <x v="0"/>
    <x v="1"/>
    <x v="0"/>
    <s v="Entry level"/>
    <n v="0"/>
    <n v="0"/>
    <n v="1"/>
    <n v="0"/>
    <n v="0"/>
    <n v="0"/>
    <n v="0"/>
    <m/>
    <s v="Operational Staff (logistics and supply chain)"/>
    <n v="0"/>
    <n v="0"/>
    <n v="0"/>
    <n v="0"/>
    <n v="0"/>
    <n v="0"/>
    <n v="1"/>
    <n v="0"/>
    <n v="0"/>
    <n v="0"/>
    <m/>
    <m/>
    <s v="Lack of relevant skills or qualifications Cultural or social factors affecting employability"/>
    <n v="1"/>
    <n v="0"/>
    <n v="0"/>
    <n v="0"/>
    <n v="0"/>
    <n v="0"/>
    <n v="0"/>
    <n v="0"/>
    <n v="0"/>
    <n v="0"/>
    <n v="0"/>
    <n v="0"/>
    <n v="1"/>
    <n v="0"/>
    <n v="0"/>
    <n v="0"/>
    <n v="0"/>
    <n v="0"/>
    <n v="0"/>
    <n v="0"/>
    <n v="0"/>
    <n v="0"/>
    <n v="0"/>
    <m/>
    <n v="380823390"/>
    <s v="7c4edcec-2c76-4025-9bd2-eda79c191784"/>
    <d v="2024-09-07T14:50:01"/>
    <m/>
    <m/>
    <s v="submitted_via_web"/>
    <s v="ygaitservices"/>
  </r>
  <r>
    <n v="981"/>
    <d v="2024-09-07T10:26:59"/>
    <d v="2024-09-07T10:31:21"/>
    <d v="2024-09-07T00:00:00"/>
    <m/>
    <m/>
    <s v="32.3062587 35.7550121 796.364 2.412"/>
    <n v="32.306258700000001"/>
    <n v="35.755012100000002"/>
    <n v="796.36400000000003"/>
    <n v="2.4119999999999999"/>
    <s v="Ajloun"/>
    <m/>
    <m/>
    <m/>
    <m/>
    <s v="Yes"/>
    <s v="نوال سمير الصمادي "/>
    <x v="0"/>
    <x v="1"/>
    <n v="26"/>
    <x v="1"/>
    <s v=" 0776461312"/>
    <m/>
    <x v="0"/>
    <m/>
    <m/>
    <m/>
    <m/>
    <m/>
    <m/>
    <m/>
    <m/>
    <x v="0"/>
    <m/>
    <x v="0"/>
    <x v="7"/>
    <s v="تولين كيك"/>
    <x v="1"/>
    <x v="29"/>
    <s v="مستلزمات الكيك "/>
    <s v="776461312"/>
    <s v="Run/Managed by a woman."/>
    <n v="0"/>
    <n v="0"/>
    <n v="0"/>
    <n v="0"/>
    <n v="0"/>
    <n v="1"/>
    <x v="1"/>
    <x v="0"/>
    <m/>
    <m/>
    <s v="Less than 10 employees"/>
    <x v="0"/>
    <x v="1"/>
    <x v="0"/>
    <x v="1"/>
    <x v="1"/>
    <x v="1"/>
    <x v="0"/>
    <x v="0"/>
    <x v="0"/>
    <s v="Interns"/>
    <n v="1"/>
    <n v="0"/>
    <n v="0"/>
    <n v="0"/>
    <n v="0"/>
    <n v="0"/>
    <n v="0"/>
    <m/>
    <s v="Sales"/>
    <n v="0"/>
    <n v="1"/>
    <n v="0"/>
    <n v="0"/>
    <n v="0"/>
    <n v="0"/>
    <n v="0"/>
    <n v="0"/>
    <n v="0"/>
    <n v="0"/>
    <m/>
    <m/>
    <s v="Inadequate soft skills (e.g., communication, teamwork) Lack of relevant skills or qualifications Cultural or social factors affecting employability"/>
    <n v="1"/>
    <n v="0"/>
    <n v="1"/>
    <n v="0"/>
    <n v="0"/>
    <n v="0"/>
    <n v="0"/>
    <n v="0"/>
    <n v="0"/>
    <n v="0"/>
    <n v="0"/>
    <n v="0"/>
    <n v="1"/>
    <n v="0"/>
    <n v="0"/>
    <n v="0"/>
    <n v="0"/>
    <n v="0"/>
    <n v="0"/>
    <n v="0"/>
    <n v="0"/>
    <n v="0"/>
    <n v="0"/>
    <m/>
    <n v="380823393"/>
    <s v="f6a9f8b9-6d41-4b41-aa85-db83d2c8a657"/>
    <d v="2024-09-07T14:50:02"/>
    <m/>
    <m/>
    <s v="submitted_via_web"/>
    <s v="ygaitservices"/>
  </r>
  <r>
    <n v="982"/>
    <d v="2024-09-07T10:31:50"/>
    <d v="2024-09-07T10:39:03"/>
    <d v="2024-09-07T00:00:00"/>
    <m/>
    <m/>
    <s v="32.3060816 35.7551272 880.52 19.247"/>
    <n v="32.306081599999999"/>
    <n v="35.755127199999997"/>
    <n v="880.52"/>
    <n v="19.247"/>
    <s v="Ajloun"/>
    <m/>
    <m/>
    <m/>
    <m/>
    <s v="Yes"/>
    <s v="احمد جبر الصمادي"/>
    <x v="0"/>
    <x v="0"/>
    <n v="53"/>
    <x v="0"/>
    <s v="0772272988"/>
    <m/>
    <x v="0"/>
    <m/>
    <m/>
    <m/>
    <m/>
    <m/>
    <m/>
    <m/>
    <m/>
    <x v="0"/>
    <m/>
    <x v="1"/>
    <x v="2"/>
    <s v="سوبر ماركت الجبر "/>
    <x v="0"/>
    <x v="26"/>
    <s v="قهوه مواد الباس عصائر "/>
    <s v="772272988"/>
    <s v="Run/Managed by a man."/>
    <n v="0"/>
    <n v="0"/>
    <n v="0"/>
    <n v="0"/>
    <n v="1"/>
    <n v="0"/>
    <x v="0"/>
    <x v="0"/>
    <m/>
    <m/>
    <s v="Less than 10 employees"/>
    <x v="0"/>
    <x v="0"/>
    <x v="0"/>
    <x v="0"/>
    <x v="1"/>
    <x v="1"/>
    <x v="1"/>
    <x v="3"/>
    <x v="0"/>
    <s v="Entry level"/>
    <n v="0"/>
    <n v="0"/>
    <n v="1"/>
    <n v="0"/>
    <n v="0"/>
    <n v="0"/>
    <n v="0"/>
    <m/>
    <s v="Sales"/>
    <n v="0"/>
    <n v="1"/>
    <n v="0"/>
    <n v="0"/>
    <n v="0"/>
    <n v="0"/>
    <n v="0"/>
    <n v="0"/>
    <n v="0"/>
    <n v="0"/>
    <m/>
    <m/>
    <s v="Lack of relevant skills or qualifications Cultural or social factors affecting employability"/>
    <n v="1"/>
    <n v="0"/>
    <n v="0"/>
    <n v="0"/>
    <n v="0"/>
    <n v="0"/>
    <n v="0"/>
    <n v="0"/>
    <n v="0"/>
    <n v="0"/>
    <n v="0"/>
    <n v="0"/>
    <n v="1"/>
    <n v="0"/>
    <n v="0"/>
    <n v="0"/>
    <n v="0"/>
    <n v="0"/>
    <n v="0"/>
    <n v="0"/>
    <n v="0"/>
    <n v="0"/>
    <n v="0"/>
    <m/>
    <n v="380823394"/>
    <s v="390ac601-101d-40d3-bf88-1950c95128f4"/>
    <d v="2024-09-07T14:50:02"/>
    <m/>
    <m/>
    <s v="submitted_via_web"/>
    <s v="ygaitservices"/>
  </r>
  <r>
    <n v="983"/>
    <d v="2024-09-07T10:39:09"/>
    <d v="2024-09-07T10:44:51"/>
    <d v="2024-09-07T00:00:00"/>
    <m/>
    <m/>
    <s v="32.3069739 35.7550207 894.217 2.74"/>
    <n v="32.306973900000003"/>
    <n v="35.755020700000003"/>
    <n v="894.21699999999998"/>
    <n v="2.74"/>
    <s v="Ajloun"/>
    <m/>
    <m/>
    <m/>
    <m/>
    <s v="Yes"/>
    <s v="عيده حسين الزغول"/>
    <x v="0"/>
    <x v="1"/>
    <n v="52"/>
    <x v="0"/>
    <s v="0772033724"/>
    <m/>
    <x v="0"/>
    <m/>
    <m/>
    <m/>
    <m/>
    <m/>
    <m/>
    <m/>
    <m/>
    <x v="0"/>
    <m/>
    <x v="1"/>
    <x v="2"/>
    <s v="سوبر ماركت ام غيث"/>
    <x v="0"/>
    <x v="26"/>
    <s v="عصائر منظفات "/>
    <s v="772033724"/>
    <s v="Run/Managed by a woman."/>
    <n v="0"/>
    <n v="0"/>
    <n v="0"/>
    <n v="0"/>
    <n v="0"/>
    <n v="1"/>
    <x v="1"/>
    <x v="0"/>
    <m/>
    <m/>
    <s v="Less than 10 employees"/>
    <x v="0"/>
    <x v="1"/>
    <x v="0"/>
    <x v="0"/>
    <x v="1"/>
    <x v="1"/>
    <x v="1"/>
    <x v="3"/>
    <x v="0"/>
    <s v="Interns"/>
    <n v="1"/>
    <n v="0"/>
    <n v="0"/>
    <n v="0"/>
    <n v="0"/>
    <n v="0"/>
    <n v="0"/>
    <m/>
    <s v="Sales"/>
    <n v="0"/>
    <n v="1"/>
    <n v="0"/>
    <n v="0"/>
    <n v="0"/>
    <n v="0"/>
    <n v="0"/>
    <n v="0"/>
    <n v="0"/>
    <n v="0"/>
    <m/>
    <m/>
    <s v="Lack of relevant skills or qualifications Cultural or social factors affecting employability"/>
    <n v="1"/>
    <n v="0"/>
    <n v="0"/>
    <n v="0"/>
    <n v="0"/>
    <n v="0"/>
    <n v="0"/>
    <n v="0"/>
    <n v="0"/>
    <n v="0"/>
    <n v="0"/>
    <n v="0"/>
    <n v="1"/>
    <n v="0"/>
    <n v="0"/>
    <n v="0"/>
    <n v="0"/>
    <n v="0"/>
    <n v="0"/>
    <n v="0"/>
    <n v="0"/>
    <n v="0"/>
    <n v="0"/>
    <m/>
    <n v="380823397"/>
    <s v="9183cdba-b995-47ea-ab58-075b871b3d70"/>
    <d v="2024-09-07T14:50:03"/>
    <m/>
    <m/>
    <s v="submitted_via_web"/>
    <s v="ygaitservices"/>
  </r>
  <r>
    <n v="984"/>
    <d v="2024-09-07T10:47:38"/>
    <d v="2024-09-07T10:53:19"/>
    <d v="2024-09-07T00:00:00"/>
    <m/>
    <m/>
    <s v="32.3064963 35.7562758 913.699 2.822"/>
    <n v="32.306496299999999"/>
    <n v="35.756275799999997"/>
    <n v="913.69899999999996"/>
    <n v="2.8220000000000001"/>
    <s v="Ajloun"/>
    <m/>
    <m/>
    <m/>
    <m/>
    <s v="Yes"/>
    <s v=" عبدالله موسى الزغول "/>
    <x v="0"/>
    <x v="0"/>
    <n v="62"/>
    <x v="0"/>
    <s v="0776928282"/>
    <m/>
    <x v="0"/>
    <m/>
    <m/>
    <m/>
    <m/>
    <m/>
    <m/>
    <m/>
    <m/>
    <x v="0"/>
    <m/>
    <x v="0"/>
    <x v="7"/>
    <s v="الأصدقاء الهاتف"/>
    <x v="2"/>
    <x v="32"/>
    <s v="تصليح تلفونات وبيع وشراء "/>
    <s v="776928282"/>
    <s v="Run/Managed by a man."/>
    <n v="0"/>
    <n v="0"/>
    <n v="0"/>
    <n v="0"/>
    <n v="1"/>
    <n v="0"/>
    <x v="0"/>
    <x v="0"/>
    <m/>
    <m/>
    <s v="Less than 10 employees"/>
    <x v="0"/>
    <x v="0"/>
    <x v="0"/>
    <x v="1"/>
    <x v="1"/>
    <x v="1"/>
    <x v="0"/>
    <x v="1"/>
    <x v="0"/>
    <s v="Entry level"/>
    <n v="0"/>
    <n v="0"/>
    <n v="1"/>
    <n v="0"/>
    <n v="0"/>
    <n v="0"/>
    <n v="0"/>
    <m/>
    <s v="Sales Customer Service Representatives"/>
    <n v="1"/>
    <n v="1"/>
    <n v="0"/>
    <n v="0"/>
    <n v="0"/>
    <n v="0"/>
    <n v="0"/>
    <n v="0"/>
    <n v="0"/>
    <n v="0"/>
    <m/>
    <m/>
    <s v="Limited ability to use technology"/>
    <n v="0"/>
    <n v="0"/>
    <n v="0"/>
    <n v="0"/>
    <n v="0"/>
    <n v="0"/>
    <n v="0"/>
    <n v="0"/>
    <n v="0"/>
    <n v="0"/>
    <n v="0"/>
    <n v="0"/>
    <n v="0"/>
    <n v="1"/>
    <n v="0"/>
    <n v="0"/>
    <n v="0"/>
    <n v="0"/>
    <n v="0"/>
    <n v="0"/>
    <n v="0"/>
    <n v="0"/>
    <n v="0"/>
    <m/>
    <n v="380823398"/>
    <s v="22843825-fa30-4862-9cc9-a5e2ffa6471f"/>
    <d v="2024-09-07T14:50:03"/>
    <m/>
    <m/>
    <s v="submitted_via_web"/>
    <s v="ygaitservices"/>
  </r>
  <r>
    <n v="985"/>
    <d v="2024-09-07T10:57:40"/>
    <d v="2024-09-07T11:07:42"/>
    <d v="2024-09-07T00:00:00"/>
    <m/>
    <m/>
    <s v="32.3077639 35.7562621 957.104 10.99"/>
    <n v="32.307763899999998"/>
    <n v="35.756262100000001"/>
    <n v="957.10400000000004"/>
    <n v="10.99"/>
    <s v="Ajloun"/>
    <m/>
    <m/>
    <m/>
    <m/>
    <s v="Yes"/>
    <s v="عبدالرحمن الفواز"/>
    <x v="0"/>
    <x v="0"/>
    <n v="29"/>
    <x v="1"/>
    <s v="0772195791"/>
    <m/>
    <x v="0"/>
    <m/>
    <m/>
    <m/>
    <m/>
    <m/>
    <m/>
    <m/>
    <m/>
    <x v="0"/>
    <m/>
    <x v="0"/>
    <x v="0"/>
    <s v="عياده الدكتور عبدالرحمن"/>
    <x v="1"/>
    <x v="48"/>
    <s v="التصنيع الاسنان"/>
    <s v="772195791"/>
    <s v="Owned by men."/>
    <n v="1"/>
    <n v="0"/>
    <n v="0"/>
    <n v="0"/>
    <n v="0"/>
    <n v="0"/>
    <x v="0"/>
    <x v="0"/>
    <m/>
    <m/>
    <s v="Less than 10 employees"/>
    <x v="0"/>
    <x v="1"/>
    <x v="0"/>
    <x v="1"/>
    <x v="1"/>
    <x v="1"/>
    <x v="0"/>
    <x v="0"/>
    <x v="0"/>
    <s v="Interns"/>
    <n v="1"/>
    <n v="0"/>
    <n v="0"/>
    <n v="0"/>
    <n v="0"/>
    <n v="0"/>
    <n v="0"/>
    <m/>
    <s v="Administrative Staff"/>
    <n v="0"/>
    <n v="0"/>
    <n v="0"/>
    <n v="0"/>
    <n v="1"/>
    <n v="0"/>
    <n v="0"/>
    <n v="0"/>
    <n v="0"/>
    <n v="0"/>
    <m/>
    <m/>
    <s v="Years of experience Economic instability in the region"/>
    <n v="0"/>
    <n v="1"/>
    <n v="0"/>
    <n v="0"/>
    <n v="0"/>
    <n v="0"/>
    <n v="0"/>
    <n v="0"/>
    <n v="0"/>
    <n v="0"/>
    <n v="0"/>
    <n v="0"/>
    <n v="0"/>
    <n v="0"/>
    <n v="0"/>
    <n v="0"/>
    <n v="0"/>
    <n v="1"/>
    <n v="0"/>
    <n v="0"/>
    <n v="0"/>
    <n v="0"/>
    <n v="0"/>
    <m/>
    <n v="380823403"/>
    <s v="134ad750-a8c8-4d85-b2ca-abf4e238461e"/>
    <d v="2024-09-07T14:50:04"/>
    <m/>
    <m/>
    <s v="submitted_via_web"/>
    <s v="ygaitservices"/>
  </r>
  <r>
    <n v="986"/>
    <d v="2024-09-07T11:08:02"/>
    <d v="2024-09-07T11:21:44"/>
    <d v="2024-09-07T00:00:00"/>
    <m/>
    <m/>
    <s v="32.3183464 35.7521745 762.906 3.765"/>
    <n v="32.318346400000003"/>
    <n v="35.752174500000002"/>
    <n v="762.90599999999995"/>
    <n v="3.7650000000000001"/>
    <s v="Ajloun"/>
    <m/>
    <m/>
    <m/>
    <m/>
    <s v="Yes"/>
    <s v=" منير فالح البعول "/>
    <x v="0"/>
    <x v="0"/>
    <n v="28"/>
    <x v="1"/>
    <s v="0775971472"/>
    <m/>
    <x v="0"/>
    <m/>
    <m/>
    <m/>
    <m/>
    <m/>
    <m/>
    <m/>
    <m/>
    <x v="0"/>
    <m/>
    <x v="0"/>
    <x v="0"/>
    <s v="كافتيريا للمكولات"/>
    <x v="3"/>
    <x v="5"/>
    <s v="كافتيريا مكولات ومشروبات "/>
    <s v="775971472"/>
    <s v="Run/Managed by a man."/>
    <n v="0"/>
    <n v="0"/>
    <n v="0"/>
    <n v="0"/>
    <n v="1"/>
    <n v="0"/>
    <x v="0"/>
    <x v="0"/>
    <m/>
    <m/>
    <s v="Less than 10 employees"/>
    <x v="0"/>
    <x v="0"/>
    <x v="0"/>
    <x v="1"/>
    <x v="1"/>
    <x v="1"/>
    <x v="0"/>
    <x v="0"/>
    <x v="0"/>
    <s v="Interns"/>
    <n v="1"/>
    <n v="0"/>
    <n v="0"/>
    <n v="0"/>
    <n v="0"/>
    <n v="0"/>
    <n v="0"/>
    <m/>
    <s v="Sales"/>
    <n v="0"/>
    <n v="1"/>
    <n v="0"/>
    <n v="0"/>
    <n v="0"/>
    <n v="0"/>
    <n v="0"/>
    <n v="0"/>
    <n v="0"/>
    <n v="0"/>
    <m/>
    <m/>
    <s v="Lack of relevant skills or qualifications Cultural or social factors affecting employability"/>
    <n v="1"/>
    <n v="0"/>
    <n v="0"/>
    <n v="0"/>
    <n v="0"/>
    <n v="0"/>
    <n v="0"/>
    <n v="0"/>
    <n v="0"/>
    <n v="0"/>
    <n v="0"/>
    <n v="0"/>
    <n v="1"/>
    <n v="0"/>
    <n v="0"/>
    <n v="0"/>
    <n v="0"/>
    <n v="0"/>
    <n v="0"/>
    <n v="0"/>
    <n v="0"/>
    <n v="0"/>
    <n v="0"/>
    <m/>
    <n v="380823412"/>
    <s v="70cd3a27-f79f-4b70-8183-64329652bcee"/>
    <d v="2024-09-07T14:50:05"/>
    <m/>
    <m/>
    <s v="submitted_via_web"/>
    <s v="ygaitservices"/>
  </r>
  <r>
    <n v="987"/>
    <d v="2024-09-07T11:26:19"/>
    <d v="2024-09-07T11:33:47"/>
    <d v="2024-09-07T00:00:00"/>
    <m/>
    <m/>
    <s v="32.3306987 35.7504127 762.906 1799.999"/>
    <n v="32.330698699999999"/>
    <n v="35.750412699999998"/>
    <n v="762.90599999999995"/>
    <n v="1799.999"/>
    <s v="Ajloun"/>
    <m/>
    <m/>
    <m/>
    <m/>
    <s v="Yes"/>
    <s v="عبدالله كايد الصمادي "/>
    <x v="0"/>
    <x v="0"/>
    <n v="45"/>
    <x v="0"/>
    <s v="0778425177"/>
    <m/>
    <x v="0"/>
    <m/>
    <m/>
    <m/>
    <m/>
    <m/>
    <m/>
    <m/>
    <m/>
    <x v="0"/>
    <m/>
    <x v="0"/>
    <x v="7"/>
    <s v="البيلسان "/>
    <x v="1"/>
    <x v="30"/>
    <s v="محلات الأدوات المنزليه "/>
    <s v="778425177"/>
    <s v="Run/Managed by a man."/>
    <n v="0"/>
    <n v="0"/>
    <n v="0"/>
    <n v="0"/>
    <n v="1"/>
    <n v="0"/>
    <x v="0"/>
    <x v="0"/>
    <m/>
    <m/>
    <s v="Less than 10 employees"/>
    <x v="0"/>
    <x v="0"/>
    <x v="0"/>
    <x v="1"/>
    <x v="1"/>
    <x v="1"/>
    <x v="1"/>
    <x v="3"/>
    <x v="0"/>
    <s v="Interns"/>
    <n v="1"/>
    <n v="0"/>
    <n v="0"/>
    <n v="0"/>
    <n v="0"/>
    <n v="0"/>
    <n v="0"/>
    <m/>
    <s v="Sales"/>
    <n v="0"/>
    <n v="1"/>
    <n v="0"/>
    <n v="0"/>
    <n v="0"/>
    <n v="0"/>
    <n v="0"/>
    <n v="0"/>
    <n v="0"/>
    <n v="0"/>
    <m/>
    <m/>
    <s v="Lack of relevant skills or qualifications Cultural or social factors affecting employability"/>
    <n v="1"/>
    <n v="0"/>
    <n v="0"/>
    <n v="0"/>
    <n v="0"/>
    <n v="0"/>
    <n v="0"/>
    <n v="0"/>
    <n v="0"/>
    <n v="0"/>
    <n v="0"/>
    <n v="0"/>
    <n v="1"/>
    <n v="0"/>
    <n v="0"/>
    <n v="0"/>
    <n v="0"/>
    <n v="0"/>
    <n v="0"/>
    <n v="0"/>
    <n v="0"/>
    <n v="0"/>
    <n v="0"/>
    <m/>
    <n v="380823414"/>
    <s v="02118772-7195-4684-9e10-70b7de5f30bf"/>
    <d v="2024-09-07T14:50:06"/>
    <m/>
    <m/>
    <s v="submitted_via_web"/>
    <s v="ygaitservices"/>
  </r>
  <r>
    <n v="988"/>
    <d v="2024-09-07T11:36:45"/>
    <d v="2024-09-07T11:42:48"/>
    <d v="2024-09-07T00:00:00"/>
    <m/>
    <m/>
    <s v="32.3306987 35.7504127 0.0 1799.999"/>
    <n v="32.330698699999999"/>
    <n v="35.750412699999998"/>
    <n v="0"/>
    <n v="1799.999"/>
    <s v="Ajloun"/>
    <m/>
    <m/>
    <m/>
    <m/>
    <s v="Yes"/>
    <s v="صالح الزعارير "/>
    <x v="0"/>
    <x v="0"/>
    <n v="41"/>
    <x v="0"/>
    <s v="0779161316"/>
    <m/>
    <x v="0"/>
    <m/>
    <m/>
    <m/>
    <m/>
    <m/>
    <m/>
    <m/>
    <m/>
    <x v="0"/>
    <m/>
    <x v="0"/>
    <x v="0"/>
    <s v=" كيوت شوز "/>
    <x v="0"/>
    <x v="26"/>
    <s v="الحذيه وشناتي "/>
    <s v="779161316"/>
    <s v="Run/Managed by a man."/>
    <n v="0"/>
    <n v="0"/>
    <n v="0"/>
    <n v="0"/>
    <n v="1"/>
    <n v="0"/>
    <x v="0"/>
    <x v="0"/>
    <m/>
    <m/>
    <s v="Less than 10 employees"/>
    <x v="0"/>
    <x v="0"/>
    <x v="0"/>
    <x v="1"/>
    <x v="1"/>
    <x v="1"/>
    <x v="1"/>
    <x v="3"/>
    <x v="0"/>
    <s v="Seasonal employees"/>
    <n v="0"/>
    <n v="1"/>
    <n v="0"/>
    <n v="0"/>
    <n v="0"/>
    <n v="0"/>
    <n v="0"/>
    <m/>
    <s v="Sales"/>
    <n v="0"/>
    <n v="1"/>
    <n v="0"/>
    <n v="0"/>
    <n v="0"/>
    <n v="0"/>
    <n v="0"/>
    <n v="0"/>
    <n v="0"/>
    <n v="0"/>
    <m/>
    <m/>
    <s v="Inadequate soft skills (e.g., communication, teamwork) Cultural or social factors affecting employability Transportation"/>
    <n v="0"/>
    <n v="0"/>
    <n v="1"/>
    <n v="0"/>
    <n v="0"/>
    <n v="0"/>
    <n v="0"/>
    <n v="0"/>
    <n v="0"/>
    <n v="0"/>
    <n v="0"/>
    <n v="1"/>
    <n v="1"/>
    <n v="0"/>
    <n v="0"/>
    <n v="0"/>
    <n v="0"/>
    <n v="0"/>
    <n v="0"/>
    <n v="0"/>
    <n v="0"/>
    <n v="0"/>
    <n v="0"/>
    <m/>
    <n v="380823415"/>
    <s v="cfae0778-eb9b-4782-830c-5ad8d86bb526"/>
    <d v="2024-09-07T14:50:07"/>
    <m/>
    <m/>
    <s v="submitted_via_web"/>
    <s v="ygaitservices"/>
  </r>
  <r>
    <n v="989"/>
    <d v="2024-09-07T11:44:06"/>
    <d v="2024-09-07T11:48:42"/>
    <d v="2024-09-07T00:00:00"/>
    <m/>
    <m/>
    <s v="32.3298839 35.7500715 0.0 2099.999"/>
    <n v="32.329883899999999"/>
    <n v="35.750071499999997"/>
    <n v="0"/>
    <n v="2099.9989999999998"/>
    <s v="Ajloun"/>
    <m/>
    <m/>
    <m/>
    <m/>
    <s v="Yes"/>
    <s v="بلال راضي الخرفاني "/>
    <x v="0"/>
    <x v="0"/>
    <n v="44"/>
    <x v="0"/>
    <s v="0775212063"/>
    <m/>
    <x v="0"/>
    <m/>
    <m/>
    <m/>
    <m/>
    <m/>
    <m/>
    <m/>
    <m/>
    <x v="0"/>
    <m/>
    <x v="0"/>
    <x v="0"/>
    <s v="الاحذيه الاوروبيه"/>
    <x v="0"/>
    <x v="26"/>
    <s v="احذيه اوروبيه"/>
    <s v="775212063"/>
    <s v="Run/Managed by a man."/>
    <n v="0"/>
    <n v="0"/>
    <n v="0"/>
    <n v="0"/>
    <n v="1"/>
    <n v="0"/>
    <x v="0"/>
    <x v="0"/>
    <m/>
    <m/>
    <s v="Less than 10 employees"/>
    <x v="0"/>
    <x v="0"/>
    <x v="0"/>
    <x v="0"/>
    <x v="1"/>
    <x v="1"/>
    <x v="1"/>
    <x v="3"/>
    <x v="0"/>
    <s v="Senior management level"/>
    <n v="0"/>
    <n v="0"/>
    <n v="0"/>
    <n v="0"/>
    <n v="1"/>
    <n v="0"/>
    <n v="0"/>
    <m/>
    <s v="Marketing"/>
    <n v="0"/>
    <n v="0"/>
    <n v="0"/>
    <n v="1"/>
    <n v="0"/>
    <n v="0"/>
    <n v="0"/>
    <n v="0"/>
    <n v="0"/>
    <n v="0"/>
    <m/>
    <m/>
    <s v="Transportation Cultural or social factors affecting employability"/>
    <n v="0"/>
    <n v="0"/>
    <n v="0"/>
    <n v="0"/>
    <n v="0"/>
    <n v="0"/>
    <n v="0"/>
    <n v="0"/>
    <n v="0"/>
    <n v="0"/>
    <n v="0"/>
    <n v="1"/>
    <n v="1"/>
    <n v="0"/>
    <n v="0"/>
    <n v="0"/>
    <n v="0"/>
    <n v="0"/>
    <n v="0"/>
    <n v="0"/>
    <n v="0"/>
    <n v="0"/>
    <n v="0"/>
    <m/>
    <n v="380823420"/>
    <s v="4b6a6da8-3d75-41d2-991d-60c15ee6cad0"/>
    <d v="2024-09-07T14:50:07"/>
    <m/>
    <m/>
    <s v="submitted_via_web"/>
    <s v="ygaitservices"/>
  </r>
  <r>
    <n v="990"/>
    <d v="2024-09-07T11:49:48"/>
    <d v="2024-09-07T11:58:12"/>
    <d v="2024-09-07T00:00:00"/>
    <m/>
    <m/>
    <s v="32.3300571 35.7514362 0.0 2099.999"/>
    <n v="32.330057099999998"/>
    <n v="35.751436200000001"/>
    <n v="0"/>
    <n v="2099.9989999999998"/>
    <s v="Ajloun"/>
    <m/>
    <m/>
    <m/>
    <m/>
    <s v="Yes"/>
    <s v="بشار فايق الزغول "/>
    <x v="0"/>
    <x v="0"/>
    <n v="28"/>
    <x v="1"/>
    <s v="0778807507"/>
    <m/>
    <x v="0"/>
    <m/>
    <m/>
    <m/>
    <m/>
    <m/>
    <m/>
    <m/>
    <m/>
    <x v="0"/>
    <m/>
    <x v="0"/>
    <x v="7"/>
    <s v=" الملابس الاوروبيه"/>
    <x v="3"/>
    <x v="64"/>
    <s v="ملابس الاوروبيه"/>
    <s v="778807507"/>
    <s v="Run/Managed by a man."/>
    <n v="0"/>
    <n v="0"/>
    <n v="0"/>
    <n v="0"/>
    <n v="1"/>
    <n v="0"/>
    <x v="0"/>
    <x v="0"/>
    <m/>
    <m/>
    <s v="Less than 10 employees"/>
    <x v="0"/>
    <x v="0"/>
    <x v="0"/>
    <x v="1"/>
    <x v="1"/>
    <x v="1"/>
    <x v="1"/>
    <x v="3"/>
    <x v="0"/>
    <s v="Seasonal employees"/>
    <n v="0"/>
    <n v="1"/>
    <n v="0"/>
    <n v="0"/>
    <n v="0"/>
    <n v="0"/>
    <n v="0"/>
    <m/>
    <s v="Marketing"/>
    <n v="0"/>
    <n v="0"/>
    <n v="0"/>
    <n v="1"/>
    <n v="0"/>
    <n v="0"/>
    <n v="0"/>
    <n v="0"/>
    <n v="0"/>
    <n v="0"/>
    <m/>
    <m/>
    <s v="Lack of relevant skills or qualifications"/>
    <n v="1"/>
    <n v="0"/>
    <n v="0"/>
    <n v="0"/>
    <n v="0"/>
    <n v="0"/>
    <n v="0"/>
    <n v="0"/>
    <n v="0"/>
    <n v="0"/>
    <n v="0"/>
    <n v="0"/>
    <n v="0"/>
    <n v="0"/>
    <n v="0"/>
    <n v="0"/>
    <n v="0"/>
    <n v="0"/>
    <n v="0"/>
    <n v="0"/>
    <n v="0"/>
    <n v="0"/>
    <n v="0"/>
    <m/>
    <n v="380823422"/>
    <s v="f56387dc-d9b3-42cb-889d-76d59cff2c1b"/>
    <d v="2024-09-07T14:50:08"/>
    <m/>
    <m/>
    <s v="submitted_via_web"/>
    <s v="ygaitservices"/>
  </r>
  <r>
    <n v="991"/>
    <d v="2024-09-07T11:58:16"/>
    <d v="2024-09-07T12:01:31"/>
    <d v="2024-09-07T00:00:00"/>
    <m/>
    <m/>
    <s v="32.3300571 35.7514362 0.0 2099.999"/>
    <n v="32.330057099999998"/>
    <n v="35.751436200000001"/>
    <n v="0"/>
    <n v="2099.9989999999998"/>
    <s v="Ajloun"/>
    <m/>
    <m/>
    <m/>
    <m/>
    <s v="Yes"/>
    <s v="هاشم علي شويات "/>
    <x v="0"/>
    <x v="0"/>
    <n v="17"/>
    <x v="1"/>
    <s v="0776225027"/>
    <m/>
    <x v="0"/>
    <m/>
    <m/>
    <m/>
    <m/>
    <m/>
    <m/>
    <m/>
    <m/>
    <x v="0"/>
    <m/>
    <x v="0"/>
    <x v="7"/>
    <s v="معرض كرم"/>
    <x v="0"/>
    <x v="18"/>
    <s v="معرض للاحذية والالبسه الاوروبيه "/>
    <s v="776225027"/>
    <s v="Run/Managed by a man."/>
    <n v="0"/>
    <n v="0"/>
    <n v="0"/>
    <n v="0"/>
    <n v="1"/>
    <n v="0"/>
    <x v="0"/>
    <x v="0"/>
    <m/>
    <m/>
    <s v="Less than 10 employees"/>
    <x v="0"/>
    <x v="0"/>
    <x v="0"/>
    <x v="1"/>
    <x v="1"/>
    <x v="1"/>
    <x v="1"/>
    <x v="3"/>
    <x v="0"/>
    <s v="Interns Seasonal employees"/>
    <n v="1"/>
    <n v="1"/>
    <n v="0"/>
    <n v="0"/>
    <n v="0"/>
    <n v="0"/>
    <n v="0"/>
    <m/>
    <s v="Marketing"/>
    <n v="0"/>
    <n v="0"/>
    <n v="0"/>
    <n v="1"/>
    <n v="0"/>
    <n v="0"/>
    <n v="0"/>
    <n v="0"/>
    <n v="0"/>
    <n v="0"/>
    <m/>
    <m/>
    <s v="Salary expectations too high Cultural or social factors affecting employability"/>
    <n v="0"/>
    <n v="0"/>
    <n v="0"/>
    <n v="0"/>
    <n v="0"/>
    <n v="0"/>
    <n v="0"/>
    <n v="0"/>
    <n v="1"/>
    <n v="0"/>
    <n v="0"/>
    <n v="0"/>
    <n v="1"/>
    <n v="0"/>
    <n v="0"/>
    <n v="0"/>
    <n v="0"/>
    <n v="0"/>
    <n v="0"/>
    <n v="0"/>
    <n v="0"/>
    <n v="0"/>
    <n v="0"/>
    <m/>
    <n v="380823425"/>
    <s v="77018d84-3dfe-47c6-8873-7a1050b8cc00"/>
    <d v="2024-09-07T14:50:08"/>
    <m/>
    <m/>
    <s v="submitted_via_web"/>
    <s v="ygaitservices"/>
  </r>
  <r>
    <n v="992"/>
    <d v="2024-09-07T12:01:35"/>
    <d v="2024-09-07T12:07:47"/>
    <d v="2024-09-07T00:00:00"/>
    <m/>
    <m/>
    <s v="32.3306987 35.7504127 0.0 1799.999"/>
    <n v="32.330698699999999"/>
    <n v="35.750412699999998"/>
    <n v="0"/>
    <n v="1799.999"/>
    <s v="Ajloun"/>
    <m/>
    <m/>
    <m/>
    <m/>
    <s v="Yes"/>
    <s v="ناصر حسين عنانزه "/>
    <x v="0"/>
    <x v="0"/>
    <n v="54"/>
    <x v="0"/>
    <s v="0772780588"/>
    <m/>
    <x v="0"/>
    <m/>
    <m/>
    <m/>
    <m/>
    <m/>
    <m/>
    <m/>
    <m/>
    <x v="0"/>
    <m/>
    <x v="0"/>
    <x v="0"/>
    <s v="سوبر ماركت ندين"/>
    <x v="0"/>
    <x v="26"/>
    <s v="مواد تموينيه "/>
    <s v="772780588"/>
    <s v="Run/Managed by a man."/>
    <n v="0"/>
    <n v="0"/>
    <n v="0"/>
    <n v="0"/>
    <n v="1"/>
    <n v="0"/>
    <x v="0"/>
    <x v="0"/>
    <m/>
    <m/>
    <s v="Less than 10 employees"/>
    <x v="0"/>
    <x v="0"/>
    <x v="0"/>
    <x v="1"/>
    <x v="1"/>
    <x v="1"/>
    <x v="1"/>
    <x v="3"/>
    <x v="0"/>
    <s v="Mid-senior level"/>
    <n v="0"/>
    <n v="0"/>
    <n v="0"/>
    <n v="1"/>
    <n v="0"/>
    <n v="0"/>
    <n v="0"/>
    <m/>
    <s v="Sales Marketing"/>
    <n v="0"/>
    <n v="1"/>
    <n v="0"/>
    <n v="1"/>
    <n v="0"/>
    <n v="0"/>
    <n v="0"/>
    <n v="0"/>
    <n v="0"/>
    <n v="0"/>
    <m/>
    <m/>
    <s v="Inadequate soft skills (e.g., communication, teamwork) Transportation"/>
    <n v="0"/>
    <n v="0"/>
    <n v="1"/>
    <n v="0"/>
    <n v="0"/>
    <n v="0"/>
    <n v="0"/>
    <n v="0"/>
    <n v="0"/>
    <n v="0"/>
    <n v="0"/>
    <n v="1"/>
    <n v="0"/>
    <n v="0"/>
    <n v="0"/>
    <n v="0"/>
    <n v="0"/>
    <n v="0"/>
    <n v="0"/>
    <n v="0"/>
    <n v="0"/>
    <n v="0"/>
    <n v="0"/>
    <m/>
    <n v="380823428"/>
    <s v="c593a830-a4f2-4f23-a6a9-cb41c340bf24"/>
    <d v="2024-09-07T14:50:09"/>
    <m/>
    <m/>
    <s v="submitted_via_web"/>
    <s v="ygaitservices"/>
  </r>
  <r>
    <n v="993"/>
    <d v="2024-09-07T12:08:40"/>
    <d v="2024-09-07T12:15:32"/>
    <d v="2024-09-07T00:00:00"/>
    <m/>
    <m/>
    <s v="32.3288472 35.7504127 0.0 2000.0"/>
    <n v="32.328847199999998"/>
    <n v="35.750412699999998"/>
    <n v="0"/>
    <n v="2000"/>
    <s v="Ajloun"/>
    <m/>
    <m/>
    <m/>
    <m/>
    <s v="Yes"/>
    <s v="مجاهد عبدالحافظ الزغول "/>
    <x v="0"/>
    <x v="0"/>
    <n v="26"/>
    <x v="1"/>
    <s v="0777853630"/>
    <m/>
    <x v="0"/>
    <m/>
    <m/>
    <m/>
    <m/>
    <m/>
    <m/>
    <m/>
    <m/>
    <x v="0"/>
    <m/>
    <x v="1"/>
    <x v="2"/>
    <s v="الاحذيه الاوروبيه "/>
    <x v="0"/>
    <x v="26"/>
    <s v="بيع وشراء الاحذيه الاوروبيه "/>
    <s v="777853630"/>
    <s v="Run/Managed by a man."/>
    <n v="0"/>
    <n v="0"/>
    <n v="0"/>
    <n v="0"/>
    <n v="1"/>
    <n v="0"/>
    <x v="0"/>
    <x v="0"/>
    <m/>
    <m/>
    <s v="Less than 10 employees"/>
    <x v="0"/>
    <x v="0"/>
    <x v="0"/>
    <x v="1"/>
    <x v="1"/>
    <x v="1"/>
    <x v="1"/>
    <x v="3"/>
    <x v="0"/>
    <s v="Seasonal employees"/>
    <n v="0"/>
    <n v="1"/>
    <n v="0"/>
    <n v="0"/>
    <n v="0"/>
    <n v="0"/>
    <n v="0"/>
    <m/>
    <s v="Marketing"/>
    <n v="0"/>
    <n v="0"/>
    <n v="0"/>
    <n v="1"/>
    <n v="0"/>
    <n v="0"/>
    <n v="0"/>
    <n v="0"/>
    <n v="0"/>
    <n v="0"/>
    <m/>
    <m/>
    <s v="Years of experience Lack of work ethics Cultural or social factors affecting employability Economic instability in the region"/>
    <n v="0"/>
    <n v="1"/>
    <n v="0"/>
    <n v="0"/>
    <n v="0"/>
    <n v="0"/>
    <n v="0"/>
    <n v="0"/>
    <n v="0"/>
    <n v="0"/>
    <n v="0"/>
    <n v="0"/>
    <n v="1"/>
    <n v="0"/>
    <n v="0"/>
    <n v="0"/>
    <n v="0"/>
    <n v="1"/>
    <n v="0"/>
    <n v="0"/>
    <n v="1"/>
    <n v="0"/>
    <n v="0"/>
    <m/>
    <n v="380823435"/>
    <s v="af6c200e-c587-4c98-9140-5acdce5ba54d"/>
    <d v="2024-09-07T14:50:10"/>
    <m/>
    <m/>
    <s v="submitted_via_web"/>
    <s v="ygaitservices"/>
  </r>
  <r>
    <n v="994"/>
    <d v="2024-09-07T12:16:01"/>
    <d v="2024-09-07T12:19:01"/>
    <d v="2024-09-07T00:00:00"/>
    <m/>
    <m/>
    <s v="32.3287984 35.7524598 0.0 2000.0"/>
    <n v="32.328798399999997"/>
    <n v="35.752459799999997"/>
    <n v="0"/>
    <n v="2000"/>
    <s v="Ajloun"/>
    <m/>
    <m/>
    <m/>
    <m/>
    <s v="Yes"/>
    <s v="نهى منصف الزغول"/>
    <x v="0"/>
    <x v="1"/>
    <n v="45"/>
    <x v="0"/>
    <s v="0777496039"/>
    <m/>
    <x v="0"/>
    <m/>
    <m/>
    <m/>
    <m/>
    <m/>
    <m/>
    <m/>
    <m/>
    <x v="0"/>
    <m/>
    <x v="0"/>
    <x v="0"/>
    <s v="التنور الذهبي "/>
    <x v="1"/>
    <x v="29"/>
    <s v="معجنات والموكولات "/>
    <s v="777496039"/>
    <s v="Run/Managed by a man."/>
    <n v="0"/>
    <n v="0"/>
    <n v="0"/>
    <n v="0"/>
    <n v="1"/>
    <n v="0"/>
    <x v="0"/>
    <x v="0"/>
    <m/>
    <m/>
    <s v="Less than 10 employees"/>
    <x v="0"/>
    <x v="1"/>
    <x v="0"/>
    <x v="1"/>
    <x v="1"/>
    <x v="1"/>
    <x v="1"/>
    <x v="3"/>
    <x v="0"/>
    <s v="Entry level"/>
    <n v="0"/>
    <n v="0"/>
    <n v="1"/>
    <n v="0"/>
    <n v="0"/>
    <n v="0"/>
    <n v="0"/>
    <m/>
    <s v="Sales Marketing"/>
    <n v="0"/>
    <n v="1"/>
    <n v="0"/>
    <n v="1"/>
    <n v="0"/>
    <n v="0"/>
    <n v="0"/>
    <n v="0"/>
    <n v="0"/>
    <n v="0"/>
    <m/>
    <m/>
    <s v="Inadequate soft skills (e.g., communication, teamwork) Cultural or social factors affecting employability"/>
    <n v="0"/>
    <n v="0"/>
    <n v="1"/>
    <n v="0"/>
    <n v="0"/>
    <n v="0"/>
    <n v="0"/>
    <n v="0"/>
    <n v="0"/>
    <n v="0"/>
    <n v="0"/>
    <n v="0"/>
    <n v="1"/>
    <n v="0"/>
    <n v="0"/>
    <n v="0"/>
    <n v="0"/>
    <n v="0"/>
    <n v="0"/>
    <n v="0"/>
    <n v="0"/>
    <n v="0"/>
    <n v="0"/>
    <m/>
    <n v="380823437"/>
    <s v="4e6b486f-82c0-45b7-a377-1038d64e71eb"/>
    <d v="2024-09-07T14:50:10"/>
    <m/>
    <m/>
    <s v="submitted_via_web"/>
    <s v="ygaitservices"/>
  </r>
  <r>
    <n v="995"/>
    <d v="2024-09-07T12:20:33"/>
    <d v="2024-09-07T12:26:33"/>
    <d v="2024-09-07T00:00:00"/>
    <m/>
    <m/>
    <s v="32.3287984 35.7524598 0.0 2000.0"/>
    <n v="32.328798399999997"/>
    <n v="35.752459799999997"/>
    <n v="0"/>
    <n v="2000"/>
    <s v="Ajloun"/>
    <m/>
    <m/>
    <m/>
    <m/>
    <s v="Yes"/>
    <s v="بسما احمد شرقي بني مرتضى "/>
    <x v="0"/>
    <x v="1"/>
    <n v="49"/>
    <x v="0"/>
    <s v="0772256465"/>
    <m/>
    <x v="0"/>
    <m/>
    <m/>
    <m/>
    <m/>
    <m/>
    <m/>
    <m/>
    <m/>
    <x v="0"/>
    <m/>
    <x v="0"/>
    <x v="0"/>
    <s v="عطاره قطر الندى"/>
    <x v="1"/>
    <x v="29"/>
    <s v="أعشاب الزيوت"/>
    <s v="772256465"/>
    <s v="Run/Managed by a woman."/>
    <n v="0"/>
    <n v="0"/>
    <n v="0"/>
    <n v="0"/>
    <n v="0"/>
    <n v="1"/>
    <x v="1"/>
    <x v="0"/>
    <m/>
    <m/>
    <s v="Less than 10 employees"/>
    <x v="0"/>
    <x v="1"/>
    <x v="0"/>
    <x v="1"/>
    <x v="1"/>
    <x v="1"/>
    <x v="1"/>
    <x v="3"/>
    <x v="0"/>
    <s v="Seasonal employees"/>
    <n v="0"/>
    <n v="1"/>
    <n v="0"/>
    <n v="0"/>
    <n v="0"/>
    <n v="0"/>
    <n v="0"/>
    <m/>
    <s v="Sales Information Technology (IT)"/>
    <n v="0"/>
    <n v="1"/>
    <n v="1"/>
    <n v="0"/>
    <n v="0"/>
    <n v="0"/>
    <n v="0"/>
    <n v="0"/>
    <n v="0"/>
    <n v="0"/>
    <m/>
    <m/>
    <s v="Limited availability of training and development resources Cultural or social factors affecting employability"/>
    <n v="0"/>
    <n v="0"/>
    <n v="0"/>
    <n v="0"/>
    <n v="0"/>
    <n v="0"/>
    <n v="0"/>
    <n v="1"/>
    <n v="0"/>
    <n v="0"/>
    <n v="0"/>
    <n v="0"/>
    <n v="1"/>
    <n v="0"/>
    <n v="0"/>
    <n v="0"/>
    <n v="0"/>
    <n v="0"/>
    <n v="0"/>
    <n v="0"/>
    <n v="0"/>
    <n v="0"/>
    <n v="0"/>
    <m/>
    <n v="380823439"/>
    <s v="935a9937-69ef-4add-a2f5-1855005923a5"/>
    <d v="2024-09-07T14:50:11"/>
    <m/>
    <m/>
    <s v="submitted_via_web"/>
    <s v="ygaitservices"/>
  </r>
  <r>
    <n v="996"/>
    <d v="2024-09-07T12:26:38"/>
    <d v="2024-09-07T12:30:54"/>
    <d v="2024-09-07T00:00:00"/>
    <m/>
    <m/>
    <s v="32.3306987 35.7504127 0.0 1799.999"/>
    <n v="32.330698699999999"/>
    <n v="35.750412699999998"/>
    <n v="0"/>
    <n v="1799.999"/>
    <s v="Ajloun"/>
    <m/>
    <m/>
    <m/>
    <m/>
    <s v="Yes"/>
    <s v="بهاء غرايبه"/>
    <x v="0"/>
    <x v="0"/>
    <n v="32"/>
    <x v="0"/>
    <s v="0779220505"/>
    <m/>
    <x v="0"/>
    <m/>
    <m/>
    <m/>
    <m/>
    <m/>
    <m/>
    <m/>
    <m/>
    <x v="0"/>
    <m/>
    <x v="1"/>
    <x v="2"/>
    <s v="خطوات راقيه "/>
    <x v="0"/>
    <x v="26"/>
    <s v="احذيه "/>
    <s v="779220505"/>
    <s v="Run/Managed by a man."/>
    <n v="0"/>
    <n v="0"/>
    <n v="0"/>
    <n v="0"/>
    <n v="1"/>
    <n v="0"/>
    <x v="0"/>
    <x v="0"/>
    <m/>
    <m/>
    <s v="Less than 10 employees"/>
    <x v="0"/>
    <x v="0"/>
    <x v="0"/>
    <x v="1"/>
    <x v="1"/>
    <x v="1"/>
    <x v="0"/>
    <x v="0"/>
    <x v="0"/>
    <s v="Mid-senior level"/>
    <n v="0"/>
    <n v="0"/>
    <n v="0"/>
    <n v="1"/>
    <n v="0"/>
    <n v="0"/>
    <n v="0"/>
    <m/>
    <s v="Marketing Sales"/>
    <n v="0"/>
    <n v="1"/>
    <n v="0"/>
    <n v="1"/>
    <n v="0"/>
    <n v="0"/>
    <n v="0"/>
    <n v="0"/>
    <n v="0"/>
    <n v="0"/>
    <m/>
    <m/>
    <s v="Lack of motivation Lack of relevant skills or qualifications"/>
    <n v="1"/>
    <n v="0"/>
    <n v="0"/>
    <n v="0"/>
    <n v="1"/>
    <n v="0"/>
    <n v="0"/>
    <n v="0"/>
    <n v="0"/>
    <n v="0"/>
    <n v="0"/>
    <n v="0"/>
    <n v="0"/>
    <n v="0"/>
    <n v="0"/>
    <n v="0"/>
    <n v="0"/>
    <n v="0"/>
    <n v="0"/>
    <n v="0"/>
    <n v="0"/>
    <n v="0"/>
    <n v="0"/>
    <m/>
    <n v="380823442"/>
    <s v="7b8a37c4-f6c4-4694-8fb8-90b8a11f5394"/>
    <d v="2024-09-07T14:50:11"/>
    <m/>
    <m/>
    <s v="submitted_via_web"/>
    <s v="ygaitservices"/>
  </r>
  <r>
    <n v="997"/>
    <d v="2024-09-07T12:31:02"/>
    <d v="2024-09-07T12:35:02"/>
    <d v="2024-09-07T00:00:00"/>
    <m/>
    <m/>
    <s v="32.3300815 35.7504127 0.0 2099.999"/>
    <n v="32.330081499999999"/>
    <n v="35.750412699999998"/>
    <n v="0"/>
    <n v="2099.9989999999998"/>
    <s v="Ajloun"/>
    <m/>
    <m/>
    <m/>
    <m/>
    <s v="Yes"/>
    <s v="مرادي ذيب البطوش "/>
    <x v="0"/>
    <x v="1"/>
    <n v="35"/>
    <x v="0"/>
    <s v="0770127895"/>
    <m/>
    <x v="0"/>
    <m/>
    <m/>
    <m/>
    <m/>
    <m/>
    <m/>
    <m/>
    <m/>
    <x v="0"/>
    <m/>
    <x v="1"/>
    <x v="2"/>
    <s v="محل تيم اللالبسه "/>
    <x v="0"/>
    <x v="26"/>
    <s v="ملابس "/>
    <s v="777478192"/>
    <s v="Run/Managed by a woman."/>
    <n v="0"/>
    <n v="0"/>
    <n v="0"/>
    <n v="0"/>
    <n v="0"/>
    <n v="1"/>
    <x v="1"/>
    <x v="0"/>
    <m/>
    <m/>
    <s v="Less than 10 employees"/>
    <x v="0"/>
    <x v="1"/>
    <x v="0"/>
    <x v="1"/>
    <x v="1"/>
    <x v="1"/>
    <x v="1"/>
    <x v="3"/>
    <x v="0"/>
    <s v="Entry level"/>
    <n v="0"/>
    <n v="0"/>
    <n v="1"/>
    <n v="0"/>
    <n v="0"/>
    <n v="0"/>
    <n v="0"/>
    <m/>
    <s v="Sales Marketing"/>
    <n v="0"/>
    <n v="1"/>
    <n v="0"/>
    <n v="1"/>
    <n v="0"/>
    <n v="0"/>
    <n v="0"/>
    <n v="0"/>
    <n v="0"/>
    <n v="0"/>
    <m/>
    <m/>
    <s v="Inadequate soft skills (e.g., communication, teamwork) Cultural or social factors affecting employability"/>
    <n v="0"/>
    <n v="0"/>
    <n v="1"/>
    <n v="0"/>
    <n v="0"/>
    <n v="0"/>
    <n v="0"/>
    <n v="0"/>
    <n v="0"/>
    <n v="0"/>
    <n v="0"/>
    <n v="0"/>
    <n v="1"/>
    <n v="0"/>
    <n v="0"/>
    <n v="0"/>
    <n v="0"/>
    <n v="0"/>
    <n v="0"/>
    <n v="0"/>
    <n v="0"/>
    <n v="0"/>
    <n v="0"/>
    <m/>
    <n v="380823445"/>
    <s v="b89da2a0-3530-472f-9258-3c96e1e16a9e"/>
    <d v="2024-09-07T14:50:12"/>
    <m/>
    <m/>
    <s v="submitted_via_web"/>
    <s v="ygaitservices"/>
  </r>
  <r>
    <n v="998"/>
    <d v="2024-09-07T12:35:12"/>
    <d v="2024-09-07T12:41:08"/>
    <d v="2024-09-07T00:00:00"/>
    <m/>
    <m/>
    <s v="32.3306987 35.7504127 0.0 1799.999"/>
    <n v="32.330698699999999"/>
    <n v="35.750412699999998"/>
    <n v="0"/>
    <n v="1799.999"/>
    <s v="Ajloun"/>
    <m/>
    <m/>
    <m/>
    <m/>
    <s v="Yes"/>
    <s v="نسرين نجيب جلابنه"/>
    <x v="0"/>
    <x v="1"/>
    <n v="41"/>
    <x v="0"/>
    <s v="0789983185"/>
    <m/>
    <x v="0"/>
    <m/>
    <m/>
    <m/>
    <m/>
    <m/>
    <m/>
    <m/>
    <m/>
    <x v="0"/>
    <m/>
    <x v="0"/>
    <x v="0"/>
    <s v="معرض الريان للادوات المنزليه "/>
    <x v="0"/>
    <x v="9"/>
    <s v="الورود وتنسيقها "/>
    <s v="777664178"/>
    <s v="Run/Managed by a man."/>
    <n v="0"/>
    <n v="0"/>
    <n v="0"/>
    <n v="0"/>
    <n v="1"/>
    <n v="0"/>
    <x v="0"/>
    <x v="0"/>
    <m/>
    <m/>
    <s v="Less than 10 employees"/>
    <x v="0"/>
    <x v="1"/>
    <x v="0"/>
    <x v="1"/>
    <x v="1"/>
    <x v="1"/>
    <x v="1"/>
    <x v="3"/>
    <x v="0"/>
    <s v="Interns"/>
    <n v="1"/>
    <n v="0"/>
    <n v="0"/>
    <n v="0"/>
    <n v="0"/>
    <n v="0"/>
    <n v="0"/>
    <m/>
    <s v="Sales Marketing"/>
    <n v="0"/>
    <n v="1"/>
    <n v="0"/>
    <n v="1"/>
    <n v="0"/>
    <n v="0"/>
    <n v="0"/>
    <n v="0"/>
    <n v="0"/>
    <n v="0"/>
    <m/>
    <m/>
    <s v="Cultural or social factors affecting employability"/>
    <n v="0"/>
    <n v="0"/>
    <n v="0"/>
    <n v="0"/>
    <n v="0"/>
    <n v="0"/>
    <n v="0"/>
    <n v="0"/>
    <n v="0"/>
    <n v="0"/>
    <n v="0"/>
    <n v="0"/>
    <n v="1"/>
    <n v="0"/>
    <n v="0"/>
    <n v="0"/>
    <n v="0"/>
    <n v="0"/>
    <n v="0"/>
    <n v="0"/>
    <n v="0"/>
    <n v="0"/>
    <n v="0"/>
    <m/>
    <n v="380823447"/>
    <s v="48d34f46-823e-4e2c-8ed2-1279304fc737"/>
    <d v="2024-09-07T14:50:13"/>
    <m/>
    <m/>
    <s v="submitted_via_web"/>
    <s v="ygaitservices"/>
  </r>
  <r>
    <n v="999"/>
    <d v="2024-09-07T12:42:37"/>
    <d v="2024-09-07T12:57:57"/>
    <d v="2024-09-07T00:00:00"/>
    <m/>
    <m/>
    <s v="32.3306987 35.7504127 0.0 1799.999"/>
    <n v="32.330698699999999"/>
    <n v="35.750412699999998"/>
    <n v="0"/>
    <n v="1799.999"/>
    <s v="Ajloun"/>
    <m/>
    <m/>
    <m/>
    <m/>
    <s v="Yes"/>
    <s v="انس جبر صمادي"/>
    <x v="0"/>
    <x v="0"/>
    <n v="27"/>
    <x v="1"/>
    <s v="0779390391"/>
    <m/>
    <x v="0"/>
    <m/>
    <m/>
    <m/>
    <m/>
    <m/>
    <m/>
    <m/>
    <m/>
    <x v="0"/>
    <m/>
    <x v="1"/>
    <x v="2"/>
    <s v="اسطوره العون"/>
    <x v="0"/>
    <x v="26"/>
    <s v="ملابس الشباب "/>
    <s v="779390391"/>
    <s v="Run/Managed by a man."/>
    <n v="0"/>
    <n v="0"/>
    <n v="0"/>
    <n v="0"/>
    <n v="1"/>
    <n v="0"/>
    <x v="0"/>
    <x v="0"/>
    <m/>
    <m/>
    <s v="Less than 10 employees"/>
    <x v="0"/>
    <x v="1"/>
    <x v="0"/>
    <x v="1"/>
    <x v="0"/>
    <x v="2"/>
    <x v="0"/>
    <x v="1"/>
    <x v="0"/>
    <s v="Interns"/>
    <n v="1"/>
    <n v="0"/>
    <n v="0"/>
    <n v="0"/>
    <n v="0"/>
    <n v="0"/>
    <n v="0"/>
    <m/>
    <s v="Sales Administrative Staff"/>
    <n v="0"/>
    <n v="1"/>
    <n v="0"/>
    <n v="0"/>
    <n v="1"/>
    <n v="0"/>
    <n v="0"/>
    <n v="0"/>
    <n v="0"/>
    <n v="0"/>
    <m/>
    <s v="1"/>
    <s v="Lack of relevant skills or qualifications Mixed culture worspace (male and female) Cultural or social factors affecting employability"/>
    <n v="1"/>
    <n v="0"/>
    <n v="0"/>
    <n v="0"/>
    <n v="0"/>
    <n v="0"/>
    <n v="0"/>
    <n v="0"/>
    <n v="0"/>
    <n v="0"/>
    <n v="0"/>
    <n v="0"/>
    <n v="1"/>
    <n v="0"/>
    <n v="0"/>
    <n v="0"/>
    <n v="0"/>
    <n v="0"/>
    <n v="0"/>
    <n v="0"/>
    <n v="0"/>
    <n v="1"/>
    <n v="0"/>
    <m/>
    <n v="380823450"/>
    <s v="d4399f06-e030-43f3-9c01-fdc6584243cb"/>
    <d v="2024-09-07T14:50:13"/>
    <m/>
    <m/>
    <s v="submitted_via_web"/>
    <s v="ygaitservices"/>
  </r>
  <r>
    <n v="1000"/>
    <d v="2024-09-07T12:58:02"/>
    <d v="2024-09-07T13:02:30"/>
    <d v="2024-09-07T00:00:00"/>
    <m/>
    <m/>
    <s v="32.3287984 35.7524598 0.0 2000.0"/>
    <n v="32.328798399999997"/>
    <n v="35.752459799999997"/>
    <n v="0"/>
    <n v="2000"/>
    <s v="Ajloun"/>
    <m/>
    <m/>
    <m/>
    <m/>
    <s v="Yes"/>
    <s v=" عبدالله جبر الصمادي "/>
    <x v="0"/>
    <x v="0"/>
    <n v="22"/>
    <x v="1"/>
    <s v="0779829113"/>
    <m/>
    <x v="0"/>
    <m/>
    <m/>
    <m/>
    <m/>
    <m/>
    <m/>
    <m/>
    <m/>
    <x v="0"/>
    <m/>
    <x v="0"/>
    <x v="0"/>
    <s v="ملبوسات الخالد"/>
    <x v="0"/>
    <x v="18"/>
    <s v="بيع وشراء الملابس"/>
    <s v="779829113"/>
    <s v="Run/Managed by a man."/>
    <n v="0"/>
    <n v="0"/>
    <n v="0"/>
    <n v="0"/>
    <n v="1"/>
    <n v="0"/>
    <x v="0"/>
    <x v="0"/>
    <m/>
    <m/>
    <s v="Less than 10 employees"/>
    <x v="0"/>
    <x v="0"/>
    <x v="0"/>
    <x v="1"/>
    <x v="0"/>
    <x v="2"/>
    <x v="0"/>
    <x v="1"/>
    <x v="0"/>
    <s v="Entry level"/>
    <n v="0"/>
    <n v="0"/>
    <n v="1"/>
    <n v="0"/>
    <n v="0"/>
    <n v="0"/>
    <n v="0"/>
    <m/>
    <s v="Sales Marketing"/>
    <n v="0"/>
    <n v="1"/>
    <n v="0"/>
    <n v="1"/>
    <n v="0"/>
    <n v="0"/>
    <n v="0"/>
    <n v="0"/>
    <n v="0"/>
    <n v="0"/>
    <m/>
    <s v=" 1"/>
    <s v="Transportation Inadequate soft skills (e.g., communication, teamwork)"/>
    <n v="0"/>
    <n v="0"/>
    <n v="1"/>
    <n v="0"/>
    <n v="0"/>
    <n v="0"/>
    <n v="0"/>
    <n v="0"/>
    <n v="0"/>
    <n v="0"/>
    <n v="0"/>
    <n v="1"/>
    <n v="0"/>
    <n v="0"/>
    <n v="0"/>
    <n v="0"/>
    <n v="0"/>
    <n v="0"/>
    <n v="0"/>
    <n v="0"/>
    <n v="0"/>
    <n v="0"/>
    <n v="0"/>
    <m/>
    <n v="380823452"/>
    <s v="79a27f7f-03dd-41ca-9c7a-2ee79c8844ab"/>
    <d v="2024-09-07T14:50:14"/>
    <m/>
    <m/>
    <s v="submitted_via_web"/>
    <s v="ygaitservices"/>
  </r>
  <r>
    <n v="1001"/>
    <d v="2024-09-07T13:02:39"/>
    <d v="2024-09-07T13:07:10"/>
    <d v="2024-09-07T00:00:00"/>
    <m/>
    <m/>
    <s v="32.3306987 35.7504127 0.0 1799.999"/>
    <n v="32.330698699999999"/>
    <n v="35.750412699999998"/>
    <n v="0"/>
    <n v="1799.999"/>
    <s v="Ajloun"/>
    <m/>
    <m/>
    <m/>
    <m/>
    <s v="Yes"/>
    <s v="مروان جبر صمادي "/>
    <x v="0"/>
    <x v="0"/>
    <n v="31"/>
    <x v="0"/>
    <s v="0778928157"/>
    <m/>
    <x v="0"/>
    <m/>
    <m/>
    <m/>
    <m/>
    <m/>
    <m/>
    <m/>
    <m/>
    <x v="0"/>
    <m/>
    <x v="0"/>
    <x v="7"/>
    <s v="سبورات مروان"/>
    <x v="0"/>
    <x v="26"/>
    <s v="سبورات  ملابس شبابيه"/>
    <s v="778928157"/>
    <s v="Run/Managed by a man."/>
    <n v="0"/>
    <n v="0"/>
    <n v="0"/>
    <n v="0"/>
    <n v="1"/>
    <n v="0"/>
    <x v="0"/>
    <x v="0"/>
    <m/>
    <m/>
    <s v="Less than 10 employees"/>
    <x v="0"/>
    <x v="0"/>
    <x v="0"/>
    <x v="1"/>
    <x v="1"/>
    <x v="1"/>
    <x v="0"/>
    <x v="1"/>
    <x v="0"/>
    <s v="Seasonal employees"/>
    <n v="0"/>
    <n v="1"/>
    <n v="0"/>
    <n v="0"/>
    <n v="0"/>
    <n v="0"/>
    <n v="0"/>
    <m/>
    <s v="Sales Administrative Staff"/>
    <n v="0"/>
    <n v="1"/>
    <n v="0"/>
    <n v="0"/>
    <n v="1"/>
    <n v="0"/>
    <n v="0"/>
    <n v="0"/>
    <n v="0"/>
    <n v="0"/>
    <m/>
    <m/>
    <s v="Transportation Cultural or social factors affecting employability"/>
    <n v="0"/>
    <n v="0"/>
    <n v="0"/>
    <n v="0"/>
    <n v="0"/>
    <n v="0"/>
    <n v="0"/>
    <n v="0"/>
    <n v="0"/>
    <n v="0"/>
    <n v="0"/>
    <n v="1"/>
    <n v="1"/>
    <n v="0"/>
    <n v="0"/>
    <n v="0"/>
    <n v="0"/>
    <n v="0"/>
    <n v="0"/>
    <n v="0"/>
    <n v="0"/>
    <n v="0"/>
    <n v="0"/>
    <m/>
    <n v="380823455"/>
    <s v="94684d97-cf25-4e2f-95de-95daeb505959"/>
    <d v="2024-09-07T14:50:14"/>
    <m/>
    <m/>
    <s v="submitted_via_web"/>
    <s v="ygaitservices"/>
  </r>
  <r>
    <n v="1002"/>
    <d v="2024-09-07T13:07:25"/>
    <d v="2024-09-07T13:11:09"/>
    <d v="2024-09-07T00:00:00"/>
    <m/>
    <m/>
    <s v="32.3306987 35.7504127 0.0 1799.999"/>
    <n v="32.330698699999999"/>
    <n v="35.750412699999998"/>
    <n v="0"/>
    <n v="1799.999"/>
    <s v="Ajloun"/>
    <m/>
    <m/>
    <m/>
    <m/>
    <s v="Yes"/>
    <s v="محمد جبر صمادي "/>
    <x v="0"/>
    <x v="0"/>
    <n v="42"/>
    <x v="0"/>
    <s v="0772154183"/>
    <m/>
    <x v="0"/>
    <m/>
    <m/>
    <m/>
    <m/>
    <m/>
    <m/>
    <m/>
    <m/>
    <x v="0"/>
    <m/>
    <x v="0"/>
    <x v="0"/>
    <s v="سبورات المنار "/>
    <x v="0"/>
    <x v="26"/>
    <s v="ملابس شبابيه "/>
    <s v="772154183"/>
    <s v="Run/Managed by a man."/>
    <n v="0"/>
    <n v="0"/>
    <n v="0"/>
    <n v="0"/>
    <n v="1"/>
    <n v="0"/>
    <x v="0"/>
    <x v="0"/>
    <m/>
    <m/>
    <s v="Less than 10 employees"/>
    <x v="0"/>
    <x v="0"/>
    <x v="0"/>
    <x v="1"/>
    <x v="1"/>
    <x v="1"/>
    <x v="0"/>
    <x v="1"/>
    <x v="0"/>
    <s v="Entry level"/>
    <n v="0"/>
    <n v="0"/>
    <n v="1"/>
    <n v="0"/>
    <n v="0"/>
    <n v="0"/>
    <n v="0"/>
    <m/>
    <s v="Sales Marketing"/>
    <n v="0"/>
    <n v="1"/>
    <n v="0"/>
    <n v="1"/>
    <n v="0"/>
    <n v="0"/>
    <n v="0"/>
    <n v="0"/>
    <n v="0"/>
    <n v="0"/>
    <m/>
    <m/>
    <s v="Inadequate soft skills (e.g., communication, teamwork) Limited availability of training and development resources"/>
    <n v="0"/>
    <n v="0"/>
    <n v="1"/>
    <n v="0"/>
    <n v="0"/>
    <n v="0"/>
    <n v="0"/>
    <n v="1"/>
    <n v="0"/>
    <n v="0"/>
    <n v="0"/>
    <n v="0"/>
    <n v="0"/>
    <n v="0"/>
    <n v="0"/>
    <n v="0"/>
    <n v="0"/>
    <n v="0"/>
    <n v="0"/>
    <n v="0"/>
    <n v="0"/>
    <n v="0"/>
    <n v="0"/>
    <m/>
    <n v="380823458"/>
    <s v="2e8f97d1-b19e-49c7-a637-ef288f31f0cb"/>
    <d v="2024-09-07T14:50:15"/>
    <m/>
    <m/>
    <s v="submitted_via_web"/>
    <s v="ygaitservices"/>
  </r>
  <r>
    <n v="1003"/>
    <d v="2024-09-07T13:11:12"/>
    <d v="2024-09-07T13:13:52"/>
    <d v="2024-09-07T00:00:00"/>
    <m/>
    <m/>
    <s v="32.3306987 35.7504127 0.0 1799.999"/>
    <n v="32.330698699999999"/>
    <n v="35.750412699999998"/>
    <n v="0"/>
    <n v="1799.999"/>
    <s v="Ajloun"/>
    <m/>
    <m/>
    <m/>
    <m/>
    <s v="Yes"/>
    <s v="محمد فهيم صمادي "/>
    <x v="0"/>
    <x v="0"/>
    <n v="38"/>
    <x v="0"/>
    <s v="0776643611"/>
    <m/>
    <x v="0"/>
    <m/>
    <m/>
    <m/>
    <m/>
    <m/>
    <m/>
    <m/>
    <m/>
    <x v="0"/>
    <m/>
    <x v="0"/>
    <x v="7"/>
    <s v="ملبوسات القيصر "/>
    <x v="0"/>
    <x v="26"/>
    <s v="الالبسه الشبابيه"/>
    <s v="776643611"/>
    <s v="Run/Managed by a man."/>
    <n v="0"/>
    <n v="0"/>
    <n v="0"/>
    <n v="0"/>
    <n v="1"/>
    <n v="0"/>
    <x v="0"/>
    <x v="0"/>
    <m/>
    <m/>
    <s v="Less than 10 employees"/>
    <x v="0"/>
    <x v="0"/>
    <x v="0"/>
    <x v="1"/>
    <x v="1"/>
    <x v="1"/>
    <x v="1"/>
    <x v="3"/>
    <x v="0"/>
    <s v="Interns"/>
    <n v="1"/>
    <n v="0"/>
    <n v="0"/>
    <n v="0"/>
    <n v="0"/>
    <n v="0"/>
    <n v="0"/>
    <m/>
    <s v="Sales Marketing"/>
    <n v="0"/>
    <n v="1"/>
    <n v="0"/>
    <n v="1"/>
    <n v="0"/>
    <n v="0"/>
    <n v="0"/>
    <n v="0"/>
    <n v="0"/>
    <n v="0"/>
    <m/>
    <m/>
    <s v="Lack of relevant skills or qualifications Limited availability of training and development resources Transportation"/>
    <n v="1"/>
    <n v="0"/>
    <n v="0"/>
    <n v="0"/>
    <n v="0"/>
    <n v="0"/>
    <n v="0"/>
    <n v="1"/>
    <n v="0"/>
    <n v="0"/>
    <n v="0"/>
    <n v="1"/>
    <n v="0"/>
    <n v="0"/>
    <n v="0"/>
    <n v="0"/>
    <n v="0"/>
    <n v="0"/>
    <n v="0"/>
    <n v="0"/>
    <n v="0"/>
    <n v="0"/>
    <n v="0"/>
    <m/>
    <n v="380823459"/>
    <s v="a04c6897-32a3-4c29-b579-26f02d86e7e5"/>
    <d v="2024-09-07T14:50:15"/>
    <m/>
    <m/>
    <s v="submitted_via_web"/>
    <s v="ygaitservices"/>
  </r>
  <r>
    <n v="1004"/>
    <d v="2024-09-07T13:17:38"/>
    <d v="2024-09-07T13:25:52"/>
    <d v="2024-09-07T00:00:00"/>
    <m/>
    <m/>
    <s v="32.3298988 35.7500666 0.0 2099.999"/>
    <n v="32.329898800000002"/>
    <n v="35.750066599999997"/>
    <n v="0"/>
    <n v="2099.9989999999998"/>
    <s v="Ajloun"/>
    <s v="Ajloun Qasabah"/>
    <m/>
    <m/>
    <m/>
    <s v="Yes"/>
    <s v="رعد محمد حسين العزام "/>
    <x v="0"/>
    <x v="0"/>
    <n v="30"/>
    <x v="0"/>
    <s v="0798225204"/>
    <m/>
    <x v="0"/>
    <m/>
    <m/>
    <m/>
    <m/>
    <m/>
    <m/>
    <m/>
    <m/>
    <x v="0"/>
    <m/>
    <x v="0"/>
    <x v="7"/>
    <s v=" فضيات رعد "/>
    <x v="0"/>
    <x v="3"/>
    <s v="اكسسورات الفضيات"/>
    <s v="0798225204"/>
    <s v="Owned by men."/>
    <n v="1"/>
    <n v="0"/>
    <n v="0"/>
    <n v="0"/>
    <n v="0"/>
    <n v="0"/>
    <x v="0"/>
    <x v="0"/>
    <m/>
    <m/>
    <s v="Less than 10 employees"/>
    <x v="0"/>
    <x v="0"/>
    <x v="0"/>
    <x v="1"/>
    <x v="0"/>
    <x v="2"/>
    <x v="0"/>
    <x v="1"/>
    <x v="0"/>
    <s v="Mid-senior level"/>
    <n v="0"/>
    <n v="0"/>
    <n v="0"/>
    <n v="1"/>
    <n v="0"/>
    <n v="0"/>
    <n v="0"/>
    <m/>
    <s v="Sales"/>
    <n v="0"/>
    <n v="1"/>
    <n v="0"/>
    <n v="0"/>
    <n v="0"/>
    <n v="0"/>
    <n v="0"/>
    <n v="0"/>
    <n v="0"/>
    <n v="0"/>
    <m/>
    <s v="مبيعات"/>
    <s v="Lack of relevant skills or qualifications"/>
    <n v="1"/>
    <n v="0"/>
    <n v="0"/>
    <n v="0"/>
    <n v="0"/>
    <n v="0"/>
    <n v="0"/>
    <n v="0"/>
    <n v="0"/>
    <n v="0"/>
    <n v="0"/>
    <n v="0"/>
    <n v="0"/>
    <n v="0"/>
    <n v="0"/>
    <n v="0"/>
    <n v="0"/>
    <n v="0"/>
    <n v="0"/>
    <n v="0"/>
    <n v="0"/>
    <n v="0"/>
    <n v="0"/>
    <m/>
    <n v="380823461"/>
    <s v="753cc74f-8193-4a78-92ae-a3e388dd6574"/>
    <d v="2024-09-07T14:50:16"/>
    <m/>
    <m/>
    <s v="submitted_via_web"/>
    <s v="ygaitservices"/>
  </r>
  <r>
    <n v="1005"/>
    <d v="2024-09-07T13:26:00"/>
    <d v="2024-09-07T13:30:30"/>
    <d v="2024-09-07T00:00:00"/>
    <m/>
    <m/>
    <s v="32.3306987 35.7504127 0.0 1799.999"/>
    <n v="32.330698699999999"/>
    <n v="35.750412699999998"/>
    <n v="0"/>
    <n v="1799.999"/>
    <s v="Ajloun"/>
    <s v="Ajloun Qasabah"/>
    <m/>
    <m/>
    <m/>
    <s v="Yes"/>
    <s v="مجد يوسف الطوالبه"/>
    <x v="0"/>
    <x v="0"/>
    <n v="30"/>
    <x v="0"/>
    <s v="0797644141"/>
    <m/>
    <x v="0"/>
    <m/>
    <m/>
    <m/>
    <m/>
    <m/>
    <m/>
    <m/>
    <m/>
    <x v="0"/>
    <m/>
    <x v="0"/>
    <x v="0"/>
    <s v="حريم السلطان "/>
    <x v="0"/>
    <x v="18"/>
    <s v="بيع وشراء الملابس للسيدات"/>
    <s v="0797644141"/>
    <s v="Run/Managed by a man."/>
    <n v="0"/>
    <n v="0"/>
    <n v="0"/>
    <n v="0"/>
    <n v="1"/>
    <n v="0"/>
    <x v="0"/>
    <x v="0"/>
    <m/>
    <m/>
    <s v="Less than 10 employees"/>
    <x v="0"/>
    <x v="1"/>
    <x v="0"/>
    <x v="1"/>
    <x v="1"/>
    <x v="1"/>
    <x v="0"/>
    <x v="0"/>
    <x v="0"/>
    <s v="Seasonal employees"/>
    <n v="0"/>
    <n v="1"/>
    <n v="0"/>
    <n v="0"/>
    <n v="0"/>
    <n v="0"/>
    <n v="0"/>
    <m/>
    <s v="Sales Marketing"/>
    <n v="0"/>
    <n v="1"/>
    <n v="0"/>
    <n v="1"/>
    <n v="0"/>
    <n v="0"/>
    <n v="0"/>
    <n v="0"/>
    <n v="0"/>
    <n v="0"/>
    <m/>
    <m/>
    <s v="Transportation Economic instability in the region"/>
    <n v="0"/>
    <n v="0"/>
    <n v="0"/>
    <n v="0"/>
    <n v="0"/>
    <n v="0"/>
    <n v="0"/>
    <n v="0"/>
    <n v="0"/>
    <n v="0"/>
    <n v="0"/>
    <n v="1"/>
    <n v="0"/>
    <n v="0"/>
    <n v="0"/>
    <n v="0"/>
    <n v="0"/>
    <n v="1"/>
    <n v="0"/>
    <n v="0"/>
    <n v="0"/>
    <n v="0"/>
    <n v="0"/>
    <m/>
    <n v="380823464"/>
    <s v="c0512c9a-0f2d-4066-a34d-e9487757e9e4"/>
    <d v="2024-09-07T14:50:16"/>
    <m/>
    <m/>
    <s v="submitted_via_web"/>
    <s v="ygaitservices"/>
  </r>
  <r>
    <n v="1006"/>
    <d v="2024-09-07T13:30:34"/>
    <d v="2024-09-07T13:36:04"/>
    <d v="2024-09-07T00:00:00"/>
    <m/>
    <m/>
    <s v="32.3298839 35.7500715 0.0 2099.999"/>
    <n v="32.329883899999999"/>
    <n v="35.750071499999997"/>
    <n v="0"/>
    <n v="2099.9989999999998"/>
    <s v="Ajloun"/>
    <s v="Ajloun Qasabah"/>
    <m/>
    <m/>
    <m/>
    <s v="Yes"/>
    <s v="سلطان شاكر القواقنه"/>
    <x v="0"/>
    <x v="0"/>
    <n v="35"/>
    <x v="0"/>
    <s v="0799981262"/>
    <m/>
    <x v="0"/>
    <m/>
    <m/>
    <m/>
    <m/>
    <m/>
    <m/>
    <m/>
    <m/>
    <x v="0"/>
    <m/>
    <x v="0"/>
    <x v="0"/>
    <s v="السلطان للعطور"/>
    <x v="1"/>
    <x v="13"/>
    <s v="تركيب العطور"/>
    <s v="0799981262"/>
    <s v="Run/Managed by a man."/>
    <n v="0"/>
    <n v="0"/>
    <n v="0"/>
    <n v="0"/>
    <n v="1"/>
    <n v="0"/>
    <x v="0"/>
    <x v="0"/>
    <m/>
    <m/>
    <s v="Less than 10 employees"/>
    <x v="0"/>
    <x v="0"/>
    <x v="0"/>
    <x v="1"/>
    <x v="1"/>
    <x v="1"/>
    <x v="1"/>
    <x v="3"/>
    <x v="0"/>
    <m/>
    <m/>
    <m/>
    <m/>
    <m/>
    <m/>
    <m/>
    <m/>
    <m/>
    <m/>
    <m/>
    <m/>
    <m/>
    <m/>
    <m/>
    <m/>
    <m/>
    <m/>
    <m/>
    <m/>
    <m/>
    <m/>
    <s v="Difficulty with employee retention Economic instability in the region"/>
    <n v="0"/>
    <n v="0"/>
    <n v="0"/>
    <n v="0"/>
    <n v="0"/>
    <n v="1"/>
    <n v="0"/>
    <n v="0"/>
    <n v="0"/>
    <n v="0"/>
    <n v="0"/>
    <n v="0"/>
    <n v="0"/>
    <n v="0"/>
    <n v="0"/>
    <n v="0"/>
    <n v="0"/>
    <n v="1"/>
    <n v="0"/>
    <n v="0"/>
    <n v="0"/>
    <n v="0"/>
    <n v="0"/>
    <m/>
    <n v="380823468"/>
    <s v="1807cfaf-0e61-46d7-86de-a41dcb1bb365"/>
    <d v="2024-09-07T14:50:17"/>
    <m/>
    <m/>
    <s v="submitted_via_web"/>
    <s v="ygaitservices"/>
  </r>
  <r>
    <n v="1007"/>
    <d v="2024-09-07T13:36:10"/>
    <d v="2024-09-07T13:39:11"/>
    <d v="2024-09-07T00:00:00"/>
    <m/>
    <m/>
    <s v="32.3306987 35.7504127 0.0 1799.999"/>
    <n v="32.330698699999999"/>
    <n v="35.750412699999998"/>
    <n v="0"/>
    <n v="1799.999"/>
    <s v="Ajloun"/>
    <s v="Ajloun Qasabah"/>
    <m/>
    <m/>
    <m/>
    <s v="Yes"/>
    <s v="عامر جبر صمادي "/>
    <x v="0"/>
    <x v="0"/>
    <n v="44"/>
    <x v="0"/>
    <s v="0777213535"/>
    <m/>
    <x v="0"/>
    <m/>
    <m/>
    <m/>
    <m/>
    <m/>
    <m/>
    <m/>
    <m/>
    <x v="0"/>
    <m/>
    <x v="0"/>
    <x v="0"/>
    <s v="سرايا القمه"/>
    <x v="0"/>
    <x v="9"/>
    <s v="الأثاث للسجاد واللموكيت"/>
    <s v="777213535"/>
    <s v="Run/Managed by a man."/>
    <n v="0"/>
    <n v="0"/>
    <n v="0"/>
    <n v="0"/>
    <n v="1"/>
    <n v="0"/>
    <x v="0"/>
    <x v="0"/>
    <m/>
    <m/>
    <s v="Less than 10 employees"/>
    <x v="0"/>
    <x v="0"/>
    <x v="0"/>
    <x v="1"/>
    <x v="1"/>
    <x v="1"/>
    <x v="1"/>
    <x v="3"/>
    <x v="0"/>
    <m/>
    <m/>
    <m/>
    <m/>
    <m/>
    <m/>
    <m/>
    <m/>
    <m/>
    <m/>
    <m/>
    <m/>
    <m/>
    <m/>
    <m/>
    <m/>
    <m/>
    <m/>
    <m/>
    <m/>
    <m/>
    <m/>
    <s v="Lack of work ethics Difficulty with employee retention Limited availability of training and development resources Difficulty in finding candidates for specialized roles Cultural or social factors affecting employability"/>
    <n v="0"/>
    <n v="0"/>
    <n v="0"/>
    <n v="0"/>
    <n v="0"/>
    <n v="1"/>
    <n v="0"/>
    <n v="1"/>
    <n v="0"/>
    <n v="1"/>
    <n v="0"/>
    <n v="0"/>
    <n v="1"/>
    <n v="0"/>
    <n v="0"/>
    <n v="0"/>
    <n v="0"/>
    <n v="0"/>
    <n v="0"/>
    <n v="0"/>
    <n v="1"/>
    <n v="0"/>
    <n v="0"/>
    <m/>
    <n v="380823470"/>
    <s v="3da66602-1385-4f8a-8f7f-faf8d8c4c5a6"/>
    <d v="2024-09-07T14:50:17"/>
    <m/>
    <m/>
    <s v="submitted_via_web"/>
    <s v="ygaitservices"/>
  </r>
  <r>
    <n v="1008"/>
    <d v="2024-09-07T13:39:33"/>
    <d v="2024-09-07T13:46:10"/>
    <d v="2024-09-07T00:00:00"/>
    <m/>
    <m/>
    <s v="32.3287984 35.7524598 0.0 2000.0"/>
    <n v="32.328798399999997"/>
    <n v="35.752459799999997"/>
    <n v="0"/>
    <n v="2000"/>
    <s v="Ajloun"/>
    <s v="Ajloun Qasabah"/>
    <m/>
    <m/>
    <m/>
    <s v="Yes"/>
    <s v="زياد شاكر الزغول "/>
    <x v="0"/>
    <x v="0"/>
    <n v="40"/>
    <x v="0"/>
    <s v="0779852866"/>
    <m/>
    <x v="0"/>
    <m/>
    <m/>
    <m/>
    <m/>
    <m/>
    <m/>
    <m/>
    <m/>
    <x v="0"/>
    <m/>
    <x v="0"/>
    <x v="0"/>
    <s v="معرض زياد"/>
    <x v="0"/>
    <x v="26"/>
    <s v="احذيه للرجال والنساء"/>
    <s v="0779852866"/>
    <s v="Run/Managed by a man."/>
    <n v="0"/>
    <n v="0"/>
    <n v="0"/>
    <n v="0"/>
    <n v="1"/>
    <n v="0"/>
    <x v="0"/>
    <x v="0"/>
    <m/>
    <m/>
    <s v="Less than 10 employees"/>
    <x v="0"/>
    <x v="0"/>
    <x v="0"/>
    <x v="1"/>
    <x v="1"/>
    <x v="1"/>
    <x v="1"/>
    <x v="3"/>
    <x v="0"/>
    <m/>
    <m/>
    <m/>
    <m/>
    <m/>
    <m/>
    <m/>
    <m/>
    <m/>
    <m/>
    <m/>
    <m/>
    <m/>
    <m/>
    <m/>
    <m/>
    <m/>
    <m/>
    <m/>
    <m/>
    <m/>
    <m/>
    <s v="Inadequate soft skills (e.g., communication, teamwork) Cultural or social factors affecting employability"/>
    <n v="0"/>
    <n v="0"/>
    <n v="1"/>
    <n v="0"/>
    <n v="0"/>
    <n v="0"/>
    <n v="0"/>
    <n v="0"/>
    <n v="0"/>
    <n v="0"/>
    <n v="0"/>
    <n v="0"/>
    <n v="1"/>
    <n v="0"/>
    <n v="0"/>
    <n v="0"/>
    <n v="0"/>
    <n v="0"/>
    <n v="0"/>
    <n v="0"/>
    <n v="0"/>
    <n v="0"/>
    <n v="0"/>
    <m/>
    <n v="380823472"/>
    <s v="693cd29a-e3a4-4ed0-a4e4-a585a0741c6e"/>
    <d v="2024-09-07T14:50:18"/>
    <m/>
    <m/>
    <s v="submitted_via_web"/>
    <s v="ygaitservices"/>
  </r>
  <r>
    <n v="1009"/>
    <d v="2024-09-07T13:46:13"/>
    <d v="2024-09-07T13:50:19"/>
    <d v="2024-09-07T00:00:00"/>
    <m/>
    <m/>
    <s v="32.3306987 35.7504127 0.0 1799.999"/>
    <n v="32.330698699999999"/>
    <n v="35.750412699999998"/>
    <n v="0"/>
    <n v="1799.999"/>
    <s v="Ajloun"/>
    <s v="Ajloun Qasabah"/>
    <m/>
    <m/>
    <m/>
    <s v="Yes"/>
    <s v="معتز  رامي قضاه "/>
    <x v="0"/>
    <x v="0"/>
    <n v="29"/>
    <x v="1"/>
    <s v="0772066601"/>
    <m/>
    <x v="0"/>
    <m/>
    <m/>
    <m/>
    <m/>
    <m/>
    <m/>
    <m/>
    <m/>
    <x v="0"/>
    <m/>
    <x v="0"/>
    <x v="0"/>
    <s v="الشيخ"/>
    <x v="1"/>
    <x v="1"/>
    <s v="تصنيع الاكسسورات "/>
    <s v="772066601"/>
    <s v="Run/Managed by a woman."/>
    <n v="0"/>
    <n v="0"/>
    <n v="0"/>
    <n v="0"/>
    <n v="0"/>
    <n v="1"/>
    <x v="1"/>
    <x v="0"/>
    <m/>
    <m/>
    <s v="Less than 10 employees"/>
    <x v="0"/>
    <x v="0"/>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473"/>
    <s v="2665970d-4f68-4ac3-8b13-b95410270014"/>
    <d v="2024-09-07T14:50:18"/>
    <m/>
    <m/>
    <s v="submitted_via_web"/>
    <s v="ygaitservices"/>
  </r>
  <r>
    <n v="1010"/>
    <d v="2024-09-07T13:50:22"/>
    <d v="2024-09-07T13:53:35"/>
    <d v="2024-09-07T00:00:00"/>
    <m/>
    <m/>
    <s v="32.3287984 35.7524598 0.0 2000.0"/>
    <n v="32.328798399999997"/>
    <n v="35.752459799999997"/>
    <n v="0"/>
    <n v="2000"/>
    <s v="Ajloun"/>
    <s v="Ajloun Qasabah"/>
    <m/>
    <m/>
    <m/>
    <s v="Yes"/>
    <s v="محمد خالد العرود "/>
    <x v="0"/>
    <x v="0"/>
    <n v="45"/>
    <x v="0"/>
    <s v=" 07766910191"/>
    <m/>
    <x v="0"/>
    <m/>
    <m/>
    <m/>
    <m/>
    <m/>
    <m/>
    <m/>
    <m/>
    <x v="0"/>
    <m/>
    <x v="0"/>
    <x v="0"/>
    <s v="ماستر اللالبسه الداخليه"/>
    <x v="0"/>
    <x v="18"/>
    <s v="ماستر اللالبسه الداخليه"/>
    <s v="776910191"/>
    <s v="Run/Managed by a man."/>
    <n v="0"/>
    <n v="0"/>
    <n v="0"/>
    <n v="0"/>
    <n v="1"/>
    <n v="0"/>
    <x v="0"/>
    <x v="0"/>
    <m/>
    <m/>
    <s v="Less than 10 employees"/>
    <x v="0"/>
    <x v="0"/>
    <x v="0"/>
    <x v="1"/>
    <x v="1"/>
    <x v="1"/>
    <x v="1"/>
    <x v="3"/>
    <x v="0"/>
    <m/>
    <m/>
    <m/>
    <m/>
    <m/>
    <m/>
    <m/>
    <m/>
    <m/>
    <m/>
    <m/>
    <m/>
    <m/>
    <m/>
    <m/>
    <m/>
    <m/>
    <m/>
    <m/>
    <m/>
    <m/>
    <m/>
    <s v="Lack of motivation Cultural or social factors affecting employability"/>
    <n v="0"/>
    <n v="0"/>
    <n v="0"/>
    <n v="0"/>
    <n v="1"/>
    <n v="0"/>
    <n v="0"/>
    <n v="0"/>
    <n v="0"/>
    <n v="0"/>
    <n v="0"/>
    <n v="0"/>
    <n v="1"/>
    <n v="0"/>
    <n v="0"/>
    <n v="0"/>
    <n v="0"/>
    <n v="0"/>
    <n v="0"/>
    <n v="0"/>
    <n v="0"/>
    <n v="0"/>
    <n v="0"/>
    <m/>
    <n v="380823477"/>
    <s v="793e7047-cf36-456b-a5da-49566723de99"/>
    <d v="2024-09-07T14:50:19"/>
    <m/>
    <m/>
    <s v="submitted_via_web"/>
    <s v="ygaitservices"/>
  </r>
  <r>
    <n v="1011"/>
    <d v="2024-09-07T13:53:38"/>
    <d v="2024-09-07T14:32:41"/>
    <d v="2024-09-07T00:00:00"/>
    <m/>
    <m/>
    <s v="32.3306987 35.7504127 0.0 1799.999"/>
    <n v="32.330698699999999"/>
    <n v="35.750412699999998"/>
    <n v="0"/>
    <n v="1799.999"/>
    <s v="Ajloun"/>
    <s v="Ajloun Qasabah"/>
    <m/>
    <m/>
    <m/>
    <s v="Yes"/>
    <s v="عبدالرحمن خالد الصمادي "/>
    <x v="0"/>
    <x v="0"/>
    <n v="26"/>
    <x v="1"/>
    <s v="0777943105"/>
    <m/>
    <x v="0"/>
    <m/>
    <m/>
    <m/>
    <m/>
    <m/>
    <m/>
    <m/>
    <m/>
    <x v="0"/>
    <m/>
    <x v="0"/>
    <x v="0"/>
    <s v="الشهم"/>
    <x v="16"/>
    <x v="65"/>
    <s v="تصنيع وتصليح الاجهزه "/>
    <s v="777943105"/>
    <s v="Run/Managed by a man."/>
    <n v="0"/>
    <n v="0"/>
    <n v="0"/>
    <n v="0"/>
    <n v="1"/>
    <n v="0"/>
    <x v="0"/>
    <x v="0"/>
    <m/>
    <m/>
    <s v="Less than 10 employees"/>
    <x v="0"/>
    <x v="0"/>
    <x v="0"/>
    <x v="1"/>
    <x v="1"/>
    <x v="1"/>
    <x v="1"/>
    <x v="3"/>
    <x v="0"/>
    <m/>
    <m/>
    <m/>
    <m/>
    <m/>
    <m/>
    <m/>
    <m/>
    <m/>
    <m/>
    <m/>
    <m/>
    <m/>
    <m/>
    <m/>
    <m/>
    <m/>
    <m/>
    <m/>
    <m/>
    <m/>
    <m/>
    <s v="Transportation Cultural or social factors affecting employability"/>
    <n v="0"/>
    <n v="0"/>
    <n v="0"/>
    <n v="0"/>
    <n v="0"/>
    <n v="0"/>
    <n v="0"/>
    <n v="0"/>
    <n v="0"/>
    <n v="0"/>
    <n v="0"/>
    <n v="1"/>
    <n v="1"/>
    <n v="0"/>
    <n v="0"/>
    <n v="0"/>
    <n v="0"/>
    <n v="0"/>
    <n v="0"/>
    <n v="0"/>
    <n v="0"/>
    <n v="0"/>
    <n v="0"/>
    <m/>
    <n v="380823480"/>
    <s v="0a6842c4-8f51-456f-b345-c68d934969fc"/>
    <d v="2024-09-07T14:50:19"/>
    <m/>
    <m/>
    <s v="submitted_via_web"/>
    <s v="ygaitservices"/>
  </r>
  <r>
    <n v="1012"/>
    <d v="2024-09-07T14:32:51"/>
    <d v="2024-09-07T14:39:37"/>
    <d v="2024-09-07T00:00:00"/>
    <m/>
    <m/>
    <s v="32.3306987 35.7504127 0.0 1799.999"/>
    <n v="32.330698699999999"/>
    <n v="35.750412699999998"/>
    <n v="0"/>
    <n v="1799.999"/>
    <s v="Ajloun"/>
    <s v="Ajloun Qasabah"/>
    <m/>
    <m/>
    <m/>
    <s v="Yes"/>
    <s v="سيف سلطان صمادي "/>
    <x v="0"/>
    <x v="0"/>
    <n v="42"/>
    <x v="0"/>
    <s v="0776822635"/>
    <m/>
    <x v="0"/>
    <m/>
    <m/>
    <m/>
    <m/>
    <m/>
    <m/>
    <m/>
    <m/>
    <x v="0"/>
    <m/>
    <x v="0"/>
    <x v="0"/>
    <s v="بقاله السيف"/>
    <x v="5"/>
    <x v="7"/>
    <s v="بقاله السيف للمواد التنظيف"/>
    <s v="0776822635"/>
    <s v="Run/Managed by a man."/>
    <n v="0"/>
    <n v="0"/>
    <n v="0"/>
    <n v="0"/>
    <n v="1"/>
    <n v="0"/>
    <x v="0"/>
    <x v="0"/>
    <m/>
    <m/>
    <s v="Less than 10 employees"/>
    <x v="0"/>
    <x v="0"/>
    <x v="0"/>
    <x v="1"/>
    <x v="1"/>
    <x v="1"/>
    <x v="1"/>
    <x v="3"/>
    <x v="0"/>
    <m/>
    <m/>
    <m/>
    <m/>
    <m/>
    <m/>
    <m/>
    <m/>
    <m/>
    <m/>
    <m/>
    <m/>
    <m/>
    <m/>
    <m/>
    <m/>
    <m/>
    <m/>
    <m/>
    <m/>
    <m/>
    <m/>
    <s v="Lack of relevant skills or qualifications Transportation"/>
    <n v="1"/>
    <n v="0"/>
    <n v="0"/>
    <n v="0"/>
    <n v="0"/>
    <n v="0"/>
    <n v="0"/>
    <n v="0"/>
    <n v="0"/>
    <n v="0"/>
    <n v="0"/>
    <n v="1"/>
    <n v="0"/>
    <n v="0"/>
    <n v="0"/>
    <n v="0"/>
    <n v="0"/>
    <n v="0"/>
    <n v="0"/>
    <n v="0"/>
    <n v="0"/>
    <n v="0"/>
    <n v="0"/>
    <m/>
    <n v="380823484"/>
    <s v="ff361738-500d-485c-9cc5-3bc0e87eb337"/>
    <d v="2024-09-07T14:50:20"/>
    <m/>
    <m/>
    <s v="submitted_via_web"/>
    <s v="ygaitservices"/>
  </r>
  <r>
    <n v="1013"/>
    <d v="2024-09-07T14:39:42"/>
    <d v="2024-09-07T14:43:14"/>
    <d v="2024-09-07T00:00:00"/>
    <m/>
    <m/>
    <s v="32.3336736 35.7507539 0.0 2000.0"/>
    <n v="32.333673599999997"/>
    <n v="35.750753899999999"/>
    <n v="0"/>
    <n v="2000"/>
    <s v="Ajloun"/>
    <s v="Ajloun Qasabah"/>
    <m/>
    <m/>
    <m/>
    <s v="Yes"/>
    <s v="إيناس عبدالله الصمادي "/>
    <x v="0"/>
    <x v="1"/>
    <n v="41"/>
    <x v="0"/>
    <s v="0777813049"/>
    <m/>
    <x v="0"/>
    <m/>
    <m/>
    <m/>
    <m/>
    <m/>
    <m/>
    <m/>
    <m/>
    <x v="0"/>
    <m/>
    <x v="0"/>
    <x v="0"/>
    <s v="صالون زهرة حياتي "/>
    <x v="4"/>
    <x v="19"/>
    <s v="صالون للسيدات لتجميل وتحفيل"/>
    <s v="777813049"/>
    <s v="Run/Managed by a woman."/>
    <n v="0"/>
    <n v="0"/>
    <n v="0"/>
    <n v="0"/>
    <n v="0"/>
    <n v="1"/>
    <x v="1"/>
    <x v="0"/>
    <m/>
    <m/>
    <s v="Less than 10 employees"/>
    <x v="0"/>
    <x v="0"/>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487"/>
    <s v="3ece2f60-d857-47c5-8364-e26a002f3a46"/>
    <d v="2024-09-07T14:50:21"/>
    <m/>
    <m/>
    <s v="submitted_via_web"/>
    <s v="ygaitservices"/>
  </r>
  <r>
    <n v="1014"/>
    <d v="2024-09-07T14:46:12"/>
    <d v="2024-09-07T14:49:05"/>
    <d v="2024-09-07T00:00:00"/>
    <m/>
    <m/>
    <s v="32.3300571 35.7514362 0.0 2099.999"/>
    <n v="32.330057099999998"/>
    <n v="35.751436200000001"/>
    <n v="0"/>
    <n v="2099.9989999999998"/>
    <s v="Ajloun"/>
    <s v="Ajloun Qasabah"/>
    <m/>
    <m/>
    <m/>
    <s v="Yes"/>
    <s v="زاهره عيسى محمد الزغول"/>
    <x v="0"/>
    <x v="0"/>
    <n v="48"/>
    <x v="0"/>
    <s v="0775378843"/>
    <m/>
    <x v="0"/>
    <m/>
    <m/>
    <m/>
    <m/>
    <m/>
    <m/>
    <m/>
    <m/>
    <x v="0"/>
    <m/>
    <x v="0"/>
    <x v="0"/>
    <s v="لقمه هنيه"/>
    <x v="1"/>
    <x v="29"/>
    <s v="لقمه هنيه خدمات الطعام والشراب"/>
    <s v="775378843"/>
    <s v="Run/Managed by a woman."/>
    <n v="0"/>
    <n v="0"/>
    <n v="0"/>
    <n v="0"/>
    <n v="0"/>
    <n v="1"/>
    <x v="1"/>
    <x v="0"/>
    <m/>
    <m/>
    <s v="Less than 10 employees"/>
    <x v="0"/>
    <x v="1"/>
    <x v="0"/>
    <x v="1"/>
    <x v="1"/>
    <x v="1"/>
    <x v="1"/>
    <x v="3"/>
    <x v="0"/>
    <m/>
    <m/>
    <m/>
    <m/>
    <m/>
    <m/>
    <m/>
    <m/>
    <m/>
    <m/>
    <m/>
    <m/>
    <m/>
    <m/>
    <m/>
    <m/>
    <m/>
    <m/>
    <m/>
    <m/>
    <m/>
    <m/>
    <s v="Inadequate soft skills (e.g., communication, teamwork) Economic instability in the region"/>
    <n v="0"/>
    <n v="0"/>
    <n v="1"/>
    <n v="0"/>
    <n v="0"/>
    <n v="0"/>
    <n v="0"/>
    <n v="0"/>
    <n v="0"/>
    <n v="0"/>
    <n v="0"/>
    <n v="0"/>
    <n v="0"/>
    <n v="0"/>
    <n v="0"/>
    <n v="0"/>
    <n v="0"/>
    <n v="1"/>
    <n v="0"/>
    <n v="0"/>
    <n v="0"/>
    <n v="0"/>
    <n v="0"/>
    <m/>
    <n v="380823491"/>
    <s v="909350cb-7f42-4fd9-88fd-6d5aa94ce8ef"/>
    <d v="2024-09-07T14:50:21"/>
    <m/>
    <m/>
    <s v="submitted_via_web"/>
    <s v="ygaitservices"/>
  </r>
  <r>
    <n v="1015"/>
    <d v="2024-09-07T14:49:08"/>
    <d v="2024-09-07T14:57:47"/>
    <d v="2024-09-07T00:00:00"/>
    <m/>
    <m/>
    <s v="32.3306987 35.7504127 0.0 1799.999"/>
    <n v="32.330698699999999"/>
    <n v="35.750412699999998"/>
    <n v="0"/>
    <n v="1799.999"/>
    <s v="Ajloun"/>
    <s v="Ajloun Qasabah"/>
    <m/>
    <m/>
    <m/>
    <s v="Yes"/>
    <s v="معاذ صبحي بني يعقوب "/>
    <x v="0"/>
    <x v="0"/>
    <n v="40"/>
    <x v="0"/>
    <s v="0778375080"/>
    <m/>
    <x v="0"/>
    <m/>
    <m/>
    <m/>
    <m/>
    <m/>
    <m/>
    <m/>
    <m/>
    <x v="0"/>
    <m/>
    <x v="1"/>
    <x v="2"/>
    <s v="مني ماركت معاذ "/>
    <x v="1"/>
    <x v="29"/>
    <s v="مني ماركت المواد التموينيه "/>
    <s v="0778375080"/>
    <s v="Run/Managed by a man."/>
    <n v="0"/>
    <n v="0"/>
    <n v="0"/>
    <n v="0"/>
    <n v="1"/>
    <n v="0"/>
    <x v="0"/>
    <x v="0"/>
    <m/>
    <m/>
    <s v="Less than 10 employees"/>
    <x v="0"/>
    <x v="0"/>
    <x v="0"/>
    <x v="1"/>
    <x v="1"/>
    <x v="1"/>
    <x v="0"/>
    <x v="1"/>
    <x v="0"/>
    <s v="Interns"/>
    <n v="1"/>
    <n v="0"/>
    <n v="0"/>
    <n v="0"/>
    <n v="0"/>
    <n v="0"/>
    <n v="0"/>
    <m/>
    <s v="Sales"/>
    <n v="0"/>
    <n v="1"/>
    <n v="0"/>
    <n v="0"/>
    <n v="0"/>
    <n v="0"/>
    <n v="0"/>
    <n v="0"/>
    <n v="0"/>
    <n v="0"/>
    <m/>
    <m/>
    <s v="Lack of relevant skills or qualifications Economic instability in the region"/>
    <n v="1"/>
    <n v="0"/>
    <n v="0"/>
    <n v="0"/>
    <n v="0"/>
    <n v="0"/>
    <n v="0"/>
    <n v="0"/>
    <n v="0"/>
    <n v="0"/>
    <n v="0"/>
    <n v="0"/>
    <n v="0"/>
    <n v="0"/>
    <n v="0"/>
    <n v="0"/>
    <n v="0"/>
    <n v="1"/>
    <n v="0"/>
    <n v="0"/>
    <n v="0"/>
    <n v="0"/>
    <n v="0"/>
    <m/>
    <n v="380823494"/>
    <s v="f3a2bed2-6505-4550-82b0-b751cd2ed528"/>
    <d v="2024-09-07T14:50:21"/>
    <m/>
    <m/>
    <s v="submitted_via_web"/>
    <s v="ygaitservices"/>
  </r>
  <r>
    <n v="1016"/>
    <d v="2024-09-07T14:57:51"/>
    <d v="2024-09-07T15:01:13"/>
    <d v="2024-09-07T00:00:00"/>
    <m/>
    <m/>
    <s v="32.3306987 35.7504127 0.0 1799.999"/>
    <n v="32.330698699999999"/>
    <n v="35.750412699999998"/>
    <n v="0"/>
    <n v="1799.999"/>
    <s v="Ajloun"/>
    <s v="Ajloun Qasabah"/>
    <m/>
    <m/>
    <m/>
    <s v="Yes"/>
    <s v="محمد عمر محمد المومني "/>
    <x v="0"/>
    <x v="0"/>
    <n v="29"/>
    <x v="1"/>
    <s v="0776009510"/>
    <m/>
    <x v="0"/>
    <m/>
    <m/>
    <m/>
    <m/>
    <m/>
    <m/>
    <m/>
    <m/>
    <x v="0"/>
    <m/>
    <x v="0"/>
    <x v="0"/>
    <s v="  محمص المعماري"/>
    <x v="0"/>
    <x v="26"/>
    <s v="مواد تموينيه "/>
    <s v="776009510"/>
    <s v="Run/Managed by a man."/>
    <n v="0"/>
    <n v="0"/>
    <n v="0"/>
    <n v="0"/>
    <n v="1"/>
    <n v="0"/>
    <x v="0"/>
    <x v="0"/>
    <m/>
    <m/>
    <s v="Less than 10 employees"/>
    <x v="0"/>
    <x v="0"/>
    <x v="0"/>
    <x v="1"/>
    <x v="1"/>
    <x v="1"/>
    <x v="0"/>
    <x v="0"/>
    <x v="0"/>
    <s v="Senior management level"/>
    <n v="0"/>
    <n v="0"/>
    <n v="0"/>
    <n v="0"/>
    <n v="1"/>
    <n v="0"/>
    <n v="0"/>
    <m/>
    <s v="Sales Marketing"/>
    <n v="0"/>
    <n v="1"/>
    <n v="0"/>
    <n v="1"/>
    <n v="0"/>
    <n v="0"/>
    <n v="0"/>
    <n v="0"/>
    <n v="0"/>
    <n v="0"/>
    <m/>
    <m/>
    <s v="Lack of relevant skills or qualifications Economic instability in the region"/>
    <n v="1"/>
    <n v="0"/>
    <n v="0"/>
    <n v="0"/>
    <n v="0"/>
    <n v="0"/>
    <n v="0"/>
    <n v="0"/>
    <n v="0"/>
    <n v="0"/>
    <n v="0"/>
    <n v="0"/>
    <n v="0"/>
    <n v="0"/>
    <n v="0"/>
    <n v="0"/>
    <n v="0"/>
    <n v="1"/>
    <n v="0"/>
    <n v="0"/>
    <n v="0"/>
    <n v="0"/>
    <n v="0"/>
    <m/>
    <n v="380823498"/>
    <s v="1bdeff8c-bd81-4f36-94c8-8a0b88c7a678"/>
    <d v="2024-09-07T14:50:22"/>
    <m/>
    <m/>
    <s v="submitted_via_web"/>
    <s v="ygaitservices"/>
  </r>
  <r>
    <n v="1017"/>
    <d v="2024-09-07T15:02:15"/>
    <d v="2024-09-07T15:15:32"/>
    <d v="2024-09-07T00:00:00"/>
    <m/>
    <m/>
    <s v="32.3300815 35.7504127 0.0 2099.999"/>
    <n v="32.330081499999999"/>
    <n v="35.750412699999998"/>
    <n v="0"/>
    <n v="2099.9989999999998"/>
    <s v="Ajloun"/>
    <s v="Ajloun Qasabah"/>
    <m/>
    <m/>
    <m/>
    <s v="Yes"/>
    <s v="علاء محمد الخرفان "/>
    <x v="0"/>
    <x v="0"/>
    <n v="26"/>
    <x v="1"/>
    <s v="0776488260"/>
    <m/>
    <x v="1"/>
    <m/>
    <m/>
    <m/>
    <m/>
    <m/>
    <m/>
    <m/>
    <m/>
    <x v="0"/>
    <m/>
    <x v="0"/>
    <x v="0"/>
    <s v="ملبوسات بيبي الأمير "/>
    <x v="0"/>
    <x v="18"/>
    <s v="ملابس للاطفال"/>
    <s v="0776488260"/>
    <s v="Run/Managed by a man."/>
    <n v="0"/>
    <n v="0"/>
    <n v="0"/>
    <n v="0"/>
    <n v="1"/>
    <n v="0"/>
    <x v="0"/>
    <x v="0"/>
    <m/>
    <m/>
    <s v="Less than 10 employees"/>
    <x v="0"/>
    <x v="1"/>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502"/>
    <s v="e73e708d-1d86-4010-bce9-4ee83f55dfff"/>
    <d v="2024-09-07T14:50:23"/>
    <m/>
    <m/>
    <s v="submitted_via_web"/>
    <s v="ygaitservices"/>
  </r>
  <r>
    <n v="1018"/>
    <d v="2024-09-07T15:16:32"/>
    <d v="2024-09-07T15:21:10"/>
    <d v="2024-09-07T00:00:00"/>
    <m/>
    <m/>
    <s v="32.3306987 35.7504127 0.0 1799.999"/>
    <n v="32.330698699999999"/>
    <n v="35.750412699999998"/>
    <n v="0"/>
    <n v="1799.999"/>
    <s v="Ajloun"/>
    <s v="Ajloun Qasabah"/>
    <m/>
    <m/>
    <m/>
    <s v="Yes"/>
    <s v="احمد يوسف شواشره"/>
    <x v="0"/>
    <x v="0"/>
    <n v="48"/>
    <x v="0"/>
    <s v="0772152780"/>
    <m/>
    <x v="0"/>
    <m/>
    <m/>
    <m/>
    <m/>
    <m/>
    <m/>
    <m/>
    <m/>
    <x v="0"/>
    <m/>
    <x v="0"/>
    <x v="7"/>
    <s v="ملبوسات اليقين"/>
    <x v="0"/>
    <x v="18"/>
    <s v="ملابس للسيدات"/>
    <s v="0772152780"/>
    <s v="Run/Managed by a man."/>
    <n v="0"/>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0823507"/>
    <s v="d45eaa0e-5f9a-4116-854b-11abac97782c"/>
    <d v="2024-09-07T14:50:23"/>
    <m/>
    <m/>
    <s v="submitted_via_web"/>
    <s v="ygaitservices"/>
  </r>
  <r>
    <n v="1019"/>
    <d v="2024-09-07T15:21:14"/>
    <d v="2024-09-07T15:24:25"/>
    <d v="2024-09-07T00:00:00"/>
    <m/>
    <m/>
    <s v="32.3306987 35.7504127 0.0 1799.999"/>
    <n v="32.330698699999999"/>
    <n v="35.750412699999998"/>
    <n v="0"/>
    <n v="1799.999"/>
    <s v="Ajloun"/>
    <s v="Ajloun Qasabah"/>
    <m/>
    <m/>
    <m/>
    <s v="Yes"/>
    <s v="احمد محمد راضي الخرفان "/>
    <x v="0"/>
    <x v="0"/>
    <n v="34"/>
    <x v="0"/>
    <s v="0778923051"/>
    <m/>
    <x v="0"/>
    <m/>
    <m/>
    <m/>
    <m/>
    <m/>
    <m/>
    <m/>
    <m/>
    <x v="0"/>
    <m/>
    <x v="0"/>
    <x v="0"/>
    <s v="ملبوسات الجود "/>
    <x v="0"/>
    <x v="18"/>
    <s v="ملابس للسيدات"/>
    <s v="778923051"/>
    <s v="Run/Managed by a man."/>
    <n v="0"/>
    <n v="0"/>
    <n v="0"/>
    <n v="0"/>
    <n v="1"/>
    <n v="0"/>
    <x v="0"/>
    <x v="0"/>
    <m/>
    <m/>
    <s v="Less than 10 employees"/>
    <x v="0"/>
    <x v="0"/>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509"/>
    <s v="055bb7e3-0327-4de7-87b7-3c72e6920f7b"/>
    <d v="2024-09-07T14:50:24"/>
    <m/>
    <m/>
    <s v="submitted_via_web"/>
    <s v="ygaitservices"/>
  </r>
  <r>
    <n v="1020"/>
    <d v="2024-09-07T15:28:32"/>
    <d v="2024-09-07T15:34:18"/>
    <d v="2024-09-07T00:00:00"/>
    <m/>
    <m/>
    <s v="32.3287984 35.7524598 0.0 2000.0"/>
    <n v="32.328798399999997"/>
    <n v="35.752459799999997"/>
    <n v="0"/>
    <n v="2000"/>
    <s v="Ajloun"/>
    <s v="Ajloun Qasabah"/>
    <m/>
    <m/>
    <m/>
    <s v="Yes"/>
    <s v="علي عبدالكريم الزغول "/>
    <x v="0"/>
    <x v="0"/>
    <n v="47"/>
    <x v="0"/>
    <s v="0796670898"/>
    <m/>
    <x v="0"/>
    <m/>
    <m/>
    <m/>
    <m/>
    <m/>
    <m/>
    <m/>
    <m/>
    <x v="0"/>
    <m/>
    <x v="1"/>
    <x v="2"/>
    <s v="الوسام "/>
    <x v="0"/>
    <x v="26"/>
    <s v="احذيه"/>
    <s v="796670898"/>
    <s v="Run/Managed by a man."/>
    <n v="0"/>
    <n v="0"/>
    <n v="0"/>
    <n v="0"/>
    <n v="1"/>
    <n v="0"/>
    <x v="0"/>
    <x v="0"/>
    <m/>
    <m/>
    <s v="Less than 10 employees"/>
    <x v="0"/>
    <x v="0"/>
    <x v="0"/>
    <x v="0"/>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515"/>
    <s v="8f9b8055-66cb-4700-826c-c71e5c62dbc6"/>
    <d v="2024-09-07T14:50:24"/>
    <m/>
    <m/>
    <s v="submitted_via_web"/>
    <s v="ygaitservices"/>
  </r>
  <r>
    <n v="1021"/>
    <d v="2024-09-07T15:34:21"/>
    <d v="2024-09-07T15:38:06"/>
    <d v="2024-09-07T00:00:00"/>
    <m/>
    <m/>
    <s v="32.3300571 35.7514362 0.0 2099.999"/>
    <n v="32.330057099999998"/>
    <n v="35.751436200000001"/>
    <n v="0"/>
    <n v="2099.9989999999998"/>
    <s v="Ajloun"/>
    <s v="Ajloun Qasabah"/>
    <m/>
    <m/>
    <m/>
    <s v="Yes"/>
    <s v=" صفاء صبري الزغول"/>
    <x v="0"/>
    <x v="1"/>
    <n v="36"/>
    <x v="0"/>
    <s v="0796670898"/>
    <m/>
    <x v="0"/>
    <m/>
    <m/>
    <m/>
    <m/>
    <m/>
    <m/>
    <m/>
    <m/>
    <x v="0"/>
    <m/>
    <x v="1"/>
    <x v="2"/>
    <s v="صفاء للحلويات"/>
    <x v="1"/>
    <x v="29"/>
    <s v="تصنيع الحلويات "/>
    <s v="0795594289"/>
    <s v="Run/Managed by a woman."/>
    <n v="0"/>
    <n v="0"/>
    <n v="0"/>
    <n v="0"/>
    <n v="0"/>
    <n v="1"/>
    <x v="1"/>
    <x v="0"/>
    <m/>
    <m/>
    <s v="Less than 10 employees"/>
    <x v="0"/>
    <x v="1"/>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517"/>
    <s v="4298bd82-cb0f-49b8-b6b0-8a62b514ce3a"/>
    <d v="2024-09-07T14:50:25"/>
    <m/>
    <m/>
    <s v="submitted_via_web"/>
    <s v="ygaitservices"/>
  </r>
  <r>
    <n v="1022"/>
    <d v="2024-09-07T16:14:37"/>
    <d v="2024-09-07T16:49:27"/>
    <d v="2024-09-07T00:00:00"/>
    <m/>
    <m/>
    <s v="32.3090121 35.7582597 0.0 2200.0"/>
    <n v="32.309012099999997"/>
    <n v="35.758259700000004"/>
    <n v="0"/>
    <n v="2200"/>
    <s v="Ajloun"/>
    <s v="Anjara"/>
    <m/>
    <m/>
    <m/>
    <s v="Yes"/>
    <s v="عبير ناصر الزغول"/>
    <x v="0"/>
    <x v="1"/>
    <n v="43"/>
    <x v="0"/>
    <s v="0776186650"/>
    <m/>
    <x v="0"/>
    <m/>
    <m/>
    <m/>
    <m/>
    <m/>
    <m/>
    <m/>
    <m/>
    <x v="0"/>
    <m/>
    <x v="1"/>
    <x v="2"/>
    <s v="غزل مني مول"/>
    <x v="0"/>
    <x v="26"/>
    <s v=" مبيعات المكسرات والمخلوطه والقهوه وشوكولاته"/>
    <s v="0776186650"/>
    <s v="Run/Managed by a woman."/>
    <n v="0"/>
    <n v="0"/>
    <n v="0"/>
    <n v="0"/>
    <n v="0"/>
    <n v="1"/>
    <x v="1"/>
    <x v="0"/>
    <m/>
    <m/>
    <s v="Less than 10 employees"/>
    <x v="0"/>
    <x v="1"/>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23520"/>
    <s v="38011092-0ae6-427e-86d9-b5fb253aa478"/>
    <d v="2024-09-07T14:50:25"/>
    <m/>
    <m/>
    <s v="submitted_via_web"/>
    <s v="ygaitservices"/>
  </r>
  <r>
    <n v="1023"/>
    <d v="2024-09-07T10:08:19"/>
    <d v="2024-09-07T19:07:01"/>
    <d v="2024-09-07T00:00:00"/>
    <m/>
    <m/>
    <s v="32.3104651 35.7490479 0.0 2500.0"/>
    <n v="32.310465100000002"/>
    <n v="35.749047900000001"/>
    <n v="0"/>
    <n v="2500"/>
    <s v="Ajloun"/>
    <m/>
    <m/>
    <m/>
    <m/>
    <s v="Yes"/>
    <s v="٠مريم حمد الفارس"/>
    <x v="0"/>
    <x v="1"/>
    <n v="35"/>
    <x v="0"/>
    <s v="0779164355"/>
    <m/>
    <x v="0"/>
    <m/>
    <m/>
    <m/>
    <m/>
    <m/>
    <m/>
    <m/>
    <m/>
    <x v="0"/>
    <m/>
    <x v="0"/>
    <x v="0"/>
    <s v="مريم الفارس للاعشاب الطبيعيه"/>
    <x v="1"/>
    <x v="29"/>
    <s v="لإنتاج الزعتر والبوقوليات سماق بهارات مشكله مطاحن"/>
    <s v="779164355"/>
    <s v="Run/Managed by a woman."/>
    <n v="0"/>
    <n v="0"/>
    <n v="0"/>
    <n v="0"/>
    <n v="0"/>
    <n v="1"/>
    <x v="1"/>
    <x v="0"/>
    <m/>
    <m/>
    <s v="Less than 10 employees"/>
    <x v="0"/>
    <x v="1"/>
    <x v="0"/>
    <x v="0"/>
    <x v="1"/>
    <x v="1"/>
    <x v="0"/>
    <x v="0"/>
    <x v="0"/>
    <s v="Mid-senior level"/>
    <n v="0"/>
    <n v="0"/>
    <n v="0"/>
    <n v="1"/>
    <n v="0"/>
    <n v="0"/>
    <n v="0"/>
    <m/>
    <s v="Sales"/>
    <n v="0"/>
    <n v="1"/>
    <n v="0"/>
    <n v="0"/>
    <n v="0"/>
    <n v="0"/>
    <n v="0"/>
    <n v="0"/>
    <n v="0"/>
    <n v="0"/>
    <m/>
    <m/>
    <s v="Lack of relevant skills or qualifications Cultural or social factors affecting employability"/>
    <n v="1"/>
    <n v="0"/>
    <n v="0"/>
    <n v="0"/>
    <n v="0"/>
    <n v="0"/>
    <n v="0"/>
    <n v="0"/>
    <n v="0"/>
    <n v="0"/>
    <n v="0"/>
    <n v="0"/>
    <n v="1"/>
    <n v="0"/>
    <n v="0"/>
    <n v="0"/>
    <n v="0"/>
    <n v="0"/>
    <n v="0"/>
    <n v="0"/>
    <n v="0"/>
    <n v="0"/>
    <n v="0"/>
    <m/>
    <n v="380857417"/>
    <s v="ecfb12c4-e742-4a6d-a1d3-a3330337eb40"/>
    <d v="2024-09-07T16:10:55"/>
    <m/>
    <m/>
    <s v="submitted_via_web"/>
    <s v="ygaitservices"/>
  </r>
  <r>
    <n v="1024"/>
    <d v="2024-09-07T18:25:14"/>
    <d v="2024-09-07T19:06:55"/>
    <d v="2024-09-07T00:00:00"/>
    <m/>
    <m/>
    <s v="32.3584066 35.7657648 0.0 2799.999"/>
    <n v="32.358406600000002"/>
    <n v="35.765764799999999"/>
    <n v="0"/>
    <n v="2799.9989999999998"/>
    <s v="Ajloun"/>
    <s v="Anjara"/>
    <m/>
    <m/>
    <m/>
    <s v="Yes"/>
    <s v="سعاد سليم الصمادي"/>
    <x v="0"/>
    <x v="1"/>
    <n v="45"/>
    <x v="0"/>
    <s v="0772601760"/>
    <m/>
    <x v="0"/>
    <m/>
    <m/>
    <m/>
    <m/>
    <m/>
    <m/>
    <m/>
    <m/>
    <x v="0"/>
    <m/>
    <x v="0"/>
    <x v="0"/>
    <s v="صالون سعاد لسيدات"/>
    <x v="5"/>
    <x v="40"/>
    <s v="صالون لتجميل وتحفيل السيدات"/>
    <s v="0772601760"/>
    <s v="Run/Managed by a woman."/>
    <n v="0"/>
    <n v="0"/>
    <n v="0"/>
    <n v="0"/>
    <n v="0"/>
    <n v="1"/>
    <x v="1"/>
    <x v="0"/>
    <m/>
    <m/>
    <s v="Less than 10 employees"/>
    <x v="0"/>
    <x v="1"/>
    <x v="0"/>
    <x v="1"/>
    <x v="1"/>
    <x v="1"/>
    <x v="0"/>
    <x v="1"/>
    <x v="0"/>
    <s v="Seasonal employees"/>
    <n v="0"/>
    <n v="1"/>
    <n v="0"/>
    <n v="0"/>
    <n v="0"/>
    <n v="0"/>
    <n v="0"/>
    <m/>
    <s v="Technical Staff"/>
    <n v="0"/>
    <n v="0"/>
    <n v="0"/>
    <n v="0"/>
    <n v="0"/>
    <n v="0"/>
    <n v="0"/>
    <n v="1"/>
    <n v="0"/>
    <n v="0"/>
    <m/>
    <m/>
    <s v="Lack of relevant skills or qualifications Cultural or social factors affecting employability"/>
    <n v="1"/>
    <n v="0"/>
    <n v="0"/>
    <n v="0"/>
    <n v="0"/>
    <n v="0"/>
    <n v="0"/>
    <n v="0"/>
    <n v="0"/>
    <n v="0"/>
    <n v="0"/>
    <n v="0"/>
    <n v="1"/>
    <n v="0"/>
    <n v="0"/>
    <n v="0"/>
    <n v="0"/>
    <n v="0"/>
    <n v="0"/>
    <n v="0"/>
    <n v="0"/>
    <n v="0"/>
    <n v="0"/>
    <m/>
    <n v="380857423"/>
    <s v="7154bddc-4016-4225-989d-fb7767d193eb"/>
    <d v="2024-09-07T16:10:56"/>
    <m/>
    <m/>
    <s v="submitted_via_web"/>
    <s v="ygaitservices"/>
  </r>
  <r>
    <n v="1025"/>
    <d v="2024-09-07T19:01:26"/>
    <d v="2024-09-07T19:05:14"/>
    <d v="2024-09-07T00:00:00"/>
    <m/>
    <m/>
    <s v="31.717061 35.9993513 988.659 0.764"/>
    <n v="31.717061000000001"/>
    <n v="35.999351300000001"/>
    <n v="988.65899999999999"/>
    <n v="0.76400000000000001"/>
    <s v="Ajloun"/>
    <s v="Anjara"/>
    <m/>
    <m/>
    <m/>
    <s v="Yes"/>
    <s v="عماد عبدالوهاب الزغول"/>
    <x v="0"/>
    <x v="0"/>
    <n v="56"/>
    <x v="0"/>
    <s v="077214.2877"/>
    <m/>
    <x v="0"/>
    <m/>
    <m/>
    <m/>
    <m/>
    <m/>
    <m/>
    <m/>
    <m/>
    <x v="0"/>
    <m/>
    <x v="1"/>
    <x v="2"/>
    <s v="شقق ابو راشد مفروشه للايجار"/>
    <x v="3"/>
    <x v="51"/>
    <s v="شقق للايجار واقامه السياح في عجلون عنجره على جبالها الشاما"/>
    <s v="0772142877"/>
    <s v="Run/Managed by a man."/>
    <n v="0"/>
    <n v="0"/>
    <n v="0"/>
    <n v="0"/>
    <n v="1"/>
    <n v="0"/>
    <x v="0"/>
    <x v="0"/>
    <m/>
    <m/>
    <s v="Less than 10 employees"/>
    <x v="0"/>
    <x v="1"/>
    <x v="0"/>
    <x v="0"/>
    <x v="1"/>
    <x v="1"/>
    <x v="0"/>
    <x v="0"/>
    <x v="0"/>
    <s v="Senior management level"/>
    <n v="0"/>
    <n v="0"/>
    <n v="0"/>
    <n v="0"/>
    <n v="1"/>
    <n v="0"/>
    <n v="0"/>
    <m/>
    <s v="Administrative Staff Operational Staff (logistics and supply chain)"/>
    <n v="0"/>
    <n v="0"/>
    <n v="0"/>
    <n v="0"/>
    <n v="1"/>
    <n v="0"/>
    <n v="1"/>
    <n v="0"/>
    <n v="0"/>
    <n v="0"/>
    <m/>
    <m/>
    <s v="Inadequate soft skills (e.g., communication, teamwork) Cultural or social factors affecting employability"/>
    <n v="0"/>
    <n v="0"/>
    <n v="1"/>
    <n v="0"/>
    <n v="0"/>
    <n v="0"/>
    <n v="0"/>
    <n v="0"/>
    <n v="0"/>
    <n v="0"/>
    <n v="0"/>
    <n v="0"/>
    <n v="1"/>
    <n v="0"/>
    <n v="0"/>
    <n v="0"/>
    <n v="0"/>
    <n v="0"/>
    <n v="0"/>
    <n v="0"/>
    <n v="0"/>
    <n v="0"/>
    <n v="0"/>
    <m/>
    <n v="380857429"/>
    <s v="094829a9-8260-4a3b-9035-806535898516"/>
    <d v="2024-09-07T16:10:57"/>
    <m/>
    <m/>
    <s v="submitted_via_web"/>
    <s v="ygaitservices"/>
  </r>
  <r>
    <n v="1026"/>
    <d v="2024-09-07T19:07:23"/>
    <d v="2024-09-07T19:10:40"/>
    <d v="2024-09-07T00:00:00"/>
    <m/>
    <m/>
    <s v="31.7170784 35.9993591 986.253 0.873"/>
    <n v="31.717078399999998"/>
    <n v="35.9993591"/>
    <n v="986.25300000000004"/>
    <n v="0.873"/>
    <s v="Ajloun"/>
    <s v="Anjara"/>
    <m/>
    <m/>
    <m/>
    <s v="Yes"/>
    <s v="رأيه حسين حسن زغول"/>
    <x v="0"/>
    <x v="1"/>
    <n v="27"/>
    <x v="1"/>
    <s v="0776404496"/>
    <m/>
    <x v="0"/>
    <m/>
    <m/>
    <m/>
    <m/>
    <m/>
    <m/>
    <m/>
    <m/>
    <x v="0"/>
    <m/>
    <x v="1"/>
    <x v="2"/>
    <s v="بيت خيرات الجبل "/>
    <x v="1"/>
    <x v="29"/>
    <s v="خدمات الطعام والشراب معجنات "/>
    <s v=" 0776404496"/>
    <s v="Run/Managed by a woman."/>
    <n v="0"/>
    <n v="0"/>
    <n v="0"/>
    <n v="0"/>
    <n v="0"/>
    <n v="1"/>
    <x v="1"/>
    <x v="0"/>
    <m/>
    <m/>
    <s v="Less than 10 employees"/>
    <x v="0"/>
    <x v="1"/>
    <x v="0"/>
    <x v="1"/>
    <x v="1"/>
    <x v="1"/>
    <x v="1"/>
    <x v="3"/>
    <x v="0"/>
    <m/>
    <m/>
    <m/>
    <m/>
    <m/>
    <m/>
    <m/>
    <m/>
    <m/>
    <m/>
    <m/>
    <m/>
    <m/>
    <m/>
    <m/>
    <m/>
    <m/>
    <m/>
    <m/>
    <m/>
    <m/>
    <m/>
    <s v="Limited availability of training and development resources Economic instability in the region"/>
    <n v="0"/>
    <n v="0"/>
    <n v="0"/>
    <n v="0"/>
    <n v="0"/>
    <n v="0"/>
    <n v="0"/>
    <n v="1"/>
    <n v="0"/>
    <n v="0"/>
    <n v="0"/>
    <n v="0"/>
    <n v="0"/>
    <n v="0"/>
    <n v="0"/>
    <n v="0"/>
    <n v="0"/>
    <n v="1"/>
    <n v="0"/>
    <n v="0"/>
    <n v="0"/>
    <n v="0"/>
    <n v="0"/>
    <m/>
    <n v="380857435"/>
    <s v="16a31672-1178-4290-a24f-c62a3daa78f0"/>
    <d v="2024-09-07T16:10:57"/>
    <m/>
    <m/>
    <s v="submitted_via_web"/>
    <s v="ygaitservices"/>
  </r>
  <r>
    <n v="1027"/>
    <d v="2024-09-07T17:28:11"/>
    <d v="2024-09-07T17:35:12"/>
    <d v="2024-09-07T00:00:00"/>
    <m/>
    <m/>
    <s v="30.5206554 35.5687905 1375.0 7.4"/>
    <n v="30.520655399999999"/>
    <n v="35.568790499999999"/>
    <n v="1375"/>
    <n v="7.4"/>
    <s v="Maan"/>
    <s v="Ash-Shobek"/>
    <m/>
    <m/>
    <m/>
    <s v="Yes"/>
    <s v="مسلم عبدالله سليمان الرواشدة "/>
    <x v="0"/>
    <x v="0"/>
    <n v="59"/>
    <x v="0"/>
    <s v="0772407668"/>
    <s v="لا يوجد. "/>
    <x v="0"/>
    <m/>
    <m/>
    <m/>
    <m/>
    <m/>
    <m/>
    <m/>
    <m/>
    <x v="0"/>
    <m/>
    <x v="0"/>
    <x v="0"/>
    <s v="تكسي مسلم "/>
    <x v="11"/>
    <x v="23"/>
    <s v="تكسي مكتب نقل الركاب إلى أماكن مختلفة في لواء الشوبك "/>
    <s v="0772407668"/>
    <s v="Run/Managed by a woman."/>
    <n v="0"/>
    <n v="0"/>
    <n v="0"/>
    <n v="0"/>
    <n v="0"/>
    <n v="1"/>
    <x v="1"/>
    <x v="0"/>
    <m/>
    <m/>
    <s v="Less than 10 employees"/>
    <x v="0"/>
    <x v="0"/>
    <x v="0"/>
    <x v="0"/>
    <x v="1"/>
    <x v="1"/>
    <x v="0"/>
    <x v="1"/>
    <x v="1"/>
    <s v="Others"/>
    <n v="0"/>
    <n v="0"/>
    <n v="0"/>
    <n v="0"/>
    <n v="0"/>
    <n v="0"/>
    <n v="1"/>
    <s v="لا يوجد "/>
    <s v="Others"/>
    <n v="0"/>
    <n v="0"/>
    <n v="0"/>
    <n v="0"/>
    <n v="0"/>
    <n v="0"/>
    <n v="0"/>
    <n v="0"/>
    <n v="0"/>
    <n v="1"/>
    <s v="سائق مكتب "/>
    <m/>
    <s v="Lack of relevant skills or qualifications Economic instability in the region"/>
    <n v="1"/>
    <n v="0"/>
    <n v="0"/>
    <n v="0"/>
    <n v="0"/>
    <n v="0"/>
    <n v="0"/>
    <n v="0"/>
    <n v="0"/>
    <n v="0"/>
    <n v="0"/>
    <n v="0"/>
    <n v="0"/>
    <n v="0"/>
    <n v="0"/>
    <n v="0"/>
    <n v="0"/>
    <n v="1"/>
    <n v="0"/>
    <n v="0"/>
    <n v="0"/>
    <n v="0"/>
    <n v="0"/>
    <m/>
    <n v="380869610"/>
    <s v="21255550-b145-406e-8259-6d56bafbfeab"/>
    <d v="2024-09-07T16:39:12"/>
    <m/>
    <m/>
    <s v="submitted_via_web"/>
    <s v="ygaitservices"/>
  </r>
  <r>
    <n v="1028"/>
    <d v="2024-09-07T18:22:08"/>
    <d v="2024-09-07T18:24:49"/>
    <d v="2024-09-07T00:00:00"/>
    <m/>
    <m/>
    <s v="30.520744 35.569148 1342.1 7.266"/>
    <n v="30.520744000000001"/>
    <n v="35.569147999999998"/>
    <n v="1342.1"/>
    <n v="7.266"/>
    <s v="Maan"/>
    <s v="Ash-Shobek"/>
    <m/>
    <m/>
    <m/>
    <s v="Yes"/>
    <s v="نوال محمد الشقيرات "/>
    <x v="0"/>
    <x v="1"/>
    <n v="59"/>
    <x v="0"/>
    <s v="0772371673"/>
    <s v="لا يوجد "/>
    <x v="0"/>
    <m/>
    <m/>
    <m/>
    <m/>
    <m/>
    <m/>
    <m/>
    <m/>
    <x v="0"/>
    <m/>
    <x v="1"/>
    <x v="2"/>
    <s v="مشروع بيتي "/>
    <x v="1"/>
    <x v="30"/>
    <s v="تهديب مناديب بأنواعها "/>
    <s v="0772371673"/>
    <s v="Run/Managed by a woman."/>
    <n v="0"/>
    <n v="0"/>
    <n v="0"/>
    <n v="0"/>
    <n v="0"/>
    <n v="1"/>
    <x v="1"/>
    <x v="0"/>
    <m/>
    <m/>
    <s v="Less than 10 employees"/>
    <x v="0"/>
    <x v="1"/>
    <x v="0"/>
    <x v="0"/>
    <x v="1"/>
    <x v="1"/>
    <x v="1"/>
    <x v="3"/>
    <x v="1"/>
    <s v="Seasonal employees"/>
    <n v="0"/>
    <n v="1"/>
    <n v="0"/>
    <n v="0"/>
    <n v="0"/>
    <n v="0"/>
    <n v="0"/>
    <m/>
    <s v="Others"/>
    <n v="0"/>
    <n v="0"/>
    <n v="0"/>
    <n v="0"/>
    <n v="0"/>
    <n v="0"/>
    <n v="0"/>
    <n v="0"/>
    <n v="0"/>
    <n v="1"/>
    <s v="لا يوجد "/>
    <m/>
    <s v="Lack of relevant skills or qualifications Economic instability in the region"/>
    <n v="1"/>
    <n v="0"/>
    <n v="0"/>
    <n v="0"/>
    <n v="0"/>
    <n v="0"/>
    <n v="0"/>
    <n v="0"/>
    <n v="0"/>
    <n v="0"/>
    <n v="0"/>
    <n v="0"/>
    <n v="0"/>
    <n v="0"/>
    <n v="0"/>
    <n v="0"/>
    <n v="0"/>
    <n v="1"/>
    <n v="0"/>
    <n v="0"/>
    <n v="0"/>
    <n v="0"/>
    <n v="0"/>
    <m/>
    <n v="380869615"/>
    <s v="532f1381-2187-4def-af0f-008732c6e8bd"/>
    <d v="2024-09-07T16:39:12"/>
    <m/>
    <m/>
    <s v="submitted_via_web"/>
    <s v="ygaitservices"/>
  </r>
  <r>
    <n v="1029"/>
    <d v="2024-09-07T18:32:28"/>
    <d v="2024-09-07T18:36:20"/>
    <d v="2024-09-07T00:00:00"/>
    <m/>
    <m/>
    <s v="30.5196967 35.57476 1315.4 4.8"/>
    <n v="30.519696700000001"/>
    <n v="35.574759999999998"/>
    <n v="1315.4"/>
    <n v="4.8"/>
    <s v="Maan"/>
    <s v="Ash-Shobek"/>
    <m/>
    <m/>
    <m/>
    <s v="Yes"/>
    <s v="أمل حسين سليمان الكورة "/>
    <x v="0"/>
    <x v="1"/>
    <n v="43"/>
    <x v="0"/>
    <s v="0776199890"/>
    <s v="لا يوجد "/>
    <x v="0"/>
    <m/>
    <m/>
    <m/>
    <m/>
    <m/>
    <m/>
    <m/>
    <m/>
    <x v="0"/>
    <m/>
    <x v="1"/>
    <x v="2"/>
    <s v="مطبخ انتاجي "/>
    <x v="3"/>
    <x v="5"/>
    <s v="عمل الشوشبرك والوجبات والكبة "/>
    <s v="0776199890"/>
    <s v="Run/Managed by a woman."/>
    <n v="0"/>
    <n v="0"/>
    <n v="0"/>
    <n v="0"/>
    <n v="0"/>
    <n v="1"/>
    <x v="1"/>
    <x v="0"/>
    <m/>
    <m/>
    <s v="Less than 10 employees"/>
    <x v="0"/>
    <x v="0"/>
    <x v="0"/>
    <x v="0"/>
    <x v="1"/>
    <x v="1"/>
    <x v="1"/>
    <x v="3"/>
    <x v="0"/>
    <s v="Others"/>
    <n v="0"/>
    <n v="0"/>
    <n v="0"/>
    <n v="0"/>
    <n v="0"/>
    <n v="0"/>
    <n v="1"/>
    <s v="لا يوجد "/>
    <s v="Others"/>
    <n v="0"/>
    <n v="0"/>
    <n v="0"/>
    <n v="0"/>
    <n v="0"/>
    <n v="0"/>
    <n v="0"/>
    <n v="0"/>
    <n v="0"/>
    <n v="1"/>
    <s v="لا يوجد "/>
    <m/>
    <s v="Lack of relevant skills or qualifications Economic instability in the region Salary expectations too high"/>
    <n v="1"/>
    <n v="0"/>
    <n v="0"/>
    <n v="0"/>
    <n v="0"/>
    <n v="0"/>
    <n v="0"/>
    <n v="0"/>
    <n v="1"/>
    <n v="0"/>
    <n v="0"/>
    <n v="0"/>
    <n v="0"/>
    <n v="0"/>
    <n v="0"/>
    <n v="0"/>
    <n v="0"/>
    <n v="1"/>
    <n v="0"/>
    <n v="0"/>
    <n v="0"/>
    <n v="0"/>
    <n v="0"/>
    <m/>
    <n v="380869626"/>
    <s v="3c697de4-f028-4f4f-9dc7-75a6149982d0"/>
    <d v="2024-09-07T16:39:13"/>
    <m/>
    <m/>
    <s v="submitted_via_web"/>
    <s v="ygaitservices"/>
  </r>
  <r>
    <n v="1030"/>
    <d v="2024-09-07T18:36:58"/>
    <d v="2024-09-07T18:39:53"/>
    <d v="2024-09-07T00:00:00"/>
    <m/>
    <m/>
    <s v="30.5199166 35.5750585 1315.6 9.55"/>
    <n v="30.519916599999998"/>
    <n v="35.575058499999997"/>
    <n v="1315.6"/>
    <n v="9.5500000000000007"/>
    <s v="Maan"/>
    <s v="Ash-Shobek"/>
    <m/>
    <m/>
    <m/>
    <s v="Yes"/>
    <s v="مصطفى محمد الغنميين "/>
    <x v="0"/>
    <x v="0"/>
    <n v="36"/>
    <x v="0"/>
    <s v="0772273375"/>
    <s v="لا يوجد "/>
    <x v="0"/>
    <m/>
    <m/>
    <m/>
    <m/>
    <m/>
    <m/>
    <m/>
    <m/>
    <x v="0"/>
    <m/>
    <x v="1"/>
    <x v="2"/>
    <s v="مطبخ انتاجي "/>
    <x v="3"/>
    <x v="5"/>
    <s v="تقديم وجبات غذائية بيع مربيات وخل تفاح "/>
    <s v="0772273375"/>
    <s v="Run/Managed by a man."/>
    <n v="0"/>
    <n v="0"/>
    <n v="0"/>
    <n v="0"/>
    <n v="1"/>
    <n v="0"/>
    <x v="0"/>
    <x v="0"/>
    <m/>
    <m/>
    <s v="Less than 10 employees"/>
    <x v="0"/>
    <x v="0"/>
    <x v="0"/>
    <x v="0"/>
    <x v="1"/>
    <x v="1"/>
    <x v="1"/>
    <x v="3"/>
    <x v="1"/>
    <s v="Others"/>
    <n v="0"/>
    <n v="0"/>
    <n v="0"/>
    <n v="0"/>
    <n v="0"/>
    <n v="0"/>
    <n v="1"/>
    <s v="لا يوجد "/>
    <s v="Others"/>
    <n v="0"/>
    <n v="0"/>
    <n v="0"/>
    <n v="0"/>
    <n v="0"/>
    <n v="0"/>
    <n v="0"/>
    <n v="0"/>
    <n v="0"/>
    <n v="1"/>
    <s v="لا يوجد "/>
    <m/>
    <s v="Years of experience Economic instability in the region"/>
    <n v="0"/>
    <n v="1"/>
    <n v="0"/>
    <n v="0"/>
    <n v="0"/>
    <n v="0"/>
    <n v="0"/>
    <n v="0"/>
    <n v="0"/>
    <n v="0"/>
    <n v="0"/>
    <n v="0"/>
    <n v="0"/>
    <n v="0"/>
    <n v="0"/>
    <n v="0"/>
    <n v="0"/>
    <n v="1"/>
    <n v="0"/>
    <n v="0"/>
    <n v="0"/>
    <n v="0"/>
    <n v="0"/>
    <m/>
    <n v="380869634"/>
    <s v="d6e667a2-a35f-4bd3-ae49-e1ff39a9fd6a"/>
    <d v="2024-09-07T16:39:14"/>
    <m/>
    <m/>
    <s v="submitted_via_web"/>
    <s v="ygaitservices"/>
  </r>
  <r>
    <n v="1031"/>
    <d v="2024-09-07T18:39:56"/>
    <d v="2024-09-07T18:42:46"/>
    <d v="2024-09-07T00:00:00"/>
    <m/>
    <m/>
    <s v="30.5230519 35.5751904 1316.6 4.74"/>
    <n v="30.523051899999999"/>
    <n v="35.575190399999997"/>
    <n v="1316.6"/>
    <n v="4.74"/>
    <s v="Maan"/>
    <s v="Ash-Shobek"/>
    <m/>
    <m/>
    <m/>
    <s v="Yes"/>
    <s v="ايمان محمد المحيسن "/>
    <x v="0"/>
    <x v="1"/>
    <n v="33"/>
    <x v="0"/>
    <s v="0777938435"/>
    <s v="لا يوجد "/>
    <x v="0"/>
    <m/>
    <m/>
    <m/>
    <m/>
    <m/>
    <m/>
    <m/>
    <m/>
    <x v="0"/>
    <m/>
    <x v="1"/>
    <x v="2"/>
    <s v="مطبخ انتاجي "/>
    <x v="1"/>
    <x v="29"/>
    <s v="عمل قوالب كيك بتصاميم مختلفة "/>
    <s v="0777938435"/>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80869647"/>
    <s v="aac42001-61d0-4aaf-8536-3b831012b571"/>
    <d v="2024-09-07T16:39:14"/>
    <m/>
    <m/>
    <s v="submitted_via_web"/>
    <s v="ygaitservices"/>
  </r>
  <r>
    <n v="1032"/>
    <d v="2024-09-07T19:26:23"/>
    <d v="2024-09-07T19:29:39"/>
    <d v="2024-09-07T00:00:00"/>
    <m/>
    <m/>
    <s v="30.5253253 35.582699 1347.5 4.5"/>
    <n v="30.525325299999999"/>
    <n v="35.582698999999998"/>
    <n v="1347.5"/>
    <n v="4.5"/>
    <s v="Maan"/>
    <s v="Ash-Shobek"/>
    <m/>
    <m/>
    <m/>
    <s v="Yes"/>
    <s v="سندس محمد الرفايعة "/>
    <x v="1"/>
    <x v="1"/>
    <n v="24"/>
    <x v="1"/>
    <s v="079385319"/>
    <s v="لا يوجد "/>
    <x v="0"/>
    <m/>
    <m/>
    <m/>
    <m/>
    <m/>
    <m/>
    <m/>
    <m/>
    <x v="0"/>
    <m/>
    <x v="1"/>
    <x v="2"/>
    <s v="شقيلة للريزن"/>
    <x v="1"/>
    <x v="13"/>
    <s v="صناعة الريزن وعمل قوالب مختلفة "/>
    <s v="079385319"/>
    <s v="Owned by women."/>
    <n v="0"/>
    <n v="1"/>
    <n v="0"/>
    <n v="0"/>
    <n v="0"/>
    <n v="0"/>
    <x v="1"/>
    <x v="0"/>
    <m/>
    <m/>
    <s v="Less than 10 employees"/>
    <x v="0"/>
    <x v="1"/>
    <x v="0"/>
    <x v="0"/>
    <x v="1"/>
    <x v="1"/>
    <x v="1"/>
    <x v="3"/>
    <x v="1"/>
    <s v="Others"/>
    <n v="0"/>
    <n v="0"/>
    <n v="0"/>
    <n v="0"/>
    <n v="0"/>
    <n v="0"/>
    <n v="1"/>
    <s v="لا يوجد "/>
    <s v="Others"/>
    <n v="0"/>
    <n v="0"/>
    <n v="0"/>
    <n v="0"/>
    <n v="0"/>
    <n v="0"/>
    <n v="0"/>
    <n v="0"/>
    <n v="0"/>
    <n v="1"/>
    <s v="لا يوجد "/>
    <m/>
    <s v="Economic instability in the region Lack of relevant skills or qualifications"/>
    <n v="1"/>
    <n v="0"/>
    <n v="0"/>
    <n v="0"/>
    <n v="0"/>
    <n v="0"/>
    <n v="0"/>
    <n v="0"/>
    <n v="0"/>
    <n v="0"/>
    <n v="0"/>
    <n v="0"/>
    <n v="0"/>
    <n v="0"/>
    <n v="0"/>
    <n v="0"/>
    <n v="0"/>
    <n v="1"/>
    <n v="0"/>
    <n v="0"/>
    <n v="0"/>
    <n v="0"/>
    <n v="0"/>
    <m/>
    <n v="380869654"/>
    <s v="7b5e90ae-e2a8-4b91-850a-f968190eb376"/>
    <d v="2024-09-07T16:39:15"/>
    <m/>
    <m/>
    <s v="submitted_via_web"/>
    <s v="ygaitservices"/>
  </r>
  <r>
    <n v="1033"/>
    <d v="2024-09-07T19:34:35"/>
    <d v="2024-09-07T19:37:14"/>
    <d v="2024-09-07T00:00:00"/>
    <m/>
    <m/>
    <s v="30.5253217 35.582665 1345.8 4.7"/>
    <n v="30.525321699999999"/>
    <n v="35.582664999999999"/>
    <n v="1345.8"/>
    <n v="4.7"/>
    <s v="Maan"/>
    <s v="Ash-Shobek"/>
    <m/>
    <m/>
    <m/>
    <s v="Yes"/>
    <s v="سارة سليمان الهباهبة "/>
    <x v="0"/>
    <x v="1"/>
    <n v="20"/>
    <x v="1"/>
    <s v="0776492616"/>
    <s v="لا يوجد "/>
    <x v="0"/>
    <m/>
    <m/>
    <m/>
    <m/>
    <m/>
    <m/>
    <m/>
    <m/>
    <x v="0"/>
    <m/>
    <x v="1"/>
    <x v="2"/>
    <s v="تصوير فوتوغرافي "/>
    <x v="8"/>
    <x v="28"/>
    <s v="تصوير جميع المناسبات "/>
    <s v="0776492616"/>
    <s v="Run/Managed by a woman."/>
    <n v="0"/>
    <n v="0"/>
    <n v="0"/>
    <n v="0"/>
    <n v="0"/>
    <n v="1"/>
    <x v="1"/>
    <x v="0"/>
    <m/>
    <m/>
    <s v="Less than 10 employees"/>
    <x v="0"/>
    <x v="0"/>
    <x v="0"/>
    <x v="0"/>
    <x v="1"/>
    <x v="1"/>
    <x v="1"/>
    <x v="3"/>
    <x v="1"/>
    <s v="Others"/>
    <n v="0"/>
    <n v="0"/>
    <n v="0"/>
    <n v="0"/>
    <n v="0"/>
    <n v="0"/>
    <n v="1"/>
    <s v="لا يوجد "/>
    <s v="Others"/>
    <n v="0"/>
    <n v="0"/>
    <n v="0"/>
    <n v="0"/>
    <n v="0"/>
    <n v="0"/>
    <n v="0"/>
    <n v="0"/>
    <n v="0"/>
    <n v="1"/>
    <s v="لا يوجد "/>
    <m/>
    <s v="Economic instability in the region"/>
    <n v="0"/>
    <n v="0"/>
    <n v="0"/>
    <n v="0"/>
    <n v="0"/>
    <n v="0"/>
    <n v="0"/>
    <n v="0"/>
    <n v="0"/>
    <n v="0"/>
    <n v="0"/>
    <n v="0"/>
    <n v="0"/>
    <n v="0"/>
    <n v="0"/>
    <n v="0"/>
    <n v="0"/>
    <n v="1"/>
    <n v="0"/>
    <n v="0"/>
    <n v="0"/>
    <n v="0"/>
    <n v="0"/>
    <m/>
    <n v="380869662"/>
    <s v="032345f5-04c0-4f3a-a6e9-00cb046bf44b"/>
    <d v="2024-09-07T16:39:16"/>
    <m/>
    <m/>
    <s v="submitted_via_web"/>
    <s v="ygaitservices"/>
  </r>
  <r>
    <n v="1034"/>
    <d v="2024-09-07T19:37:45"/>
    <d v="2024-09-07T19:39:49"/>
    <d v="2024-09-07T00:00:00"/>
    <m/>
    <m/>
    <s v="30.525324 35.5826591 1345.4 9.9"/>
    <n v="30.525324000000001"/>
    <n v="35.582659100000001"/>
    <n v="1345.4"/>
    <n v="9.9"/>
    <s v="Maan"/>
    <s v="Ash-Shobek"/>
    <m/>
    <m/>
    <m/>
    <s v="Yes"/>
    <s v="ميسون عبدالله الغنميين "/>
    <x v="0"/>
    <x v="1"/>
    <n v="53"/>
    <x v="0"/>
    <s v="0779909876"/>
    <s v="لا يوجد "/>
    <x v="0"/>
    <m/>
    <m/>
    <m/>
    <m/>
    <m/>
    <m/>
    <m/>
    <m/>
    <x v="0"/>
    <m/>
    <x v="0"/>
    <x v="0"/>
    <s v="صالون الشهد "/>
    <x v="4"/>
    <x v="19"/>
    <s v="قص الشعر وعمل عرائس ورسم حناء "/>
    <s v="0779909876"/>
    <s v="Run/Managed by a woman."/>
    <n v="0"/>
    <n v="0"/>
    <n v="0"/>
    <n v="0"/>
    <n v="0"/>
    <n v="1"/>
    <x v="1"/>
    <x v="0"/>
    <m/>
    <m/>
    <s v="Less than 10 employees"/>
    <x v="0"/>
    <x v="1"/>
    <x v="0"/>
    <x v="1"/>
    <x v="1"/>
    <x v="1"/>
    <x v="1"/>
    <x v="3"/>
    <x v="1"/>
    <s v="Seasonal employees"/>
    <n v="0"/>
    <n v="1"/>
    <n v="0"/>
    <n v="0"/>
    <n v="0"/>
    <n v="0"/>
    <n v="0"/>
    <m/>
    <s v="Others"/>
    <n v="0"/>
    <n v="0"/>
    <n v="0"/>
    <n v="0"/>
    <n v="0"/>
    <n v="0"/>
    <n v="0"/>
    <n v="0"/>
    <n v="0"/>
    <n v="1"/>
    <s v="لا يوجد "/>
    <m/>
    <s v="Lack of relevant skills or qualifications Economic instability in the region Salary expectations too high"/>
    <n v="1"/>
    <n v="0"/>
    <n v="0"/>
    <n v="0"/>
    <n v="0"/>
    <n v="0"/>
    <n v="0"/>
    <n v="0"/>
    <n v="1"/>
    <n v="0"/>
    <n v="0"/>
    <n v="0"/>
    <n v="0"/>
    <n v="0"/>
    <n v="0"/>
    <n v="0"/>
    <n v="0"/>
    <n v="1"/>
    <n v="0"/>
    <n v="0"/>
    <n v="0"/>
    <n v="0"/>
    <n v="0"/>
    <m/>
    <n v="380869674"/>
    <s v="ca1cd770-94c5-432a-97c0-919fe39ecf33"/>
    <d v="2024-09-07T16:39:17"/>
    <m/>
    <m/>
    <s v="submitted_via_web"/>
    <s v="ygaitservices"/>
  </r>
  <r>
    <n v="1035"/>
    <d v="2024-09-07T20:13:43"/>
    <d v="2024-09-07T20:20:23"/>
    <d v="2024-09-07T00:00:00"/>
    <m/>
    <m/>
    <s v="32.3065568 35.7620123 0.0 2099.999"/>
    <n v="32.306556800000003"/>
    <n v="35.762012300000002"/>
    <n v="0"/>
    <n v="2099.9989999999998"/>
    <s v="Ajloun"/>
    <s v="Anjara"/>
    <m/>
    <m/>
    <m/>
    <s v="Yes"/>
    <s v="انصاف محمود خطاب"/>
    <x v="0"/>
    <x v="1"/>
    <n v="26"/>
    <x v="1"/>
    <s v="0776921348"/>
    <m/>
    <x v="0"/>
    <m/>
    <m/>
    <m/>
    <m/>
    <m/>
    <m/>
    <m/>
    <m/>
    <x v="0"/>
    <m/>
    <x v="1"/>
    <x v="2"/>
    <s v="شوكولاته دبي"/>
    <x v="1"/>
    <x v="29"/>
    <s v="تصنيع الشوكولاته"/>
    <s v="0776921348"/>
    <s v="Run/Managed by a woman."/>
    <n v="0"/>
    <n v="0"/>
    <n v="0"/>
    <n v="0"/>
    <n v="0"/>
    <n v="1"/>
    <x v="1"/>
    <x v="0"/>
    <m/>
    <m/>
    <s v="Less than 10 employees"/>
    <x v="0"/>
    <x v="1"/>
    <x v="0"/>
    <x v="1"/>
    <x v="1"/>
    <x v="1"/>
    <x v="1"/>
    <x v="3"/>
    <x v="0"/>
    <m/>
    <m/>
    <m/>
    <m/>
    <m/>
    <m/>
    <m/>
    <m/>
    <m/>
    <m/>
    <m/>
    <m/>
    <m/>
    <m/>
    <m/>
    <m/>
    <m/>
    <m/>
    <m/>
    <m/>
    <m/>
    <m/>
    <s v="Lack of relevant skills or qualifications Cultural or social factors affecting employability"/>
    <n v="1"/>
    <n v="0"/>
    <n v="0"/>
    <n v="0"/>
    <n v="0"/>
    <n v="0"/>
    <n v="0"/>
    <n v="0"/>
    <n v="0"/>
    <n v="0"/>
    <n v="0"/>
    <n v="0"/>
    <n v="1"/>
    <n v="0"/>
    <n v="0"/>
    <n v="0"/>
    <n v="0"/>
    <n v="0"/>
    <n v="0"/>
    <n v="0"/>
    <n v="0"/>
    <n v="0"/>
    <n v="0"/>
    <m/>
    <n v="380886104"/>
    <s v="0e661a52-8e55-49e8-9011-3c9de111d17d"/>
    <d v="2024-09-07T17:20:30"/>
    <m/>
    <m/>
    <s v="submitted_via_web"/>
    <s v="ygaitservices"/>
  </r>
  <r>
    <n v="1036"/>
    <d v="2024-09-07T20:17:54"/>
    <d v="2024-09-07T20:20:08"/>
    <d v="2024-09-07T00:00:00"/>
    <m/>
    <m/>
    <s v="32.3065568 35.7620123 0.0 2099.999"/>
    <n v="32.306556800000003"/>
    <n v="35.762012300000002"/>
    <n v="0"/>
    <n v="2099.9989999999998"/>
    <s v="Ajloun"/>
    <s v="Anjara"/>
    <m/>
    <m/>
    <m/>
    <s v="Yes"/>
    <s v="احمد عماد الزغول"/>
    <x v="0"/>
    <x v="0"/>
    <n v="20"/>
    <x v="1"/>
    <s v="0772142877"/>
    <m/>
    <x v="0"/>
    <m/>
    <m/>
    <m/>
    <m/>
    <m/>
    <m/>
    <m/>
    <m/>
    <x v="0"/>
    <m/>
    <x v="1"/>
    <x v="2"/>
    <s v="ميني مول احمد"/>
    <x v="0"/>
    <x v="26"/>
    <s v="مواد تموينيه"/>
    <s v="0772142877"/>
    <s v="Run/Managed by a man."/>
    <n v="0"/>
    <n v="0"/>
    <n v="0"/>
    <n v="0"/>
    <n v="1"/>
    <n v="0"/>
    <x v="0"/>
    <x v="0"/>
    <m/>
    <m/>
    <s v="Less than 10 employees"/>
    <x v="0"/>
    <x v="1"/>
    <x v="0"/>
    <x v="0"/>
    <x v="1"/>
    <x v="1"/>
    <x v="1"/>
    <x v="3"/>
    <x v="0"/>
    <m/>
    <m/>
    <m/>
    <m/>
    <m/>
    <m/>
    <m/>
    <m/>
    <m/>
    <m/>
    <m/>
    <m/>
    <m/>
    <m/>
    <m/>
    <m/>
    <m/>
    <m/>
    <m/>
    <m/>
    <m/>
    <m/>
    <s v="Salary expectations too high Cultural or social factors affecting employability"/>
    <n v="0"/>
    <n v="0"/>
    <n v="0"/>
    <n v="0"/>
    <n v="0"/>
    <n v="0"/>
    <n v="0"/>
    <n v="0"/>
    <n v="1"/>
    <n v="0"/>
    <n v="0"/>
    <n v="0"/>
    <n v="1"/>
    <n v="0"/>
    <n v="0"/>
    <n v="0"/>
    <n v="0"/>
    <n v="0"/>
    <n v="0"/>
    <n v="0"/>
    <n v="0"/>
    <n v="0"/>
    <n v="0"/>
    <m/>
    <n v="380886108"/>
    <s v="81152061-ef8b-48ac-94a2-12900a5b8512"/>
    <d v="2024-09-07T17:20:31"/>
    <m/>
    <m/>
    <s v="submitted_via_web"/>
    <s v="ygaitservices"/>
  </r>
  <r>
    <n v="1037"/>
    <d v="2024-09-07T20:25:07"/>
    <d v="2024-09-07T20:49:25"/>
    <d v="2024-09-07T00:00:00"/>
    <m/>
    <m/>
    <s v="31.7170965 35.9993602 987.087 7.518"/>
    <n v="31.7170965"/>
    <n v="35.999360199999998"/>
    <n v="987.08699999999999"/>
    <n v="7.5179999999999998"/>
    <s v="Petra"/>
    <s v="Wadi Mus/Petra"/>
    <m/>
    <m/>
    <m/>
    <s v="Yes"/>
    <s v="كاترين محمد شحاده"/>
    <x v="0"/>
    <x v="1"/>
    <n v="26"/>
    <x v="1"/>
    <s v="0777879612"/>
    <m/>
    <x v="0"/>
    <m/>
    <m/>
    <m/>
    <m/>
    <m/>
    <m/>
    <m/>
    <m/>
    <x v="0"/>
    <m/>
    <x v="1"/>
    <x v="2"/>
    <s v="دار الضيافة "/>
    <x v="3"/>
    <x v="51"/>
    <s v="هوستل مصغر / الاقامه والبيت والضيافة "/>
    <m/>
    <s v="Owned by women."/>
    <n v="0"/>
    <n v="1"/>
    <n v="0"/>
    <n v="0"/>
    <n v="0"/>
    <n v="0"/>
    <x v="1"/>
    <x v="0"/>
    <m/>
    <m/>
    <s v="Less than 10 employees"/>
    <x v="0"/>
    <x v="1"/>
    <x v="1"/>
    <x v="1"/>
    <x v="1"/>
    <x v="1"/>
    <x v="1"/>
    <x v="3"/>
    <x v="0"/>
    <m/>
    <m/>
    <m/>
    <m/>
    <m/>
    <m/>
    <m/>
    <m/>
    <m/>
    <m/>
    <m/>
    <m/>
    <m/>
    <m/>
    <m/>
    <m/>
    <m/>
    <m/>
    <m/>
    <m/>
    <m/>
    <m/>
    <s v="Lack of relevant skills or qualifications Years of experience Lack of motivation Inadequate soft skills (e.g., communication, teamwork) Salary expectations too high Difficulty in finding candidates for specialized roles Transportation Cultural or social factors affecting employability Mixed culture worspace (male and female) Language barriers Economic instability in the region Limited ability to use technology Legal/regulatory constraints"/>
    <n v="1"/>
    <n v="1"/>
    <n v="1"/>
    <n v="0"/>
    <n v="1"/>
    <n v="0"/>
    <n v="0"/>
    <n v="0"/>
    <n v="1"/>
    <n v="1"/>
    <n v="0"/>
    <n v="1"/>
    <n v="1"/>
    <n v="1"/>
    <n v="1"/>
    <n v="0"/>
    <n v="0"/>
    <n v="1"/>
    <n v="1"/>
    <n v="0"/>
    <n v="0"/>
    <n v="1"/>
    <n v="0"/>
    <m/>
    <n v="380897869"/>
    <s v="2b64a3ed-98aa-4da6-867b-6988e089d96b"/>
    <d v="2024-09-07T17:56:04"/>
    <m/>
    <m/>
    <s v="submitted_via_web"/>
    <s v="ygaitservices"/>
  </r>
  <r>
    <n v="1038"/>
    <d v="2024-09-07T20:49:28"/>
    <d v="2024-09-07T20:55:56"/>
    <d v="2024-09-07T00:00:00"/>
    <m/>
    <m/>
    <s v="30.3241402 35.4976373 1362.942 3.484"/>
    <n v="30.324140199999999"/>
    <n v="35.497637300000001"/>
    <n v="1362.942"/>
    <n v="3.484"/>
    <s v="Petra"/>
    <s v="Wadi Mus/Petra"/>
    <m/>
    <m/>
    <m/>
    <s v="Yes"/>
    <s v="حسام محمد النعانعة"/>
    <x v="0"/>
    <x v="0"/>
    <n v="34"/>
    <x v="0"/>
    <s v="0779616791"/>
    <m/>
    <x v="0"/>
    <m/>
    <m/>
    <m/>
    <m/>
    <m/>
    <m/>
    <m/>
    <m/>
    <x v="0"/>
    <m/>
    <x v="0"/>
    <x v="0"/>
    <s v="Petraeus castel Hotel "/>
    <x v="3"/>
    <x v="51"/>
    <s v="الإقامة والضيافة/ مأكولات ومشروبات "/>
    <m/>
    <s v="Owned by men. Administrative positions include men and women."/>
    <n v="1"/>
    <n v="0"/>
    <n v="0"/>
    <n v="1"/>
    <n v="0"/>
    <n v="0"/>
    <x v="0"/>
    <x v="0"/>
    <m/>
    <m/>
    <s v="50 to 250"/>
    <x v="1"/>
    <x v="1"/>
    <x v="0"/>
    <x v="1"/>
    <x v="1"/>
    <x v="1"/>
    <x v="0"/>
    <x v="4"/>
    <x v="0"/>
    <s v="Mid-senior level Senior management level Entry level Seasonal employees Interns"/>
    <n v="1"/>
    <n v="1"/>
    <n v="1"/>
    <n v="1"/>
    <n v="1"/>
    <n v="0"/>
    <n v="0"/>
    <m/>
    <s v="Customer Service Representatives Administrative Staff Marketing Finance Operational Staff (logistics and supply chain)"/>
    <n v="1"/>
    <n v="0"/>
    <n v="0"/>
    <n v="1"/>
    <n v="1"/>
    <n v="1"/>
    <n v="1"/>
    <n v="0"/>
    <n v="0"/>
    <n v="0"/>
    <m/>
    <m/>
    <s v="Lack of relevant skills or qualifications Years of experience Difficulty with employee retention Limited availability of training and development resources Salary expectations too high Difficulty in finding candidates for specialized roles Transportation Language barriers Economic instability in the region"/>
    <n v="1"/>
    <n v="1"/>
    <n v="0"/>
    <n v="0"/>
    <n v="0"/>
    <n v="1"/>
    <n v="0"/>
    <n v="1"/>
    <n v="1"/>
    <n v="1"/>
    <n v="0"/>
    <n v="1"/>
    <n v="0"/>
    <n v="0"/>
    <n v="1"/>
    <n v="0"/>
    <n v="0"/>
    <n v="1"/>
    <n v="0"/>
    <n v="0"/>
    <n v="0"/>
    <n v="0"/>
    <n v="0"/>
    <m/>
    <n v="380897873"/>
    <s v="74abb7ff-df36-474c-b7c8-1588fe3126cb"/>
    <d v="2024-09-07T17:56:04"/>
    <m/>
    <m/>
    <s v="submitted_via_web"/>
    <s v="ygaitservices"/>
  </r>
  <r>
    <n v="1039"/>
    <d v="2024-08-28T10:05:02"/>
    <d v="2024-09-08T00:59:36"/>
    <d v="2024-08-28T00:00:00"/>
    <m/>
    <m/>
    <s v="32.5032993 35.6844265 359.49 4.707"/>
    <n v="32.503299300000002"/>
    <n v="35.684426500000001"/>
    <n v="359.49"/>
    <n v="4.7069999999999999"/>
    <s v="Irbid"/>
    <m/>
    <m/>
    <m/>
    <m/>
    <s v="Yes"/>
    <s v="بتول محمد  العمري"/>
    <x v="0"/>
    <x v="1"/>
    <n v="25"/>
    <x v="1"/>
    <s v="078556379"/>
    <s v="."/>
    <x v="0"/>
    <m/>
    <m/>
    <m/>
    <m/>
    <m/>
    <m/>
    <m/>
    <m/>
    <x v="0"/>
    <m/>
    <x v="0"/>
    <x v="0"/>
    <s v="صيدليه الكمثرى "/>
    <x v="8"/>
    <x v="14"/>
    <s v="صيدليه "/>
    <s v="479633255"/>
    <s v="Owned by men. Administrative positions include men and women."/>
    <n v="1"/>
    <n v="0"/>
    <n v="0"/>
    <n v="1"/>
    <n v="0"/>
    <n v="0"/>
    <x v="0"/>
    <x v="0"/>
    <m/>
    <m/>
    <s v="Less than 10 employees"/>
    <x v="0"/>
    <x v="1"/>
    <x v="0"/>
    <x v="1"/>
    <x v="1"/>
    <x v="1"/>
    <x v="0"/>
    <x v="1"/>
    <x v="0"/>
    <s v="Interns"/>
    <n v="1"/>
    <n v="0"/>
    <n v="0"/>
    <n v="0"/>
    <n v="0"/>
    <n v="0"/>
    <n v="0"/>
    <m/>
    <s v="Sales Operational Staff (logistics and supply chain)"/>
    <n v="0"/>
    <n v="1"/>
    <n v="0"/>
    <n v="0"/>
    <n v="0"/>
    <n v="0"/>
    <n v="1"/>
    <n v="0"/>
    <n v="0"/>
    <n v="0"/>
    <m/>
    <m/>
    <s v="Lack of relevant skills or qualifications Years of experience Lack of work ethics Limited ability to use technology Difficulty in finding candidates for specialized roles"/>
    <n v="1"/>
    <n v="1"/>
    <n v="0"/>
    <n v="0"/>
    <n v="0"/>
    <n v="0"/>
    <n v="0"/>
    <n v="0"/>
    <n v="0"/>
    <n v="1"/>
    <n v="0"/>
    <n v="0"/>
    <n v="0"/>
    <n v="1"/>
    <n v="0"/>
    <n v="0"/>
    <n v="0"/>
    <n v="0"/>
    <n v="0"/>
    <n v="0"/>
    <n v="1"/>
    <n v="0"/>
    <n v="0"/>
    <m/>
    <n v="380956685"/>
    <s v="d3c823b3-7442-47eb-9859-0e27541cb3b4"/>
    <d v="2024-09-07T21:59:49"/>
    <m/>
    <m/>
    <s v="submitted_via_web"/>
    <s v="ygaitservices"/>
  </r>
  <r>
    <n v="1040"/>
    <d v="2024-09-03T10:47:45"/>
    <d v="2024-09-08T00:32:12"/>
    <d v="2024-09-03T00:00:00"/>
    <m/>
    <m/>
    <s v="32.5206661 35.710917 406.434 4.854"/>
    <n v="32.5206661"/>
    <n v="35.710917000000002"/>
    <n v="406.43400000000003"/>
    <n v="4.8540000000000001"/>
    <s v="Irbid"/>
    <s v="Koorah"/>
    <m/>
    <m/>
    <m/>
    <s v="Yes"/>
    <s v="آمال محمد الرفاعي "/>
    <x v="0"/>
    <x v="1"/>
    <n v="57"/>
    <x v="0"/>
    <s v="0776364827"/>
    <s v="."/>
    <x v="0"/>
    <m/>
    <m/>
    <m/>
    <m/>
    <m/>
    <m/>
    <m/>
    <m/>
    <x v="0"/>
    <m/>
    <x v="0"/>
    <x v="0"/>
    <s v="مدرسه و روضه الرؤى الاسلاميه "/>
    <x v="12"/>
    <x v="24"/>
    <s v="مدرسه و روضه "/>
    <s v="0787089970"/>
    <s v="Owned by men. Administrative positions include men and women."/>
    <n v="1"/>
    <n v="0"/>
    <n v="0"/>
    <n v="1"/>
    <n v="0"/>
    <n v="0"/>
    <x v="0"/>
    <x v="0"/>
    <m/>
    <m/>
    <s v="10 to 49"/>
    <x v="2"/>
    <x v="1"/>
    <x v="0"/>
    <x v="1"/>
    <x v="1"/>
    <x v="1"/>
    <x v="0"/>
    <x v="0"/>
    <x v="0"/>
    <s v="Interns Mid-senior level"/>
    <n v="1"/>
    <n v="0"/>
    <n v="0"/>
    <n v="1"/>
    <n v="0"/>
    <n v="0"/>
    <n v="0"/>
    <m/>
    <s v="Finance Administrative Staff"/>
    <n v="0"/>
    <n v="0"/>
    <n v="0"/>
    <n v="0"/>
    <n v="1"/>
    <n v="1"/>
    <n v="0"/>
    <n v="0"/>
    <n v="0"/>
    <n v="0"/>
    <m/>
    <m/>
    <s v="Years of experience Lack of relevant skills or qualifications Salary expectations too high"/>
    <n v="1"/>
    <n v="1"/>
    <n v="0"/>
    <n v="0"/>
    <n v="0"/>
    <n v="0"/>
    <n v="0"/>
    <n v="0"/>
    <n v="1"/>
    <n v="0"/>
    <n v="0"/>
    <n v="0"/>
    <n v="0"/>
    <n v="0"/>
    <n v="0"/>
    <n v="0"/>
    <n v="0"/>
    <n v="0"/>
    <n v="0"/>
    <n v="0"/>
    <n v="0"/>
    <n v="0"/>
    <n v="0"/>
    <m/>
    <n v="380956688"/>
    <s v="f9857114-cc8d-49e7-80a8-3f7753c25457"/>
    <d v="2024-09-07T21:59:50"/>
    <m/>
    <m/>
    <s v="submitted_via_web"/>
    <s v="ygaitservices"/>
  </r>
  <r>
    <n v="1041"/>
    <d v="2024-09-03T11:28:13"/>
    <d v="2024-09-07T18:48:58"/>
    <d v="2024-09-03T00:00:00"/>
    <m/>
    <m/>
    <s v="32.5502026 35.8368302 563.3999633789062 35.676"/>
    <n v="32.550202599999999"/>
    <n v="35.836830200000001"/>
    <n v="563.39996337890625"/>
    <n v="35.676000000000002"/>
    <s v="Irbid"/>
    <s v="Irbid Qasabah"/>
    <m/>
    <m/>
    <m/>
    <s v="Yes"/>
    <s v="محمد يوسف بني هاني "/>
    <x v="0"/>
    <x v="0"/>
    <n v="36"/>
    <x v="0"/>
    <s v="0787994399"/>
    <s v="."/>
    <x v="0"/>
    <m/>
    <m/>
    <m/>
    <m/>
    <m/>
    <m/>
    <m/>
    <m/>
    <x v="0"/>
    <m/>
    <x v="0"/>
    <x v="0"/>
    <s v="مكتبه يوسف "/>
    <x v="5"/>
    <x v="33"/>
    <s v="مكتبه / قرطاسية و مستلزمات التعليم"/>
    <s v="0787994399"/>
    <s v="Owned by men."/>
    <n v="1"/>
    <n v="0"/>
    <n v="0"/>
    <n v="0"/>
    <n v="0"/>
    <n v="0"/>
    <x v="0"/>
    <x v="0"/>
    <m/>
    <m/>
    <s v="Less than 10 employees"/>
    <x v="0"/>
    <x v="0"/>
    <x v="0"/>
    <x v="0"/>
    <x v="1"/>
    <x v="1"/>
    <x v="1"/>
    <x v="3"/>
    <x v="0"/>
    <m/>
    <m/>
    <m/>
    <m/>
    <m/>
    <m/>
    <m/>
    <m/>
    <m/>
    <m/>
    <m/>
    <m/>
    <m/>
    <m/>
    <m/>
    <m/>
    <m/>
    <m/>
    <m/>
    <m/>
    <m/>
    <m/>
    <s v="Lack of relevant skills or qualifications Years of experience Salary expectations too high Cultural or social factors affecting employability Mixed culture worspace (male and female) Limited ability to use technology"/>
    <n v="1"/>
    <n v="1"/>
    <n v="0"/>
    <n v="0"/>
    <n v="0"/>
    <n v="0"/>
    <n v="0"/>
    <n v="0"/>
    <n v="1"/>
    <n v="0"/>
    <n v="0"/>
    <n v="0"/>
    <n v="1"/>
    <n v="1"/>
    <n v="0"/>
    <n v="0"/>
    <n v="0"/>
    <n v="0"/>
    <n v="0"/>
    <n v="0"/>
    <n v="0"/>
    <n v="1"/>
    <n v="0"/>
    <m/>
    <n v="380956689"/>
    <s v="0ecb6382-2762-4bc3-b0bf-65d7dbc03d4e"/>
    <d v="2024-09-07T21:59:51"/>
    <m/>
    <m/>
    <s v="submitted_via_web"/>
    <s v="ygaitservices"/>
  </r>
  <r>
    <n v="1042"/>
    <d v="2024-09-03T11:30:24"/>
    <d v="2024-09-07T18:55:59"/>
    <d v="2024-09-03T00:00:00"/>
    <m/>
    <m/>
    <s v="32.5502276 35.8368137 563.3999633789062 23.711"/>
    <n v="32.550227599999999"/>
    <n v="35.8368137"/>
    <n v="563.39996337890625"/>
    <n v="23.710999999999999"/>
    <s v="Irbid"/>
    <s v="Irbid Qasabah"/>
    <m/>
    <m/>
    <m/>
    <s v="Yes"/>
    <s v="سامي برهان العمري "/>
    <x v="0"/>
    <x v="0"/>
    <n v="39"/>
    <x v="0"/>
    <s v="0787089970"/>
    <s v="."/>
    <x v="0"/>
    <m/>
    <m/>
    <m/>
    <m/>
    <m/>
    <m/>
    <m/>
    <m/>
    <x v="0"/>
    <m/>
    <x v="0"/>
    <x v="0"/>
    <s v="مؤسسه البرهان للاجهزه الخلويه"/>
    <x v="16"/>
    <x v="46"/>
    <s v="محل لبيع  للاجهزه الخلويه و تصليحها"/>
    <s v="0787089970"/>
    <s v="Owned by men."/>
    <n v="1"/>
    <n v="0"/>
    <n v="0"/>
    <n v="0"/>
    <n v="0"/>
    <n v="0"/>
    <x v="0"/>
    <x v="0"/>
    <m/>
    <m/>
    <s v="Less than 10 employees"/>
    <x v="0"/>
    <x v="0"/>
    <x v="0"/>
    <x v="1"/>
    <x v="1"/>
    <x v="1"/>
    <x v="0"/>
    <x v="1"/>
    <x v="0"/>
    <s v="Mid-senior level"/>
    <n v="0"/>
    <n v="0"/>
    <n v="0"/>
    <n v="1"/>
    <n v="0"/>
    <n v="0"/>
    <n v="0"/>
    <m/>
    <s v="Sales Technical Staff"/>
    <n v="0"/>
    <n v="1"/>
    <n v="0"/>
    <n v="0"/>
    <n v="0"/>
    <n v="0"/>
    <n v="0"/>
    <n v="1"/>
    <n v="0"/>
    <n v="0"/>
    <m/>
    <m/>
    <s v="Lack of motivation Years of experience Lack of relevant skills or qualifications Salary expectations too high Limited availability of training and development resources Difficulty in finding candidates for specialized roles Limited ability to use technology"/>
    <n v="1"/>
    <n v="1"/>
    <n v="0"/>
    <n v="0"/>
    <n v="1"/>
    <n v="0"/>
    <n v="0"/>
    <n v="1"/>
    <n v="1"/>
    <n v="1"/>
    <n v="0"/>
    <n v="0"/>
    <n v="0"/>
    <n v="1"/>
    <n v="0"/>
    <n v="0"/>
    <n v="0"/>
    <n v="0"/>
    <n v="0"/>
    <n v="0"/>
    <n v="0"/>
    <n v="0"/>
    <n v="0"/>
    <m/>
    <n v="380956691"/>
    <s v="e0b0e369-7d73-42e6-9677-efdc52b6d83c"/>
    <d v="2024-09-07T21:59:51"/>
    <m/>
    <m/>
    <s v="submitted_via_web"/>
    <s v="ygaitservices"/>
  </r>
  <r>
    <n v="1043"/>
    <d v="2024-09-03T11:43:57"/>
    <d v="2024-09-07T18:35:13"/>
    <d v="2024-09-03T00:00:00"/>
    <m/>
    <m/>
    <s v="32.5545268 35.8475344 593.119 14.908"/>
    <n v="32.554526799999998"/>
    <n v="35.847534400000001"/>
    <n v="593.11900000000003"/>
    <n v="14.907999999999999"/>
    <s v="Irbid"/>
    <s v="Irbid Qasabah"/>
    <m/>
    <m/>
    <m/>
    <s v="Yes"/>
    <s v="معتصم عمر الباشا"/>
    <x v="0"/>
    <x v="0"/>
    <n v="48"/>
    <x v="0"/>
    <s v="0788804114"/>
    <m/>
    <x v="0"/>
    <m/>
    <m/>
    <m/>
    <m/>
    <m/>
    <m/>
    <m/>
    <m/>
    <x v="0"/>
    <m/>
    <x v="0"/>
    <x v="0"/>
    <s v="معجنات الباشا"/>
    <x v="3"/>
    <x v="5"/>
    <s v="محل معجنات و سناكات"/>
    <s v="027249522"/>
    <s v="Owned by men."/>
    <n v="1"/>
    <n v="0"/>
    <n v="0"/>
    <n v="0"/>
    <n v="0"/>
    <n v="0"/>
    <x v="0"/>
    <x v="0"/>
    <m/>
    <m/>
    <s v="10 to 49"/>
    <x v="2"/>
    <x v="0"/>
    <x v="0"/>
    <x v="1"/>
    <x v="1"/>
    <x v="1"/>
    <x v="0"/>
    <x v="2"/>
    <x v="0"/>
    <s v="Seasonal employees Mid-senior level"/>
    <n v="0"/>
    <n v="1"/>
    <n v="0"/>
    <n v="1"/>
    <n v="0"/>
    <n v="0"/>
    <n v="0"/>
    <m/>
    <s v="Customer Service Representatives Operational Staff (logistics and supply chain) Finance"/>
    <n v="1"/>
    <n v="0"/>
    <n v="0"/>
    <n v="0"/>
    <n v="0"/>
    <n v="1"/>
    <n v="1"/>
    <n v="0"/>
    <n v="0"/>
    <n v="0"/>
    <m/>
    <m/>
    <s v="Difficulty in finding candidates for specialized roles Limited availability of training and development resources Cultural or social factors affecting employability Legal/regulatory constraints"/>
    <n v="0"/>
    <n v="0"/>
    <n v="0"/>
    <n v="0"/>
    <n v="0"/>
    <n v="0"/>
    <n v="0"/>
    <n v="1"/>
    <n v="0"/>
    <n v="1"/>
    <n v="0"/>
    <n v="0"/>
    <n v="1"/>
    <n v="0"/>
    <n v="0"/>
    <n v="0"/>
    <n v="0"/>
    <n v="0"/>
    <n v="1"/>
    <n v="0"/>
    <n v="0"/>
    <n v="0"/>
    <n v="0"/>
    <m/>
    <n v="380956693"/>
    <s v="66d306fe-aefe-47f9-b6a9-ade06dbabdeb"/>
    <d v="2024-09-07T21:59:52"/>
    <m/>
    <m/>
    <s v="submitted_via_web"/>
    <s v="ygaitservices"/>
  </r>
  <r>
    <n v="1044"/>
    <d v="2024-09-03T11:46:56"/>
    <d v="2024-09-08T00:56:02"/>
    <d v="2024-09-03T00:00:00"/>
    <m/>
    <m/>
    <s v="32.5556928 35.8493348 583.283 2.465"/>
    <n v="32.555692800000003"/>
    <n v="35.849334800000001"/>
    <n v="583.28300000000002"/>
    <n v="2.4649999999999999"/>
    <s v="Irbid"/>
    <s v="Irbid Qasabah"/>
    <m/>
    <m/>
    <m/>
    <s v="Yes"/>
    <s v="فارس خالد ملكاوي "/>
    <x v="0"/>
    <x v="0"/>
    <n v="33"/>
    <x v="0"/>
    <s v="0778276817"/>
    <s v="."/>
    <x v="0"/>
    <m/>
    <m/>
    <m/>
    <m/>
    <m/>
    <m/>
    <m/>
    <m/>
    <x v="0"/>
    <m/>
    <x v="0"/>
    <x v="0"/>
    <s v="استديو تصوير "/>
    <x v="2"/>
    <x v="66"/>
    <s v="استديو تصوير "/>
    <s v="0778276817"/>
    <s v="Owned by men. Administrative positions include men and women."/>
    <n v="1"/>
    <n v="0"/>
    <n v="0"/>
    <n v="1"/>
    <n v="0"/>
    <n v="0"/>
    <x v="0"/>
    <x v="0"/>
    <m/>
    <m/>
    <s v="Less than 10 employees"/>
    <x v="0"/>
    <x v="1"/>
    <x v="0"/>
    <x v="0"/>
    <x v="1"/>
    <x v="1"/>
    <x v="0"/>
    <x v="1"/>
    <x v="0"/>
    <s v="Seasonal employees Senior management level"/>
    <n v="0"/>
    <n v="1"/>
    <n v="0"/>
    <n v="0"/>
    <n v="1"/>
    <n v="0"/>
    <n v="0"/>
    <m/>
    <s v="Customer Service Representatives Sales Administrative Staff Finance"/>
    <n v="1"/>
    <n v="1"/>
    <n v="0"/>
    <n v="0"/>
    <n v="1"/>
    <n v="1"/>
    <n v="0"/>
    <n v="0"/>
    <n v="0"/>
    <n v="0"/>
    <m/>
    <m/>
    <s v="Salary expectations too high Limited availability of training and development resources Difficulty in finding candidates for specialized roles Limited ability to use technology"/>
    <n v="0"/>
    <n v="0"/>
    <n v="0"/>
    <n v="0"/>
    <n v="0"/>
    <n v="0"/>
    <n v="0"/>
    <n v="1"/>
    <n v="1"/>
    <n v="1"/>
    <n v="0"/>
    <n v="0"/>
    <n v="0"/>
    <n v="1"/>
    <n v="0"/>
    <n v="0"/>
    <n v="0"/>
    <n v="0"/>
    <n v="0"/>
    <n v="0"/>
    <n v="0"/>
    <n v="0"/>
    <n v="0"/>
    <m/>
    <n v="380956694"/>
    <s v="da3586c8-d2b3-43be-bd33-b0640b800963"/>
    <d v="2024-09-07T21:59:52"/>
    <m/>
    <m/>
    <s v="submitted_via_web"/>
    <s v="ygaitservices"/>
  </r>
  <r>
    <n v="1045"/>
    <d v="2024-09-03T12:08:25"/>
    <d v="2024-09-07T18:14:29"/>
    <d v="2024-09-03T00:00:00"/>
    <m/>
    <m/>
    <s v="32.555702 35.8541406 596.0999755859375 12.297"/>
    <n v="32.555701999999997"/>
    <n v="35.854140600000001"/>
    <n v="596.0999755859375"/>
    <n v="12.297000000000001"/>
    <s v="Irbid"/>
    <s v="Irbid Qasabah"/>
    <m/>
    <m/>
    <m/>
    <s v="Yes"/>
    <s v="عدلي محمد العودات"/>
    <x v="0"/>
    <x v="0"/>
    <n v="36"/>
    <x v="0"/>
    <s v="0772207681"/>
    <s v="."/>
    <x v="0"/>
    <m/>
    <m/>
    <m/>
    <m/>
    <m/>
    <m/>
    <m/>
    <m/>
    <x v="0"/>
    <m/>
    <x v="0"/>
    <x v="0"/>
    <s v="مؤسسه العودات للاناره و النثريات"/>
    <x v="0"/>
    <x v="17"/>
    <s v="محل لبيع النثريات و الكهربائيات"/>
    <s v="0772207681"/>
    <s v="Owned by men."/>
    <n v="1"/>
    <n v="0"/>
    <n v="0"/>
    <n v="0"/>
    <n v="0"/>
    <n v="0"/>
    <x v="0"/>
    <x v="0"/>
    <m/>
    <m/>
    <s v="Less than 10 employees"/>
    <x v="0"/>
    <x v="0"/>
    <x v="0"/>
    <x v="1"/>
    <x v="1"/>
    <x v="1"/>
    <x v="0"/>
    <x v="1"/>
    <x v="0"/>
    <s v="Mid-senior level"/>
    <n v="0"/>
    <n v="0"/>
    <n v="0"/>
    <n v="1"/>
    <n v="0"/>
    <n v="0"/>
    <n v="0"/>
    <m/>
    <s v="Sales"/>
    <n v="0"/>
    <n v="1"/>
    <n v="0"/>
    <n v="0"/>
    <n v="0"/>
    <n v="0"/>
    <n v="0"/>
    <n v="0"/>
    <n v="0"/>
    <n v="0"/>
    <m/>
    <m/>
    <s v="Salary expectations too high Lack of motivation Inadequate soft skills (e.g., communication, teamwork) Years of experience"/>
    <n v="0"/>
    <n v="1"/>
    <n v="1"/>
    <n v="0"/>
    <n v="1"/>
    <n v="0"/>
    <n v="0"/>
    <n v="0"/>
    <n v="1"/>
    <n v="0"/>
    <n v="0"/>
    <n v="0"/>
    <n v="0"/>
    <n v="0"/>
    <n v="0"/>
    <n v="0"/>
    <n v="0"/>
    <n v="0"/>
    <n v="0"/>
    <n v="0"/>
    <n v="0"/>
    <n v="0"/>
    <n v="0"/>
    <m/>
    <n v="380956696"/>
    <s v="ced81c05-b5e0-4257-ab4c-f5978ed355d3"/>
    <d v="2024-09-07T21:59:53"/>
    <m/>
    <m/>
    <s v="submitted_via_web"/>
    <s v="ygaitservices"/>
  </r>
  <r>
    <n v="1046"/>
    <d v="2024-09-03T13:18:01"/>
    <d v="2024-09-07T18:11:50"/>
    <d v="2024-09-03T00:00:00"/>
    <m/>
    <m/>
    <s v="32.5553952 35.8551938 595.8999633789062 15.413"/>
    <n v="32.5553952"/>
    <n v="35.855193800000002"/>
    <n v="595.89996337890625"/>
    <n v="15.413"/>
    <s v="Irbid"/>
    <s v="Irbid Qasabah"/>
    <m/>
    <m/>
    <m/>
    <s v="Yes"/>
    <s v="يوسف خلدون حداد"/>
    <x v="0"/>
    <x v="0"/>
    <n v="53"/>
    <x v="0"/>
    <s v="0795112741"/>
    <s v="."/>
    <x v="0"/>
    <m/>
    <m/>
    <m/>
    <m/>
    <m/>
    <m/>
    <m/>
    <m/>
    <x v="0"/>
    <m/>
    <x v="0"/>
    <x v="0"/>
    <s v="محلات يوسف  حداد للالبسه"/>
    <x v="0"/>
    <x v="18"/>
    <s v="محلات ألبسه"/>
    <s v="0795112741"/>
    <s v="Owned by men."/>
    <n v="1"/>
    <n v="0"/>
    <n v="0"/>
    <n v="0"/>
    <n v="0"/>
    <n v="0"/>
    <x v="0"/>
    <x v="0"/>
    <m/>
    <m/>
    <s v="Less than 10 employees"/>
    <x v="0"/>
    <x v="0"/>
    <x v="0"/>
    <x v="1"/>
    <x v="1"/>
    <x v="1"/>
    <x v="0"/>
    <x v="1"/>
    <x v="0"/>
    <s v="Seasonal employees"/>
    <n v="0"/>
    <n v="1"/>
    <n v="0"/>
    <n v="0"/>
    <n v="0"/>
    <n v="0"/>
    <n v="0"/>
    <m/>
    <s v="Sales Customer Service Representatives"/>
    <n v="1"/>
    <n v="1"/>
    <n v="0"/>
    <n v="0"/>
    <n v="0"/>
    <n v="0"/>
    <n v="0"/>
    <n v="0"/>
    <n v="0"/>
    <n v="0"/>
    <m/>
    <m/>
    <s v="Salary expectations too high Lack of motivation Lack of relevant skills or qualifications"/>
    <n v="1"/>
    <n v="0"/>
    <n v="0"/>
    <n v="0"/>
    <n v="1"/>
    <n v="0"/>
    <n v="0"/>
    <n v="0"/>
    <n v="1"/>
    <n v="0"/>
    <n v="0"/>
    <n v="0"/>
    <n v="0"/>
    <n v="0"/>
    <n v="0"/>
    <n v="0"/>
    <n v="0"/>
    <n v="0"/>
    <n v="0"/>
    <n v="0"/>
    <n v="0"/>
    <n v="0"/>
    <n v="0"/>
    <m/>
    <n v="380956697"/>
    <s v="34ca3a34-5bee-4511-bb2b-e250ec2981e3"/>
    <d v="2024-09-07T21:59:53"/>
    <m/>
    <m/>
    <s v="submitted_via_web"/>
    <s v="ygaitservices"/>
  </r>
  <r>
    <n v="1047"/>
    <d v="2024-09-03T16:14:40"/>
    <d v="2024-09-07T18:03:46"/>
    <d v="2024-09-03T00:00:00"/>
    <m/>
    <m/>
    <s v="31.7170021 35.9994374 951.167 1.223"/>
    <n v="31.717002099999998"/>
    <n v="35.999437399999998"/>
    <n v="951.16700000000003"/>
    <n v="1.2230000000000001"/>
    <s v="Irbid"/>
    <s v="Irbid Qasabah"/>
    <m/>
    <m/>
    <m/>
    <s v="Yes"/>
    <s v="انوار خالد عبيدات"/>
    <x v="0"/>
    <x v="1"/>
    <n v="27"/>
    <x v="1"/>
    <s v="0777410119"/>
    <s v="."/>
    <x v="0"/>
    <m/>
    <m/>
    <m/>
    <m/>
    <m/>
    <m/>
    <m/>
    <m/>
    <x v="0"/>
    <m/>
    <x v="0"/>
    <x v="0"/>
    <s v="مركز بيلا للاسنان"/>
    <x v="8"/>
    <x v="14"/>
    <s v="مركز معالجه اسنان"/>
    <s v="0777410119"/>
    <s v="Owned by men. Administrative positions include men and women."/>
    <n v="1"/>
    <n v="0"/>
    <n v="0"/>
    <n v="1"/>
    <n v="0"/>
    <n v="0"/>
    <x v="0"/>
    <x v="0"/>
    <m/>
    <m/>
    <s v="Less than 10 employees"/>
    <x v="0"/>
    <x v="1"/>
    <x v="0"/>
    <x v="1"/>
    <x v="1"/>
    <x v="1"/>
    <x v="0"/>
    <x v="0"/>
    <x v="0"/>
    <s v="Interns Senior management level"/>
    <n v="1"/>
    <n v="0"/>
    <n v="0"/>
    <n v="0"/>
    <n v="1"/>
    <n v="0"/>
    <n v="0"/>
    <m/>
    <s v="Administrative Staff Technical Staff Finance"/>
    <n v="0"/>
    <n v="0"/>
    <n v="0"/>
    <n v="0"/>
    <n v="1"/>
    <n v="1"/>
    <n v="0"/>
    <n v="1"/>
    <n v="0"/>
    <n v="0"/>
    <m/>
    <m/>
    <s v="Years of experience Lack of relevant skills or qualifications Salary expectations too high Mixed culture worspace (male and female) Difficulty in finding candidates for specialized roles"/>
    <n v="1"/>
    <n v="1"/>
    <n v="0"/>
    <n v="0"/>
    <n v="0"/>
    <n v="0"/>
    <n v="0"/>
    <n v="0"/>
    <n v="1"/>
    <n v="1"/>
    <n v="0"/>
    <n v="0"/>
    <n v="0"/>
    <n v="0"/>
    <n v="0"/>
    <n v="0"/>
    <n v="0"/>
    <n v="0"/>
    <n v="0"/>
    <n v="0"/>
    <n v="0"/>
    <n v="1"/>
    <n v="0"/>
    <m/>
    <n v="380956701"/>
    <s v="0d709b3c-35c3-4364-bf6b-be9aabd3349e"/>
    <d v="2024-09-07T21:59:54"/>
    <m/>
    <m/>
    <s v="submitted_via_web"/>
    <s v="ygaitservices"/>
  </r>
  <r>
    <n v="1048"/>
    <d v="2024-09-03T16:15:41"/>
    <d v="2024-09-08T00:36:13"/>
    <d v="2024-09-03T00:00:00"/>
    <m/>
    <m/>
    <s v="31.7169695 35.9994207 604.7999877929688 1.125"/>
    <n v="31.716969500000001"/>
    <n v="35.999420700000002"/>
    <n v="604.79998779296875"/>
    <n v="1.125"/>
    <s v="Irbid"/>
    <s v="Irbid Qasabah"/>
    <m/>
    <m/>
    <m/>
    <s v="Yes"/>
    <s v="يزيد فلاح الحوراني"/>
    <x v="0"/>
    <x v="0"/>
    <n v="39"/>
    <x v="0"/>
    <s v="078684085"/>
    <s v="."/>
    <x v="0"/>
    <m/>
    <m/>
    <m/>
    <m/>
    <m/>
    <m/>
    <m/>
    <m/>
    <x v="0"/>
    <m/>
    <x v="0"/>
    <x v="0"/>
    <s v="ابو شيخه للصرافه"/>
    <x v="14"/>
    <x v="39"/>
    <s v="تحويل عملات و الحوالات الدوليه"/>
    <s v="078684085"/>
    <s v="Owned by men. Administrative positions include men and women."/>
    <n v="1"/>
    <n v="0"/>
    <n v="0"/>
    <n v="1"/>
    <n v="0"/>
    <n v="0"/>
    <x v="0"/>
    <x v="0"/>
    <m/>
    <m/>
    <s v="10 to 49"/>
    <x v="2"/>
    <x v="1"/>
    <x v="0"/>
    <x v="1"/>
    <x v="1"/>
    <x v="1"/>
    <x v="0"/>
    <x v="1"/>
    <x v="0"/>
    <s v="Interns Senior management level"/>
    <n v="1"/>
    <n v="0"/>
    <n v="0"/>
    <n v="0"/>
    <n v="1"/>
    <n v="0"/>
    <n v="0"/>
    <m/>
    <s v="Customer Service Representatives Finance"/>
    <n v="1"/>
    <n v="0"/>
    <n v="0"/>
    <n v="0"/>
    <n v="0"/>
    <n v="1"/>
    <n v="0"/>
    <n v="0"/>
    <n v="0"/>
    <n v="0"/>
    <m/>
    <m/>
    <s v="Years of experience Mixed culture worspace (male and female) Difficulty in finding candidates for specialized roles"/>
    <n v="0"/>
    <n v="1"/>
    <n v="0"/>
    <n v="0"/>
    <n v="0"/>
    <n v="0"/>
    <n v="0"/>
    <n v="0"/>
    <n v="0"/>
    <n v="1"/>
    <n v="0"/>
    <n v="0"/>
    <n v="0"/>
    <n v="0"/>
    <n v="0"/>
    <n v="0"/>
    <n v="0"/>
    <n v="0"/>
    <n v="0"/>
    <n v="0"/>
    <n v="0"/>
    <n v="1"/>
    <n v="0"/>
    <m/>
    <n v="380956702"/>
    <s v="a0c27104-0ce7-4367-9675-10f6ab5f0672"/>
    <d v="2024-09-07T21:59:54"/>
    <m/>
    <m/>
    <s v="submitted_via_web"/>
    <s v="ygaitservices"/>
  </r>
  <r>
    <n v="1059"/>
    <d v="2024-09-08T09:58:23"/>
    <d v="2024-09-08T10:26:11"/>
    <d v="2024-09-08T00:00:00"/>
    <m/>
    <m/>
    <s v="30.3150213 35.4824539 1216.24 2.383"/>
    <n v="30.315021300000002"/>
    <n v="35.482453900000003"/>
    <n v="1216.24"/>
    <n v="2.383"/>
    <s v="Petra"/>
    <s v="Wadi Mus/Petra"/>
    <m/>
    <m/>
    <m/>
    <s v="Yes"/>
    <s v="أديبهزهارون الحسنات"/>
    <x v="0"/>
    <x v="1"/>
    <n v="65"/>
    <x v="0"/>
    <s v="0776351959"/>
    <m/>
    <x v="0"/>
    <m/>
    <m/>
    <m/>
    <m/>
    <m/>
    <m/>
    <m/>
    <m/>
    <x v="0"/>
    <m/>
    <x v="0"/>
    <x v="0"/>
    <s v="مخبز الريف"/>
    <x v="0"/>
    <x v="2"/>
    <s v="مخبوزات بلدية وريفيه / معجنات / شطائر"/>
    <m/>
    <s v="Owned by women."/>
    <n v="0"/>
    <n v="1"/>
    <n v="0"/>
    <n v="0"/>
    <n v="0"/>
    <n v="0"/>
    <x v="1"/>
    <x v="0"/>
    <m/>
    <m/>
    <s v="10 to 49"/>
    <x v="2"/>
    <x v="1"/>
    <x v="0"/>
    <x v="0"/>
    <x v="1"/>
    <x v="1"/>
    <x v="0"/>
    <x v="4"/>
    <x v="0"/>
    <s v="Interns Seasonal employees Entry level"/>
    <n v="1"/>
    <n v="1"/>
    <n v="1"/>
    <n v="0"/>
    <n v="0"/>
    <n v="0"/>
    <n v="0"/>
    <m/>
    <s v="Sales Customer Service Representatives Technical Staff Others"/>
    <n v="1"/>
    <n v="1"/>
    <n v="0"/>
    <n v="0"/>
    <n v="0"/>
    <n v="0"/>
    <n v="0"/>
    <n v="1"/>
    <n v="0"/>
    <n v="1"/>
    <s v="خبازين "/>
    <m/>
    <s v="Lack of relevant skills or qualifications Inadequate soft skills (e.g., communication, teamwork) Lack of motivation Limited availability of training and development resources Salary expectations too high Difficulty in finding candidates for specialized roles Limited ability to use technology Economic instability in the region Legal/regulatory constraints"/>
    <n v="1"/>
    <n v="0"/>
    <n v="1"/>
    <n v="0"/>
    <n v="1"/>
    <n v="0"/>
    <n v="0"/>
    <n v="1"/>
    <n v="1"/>
    <n v="1"/>
    <n v="0"/>
    <n v="0"/>
    <n v="0"/>
    <n v="1"/>
    <n v="0"/>
    <n v="0"/>
    <n v="0"/>
    <n v="1"/>
    <n v="1"/>
    <n v="0"/>
    <n v="0"/>
    <n v="0"/>
    <n v="0"/>
    <m/>
    <n v="381046765"/>
    <s v="ca3adc83-44e3-4ac0-a45a-76f691512c16"/>
    <d v="2024-09-08T09:28:15"/>
    <m/>
    <m/>
    <s v="submitted_via_web"/>
    <s v="ygaitservices"/>
  </r>
  <r>
    <n v="1060"/>
    <d v="2024-09-08T10:27:59"/>
    <d v="2024-09-08T10:36:21"/>
    <d v="2024-09-08T00:00:00"/>
    <m/>
    <m/>
    <s v="30.315001 35.4825395 1201.012 2.236"/>
    <n v="30.315000999999999"/>
    <n v="35.482539500000001"/>
    <n v="1201.0119999999999"/>
    <n v="2.2360000000000002"/>
    <s v="Petra"/>
    <s v="Wadi Mus/Petra"/>
    <m/>
    <m/>
    <m/>
    <s v="Yes"/>
    <s v="روان عبدالله المشاعلة "/>
    <x v="0"/>
    <x v="1"/>
    <n v="28"/>
    <x v="1"/>
    <s v="0778001616"/>
    <m/>
    <x v="0"/>
    <m/>
    <m/>
    <m/>
    <m/>
    <m/>
    <m/>
    <m/>
    <m/>
    <x v="0"/>
    <m/>
    <x v="0"/>
    <x v="0"/>
    <s v="شركة الفاتح لصناعة الأبواب"/>
    <x v="1"/>
    <x v="1"/>
    <s v="تصنيع الأبواب الحديدية والخشب والمطابخ "/>
    <m/>
    <s v="Owned by men."/>
    <n v="1"/>
    <n v="0"/>
    <n v="0"/>
    <n v="0"/>
    <n v="0"/>
    <n v="0"/>
    <x v="0"/>
    <x v="0"/>
    <m/>
    <m/>
    <s v="Less than 10 employees"/>
    <x v="0"/>
    <x v="1"/>
    <x v="1"/>
    <x v="1"/>
    <x v="1"/>
    <x v="1"/>
    <x v="1"/>
    <x v="3"/>
    <x v="0"/>
    <m/>
    <m/>
    <m/>
    <m/>
    <m/>
    <m/>
    <m/>
    <m/>
    <m/>
    <m/>
    <m/>
    <m/>
    <m/>
    <m/>
    <m/>
    <m/>
    <m/>
    <m/>
    <m/>
    <m/>
    <m/>
    <m/>
    <s v="Inadequate soft skills (e.g., communication, teamwork) Limited availability of training and development resources Salary expectations too high Difficulty in finding candidates for specialized roles Limited ability to use technology Mixed culture worspace (male and female) Economic instability in the region Legal/regulatory constraints"/>
    <n v="0"/>
    <n v="0"/>
    <n v="1"/>
    <n v="0"/>
    <n v="0"/>
    <n v="0"/>
    <n v="0"/>
    <n v="1"/>
    <n v="1"/>
    <n v="1"/>
    <n v="0"/>
    <n v="0"/>
    <n v="0"/>
    <n v="1"/>
    <n v="0"/>
    <n v="0"/>
    <n v="0"/>
    <n v="1"/>
    <n v="1"/>
    <n v="0"/>
    <n v="0"/>
    <n v="1"/>
    <n v="0"/>
    <m/>
    <n v="381046766"/>
    <s v="664ad1f0-0016-41ab-8fce-a0df6db665d2"/>
    <d v="2024-09-08T09:28:16"/>
    <m/>
    <m/>
    <s v="submitted_via_web"/>
    <s v="ygaitservices"/>
  </r>
  <r>
    <n v="1061"/>
    <d v="2024-09-08T10:49:01"/>
    <d v="2024-09-08T11:21:54"/>
    <d v="2024-09-08T00:00:00"/>
    <m/>
    <m/>
    <s v="30.3154524 35.4822992 1210.261 2.185"/>
    <n v="30.315452400000002"/>
    <n v="35.4822992"/>
    <n v="1210.261"/>
    <n v="2.1850000000000001"/>
    <s v="Petra"/>
    <s v="Wadi Mus/Petra"/>
    <m/>
    <m/>
    <m/>
    <s v="Yes"/>
    <s v="صلاح محمد الحمادين "/>
    <x v="0"/>
    <x v="0"/>
    <n v="56"/>
    <x v="0"/>
    <s v="0795159059"/>
    <m/>
    <x v="0"/>
    <m/>
    <m/>
    <m/>
    <m/>
    <m/>
    <m/>
    <m/>
    <m/>
    <x v="0"/>
    <m/>
    <x v="0"/>
    <x v="0"/>
    <s v="سوبر ماركت هايبرد صلاح الحمادين "/>
    <x v="0"/>
    <x v="26"/>
    <s v="أغذية/ معلبات / عصائر / منظفات / دخان / مكسرات محل جمله وتوزيع مواد تموينيه"/>
    <m/>
    <s v="Owned by men."/>
    <n v="1"/>
    <n v="0"/>
    <n v="0"/>
    <n v="0"/>
    <n v="0"/>
    <n v="0"/>
    <x v="0"/>
    <x v="0"/>
    <m/>
    <m/>
    <s v="Less than 10 employees"/>
    <x v="0"/>
    <x v="0"/>
    <x v="0"/>
    <x v="1"/>
    <x v="1"/>
    <x v="1"/>
    <x v="1"/>
    <x v="3"/>
    <x v="0"/>
    <m/>
    <m/>
    <m/>
    <m/>
    <m/>
    <m/>
    <m/>
    <m/>
    <m/>
    <m/>
    <m/>
    <m/>
    <m/>
    <m/>
    <m/>
    <m/>
    <m/>
    <m/>
    <m/>
    <m/>
    <m/>
    <m/>
    <s v="Years of experience Salary expectations too high Transportation Language barriers Economic instability in the region"/>
    <n v="0"/>
    <n v="1"/>
    <n v="0"/>
    <n v="0"/>
    <n v="0"/>
    <n v="0"/>
    <n v="0"/>
    <n v="0"/>
    <n v="1"/>
    <n v="0"/>
    <n v="0"/>
    <n v="1"/>
    <n v="0"/>
    <n v="0"/>
    <n v="1"/>
    <n v="0"/>
    <n v="0"/>
    <n v="1"/>
    <n v="0"/>
    <n v="0"/>
    <n v="0"/>
    <n v="0"/>
    <n v="0"/>
    <m/>
    <n v="381046771"/>
    <s v="e44b0ede-c116-44b5-b3fb-6f12988e97ce"/>
    <d v="2024-09-08T09:28:16"/>
    <m/>
    <m/>
    <s v="submitted_via_web"/>
    <s v="ygaitservices"/>
  </r>
  <r>
    <n v="1062"/>
    <d v="2024-09-08T11:26:19"/>
    <d v="2024-09-08T11:35:21"/>
    <d v="2024-09-08T00:00:00"/>
    <m/>
    <m/>
    <s v="30.3169517 35.4823017 1198.7999267578125 7.992"/>
    <n v="30.316951700000001"/>
    <n v="35.482301700000001"/>
    <n v="1198.799926757812"/>
    <n v="7.992"/>
    <s v="Petra"/>
    <s v="Wadi Mus/Petra"/>
    <m/>
    <m/>
    <m/>
    <s v="Yes"/>
    <s v="احمد علي النوافلة "/>
    <x v="0"/>
    <x v="0"/>
    <n v="22"/>
    <x v="1"/>
    <s v="0795621347"/>
    <m/>
    <x v="0"/>
    <m/>
    <m/>
    <m/>
    <m/>
    <m/>
    <m/>
    <m/>
    <m/>
    <x v="0"/>
    <m/>
    <x v="0"/>
    <x v="0"/>
    <s v="مؤسسة عين الصدر لمواد البناء "/>
    <x v="6"/>
    <x v="56"/>
    <s v="مواد البناء  /  أسمنت/ حديد / دهان / بناء مجمعات تجارية / سكنات"/>
    <m/>
    <s v="Owned by men."/>
    <n v="1"/>
    <n v="0"/>
    <n v="0"/>
    <n v="0"/>
    <n v="0"/>
    <n v="0"/>
    <x v="0"/>
    <x v="0"/>
    <m/>
    <m/>
    <s v="Less than 10 employees"/>
    <x v="0"/>
    <x v="0"/>
    <x v="0"/>
    <x v="1"/>
    <x v="1"/>
    <x v="1"/>
    <x v="1"/>
    <x v="3"/>
    <x v="0"/>
    <m/>
    <m/>
    <m/>
    <m/>
    <m/>
    <m/>
    <m/>
    <m/>
    <m/>
    <m/>
    <m/>
    <m/>
    <m/>
    <m/>
    <m/>
    <m/>
    <m/>
    <m/>
    <m/>
    <m/>
    <m/>
    <m/>
    <s v="Years of experience Limited availability of training and development resources Salary expectations too high Transportation Economic instability in the region"/>
    <n v="0"/>
    <n v="1"/>
    <n v="0"/>
    <n v="0"/>
    <n v="0"/>
    <n v="0"/>
    <n v="0"/>
    <n v="1"/>
    <n v="1"/>
    <n v="0"/>
    <n v="0"/>
    <n v="1"/>
    <n v="0"/>
    <n v="0"/>
    <n v="0"/>
    <n v="0"/>
    <n v="0"/>
    <n v="1"/>
    <n v="0"/>
    <n v="0"/>
    <n v="0"/>
    <n v="0"/>
    <n v="0"/>
    <m/>
    <n v="381046776"/>
    <s v="3d54ac56-5153-4ae4-8180-e3b5a43d54d1"/>
    <d v="2024-09-08T09:28:17"/>
    <m/>
    <m/>
    <s v="submitted_via_web"/>
    <s v="ygaitservices"/>
  </r>
  <r>
    <n v="1063"/>
    <d v="2024-09-08T11:35:33"/>
    <d v="2024-09-08T11:41:21"/>
    <d v="2024-09-08T00:00:00"/>
    <m/>
    <m/>
    <s v="30.3164214 35.4821387 1182.873 4.07"/>
    <n v="30.316421399999999"/>
    <n v="35.4821387"/>
    <n v="1182.873"/>
    <n v="4.07"/>
    <s v="Petra"/>
    <s v="Wadi Mus/Petra"/>
    <m/>
    <m/>
    <m/>
    <s v="Yes"/>
    <s v="غالب موسى العمرات"/>
    <x v="0"/>
    <x v="0"/>
    <n v="31"/>
    <x v="0"/>
    <s v="0776036588"/>
    <m/>
    <x v="0"/>
    <m/>
    <m/>
    <m/>
    <m/>
    <m/>
    <m/>
    <m/>
    <m/>
    <x v="0"/>
    <m/>
    <x v="1"/>
    <x v="2"/>
    <s v="اعمدة البتراء"/>
    <x v="3"/>
    <x v="51"/>
    <s v="الإقامة والضيافة "/>
    <m/>
    <s v="Owned by men."/>
    <n v="1"/>
    <n v="0"/>
    <n v="0"/>
    <n v="0"/>
    <n v="0"/>
    <n v="0"/>
    <x v="0"/>
    <x v="0"/>
    <m/>
    <m/>
    <s v="Less than 10 employees"/>
    <x v="0"/>
    <x v="0"/>
    <x v="0"/>
    <x v="1"/>
    <x v="1"/>
    <x v="1"/>
    <x v="0"/>
    <x v="10"/>
    <x v="0"/>
    <s v="Seasonal employees Interns Entry level Mid-senior level Senior management level"/>
    <n v="1"/>
    <n v="1"/>
    <n v="1"/>
    <n v="1"/>
    <n v="1"/>
    <n v="0"/>
    <n v="0"/>
    <m/>
    <s v="Customer Service Representatives Marketing Administrative Staff Finance"/>
    <n v="1"/>
    <n v="0"/>
    <n v="0"/>
    <n v="1"/>
    <n v="1"/>
    <n v="1"/>
    <n v="0"/>
    <n v="0"/>
    <n v="0"/>
    <n v="0"/>
    <m/>
    <m/>
    <s v="Lack of relevant skills or qualifications Years of experience Lack of motivation Difficulty with employee retention Limited availability of training and development resources Salary expectations too high Transportation Limited ability to use technology Language barriers Economic instability in the region Legal/regulatory constraints"/>
    <n v="1"/>
    <n v="1"/>
    <n v="0"/>
    <n v="0"/>
    <n v="1"/>
    <n v="1"/>
    <n v="0"/>
    <n v="1"/>
    <n v="1"/>
    <n v="0"/>
    <n v="0"/>
    <n v="1"/>
    <n v="0"/>
    <n v="1"/>
    <n v="1"/>
    <n v="0"/>
    <n v="0"/>
    <n v="1"/>
    <n v="1"/>
    <n v="0"/>
    <n v="0"/>
    <n v="0"/>
    <n v="0"/>
    <m/>
    <n v="381046782"/>
    <s v="3d5192a8-b355-45e0-8efe-015547dc3d89"/>
    <d v="2024-09-08T09:28:18"/>
    <m/>
    <m/>
    <s v="submitted_via_web"/>
    <s v="ygaitservices"/>
  </r>
  <r>
    <n v="1064"/>
    <d v="2024-09-08T12:07:44"/>
    <d v="2024-09-08T12:10:21"/>
    <d v="2024-09-08T00:00:00"/>
    <m/>
    <m/>
    <s v="30.3175001 35.4824373 1263.01 3.587"/>
    <n v="30.3175001"/>
    <n v="35.482437300000001"/>
    <n v="1263.01"/>
    <n v="3.5870000000000002"/>
    <s v="Maan"/>
    <s v="Ash-Shobek"/>
    <m/>
    <m/>
    <m/>
    <s v="Yes"/>
    <s v="عصام عمر الحمادين "/>
    <x v="0"/>
    <x v="0"/>
    <n v="40"/>
    <x v="0"/>
    <s v="0772178469"/>
    <m/>
    <x v="0"/>
    <m/>
    <m/>
    <m/>
    <m/>
    <m/>
    <m/>
    <m/>
    <m/>
    <x v="0"/>
    <m/>
    <x v="0"/>
    <x v="0"/>
    <s v="سوبر ماركت عصام الحمادين"/>
    <x v="0"/>
    <x v="2"/>
    <s v="مواد تموين / خضروات / مشروبات / سكاكر / مكسرات محماص"/>
    <m/>
    <s v="Owned by men."/>
    <n v="1"/>
    <n v="0"/>
    <n v="0"/>
    <n v="0"/>
    <n v="0"/>
    <n v="0"/>
    <x v="0"/>
    <x v="0"/>
    <m/>
    <m/>
    <s v="Less than 10 employees"/>
    <x v="0"/>
    <x v="0"/>
    <x v="0"/>
    <x v="1"/>
    <x v="1"/>
    <x v="1"/>
    <x v="1"/>
    <x v="3"/>
    <x v="0"/>
    <m/>
    <m/>
    <m/>
    <m/>
    <m/>
    <m/>
    <m/>
    <m/>
    <m/>
    <m/>
    <m/>
    <m/>
    <m/>
    <m/>
    <m/>
    <m/>
    <m/>
    <m/>
    <m/>
    <m/>
    <m/>
    <m/>
    <s v="Lack of motivation Lack of relevant skills or qualifications Years of experience Salary expectations too high Limited ability to use technology Language barriers Economic instability in the region Legal/regulatory constraints"/>
    <n v="1"/>
    <n v="1"/>
    <n v="0"/>
    <n v="0"/>
    <n v="1"/>
    <n v="0"/>
    <n v="0"/>
    <n v="0"/>
    <n v="1"/>
    <n v="0"/>
    <n v="0"/>
    <n v="0"/>
    <n v="0"/>
    <n v="1"/>
    <n v="1"/>
    <n v="0"/>
    <n v="0"/>
    <n v="1"/>
    <n v="1"/>
    <n v="0"/>
    <n v="0"/>
    <n v="0"/>
    <n v="0"/>
    <m/>
    <n v="381046787"/>
    <s v="7ea5efc7-a345-4423-b6cc-77f996cf7336"/>
    <d v="2024-09-08T09:28:18"/>
    <m/>
    <m/>
    <s v="submitted_via_web"/>
    <s v="ygaitservices"/>
  </r>
  <r>
    <n v="1065"/>
    <d v="2024-09-08T12:12:05"/>
    <d v="2024-09-08T12:14:34"/>
    <d v="2024-09-08T00:00:00"/>
    <m/>
    <m/>
    <s v="30.3178166 35.482387 1234.28 3.669"/>
    <n v="30.3178166"/>
    <n v="35.482387000000003"/>
    <n v="1234.28"/>
    <n v="3.669"/>
    <s v="Petra"/>
    <s v="Wadi Mus/Petra"/>
    <m/>
    <m/>
    <m/>
    <s v="Yes"/>
    <s v="حمزه الطويسي"/>
    <x v="0"/>
    <x v="0"/>
    <n v="36"/>
    <x v="0"/>
    <s v="0777771330"/>
    <m/>
    <x v="0"/>
    <m/>
    <m/>
    <m/>
    <m/>
    <m/>
    <m/>
    <m/>
    <m/>
    <x v="0"/>
    <m/>
    <x v="0"/>
    <x v="0"/>
    <s v="عيادات الدكتور حمزه الطويسي"/>
    <x v="8"/>
    <x v="12"/>
    <s v="عيادات أسنان/ طب عام "/>
    <m/>
    <s v="Owned by men."/>
    <n v="1"/>
    <n v="0"/>
    <n v="0"/>
    <n v="0"/>
    <n v="0"/>
    <n v="0"/>
    <x v="0"/>
    <x v="0"/>
    <m/>
    <m/>
    <s v="10 to 49"/>
    <x v="2"/>
    <x v="1"/>
    <x v="0"/>
    <x v="1"/>
    <x v="1"/>
    <x v="1"/>
    <x v="1"/>
    <x v="3"/>
    <x v="0"/>
    <m/>
    <m/>
    <m/>
    <m/>
    <m/>
    <m/>
    <m/>
    <m/>
    <m/>
    <m/>
    <m/>
    <m/>
    <m/>
    <m/>
    <m/>
    <m/>
    <m/>
    <m/>
    <m/>
    <m/>
    <m/>
    <m/>
    <s v="Lack of relevant skills or qualifications Difficulty with employee retention Limited availability of training and development resources Salary expectations too high Difficulty in finding candidates for specialized roles Transportation Limited ability to use technology Economic instability in the region Legal/regulatory constraints"/>
    <n v="1"/>
    <n v="0"/>
    <n v="0"/>
    <n v="0"/>
    <n v="0"/>
    <n v="1"/>
    <n v="0"/>
    <n v="1"/>
    <n v="1"/>
    <n v="1"/>
    <n v="0"/>
    <n v="1"/>
    <n v="0"/>
    <n v="1"/>
    <n v="0"/>
    <n v="0"/>
    <n v="0"/>
    <n v="1"/>
    <n v="1"/>
    <n v="0"/>
    <n v="0"/>
    <n v="0"/>
    <n v="0"/>
    <m/>
    <n v="381046791"/>
    <s v="d90e9e09-d665-4ec1-8fda-68c13e94aaa0"/>
    <d v="2024-09-08T09:28:19"/>
    <m/>
    <m/>
    <s v="submitted_via_web"/>
    <s v="ygaitservices"/>
  </r>
  <r>
    <n v="1066"/>
    <d v="2024-09-08T12:15:14"/>
    <d v="2024-09-08T12:20:32"/>
    <d v="2024-09-08T00:00:00"/>
    <m/>
    <m/>
    <s v="30.3185579 35.4827876 1213.227 7.98"/>
    <n v="30.318557899999998"/>
    <n v="35.482787600000002"/>
    <n v="1213.2270000000001"/>
    <n v="7.98"/>
    <s v="Petra"/>
    <s v="Wadi Mus/Petra"/>
    <m/>
    <m/>
    <m/>
    <s v="Yes"/>
    <s v="فيصل رضوان السلامين "/>
    <x v="0"/>
    <x v="0"/>
    <n v="30"/>
    <x v="0"/>
    <s v="0797528082"/>
    <m/>
    <x v="0"/>
    <m/>
    <m/>
    <m/>
    <m/>
    <m/>
    <m/>
    <m/>
    <m/>
    <x v="0"/>
    <m/>
    <x v="0"/>
    <x v="0"/>
    <s v="صيدلية السبع المثاني "/>
    <x v="8"/>
    <x v="14"/>
    <s v="صيدليه أدوية وخدمات طبية"/>
    <m/>
    <s v="Owned by men."/>
    <n v="1"/>
    <n v="0"/>
    <n v="0"/>
    <n v="0"/>
    <n v="0"/>
    <n v="0"/>
    <x v="0"/>
    <x v="0"/>
    <m/>
    <m/>
    <s v="Less than 10 employees"/>
    <x v="0"/>
    <x v="1"/>
    <x v="0"/>
    <x v="1"/>
    <x v="1"/>
    <x v="1"/>
    <x v="0"/>
    <x v="1"/>
    <x v="0"/>
    <s v="Mid-senior level Interns"/>
    <n v="1"/>
    <n v="0"/>
    <n v="0"/>
    <n v="1"/>
    <n v="0"/>
    <n v="0"/>
    <n v="0"/>
    <m/>
    <s v="Customer Service Representatives Sales Marketing Administrative Staff Finance Others"/>
    <n v="1"/>
    <n v="1"/>
    <n v="0"/>
    <n v="1"/>
    <n v="1"/>
    <n v="1"/>
    <n v="0"/>
    <n v="0"/>
    <n v="0"/>
    <n v="1"/>
    <s v="صيدليه "/>
    <m/>
    <s v="Lack of relevant skills or qualifications Years of experience Inadequate soft skills (e.g., communication, teamwork) Lack of motivation Limited availability of training and development resources Salary expectations too high Limited ability to use technology Language barriers Economic instability in the region Legal/regulatory constraints"/>
    <n v="1"/>
    <n v="1"/>
    <n v="1"/>
    <n v="0"/>
    <n v="1"/>
    <n v="0"/>
    <n v="0"/>
    <n v="1"/>
    <n v="1"/>
    <n v="0"/>
    <n v="0"/>
    <n v="0"/>
    <n v="0"/>
    <n v="1"/>
    <n v="1"/>
    <n v="0"/>
    <n v="0"/>
    <n v="1"/>
    <n v="1"/>
    <n v="0"/>
    <n v="0"/>
    <n v="0"/>
    <n v="0"/>
    <m/>
    <n v="381046796"/>
    <s v="af867b07-7d2f-45b5-bc54-f2b27e21d872"/>
    <d v="2024-09-08T09:28:19"/>
    <m/>
    <m/>
    <s v="submitted_via_web"/>
    <s v="ygaitservices"/>
  </r>
  <r>
    <n v="1067"/>
    <d v="2024-09-08T12:20:43"/>
    <d v="2024-09-08T12:28:06"/>
    <d v="2024-09-08T00:00:00"/>
    <m/>
    <m/>
    <s v="30.3185734 35.483045 1193.506 2.162"/>
    <n v="30.318573399999998"/>
    <n v="35.483044999999997"/>
    <n v="1193.5060000000001"/>
    <n v="2.1619999999999999"/>
    <s v="Petra"/>
    <s v="Wadi Mus/Petra"/>
    <m/>
    <m/>
    <m/>
    <s v="Yes"/>
    <s v="زياد عطالله الحمادين"/>
    <x v="0"/>
    <x v="0"/>
    <n v="43"/>
    <x v="0"/>
    <s v="0790153457"/>
    <m/>
    <x v="0"/>
    <m/>
    <m/>
    <m/>
    <m/>
    <m/>
    <m/>
    <m/>
    <m/>
    <x v="0"/>
    <m/>
    <x v="0"/>
    <x v="0"/>
    <s v="سوبر ماركت زياد ابو هاني"/>
    <x v="0"/>
    <x v="26"/>
    <s v="مواد تموينيه"/>
    <m/>
    <s v="Owned by men."/>
    <n v="1"/>
    <n v="0"/>
    <n v="0"/>
    <n v="0"/>
    <n v="0"/>
    <n v="0"/>
    <x v="0"/>
    <x v="0"/>
    <m/>
    <m/>
    <s v="Less than 10 employees"/>
    <x v="0"/>
    <x v="0"/>
    <x v="0"/>
    <x v="1"/>
    <x v="1"/>
    <x v="1"/>
    <x v="1"/>
    <x v="3"/>
    <x v="0"/>
    <m/>
    <m/>
    <m/>
    <m/>
    <m/>
    <m/>
    <m/>
    <m/>
    <m/>
    <m/>
    <m/>
    <m/>
    <m/>
    <m/>
    <m/>
    <m/>
    <m/>
    <m/>
    <m/>
    <m/>
    <m/>
    <m/>
    <s v="Years of experience Salary expectations too high Transportation Economic instability in the region"/>
    <n v="0"/>
    <n v="1"/>
    <n v="0"/>
    <n v="0"/>
    <n v="0"/>
    <n v="0"/>
    <n v="0"/>
    <n v="0"/>
    <n v="1"/>
    <n v="0"/>
    <n v="0"/>
    <n v="1"/>
    <n v="0"/>
    <n v="0"/>
    <n v="0"/>
    <n v="0"/>
    <n v="0"/>
    <n v="1"/>
    <n v="0"/>
    <n v="0"/>
    <n v="0"/>
    <n v="0"/>
    <n v="0"/>
    <m/>
    <n v="381046801"/>
    <s v="618012b2-3cec-4bb6-a118-5d0c0caa96f0"/>
    <d v="2024-09-08T09:28:20"/>
    <m/>
    <m/>
    <s v="submitted_via_web"/>
    <s v="ygaitservices"/>
  </r>
  <r>
    <n v="1068"/>
    <d v="2024-09-08T12:30:08"/>
    <d v="2024-09-08T12:34:44"/>
    <d v="2024-09-08T00:00:00"/>
    <m/>
    <m/>
    <s v="32.3574911 35.8838254 1014.0 225.225"/>
    <n v="32.357491099999997"/>
    <n v="35.883825399999999"/>
    <n v="1014"/>
    <n v="225.22499999999999"/>
    <s v="Jerash"/>
    <s v="Jerash Qasabah"/>
    <m/>
    <m/>
    <m/>
    <s v="Yes"/>
    <s v="نور عقيل رشدي"/>
    <x v="0"/>
    <x v="1"/>
    <n v="39"/>
    <x v="0"/>
    <s v="0788157910"/>
    <m/>
    <x v="0"/>
    <m/>
    <m/>
    <m/>
    <m/>
    <m/>
    <m/>
    <m/>
    <m/>
    <x v="0"/>
    <m/>
    <x v="1"/>
    <x v="2"/>
    <s v="مخيطه الايمان"/>
    <x v="1"/>
    <x v="30"/>
    <s v="خياطه ملابس عسكريه مدنية تفصيل ملابس_x000a_"/>
    <m/>
    <s v="Owned by women. Run/Managed by a woman."/>
    <n v="0"/>
    <n v="1"/>
    <n v="0"/>
    <n v="0"/>
    <n v="0"/>
    <n v="1"/>
    <x v="1"/>
    <x v="0"/>
    <m/>
    <m/>
    <s v="Less than 10 employees"/>
    <x v="0"/>
    <x v="1"/>
    <x v="0"/>
    <x v="0"/>
    <x v="1"/>
    <x v="1"/>
    <x v="1"/>
    <x v="3"/>
    <x v="0"/>
    <m/>
    <m/>
    <m/>
    <m/>
    <m/>
    <m/>
    <m/>
    <m/>
    <m/>
    <m/>
    <m/>
    <m/>
    <m/>
    <m/>
    <m/>
    <m/>
    <m/>
    <m/>
    <m/>
    <m/>
    <m/>
    <m/>
    <s v="Lack of relevant skills or qualifications"/>
    <n v="1"/>
    <n v="0"/>
    <n v="0"/>
    <n v="0"/>
    <n v="0"/>
    <n v="0"/>
    <n v="0"/>
    <n v="0"/>
    <n v="0"/>
    <n v="0"/>
    <n v="0"/>
    <n v="0"/>
    <n v="0"/>
    <n v="0"/>
    <n v="0"/>
    <n v="0"/>
    <n v="0"/>
    <n v="0"/>
    <n v="0"/>
    <n v="0"/>
    <n v="0"/>
    <n v="0"/>
    <n v="0"/>
    <m/>
    <n v="381048657"/>
    <s v="8b9659dc-6ec2-44d3-b26f-f6a0f2720c37"/>
    <d v="2024-09-08T09:35:06"/>
    <m/>
    <m/>
    <s v="submitted_via_web"/>
    <s v="ygaitservices"/>
  </r>
  <r>
    <n v="1069"/>
    <d v="2024-09-08T12:38:33"/>
    <d v="2024-09-08T12:46:59"/>
    <d v="2024-09-08T00:00:00"/>
    <m/>
    <m/>
    <s v="31.8976658 35.8591782 0.0 1100.0"/>
    <n v="31.897665799999999"/>
    <n v="35.859178200000002"/>
    <n v="0"/>
    <n v="1100"/>
    <s v="Amman"/>
    <s v="Naour"/>
    <m/>
    <m/>
    <m/>
    <s v="Yes"/>
    <s v="مجدي احمد السواعير"/>
    <x v="0"/>
    <x v="0"/>
    <n v="44"/>
    <x v="0"/>
    <s v="0777892542"/>
    <m/>
    <x v="0"/>
    <m/>
    <m/>
    <m/>
    <m/>
    <m/>
    <m/>
    <m/>
    <m/>
    <x v="0"/>
    <m/>
    <x v="0"/>
    <x v="6"/>
    <s v="المثالية للتخفيضات"/>
    <x v="0"/>
    <x v="9"/>
    <s v="أدوات منزلية واثاث"/>
    <m/>
    <s v="Owned by men. Run/Managed by a man."/>
    <n v="1"/>
    <n v="0"/>
    <n v="0"/>
    <n v="0"/>
    <n v="1"/>
    <n v="0"/>
    <x v="0"/>
    <x v="0"/>
    <m/>
    <m/>
    <s v="Less than 10 employees"/>
    <x v="0"/>
    <x v="0"/>
    <x v="0"/>
    <x v="1"/>
    <x v="1"/>
    <x v="1"/>
    <x v="1"/>
    <x v="3"/>
    <x v="0"/>
    <m/>
    <m/>
    <m/>
    <m/>
    <m/>
    <m/>
    <m/>
    <m/>
    <m/>
    <m/>
    <m/>
    <m/>
    <m/>
    <m/>
    <m/>
    <m/>
    <m/>
    <m/>
    <m/>
    <m/>
    <m/>
    <m/>
    <s v="Lack of work ethics Inadequate soft skills (e.g., communication, teamwork)"/>
    <n v="0"/>
    <n v="0"/>
    <n v="1"/>
    <n v="0"/>
    <n v="0"/>
    <n v="0"/>
    <n v="0"/>
    <n v="0"/>
    <n v="0"/>
    <n v="0"/>
    <n v="0"/>
    <n v="0"/>
    <n v="0"/>
    <n v="0"/>
    <n v="0"/>
    <n v="0"/>
    <n v="0"/>
    <n v="0"/>
    <n v="0"/>
    <n v="0"/>
    <n v="1"/>
    <n v="0"/>
    <n v="0"/>
    <m/>
    <n v="381052071"/>
    <s v="24e7a18c-1247-4ba4-ae40-bdcbf4be46ab"/>
    <d v="2024-09-08T09:47:27"/>
    <m/>
    <m/>
    <s v="submitted_via_web"/>
    <s v="ygaitservices"/>
  </r>
  <r>
    <n v="1070"/>
    <d v="2024-09-08T12:30:06"/>
    <d v="2024-09-08T12:38:27"/>
    <d v="2024-09-08T00:00:00"/>
    <m/>
    <m/>
    <s v="31.8780479 35.830893 0.0 1100.0"/>
    <n v="31.878047899999999"/>
    <n v="35.830893000000003"/>
    <n v="0"/>
    <n v="1100"/>
    <s v="Amman"/>
    <s v="Naour"/>
    <m/>
    <m/>
    <m/>
    <s v="Yes"/>
    <s v="عطالله ابو حميدان"/>
    <x v="0"/>
    <x v="0"/>
    <n v="35"/>
    <x v="0"/>
    <s v="0790111363"/>
    <m/>
    <x v="0"/>
    <m/>
    <m/>
    <m/>
    <m/>
    <m/>
    <m/>
    <m/>
    <m/>
    <x v="0"/>
    <m/>
    <x v="0"/>
    <x v="6"/>
    <s v="أكاديمية القمة"/>
    <x v="17"/>
    <x v="67"/>
    <s v="كورسات تعليمية ومواد تدرييس"/>
    <m/>
    <s v="Administrative positions include men and women. Owned by men."/>
    <n v="1"/>
    <n v="0"/>
    <n v="0"/>
    <n v="1"/>
    <n v="0"/>
    <n v="0"/>
    <x v="0"/>
    <x v="0"/>
    <m/>
    <m/>
    <s v="Less than 10 employees"/>
    <x v="0"/>
    <x v="1"/>
    <x v="0"/>
    <x v="1"/>
    <x v="1"/>
    <x v="1"/>
    <x v="0"/>
    <x v="2"/>
    <x v="0"/>
    <s v="Mid-senior level Senior management level Seasonal employees Others"/>
    <n v="0"/>
    <n v="1"/>
    <n v="0"/>
    <n v="1"/>
    <n v="1"/>
    <n v="0"/>
    <n v="1"/>
    <s v="معلمين "/>
    <s v="Administrative Staff Others"/>
    <n v="0"/>
    <n v="0"/>
    <n v="0"/>
    <n v="0"/>
    <n v="1"/>
    <n v="0"/>
    <n v="0"/>
    <n v="0"/>
    <n v="0"/>
    <n v="1"/>
    <s v="معلم اختصاصي في المواد التعليمية لطلاب التوجيهي "/>
    <m/>
    <s v="Lack of relevant skills or qualifications Difficulty in finding candidates for specialized roles Mixed culture worspace (male and female) Limited ability to use technology"/>
    <n v="1"/>
    <n v="0"/>
    <n v="0"/>
    <n v="0"/>
    <n v="0"/>
    <n v="0"/>
    <n v="0"/>
    <n v="0"/>
    <n v="0"/>
    <n v="1"/>
    <n v="0"/>
    <n v="0"/>
    <n v="0"/>
    <n v="1"/>
    <n v="0"/>
    <n v="0"/>
    <n v="0"/>
    <n v="0"/>
    <n v="0"/>
    <n v="0"/>
    <n v="0"/>
    <n v="1"/>
    <n v="0"/>
    <m/>
    <n v="381052076"/>
    <s v="720bd9ba-9771-4fd0-adea-1d1fc06733e5"/>
    <d v="2024-09-08T09:47:28"/>
    <m/>
    <m/>
    <s v="submitted_via_web"/>
    <s v="ygaitservices"/>
  </r>
  <r>
    <n v="1071"/>
    <d v="2024-09-08T12:21:09"/>
    <d v="2024-09-08T12:29:58"/>
    <d v="2024-09-08T00:00:00"/>
    <m/>
    <m/>
    <s v="31.8708574 35.8244167 0.0 1200.0"/>
    <n v="31.870857399999998"/>
    <n v="35.8244167"/>
    <n v="0"/>
    <n v="1200"/>
    <s v="Amman"/>
    <s v="Naour"/>
    <m/>
    <m/>
    <m/>
    <s v="Yes"/>
    <s v="محمد العفيشات"/>
    <x v="0"/>
    <x v="0"/>
    <n v="33"/>
    <x v="0"/>
    <s v="0796070296"/>
    <m/>
    <x v="0"/>
    <m/>
    <m/>
    <m/>
    <m/>
    <m/>
    <m/>
    <m/>
    <m/>
    <x v="0"/>
    <m/>
    <x v="0"/>
    <x v="1"/>
    <s v="ناسور مول"/>
    <x v="0"/>
    <x v="3"/>
    <s v="ملابس واحذية"/>
    <m/>
    <s v="Women own at least 51% of the company shares. Run/Managed by a man."/>
    <n v="0"/>
    <n v="0"/>
    <n v="1"/>
    <n v="0"/>
    <n v="1"/>
    <n v="0"/>
    <x v="1"/>
    <x v="0"/>
    <m/>
    <m/>
    <s v="Less than 10 employees"/>
    <x v="0"/>
    <x v="1"/>
    <x v="0"/>
    <x v="1"/>
    <x v="1"/>
    <x v="1"/>
    <x v="0"/>
    <x v="0"/>
    <x v="0"/>
    <s v="Senior management level Mid-senior level"/>
    <n v="0"/>
    <n v="0"/>
    <n v="0"/>
    <n v="1"/>
    <n v="1"/>
    <n v="0"/>
    <n v="0"/>
    <m/>
    <s v="Customer Service Representatives Sales Finance Operational Staff (logistics and supply chain)"/>
    <n v="1"/>
    <n v="1"/>
    <n v="0"/>
    <n v="0"/>
    <n v="0"/>
    <n v="1"/>
    <n v="1"/>
    <n v="0"/>
    <n v="0"/>
    <n v="0"/>
    <m/>
    <m/>
    <s v="Lack of relevant skills or qualifications Lack of motivation Cultural or social factors affecting employability"/>
    <n v="1"/>
    <n v="0"/>
    <n v="0"/>
    <n v="0"/>
    <n v="1"/>
    <n v="0"/>
    <n v="0"/>
    <n v="0"/>
    <n v="0"/>
    <n v="0"/>
    <n v="0"/>
    <n v="0"/>
    <n v="1"/>
    <n v="0"/>
    <n v="0"/>
    <n v="0"/>
    <n v="0"/>
    <n v="0"/>
    <n v="0"/>
    <n v="0"/>
    <n v="0"/>
    <n v="0"/>
    <n v="0"/>
    <m/>
    <n v="381052080"/>
    <s v="3cd71f70-c547-4ddb-9486-e24b25c635d0"/>
    <d v="2024-09-08T09:47:28"/>
    <m/>
    <m/>
    <s v="submitted_via_web"/>
    <s v="ygaitservices"/>
  </r>
  <r>
    <n v="1072"/>
    <d v="2024-09-08T11:36:37"/>
    <d v="2024-09-08T11:43:39"/>
    <d v="2024-09-08T00:00:00"/>
    <m/>
    <m/>
    <s v="31.8641702 35.813508 0.0 1399.999"/>
    <n v="31.8641702"/>
    <n v="35.813507999999999"/>
    <n v="0"/>
    <n v="1399.999"/>
    <s v="Amman"/>
    <s v="Naour"/>
    <m/>
    <m/>
    <m/>
    <s v="Yes"/>
    <s v="إيهاب عازر"/>
    <x v="0"/>
    <x v="0"/>
    <n v="55"/>
    <x v="0"/>
    <s v="0798582511"/>
    <m/>
    <x v="0"/>
    <m/>
    <m/>
    <m/>
    <m/>
    <m/>
    <m/>
    <m/>
    <m/>
    <x v="0"/>
    <m/>
    <x v="0"/>
    <x v="6"/>
    <s v="أهالي ناعور"/>
    <x v="8"/>
    <x v="12"/>
    <s v="أدوية ومنتجات صحية وتجميلية "/>
    <m/>
    <s v="Women own at least 51% of the company shares. Run/Managed by a man."/>
    <n v="0"/>
    <n v="0"/>
    <n v="1"/>
    <n v="0"/>
    <n v="1"/>
    <n v="0"/>
    <x v="1"/>
    <x v="0"/>
    <m/>
    <m/>
    <s v="Less than 10 employees"/>
    <x v="0"/>
    <x v="1"/>
    <x v="0"/>
    <x v="1"/>
    <x v="0"/>
    <x v="0"/>
    <x v="0"/>
    <x v="0"/>
    <x v="0"/>
    <s v="Interns"/>
    <n v="1"/>
    <n v="0"/>
    <n v="0"/>
    <n v="0"/>
    <n v="0"/>
    <n v="0"/>
    <n v="0"/>
    <m/>
    <s v="Customer Service Representatives Others"/>
    <n v="1"/>
    <n v="0"/>
    <n v="0"/>
    <n v="0"/>
    <n v="0"/>
    <n v="0"/>
    <n v="0"/>
    <n v="0"/>
    <n v="0"/>
    <n v="1"/>
    <s v="صيادلة"/>
    <s v="خريجين صيدلة"/>
    <s v="Salary expectations too high Difficulty in finding candidates for specialized roles Limited availability of training and development resources"/>
    <n v="0"/>
    <n v="0"/>
    <n v="0"/>
    <n v="0"/>
    <n v="0"/>
    <n v="0"/>
    <n v="0"/>
    <n v="1"/>
    <n v="1"/>
    <n v="1"/>
    <n v="0"/>
    <n v="0"/>
    <n v="0"/>
    <n v="0"/>
    <n v="0"/>
    <n v="0"/>
    <n v="0"/>
    <n v="0"/>
    <n v="0"/>
    <n v="0"/>
    <n v="0"/>
    <n v="0"/>
    <n v="0"/>
    <m/>
    <n v="381055461"/>
    <s v="63f3c9c9-3822-44ed-b04b-5bd7c1da20fd"/>
    <d v="2024-09-08T10:00:27"/>
    <m/>
    <m/>
    <s v="submitted_via_web"/>
    <s v="ygaitservices"/>
  </r>
  <r>
    <n v="1073"/>
    <d v="2024-09-08T11:43:43"/>
    <d v="2024-09-08T11:47:41"/>
    <d v="2024-09-08T00:00:00"/>
    <m/>
    <m/>
    <s v="31.8693236 35.8138489 0.0 1100.0"/>
    <n v="31.869323600000001"/>
    <n v="35.813848900000004"/>
    <n v="0"/>
    <n v="1100"/>
    <s v="Amman"/>
    <s v="Naour"/>
    <m/>
    <m/>
    <m/>
    <s v="Yes"/>
    <s v="إسكندر سامر عبدالرؤوف الحوراني "/>
    <x v="0"/>
    <x v="0"/>
    <n v="17"/>
    <x v="1"/>
    <s v="0796235775"/>
    <m/>
    <x v="0"/>
    <m/>
    <m/>
    <m/>
    <m/>
    <m/>
    <m/>
    <m/>
    <m/>
    <x v="0"/>
    <m/>
    <x v="0"/>
    <x v="6"/>
    <s v="الحوراني للتكييف "/>
    <x v="0"/>
    <x v="17"/>
    <s v="بيع مكيفات ومراوح وفلاتر "/>
    <m/>
    <s v="Owned by men. Run/Managed by a man."/>
    <n v="1"/>
    <n v="0"/>
    <n v="0"/>
    <n v="0"/>
    <n v="1"/>
    <n v="0"/>
    <x v="0"/>
    <x v="0"/>
    <m/>
    <m/>
    <s v="Less than 10 employees"/>
    <x v="0"/>
    <x v="0"/>
    <x v="0"/>
    <x v="0"/>
    <x v="1"/>
    <x v="1"/>
    <x v="0"/>
    <x v="1"/>
    <x v="0"/>
    <s v="Seasonal employees"/>
    <n v="0"/>
    <n v="1"/>
    <n v="0"/>
    <n v="0"/>
    <n v="0"/>
    <n v="0"/>
    <n v="0"/>
    <m/>
    <s v="Sales"/>
    <n v="0"/>
    <n v="1"/>
    <n v="0"/>
    <n v="0"/>
    <n v="0"/>
    <n v="0"/>
    <n v="0"/>
    <n v="0"/>
    <n v="0"/>
    <n v="0"/>
    <m/>
    <m/>
    <s v="Lack of relevant skills or qualifications Difficulty in finding candidates for specialized roles"/>
    <n v="1"/>
    <n v="0"/>
    <n v="0"/>
    <n v="0"/>
    <n v="0"/>
    <n v="0"/>
    <n v="0"/>
    <n v="0"/>
    <n v="0"/>
    <n v="1"/>
    <n v="0"/>
    <n v="0"/>
    <n v="0"/>
    <n v="0"/>
    <n v="0"/>
    <n v="0"/>
    <n v="0"/>
    <n v="0"/>
    <n v="0"/>
    <n v="0"/>
    <n v="0"/>
    <n v="0"/>
    <n v="0"/>
    <m/>
    <n v="381055464"/>
    <s v="f867d286-116f-439c-8e49-4e14e75087a8"/>
    <d v="2024-09-08T10:00:27"/>
    <m/>
    <m/>
    <s v="submitted_via_web"/>
    <s v="ygaitservices"/>
  </r>
  <r>
    <n v="1074"/>
    <d v="2024-09-08T11:47:45"/>
    <d v="2024-09-08T11:54:08"/>
    <d v="2024-09-08T00:00:00"/>
    <m/>
    <m/>
    <s v="31.8702525 35.8138489 0.0 1200.0"/>
    <n v="31.870252499999999"/>
    <n v="35.813848900000004"/>
    <n v="0"/>
    <n v="1200"/>
    <s v="Amman"/>
    <s v="Naour"/>
    <m/>
    <m/>
    <m/>
    <s v="Yes"/>
    <s v="معاذ الحلبية"/>
    <x v="0"/>
    <x v="0"/>
    <n v="33"/>
    <x v="0"/>
    <s v="0781065461"/>
    <m/>
    <x v="0"/>
    <m/>
    <m/>
    <m/>
    <m/>
    <m/>
    <m/>
    <m/>
    <m/>
    <x v="0"/>
    <m/>
    <x v="0"/>
    <x v="4"/>
    <s v="يونيفرسال"/>
    <x v="11"/>
    <x v="68"/>
    <s v="أنظمة الألمنيوم والايجارات والمطابخ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1055468"/>
    <s v="83854d08-a3b1-46a6-bb82-3387a092d84e"/>
    <d v="2024-09-08T10:00:28"/>
    <m/>
    <m/>
    <s v="submitted_via_web"/>
    <s v="ygaitservices"/>
  </r>
  <r>
    <n v="1075"/>
    <d v="2024-09-08T12:37:36"/>
    <d v="2024-09-08T13:06:22"/>
    <d v="2024-09-08T00:00:00"/>
    <m/>
    <m/>
    <s v="32.3579327 35.8838074 1015.3999633789062 34.888"/>
    <n v="32.357932699999999"/>
    <n v="35.883807400000002"/>
    <n v="1015.399963378906"/>
    <n v="34.887999999999998"/>
    <s v="Jerash"/>
    <s v="Jerash Qasabah"/>
    <m/>
    <m/>
    <m/>
    <s v="Yes"/>
    <s v="مصطفى أحمد رصاصي"/>
    <x v="0"/>
    <x v="0"/>
    <n v="55"/>
    <x v="0"/>
    <s v="0772345041"/>
    <m/>
    <x v="0"/>
    <m/>
    <m/>
    <m/>
    <m/>
    <m/>
    <m/>
    <m/>
    <m/>
    <x v="0"/>
    <m/>
    <x v="0"/>
    <x v="0"/>
    <s v="مؤسسه الرصاصي للمعدات الطبيه"/>
    <x v="8"/>
    <x v="14"/>
    <s v="معدات طبيه"/>
    <m/>
    <s v="Owned by men."/>
    <n v="1"/>
    <n v="0"/>
    <n v="0"/>
    <n v="0"/>
    <n v="0"/>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81057032"/>
    <s v="08bfe5d6-8f6a-4b0a-b79b-a1380e080fa3"/>
    <d v="2024-09-08T10:06:32"/>
    <m/>
    <m/>
    <s v="submitted_via_web"/>
    <s v="ygaitservices"/>
  </r>
  <r>
    <n v="1076"/>
    <d v="2024-09-08T13:14:47"/>
    <d v="2024-09-08T13:34:26"/>
    <d v="2024-09-08T00:00:00"/>
    <m/>
    <m/>
    <s v="32.3607522 35.8983517 1014.5999755859375 2299.999"/>
    <n v="32.3607522"/>
    <n v="35.898351699999999"/>
    <n v="1014.599975585938"/>
    <n v="2299.9989999999998"/>
    <s v="Jerash"/>
    <s v="Jerash Qasabah"/>
    <m/>
    <m/>
    <m/>
    <s v="Yes"/>
    <s v="عبدالله ابراهيم جميل "/>
    <x v="0"/>
    <x v="0"/>
    <n v="33"/>
    <x v="0"/>
    <s v="0798823608"/>
    <m/>
    <x v="0"/>
    <m/>
    <m/>
    <m/>
    <m/>
    <m/>
    <m/>
    <m/>
    <m/>
    <x v="0"/>
    <m/>
    <x v="0"/>
    <x v="0"/>
    <s v="سوبر ماركت عبود"/>
    <x v="0"/>
    <x v="3"/>
    <s v="بقاله مكسرات أدوات تموينيه"/>
    <m/>
    <s v="Owned by men."/>
    <n v="1"/>
    <n v="0"/>
    <n v="0"/>
    <n v="0"/>
    <n v="0"/>
    <n v="0"/>
    <x v="0"/>
    <x v="0"/>
    <m/>
    <m/>
    <s v="Less than 10 employees"/>
    <x v="0"/>
    <x v="0"/>
    <x v="0"/>
    <x v="1"/>
    <x v="1"/>
    <x v="1"/>
    <x v="0"/>
    <x v="1"/>
    <x v="0"/>
    <s v="Entry level"/>
    <n v="0"/>
    <n v="0"/>
    <n v="1"/>
    <n v="0"/>
    <n v="0"/>
    <n v="0"/>
    <n v="0"/>
    <m/>
    <s v="Sales"/>
    <n v="0"/>
    <n v="1"/>
    <n v="0"/>
    <n v="0"/>
    <n v="0"/>
    <n v="0"/>
    <n v="0"/>
    <n v="0"/>
    <n v="0"/>
    <n v="0"/>
    <m/>
    <m/>
    <s v="Inadequate soft skills (e.g., communication, teamwork) Lack of work ethics Difficulty with employee retention"/>
    <n v="0"/>
    <n v="0"/>
    <n v="1"/>
    <n v="0"/>
    <n v="0"/>
    <n v="1"/>
    <n v="0"/>
    <n v="0"/>
    <n v="0"/>
    <n v="0"/>
    <n v="0"/>
    <n v="0"/>
    <n v="0"/>
    <n v="0"/>
    <n v="0"/>
    <n v="0"/>
    <n v="0"/>
    <n v="0"/>
    <n v="0"/>
    <n v="0"/>
    <n v="1"/>
    <n v="0"/>
    <n v="0"/>
    <m/>
    <n v="381066919"/>
    <s v="bc9bc325-363e-4dbd-864d-066379fca9f8"/>
    <d v="2024-09-08T10:34:37"/>
    <m/>
    <m/>
    <s v="submitted_via_web"/>
    <s v="ygaitservices"/>
  </r>
  <r>
    <n v="1077"/>
    <d v="2024-09-08T13:10:49"/>
    <d v="2024-09-08T13:14:37"/>
    <d v="2024-09-08T00:00:00"/>
    <m/>
    <m/>
    <s v="32.3579403 35.8837645 1014.5999755859375 82.5"/>
    <n v="32.357940300000003"/>
    <n v="35.883764499999998"/>
    <n v="1014.599975585938"/>
    <n v="82.5"/>
    <s v="Jerash"/>
    <s v="Jerash Qasabah"/>
    <m/>
    <m/>
    <m/>
    <s v="Yes"/>
    <s v="ابراهيم علي حسينات"/>
    <x v="0"/>
    <x v="0"/>
    <n v="55"/>
    <x v="0"/>
    <s v="0777773036"/>
    <m/>
    <x v="0"/>
    <m/>
    <m/>
    <m/>
    <m/>
    <m/>
    <m/>
    <m/>
    <m/>
    <x v="0"/>
    <m/>
    <x v="0"/>
    <x v="0"/>
    <s v="مركز الخير للمجمدات"/>
    <x v="3"/>
    <x v="8"/>
    <s v="دواجن لحوم بيض مشتقات الحليب تجهيز طعام"/>
    <m/>
    <s v="Owned by men."/>
    <n v="1"/>
    <n v="0"/>
    <n v="0"/>
    <n v="0"/>
    <n v="0"/>
    <n v="0"/>
    <x v="0"/>
    <x v="0"/>
    <m/>
    <m/>
    <s v="Less than 10 employees"/>
    <x v="0"/>
    <x v="0"/>
    <x v="0"/>
    <x v="1"/>
    <x v="1"/>
    <x v="1"/>
    <x v="0"/>
    <x v="0"/>
    <x v="0"/>
    <s v="Interns Seasonal employees"/>
    <n v="1"/>
    <n v="1"/>
    <n v="0"/>
    <n v="0"/>
    <n v="0"/>
    <n v="0"/>
    <n v="0"/>
    <m/>
    <s v="Technical Staff"/>
    <n v="0"/>
    <n v="0"/>
    <n v="0"/>
    <n v="0"/>
    <n v="0"/>
    <n v="0"/>
    <n v="0"/>
    <n v="1"/>
    <n v="0"/>
    <n v="0"/>
    <m/>
    <m/>
    <s v="Lack of relevant skills or qualifications Difficulty with employee retention"/>
    <n v="1"/>
    <n v="0"/>
    <n v="0"/>
    <n v="0"/>
    <n v="0"/>
    <n v="1"/>
    <n v="0"/>
    <n v="0"/>
    <n v="0"/>
    <n v="0"/>
    <n v="0"/>
    <n v="0"/>
    <n v="0"/>
    <n v="0"/>
    <n v="0"/>
    <n v="0"/>
    <n v="0"/>
    <n v="0"/>
    <n v="0"/>
    <n v="0"/>
    <n v="0"/>
    <n v="0"/>
    <n v="0"/>
    <m/>
    <n v="381066920"/>
    <s v="e01547c3-160b-49c6-8ad7-c2e0efc11b9c"/>
    <d v="2024-09-08T10:34:37"/>
    <m/>
    <m/>
    <s v="submitted_via_web"/>
    <s v="ygaitservices"/>
  </r>
  <r>
    <n v="1078"/>
    <d v="2024-09-08T13:07:00"/>
    <d v="2024-09-08T13:10:45"/>
    <d v="2024-09-08T00:00:00"/>
    <m/>
    <m/>
    <s v="32.3579294 35.883835 1015.3999633789062 77.6"/>
    <n v="32.357929400000003"/>
    <n v="35.883834999999998"/>
    <n v="1015.399963378906"/>
    <n v="77.599999999999994"/>
    <s v="Jerash"/>
    <s v="Jerash Qasabah"/>
    <m/>
    <m/>
    <m/>
    <s v="Yes"/>
    <s v="البراء محمد ابوغزله"/>
    <x v="0"/>
    <x v="0"/>
    <n v="25"/>
    <x v="1"/>
    <s v="0785708573"/>
    <m/>
    <x v="0"/>
    <m/>
    <m/>
    <m/>
    <m/>
    <m/>
    <m/>
    <m/>
    <m/>
    <x v="0"/>
    <m/>
    <x v="0"/>
    <x v="0"/>
    <s v="مركز المهندس لصيانه الاجهزه الإلكترونية "/>
    <x v="4"/>
    <x v="41"/>
    <s v="تصليح الاجهزة المحمولة "/>
    <m/>
    <s v="Owned by men."/>
    <n v="1"/>
    <n v="0"/>
    <n v="0"/>
    <n v="0"/>
    <n v="0"/>
    <n v="0"/>
    <x v="0"/>
    <x v="0"/>
    <m/>
    <m/>
    <s v="Less than 10 employees"/>
    <x v="0"/>
    <x v="0"/>
    <x v="0"/>
    <x v="1"/>
    <x v="1"/>
    <x v="1"/>
    <x v="0"/>
    <x v="1"/>
    <x v="0"/>
    <s v="Interns"/>
    <n v="1"/>
    <n v="0"/>
    <n v="0"/>
    <n v="0"/>
    <n v="0"/>
    <n v="0"/>
    <n v="0"/>
    <m/>
    <s v="Information Technology (IT) Marketing Technical Staff"/>
    <n v="0"/>
    <n v="0"/>
    <n v="1"/>
    <n v="1"/>
    <n v="0"/>
    <n v="0"/>
    <n v="0"/>
    <n v="1"/>
    <n v="0"/>
    <n v="0"/>
    <m/>
    <m/>
    <s v="Lack of relevant skills or qualifications Years of experience Limited availability of training and development resources Salary expectations too high"/>
    <n v="1"/>
    <n v="1"/>
    <n v="0"/>
    <n v="0"/>
    <n v="0"/>
    <n v="0"/>
    <n v="0"/>
    <n v="1"/>
    <n v="1"/>
    <n v="0"/>
    <n v="0"/>
    <n v="0"/>
    <n v="0"/>
    <n v="0"/>
    <n v="0"/>
    <n v="0"/>
    <n v="0"/>
    <n v="0"/>
    <n v="0"/>
    <n v="0"/>
    <n v="0"/>
    <n v="0"/>
    <n v="0"/>
    <m/>
    <n v="381066924"/>
    <s v="e7c642db-65ad-4e7c-8923-a10f268ede36"/>
    <d v="2024-09-08T10:34:38"/>
    <m/>
    <m/>
    <s v="submitted_via_web"/>
    <s v="ygaitservices"/>
  </r>
  <r>
    <n v="1079"/>
    <d v="2024-09-08T09:24:05"/>
    <d v="2024-09-08T09:29:48"/>
    <d v="2024-09-08T00:00:00"/>
    <m/>
    <m/>
    <s v="29.5339329 35.0045644 0.0 1500.0"/>
    <n v="29.5339329"/>
    <n v="35.0045644"/>
    <n v="0"/>
    <n v="1500"/>
    <s v="Aqaba"/>
    <s v="Aqaba Al-Qasabah"/>
    <m/>
    <m/>
    <m/>
    <s v="Yes"/>
    <s v="اقبال نايف القطاونة "/>
    <x v="0"/>
    <x v="1"/>
    <n v="33"/>
    <x v="0"/>
    <s v="0772076417"/>
    <m/>
    <x v="0"/>
    <m/>
    <m/>
    <m/>
    <m/>
    <m/>
    <m/>
    <m/>
    <m/>
    <x v="0"/>
    <m/>
    <x v="0"/>
    <x v="4"/>
    <s v="صيدلية ياسين "/>
    <x v="8"/>
    <x v="14"/>
    <s v="صيدلية "/>
    <m/>
    <s v="Owned by men."/>
    <n v="1"/>
    <n v="0"/>
    <n v="0"/>
    <n v="0"/>
    <n v="0"/>
    <n v="0"/>
    <x v="0"/>
    <x v="0"/>
    <m/>
    <m/>
    <s v="Less than 10 employees"/>
    <x v="0"/>
    <x v="1"/>
    <x v="0"/>
    <x v="1"/>
    <x v="1"/>
    <x v="1"/>
    <x v="0"/>
    <x v="1"/>
    <x v="0"/>
    <s v="Mid-senior level Senior management level"/>
    <n v="0"/>
    <n v="0"/>
    <n v="0"/>
    <n v="1"/>
    <n v="1"/>
    <n v="0"/>
    <n v="0"/>
    <m/>
    <s v="Technical Staff"/>
    <n v="0"/>
    <n v="0"/>
    <n v="0"/>
    <n v="0"/>
    <n v="0"/>
    <n v="0"/>
    <n v="0"/>
    <n v="1"/>
    <n v="0"/>
    <n v="0"/>
    <m/>
    <m/>
    <s v="Years of experience"/>
    <n v="0"/>
    <n v="1"/>
    <n v="0"/>
    <n v="0"/>
    <n v="0"/>
    <n v="0"/>
    <n v="0"/>
    <n v="0"/>
    <n v="0"/>
    <n v="0"/>
    <n v="0"/>
    <n v="0"/>
    <n v="0"/>
    <n v="0"/>
    <n v="0"/>
    <n v="0"/>
    <n v="0"/>
    <n v="0"/>
    <n v="0"/>
    <n v="0"/>
    <n v="0"/>
    <n v="0"/>
    <n v="0"/>
    <m/>
    <n v="381068660"/>
    <s v="5b8ecd1a-c3d8-4057-83e4-8d15a1e75253"/>
    <d v="2024-09-08T10:40:59"/>
    <m/>
    <m/>
    <s v="submitted_via_web"/>
    <s v="ygaitservices"/>
  </r>
  <r>
    <n v="1080"/>
    <d v="2024-09-08T09:30:36"/>
    <d v="2024-09-08T09:35:36"/>
    <d v="2024-09-08T00:00:00"/>
    <m/>
    <m/>
    <s v="29.5339329 35.0045644 0.0 1500.0"/>
    <n v="29.5339329"/>
    <n v="35.0045644"/>
    <n v="0"/>
    <n v="1500"/>
    <s v="Aqaba"/>
    <s v="Aqaba Al-Qasabah"/>
    <m/>
    <m/>
    <m/>
    <s v="Yes"/>
    <s v="سميرة مصطفى الجرابعة "/>
    <x v="0"/>
    <x v="1"/>
    <n v="41"/>
    <x v="0"/>
    <s v="0772228580"/>
    <m/>
    <x v="0"/>
    <m/>
    <m/>
    <m/>
    <m/>
    <m/>
    <m/>
    <m/>
    <m/>
    <x v="0"/>
    <m/>
    <x v="1"/>
    <x v="2"/>
    <s v="عيادة ابتسامة اللؤللؤة "/>
    <x v="8"/>
    <x v="12"/>
    <s v="عيادة اسنان "/>
    <s v="0776824824"/>
    <s v="Run/Managed by a man."/>
    <n v="0"/>
    <n v="0"/>
    <n v="0"/>
    <n v="0"/>
    <n v="1"/>
    <n v="0"/>
    <x v="0"/>
    <x v="0"/>
    <m/>
    <m/>
    <s v="Less than 10 employees"/>
    <x v="0"/>
    <x v="1"/>
    <x v="0"/>
    <x v="1"/>
    <x v="1"/>
    <x v="1"/>
    <x v="0"/>
    <x v="1"/>
    <x v="0"/>
    <s v="Senior management level Mid-senior level"/>
    <n v="0"/>
    <n v="0"/>
    <n v="0"/>
    <n v="1"/>
    <n v="1"/>
    <n v="0"/>
    <n v="0"/>
    <m/>
    <s v="Technical Staff Others"/>
    <n v="0"/>
    <n v="0"/>
    <n v="0"/>
    <n v="0"/>
    <n v="0"/>
    <n v="0"/>
    <n v="0"/>
    <n v="1"/>
    <n v="0"/>
    <n v="1"/>
    <s v="مساعدات اطباء "/>
    <m/>
    <s v="Years of experience"/>
    <n v="0"/>
    <n v="1"/>
    <n v="0"/>
    <n v="0"/>
    <n v="0"/>
    <n v="0"/>
    <n v="0"/>
    <n v="0"/>
    <n v="0"/>
    <n v="0"/>
    <n v="0"/>
    <n v="0"/>
    <n v="0"/>
    <n v="0"/>
    <n v="0"/>
    <n v="0"/>
    <n v="0"/>
    <n v="0"/>
    <n v="0"/>
    <n v="0"/>
    <n v="0"/>
    <n v="0"/>
    <n v="0"/>
    <m/>
    <n v="381068664"/>
    <s v="382d4cea-c949-48f8-8c77-b345917a6deb"/>
    <d v="2024-09-08T10:41:00"/>
    <m/>
    <m/>
    <s v="submitted_via_web"/>
    <s v="ygaitservices"/>
  </r>
  <r>
    <n v="1081"/>
    <d v="2024-09-08T09:40:25"/>
    <d v="2024-09-08T09:50:16"/>
    <d v="2024-09-08T00:00:00"/>
    <m/>
    <m/>
    <s v="29.5323552 35.0055973 -29.100000381469727 1600.0"/>
    <n v="29.532355200000001"/>
    <n v="35.005597299999998"/>
    <n v="-29.10000038146973"/>
    <n v="1600"/>
    <s v="Aqaba"/>
    <s v="Aqaba Al-Qasabah"/>
    <m/>
    <m/>
    <m/>
    <s v="Yes"/>
    <s v="خضر محمود بخيتان "/>
    <x v="0"/>
    <x v="0"/>
    <n v="79"/>
    <x v="0"/>
    <s v="0795369189"/>
    <m/>
    <x v="0"/>
    <m/>
    <m/>
    <m/>
    <m/>
    <m/>
    <m/>
    <m/>
    <m/>
    <x v="0"/>
    <m/>
    <x v="1"/>
    <x v="2"/>
    <s v="الدكتور خضر بخيتان "/>
    <x v="8"/>
    <x v="12"/>
    <s v="عيادة انف وحنجرة "/>
    <m/>
    <s v="Run/Managed by a man."/>
    <n v="0"/>
    <n v="0"/>
    <n v="0"/>
    <n v="0"/>
    <n v="1"/>
    <n v="0"/>
    <x v="0"/>
    <x v="0"/>
    <m/>
    <m/>
    <s v="Less than 10 employees"/>
    <x v="0"/>
    <x v="1"/>
    <x v="0"/>
    <x v="1"/>
    <x v="1"/>
    <x v="1"/>
    <x v="0"/>
    <x v="1"/>
    <x v="0"/>
    <s v="Mid-senior level Senior management level"/>
    <n v="0"/>
    <n v="0"/>
    <n v="0"/>
    <n v="1"/>
    <n v="1"/>
    <n v="0"/>
    <n v="0"/>
    <m/>
    <s v="Administrative Staff Technical Staff"/>
    <n v="0"/>
    <n v="0"/>
    <n v="0"/>
    <n v="0"/>
    <n v="1"/>
    <n v="0"/>
    <n v="0"/>
    <n v="1"/>
    <n v="0"/>
    <n v="0"/>
    <m/>
    <m/>
    <s v="Years of experience Inadequate soft skills (e.g., communication, teamwork)"/>
    <n v="0"/>
    <n v="1"/>
    <n v="1"/>
    <n v="0"/>
    <n v="0"/>
    <n v="0"/>
    <n v="0"/>
    <n v="0"/>
    <n v="0"/>
    <n v="0"/>
    <n v="0"/>
    <n v="0"/>
    <n v="0"/>
    <n v="0"/>
    <n v="0"/>
    <n v="0"/>
    <n v="0"/>
    <n v="0"/>
    <n v="0"/>
    <n v="0"/>
    <n v="0"/>
    <n v="0"/>
    <n v="0"/>
    <m/>
    <n v="381068670"/>
    <s v="72397844-b6d3-4280-b652-cee73c64af57"/>
    <d v="2024-09-08T10:41:00"/>
    <m/>
    <m/>
    <s v="submitted_via_web"/>
    <s v="ygaitservices"/>
  </r>
  <r>
    <n v="1082"/>
    <d v="2024-09-08T09:50:36"/>
    <d v="2024-09-08T09:54:53"/>
    <d v="2024-09-08T00:00:00"/>
    <m/>
    <m/>
    <s v="29.5329275 35.0046971 -29.100000381469727 1500.0"/>
    <n v="29.5329275"/>
    <n v="35.004697100000001"/>
    <n v="-29.10000038146973"/>
    <n v="1500"/>
    <s v="Aqaba"/>
    <s v="Aqaba Al-Qasabah"/>
    <m/>
    <m/>
    <m/>
    <s v="Yes"/>
    <s v="سجى حربي العثامين "/>
    <x v="0"/>
    <x v="1"/>
    <n v="28"/>
    <x v="1"/>
    <s v="0791400382"/>
    <m/>
    <x v="0"/>
    <m/>
    <m/>
    <m/>
    <m/>
    <m/>
    <m/>
    <m/>
    <m/>
    <x v="0"/>
    <m/>
    <x v="0"/>
    <x v="7"/>
    <s v="مختبرات النجمة الطبية "/>
    <x v="8"/>
    <x v="14"/>
    <s v="مختبر تحاليل "/>
    <s v="032013031"/>
    <s v="Owned by men."/>
    <n v="1"/>
    <n v="0"/>
    <n v="0"/>
    <n v="0"/>
    <n v="0"/>
    <n v="0"/>
    <x v="0"/>
    <x v="0"/>
    <m/>
    <m/>
    <s v="Less than 10 employees"/>
    <x v="0"/>
    <x v="1"/>
    <x v="0"/>
    <x v="1"/>
    <x v="1"/>
    <x v="1"/>
    <x v="0"/>
    <x v="1"/>
    <x v="0"/>
    <s v="Mid-senior level Senior management level"/>
    <n v="0"/>
    <n v="0"/>
    <n v="0"/>
    <n v="1"/>
    <n v="1"/>
    <n v="0"/>
    <n v="0"/>
    <m/>
    <s v="Technical Staff"/>
    <n v="0"/>
    <n v="0"/>
    <n v="0"/>
    <n v="0"/>
    <n v="0"/>
    <n v="0"/>
    <n v="0"/>
    <n v="1"/>
    <n v="0"/>
    <n v="0"/>
    <m/>
    <m/>
    <s v="Years of experience"/>
    <n v="0"/>
    <n v="1"/>
    <n v="0"/>
    <n v="0"/>
    <n v="0"/>
    <n v="0"/>
    <n v="0"/>
    <n v="0"/>
    <n v="0"/>
    <n v="0"/>
    <n v="0"/>
    <n v="0"/>
    <n v="0"/>
    <n v="0"/>
    <n v="0"/>
    <n v="0"/>
    <n v="0"/>
    <n v="0"/>
    <n v="0"/>
    <n v="0"/>
    <n v="0"/>
    <n v="0"/>
    <n v="0"/>
    <m/>
    <n v="381068674"/>
    <s v="e4df505e-8423-47fe-b5a8-272e30453ec3"/>
    <d v="2024-09-08T10:41:00"/>
    <m/>
    <m/>
    <s v="submitted_via_web"/>
    <s v="ygaitservices"/>
  </r>
  <r>
    <n v="1083"/>
    <d v="2024-09-08T09:56:57"/>
    <d v="2024-09-08T10:01:33"/>
    <d v="2024-09-08T00:00:00"/>
    <m/>
    <m/>
    <s v="29.5326735 35.0053889 -29.100000381469727 1600.0"/>
    <n v="29.532673500000001"/>
    <n v="35.0053889"/>
    <n v="-29.10000038146973"/>
    <n v="1600"/>
    <s v="Aqaba"/>
    <s v="Aqaba Al-Qasabah"/>
    <m/>
    <m/>
    <m/>
    <s v="Yes"/>
    <s v="مصطفى محمد ابو لبدة "/>
    <x v="0"/>
    <x v="0"/>
    <n v="28"/>
    <x v="1"/>
    <s v="0797830199"/>
    <m/>
    <x v="0"/>
    <m/>
    <m/>
    <m/>
    <m/>
    <m/>
    <m/>
    <m/>
    <m/>
    <x v="0"/>
    <m/>
    <x v="0"/>
    <x v="0"/>
    <s v="شركة مركز سرايا للعلاج الطبيعي "/>
    <x v="8"/>
    <x v="15"/>
    <s v="علاج طبيعي "/>
    <m/>
    <s v="Owned by men."/>
    <n v="1"/>
    <n v="0"/>
    <n v="0"/>
    <n v="0"/>
    <n v="0"/>
    <n v="0"/>
    <x v="0"/>
    <x v="0"/>
    <m/>
    <m/>
    <s v="Less than 10 employees"/>
    <x v="0"/>
    <x v="1"/>
    <x v="0"/>
    <x v="1"/>
    <x v="1"/>
    <x v="1"/>
    <x v="0"/>
    <x v="1"/>
    <x v="0"/>
    <s v="Mid-senior level Senior management level"/>
    <n v="0"/>
    <n v="0"/>
    <n v="0"/>
    <n v="1"/>
    <n v="1"/>
    <n v="0"/>
    <n v="0"/>
    <m/>
    <s v="Technical Staff"/>
    <n v="0"/>
    <n v="0"/>
    <n v="0"/>
    <n v="0"/>
    <n v="0"/>
    <n v="0"/>
    <n v="0"/>
    <n v="1"/>
    <n v="0"/>
    <n v="0"/>
    <m/>
    <m/>
    <s v="Difficulty in finding candidates for specialized roles Years of experience"/>
    <n v="0"/>
    <n v="1"/>
    <n v="0"/>
    <n v="0"/>
    <n v="0"/>
    <n v="0"/>
    <n v="0"/>
    <n v="0"/>
    <n v="0"/>
    <n v="1"/>
    <n v="0"/>
    <n v="0"/>
    <n v="0"/>
    <n v="0"/>
    <n v="0"/>
    <n v="0"/>
    <n v="0"/>
    <n v="0"/>
    <n v="0"/>
    <n v="0"/>
    <n v="0"/>
    <n v="0"/>
    <n v="0"/>
    <m/>
    <n v="381068677"/>
    <s v="cfa51037-c49a-481a-8f1c-506b1a92b189"/>
    <d v="2024-09-08T10:41:01"/>
    <m/>
    <m/>
    <s v="submitted_via_web"/>
    <s v="ygaitservices"/>
  </r>
  <r>
    <n v="1084"/>
    <d v="2024-09-08T10:02:19"/>
    <d v="2024-09-08T10:08:51"/>
    <d v="2024-09-08T00:00:00"/>
    <m/>
    <m/>
    <s v="29.5327513 35.005338 -29.100000381469727 1500.0"/>
    <n v="29.532751300000001"/>
    <n v="35.005338000000002"/>
    <n v="-29.10000038146973"/>
    <n v="1500"/>
    <s v="Aqaba"/>
    <s v="Aqaba Al-Qasabah"/>
    <m/>
    <m/>
    <m/>
    <s v="Yes"/>
    <s v="مروة فخري الشراري "/>
    <x v="0"/>
    <x v="1"/>
    <n v="23"/>
    <x v="1"/>
    <s v="0795411253"/>
    <m/>
    <x v="0"/>
    <m/>
    <m/>
    <m/>
    <m/>
    <m/>
    <m/>
    <m/>
    <m/>
    <x v="0"/>
    <m/>
    <x v="0"/>
    <x v="4"/>
    <s v="عيادة الدكتورة سيرين العلي "/>
    <x v="8"/>
    <x v="12"/>
    <s v="تجميل "/>
    <m/>
    <s v="Run/Managed by a woman."/>
    <n v="0"/>
    <n v="0"/>
    <n v="0"/>
    <n v="0"/>
    <n v="0"/>
    <n v="1"/>
    <x v="1"/>
    <x v="0"/>
    <m/>
    <m/>
    <s v="Less than 10 employees"/>
    <x v="0"/>
    <x v="1"/>
    <x v="0"/>
    <x v="1"/>
    <x v="1"/>
    <x v="1"/>
    <x v="0"/>
    <x v="1"/>
    <x v="0"/>
    <s v="Entry level Mid-senior level Interns"/>
    <n v="1"/>
    <n v="0"/>
    <n v="1"/>
    <n v="1"/>
    <n v="0"/>
    <n v="0"/>
    <n v="0"/>
    <m/>
    <s v="Administrative Staff Technical Staff Finance"/>
    <n v="0"/>
    <n v="0"/>
    <n v="0"/>
    <n v="0"/>
    <n v="1"/>
    <n v="1"/>
    <n v="0"/>
    <n v="1"/>
    <n v="0"/>
    <n v="0"/>
    <m/>
    <m/>
    <s v="Lack of relevant skills or qualifications Years of experience Inadequate soft skills (e.g., communication, teamwork)"/>
    <n v="1"/>
    <n v="1"/>
    <n v="1"/>
    <n v="0"/>
    <n v="0"/>
    <n v="0"/>
    <n v="0"/>
    <n v="0"/>
    <n v="0"/>
    <n v="0"/>
    <n v="0"/>
    <n v="0"/>
    <n v="0"/>
    <n v="0"/>
    <n v="0"/>
    <n v="0"/>
    <n v="0"/>
    <n v="0"/>
    <n v="0"/>
    <n v="0"/>
    <n v="0"/>
    <n v="0"/>
    <n v="0"/>
    <m/>
    <n v="381068679"/>
    <s v="346ef630-d521-4a30-a1c8-7bc659934cd6"/>
    <d v="2024-09-08T10:41:01"/>
    <m/>
    <m/>
    <s v="submitted_via_web"/>
    <s v="ygaitservices"/>
  </r>
  <r>
    <n v="1085"/>
    <d v="2024-09-08T10:10:03"/>
    <d v="2024-09-08T10:14:58"/>
    <d v="2024-09-08T00:00:00"/>
    <m/>
    <m/>
    <s v="29.5317081 35.0035314 0.0 1500.0"/>
    <n v="29.531708099999999"/>
    <n v="35.0035314"/>
    <n v="0"/>
    <n v="1500"/>
    <s v="Aqaba"/>
    <s v="Aqaba Al-Qasabah"/>
    <m/>
    <m/>
    <m/>
    <s v="Yes"/>
    <s v="ربى عاطف سكجها "/>
    <x v="0"/>
    <x v="1"/>
    <n v="43"/>
    <x v="0"/>
    <s v="0797267544"/>
    <m/>
    <x v="0"/>
    <m/>
    <m/>
    <m/>
    <m/>
    <m/>
    <m/>
    <m/>
    <m/>
    <x v="0"/>
    <m/>
    <x v="1"/>
    <x v="2"/>
    <s v="عيادة الدكتورة فايزة الرياطي "/>
    <x v="8"/>
    <x v="12"/>
    <s v="عيادة نسائية وتوليد "/>
    <m/>
    <s v="Run/Managed by a woman."/>
    <n v="0"/>
    <n v="0"/>
    <n v="0"/>
    <n v="0"/>
    <n v="0"/>
    <n v="1"/>
    <x v="1"/>
    <x v="0"/>
    <m/>
    <m/>
    <s v="Less than 10 employees"/>
    <x v="0"/>
    <x v="1"/>
    <x v="0"/>
    <x v="1"/>
    <x v="1"/>
    <x v="1"/>
    <x v="0"/>
    <x v="1"/>
    <x v="0"/>
    <s v="Mid-senior level"/>
    <n v="0"/>
    <n v="0"/>
    <n v="0"/>
    <n v="1"/>
    <n v="0"/>
    <n v="0"/>
    <n v="0"/>
    <m/>
    <s v="Administrative Staff"/>
    <n v="0"/>
    <n v="0"/>
    <n v="0"/>
    <n v="0"/>
    <n v="1"/>
    <n v="0"/>
    <n v="0"/>
    <n v="0"/>
    <n v="0"/>
    <n v="0"/>
    <m/>
    <m/>
    <s v="Inadequate soft skills (e.g., communication, teamwork) Difficulty with employee retention"/>
    <n v="0"/>
    <n v="0"/>
    <n v="1"/>
    <n v="0"/>
    <n v="0"/>
    <n v="1"/>
    <n v="0"/>
    <n v="0"/>
    <n v="0"/>
    <n v="0"/>
    <n v="0"/>
    <n v="0"/>
    <n v="0"/>
    <n v="0"/>
    <n v="0"/>
    <n v="0"/>
    <n v="0"/>
    <n v="0"/>
    <n v="0"/>
    <n v="0"/>
    <n v="0"/>
    <n v="0"/>
    <n v="0"/>
    <m/>
    <n v="381068681"/>
    <s v="86ba5234-91e3-4a4d-85c4-2ad455bd569d"/>
    <d v="2024-09-08T10:41:02"/>
    <m/>
    <m/>
    <s v="submitted_via_web"/>
    <s v="ygaitservices"/>
  </r>
  <r>
    <n v="1086"/>
    <d v="2024-09-08T10:28:04"/>
    <d v="2024-09-08T10:34:34"/>
    <d v="2024-09-08T00:00:00"/>
    <m/>
    <m/>
    <s v="29.5316103 35.0044055 64.605 1186.123"/>
    <n v="29.531610300000001"/>
    <n v="35.004405499999997"/>
    <n v="64.605000000000004"/>
    <n v="1186.123"/>
    <s v="Aqaba"/>
    <s v="Aqaba Al-Qasabah"/>
    <m/>
    <m/>
    <m/>
    <s v="Yes"/>
    <s v="نهال هاني العبيسات "/>
    <x v="0"/>
    <x v="1"/>
    <n v="30"/>
    <x v="0"/>
    <s v="0780191124"/>
    <m/>
    <x v="0"/>
    <m/>
    <m/>
    <m/>
    <m/>
    <m/>
    <m/>
    <m/>
    <m/>
    <x v="0"/>
    <m/>
    <x v="0"/>
    <x v="0"/>
    <s v="صالون ام طارق "/>
    <x v="4"/>
    <x v="19"/>
    <s v="صالون نسائي"/>
    <m/>
    <s v="Run/Managed by a woman."/>
    <n v="0"/>
    <n v="0"/>
    <n v="0"/>
    <n v="0"/>
    <n v="0"/>
    <n v="1"/>
    <x v="1"/>
    <x v="0"/>
    <m/>
    <m/>
    <s v="Less than 10 employees"/>
    <x v="0"/>
    <x v="1"/>
    <x v="0"/>
    <x v="1"/>
    <x v="1"/>
    <x v="1"/>
    <x v="0"/>
    <x v="0"/>
    <x v="0"/>
    <s v="Entry level Interns"/>
    <n v="1"/>
    <n v="0"/>
    <n v="1"/>
    <n v="0"/>
    <n v="0"/>
    <n v="0"/>
    <n v="0"/>
    <m/>
    <s v="Technical Staff"/>
    <n v="0"/>
    <n v="0"/>
    <n v="0"/>
    <n v="0"/>
    <n v="0"/>
    <n v="0"/>
    <n v="0"/>
    <n v="1"/>
    <n v="0"/>
    <n v="0"/>
    <m/>
    <m/>
    <s v="Inadequate soft skills (e.g., communication, teamwork) Lack of relevant skills or qualifications"/>
    <n v="1"/>
    <n v="0"/>
    <n v="1"/>
    <n v="0"/>
    <n v="0"/>
    <n v="0"/>
    <n v="0"/>
    <n v="0"/>
    <n v="0"/>
    <n v="0"/>
    <n v="0"/>
    <n v="0"/>
    <n v="0"/>
    <n v="0"/>
    <n v="0"/>
    <n v="0"/>
    <n v="0"/>
    <n v="0"/>
    <n v="0"/>
    <n v="0"/>
    <n v="0"/>
    <n v="0"/>
    <n v="0"/>
    <m/>
    <n v="381068685"/>
    <s v="01c72958-0b24-450f-8ccf-5720df43c3a1"/>
    <d v="2024-09-08T10:41:03"/>
    <m/>
    <m/>
    <s v="submitted_via_web"/>
    <s v="ygaitservices"/>
  </r>
  <r>
    <n v="1087"/>
    <d v="2024-09-08T10:35:40"/>
    <d v="2024-09-08T10:53:01"/>
    <d v="2024-09-08T00:00:00"/>
    <m/>
    <m/>
    <s v="29.5317081 35.0035314 0.0 1500.0"/>
    <n v="29.531708099999999"/>
    <n v="35.0035314"/>
    <n v="0"/>
    <n v="1500"/>
    <s v="Aqaba"/>
    <s v="Aqaba Al-Qasabah"/>
    <m/>
    <m/>
    <m/>
    <s v="Yes"/>
    <s v="امنة علي العمارين "/>
    <x v="0"/>
    <x v="1"/>
    <n v="25"/>
    <x v="1"/>
    <s v="0792018001"/>
    <m/>
    <x v="0"/>
    <m/>
    <m/>
    <m/>
    <m/>
    <m/>
    <m/>
    <m/>
    <m/>
    <x v="0"/>
    <m/>
    <x v="1"/>
    <x v="2"/>
    <s v="عيادات الدكتور شهد حجازين "/>
    <x v="8"/>
    <x v="12"/>
    <s v="عيادة اسنان "/>
    <m/>
    <s v="Run/Managed by a man."/>
    <n v="0"/>
    <n v="0"/>
    <n v="0"/>
    <n v="0"/>
    <n v="1"/>
    <n v="0"/>
    <x v="0"/>
    <x v="0"/>
    <m/>
    <m/>
    <s v="Less than 10 employees"/>
    <x v="0"/>
    <x v="1"/>
    <x v="0"/>
    <x v="1"/>
    <x v="1"/>
    <x v="1"/>
    <x v="0"/>
    <x v="1"/>
    <x v="0"/>
    <s v="Mid-senior level Senior management level"/>
    <n v="0"/>
    <n v="0"/>
    <n v="0"/>
    <n v="1"/>
    <n v="1"/>
    <n v="0"/>
    <n v="0"/>
    <m/>
    <s v="Administrative Staff Technical Staff"/>
    <n v="0"/>
    <n v="0"/>
    <n v="0"/>
    <n v="0"/>
    <n v="1"/>
    <n v="0"/>
    <n v="0"/>
    <n v="1"/>
    <n v="0"/>
    <n v="0"/>
    <m/>
    <m/>
    <s v="Years of experience Lack of relevant skills or qualifications Inadequate soft skills (e.g., communication, teamwork)"/>
    <n v="1"/>
    <n v="1"/>
    <n v="1"/>
    <n v="0"/>
    <n v="0"/>
    <n v="0"/>
    <n v="0"/>
    <n v="0"/>
    <n v="0"/>
    <n v="0"/>
    <n v="0"/>
    <n v="0"/>
    <n v="0"/>
    <n v="0"/>
    <n v="0"/>
    <n v="0"/>
    <n v="0"/>
    <n v="0"/>
    <n v="0"/>
    <n v="0"/>
    <n v="0"/>
    <n v="0"/>
    <n v="0"/>
    <m/>
    <n v="381068690"/>
    <s v="fa10ebc5-9726-4dce-bd9e-202e5037798c"/>
    <d v="2024-09-08T10:41:03"/>
    <m/>
    <m/>
    <s v="submitted_via_web"/>
    <s v="ygaitservices"/>
  </r>
  <r>
    <n v="1088"/>
    <d v="2024-09-08T10:53:21"/>
    <d v="2024-09-08T11:06:35"/>
    <d v="2024-09-08T00:00:00"/>
    <m/>
    <m/>
    <s v="29.5317987 35.0043364 0.0 1399.999"/>
    <n v="29.5317987"/>
    <n v="35.0043364"/>
    <n v="0"/>
    <n v="1399.999"/>
    <s v="Aqaba"/>
    <s v="Aqaba Al-Qasabah"/>
    <m/>
    <m/>
    <m/>
    <s v="Yes"/>
    <s v="مجد ابراهيم دعدع "/>
    <x v="0"/>
    <x v="1"/>
    <n v="35"/>
    <x v="0"/>
    <s v="0777629548"/>
    <m/>
    <x v="0"/>
    <m/>
    <m/>
    <m/>
    <m/>
    <m/>
    <m/>
    <m/>
    <m/>
    <x v="0"/>
    <m/>
    <x v="0"/>
    <x v="0"/>
    <s v="كفتيريا مجد "/>
    <x v="3"/>
    <x v="5"/>
    <s v="كافيه"/>
    <m/>
    <s v="Run/Managed by a woman."/>
    <n v="0"/>
    <n v="0"/>
    <n v="0"/>
    <n v="0"/>
    <n v="0"/>
    <n v="1"/>
    <x v="1"/>
    <x v="0"/>
    <m/>
    <m/>
    <s v="Less than 10 employees"/>
    <x v="0"/>
    <x v="1"/>
    <x v="0"/>
    <x v="1"/>
    <x v="1"/>
    <x v="1"/>
    <x v="0"/>
    <x v="1"/>
    <x v="0"/>
    <s v="Entry level Mid-senior level"/>
    <n v="0"/>
    <n v="0"/>
    <n v="1"/>
    <n v="1"/>
    <n v="0"/>
    <n v="0"/>
    <n v="0"/>
    <m/>
    <s v="Others"/>
    <n v="0"/>
    <n v="0"/>
    <n v="0"/>
    <n v="0"/>
    <n v="0"/>
    <n v="0"/>
    <n v="0"/>
    <n v="0"/>
    <n v="0"/>
    <n v="1"/>
    <s v="مساعد شيف منسقات "/>
    <m/>
    <s v="Other (please specify) Lack of work ethics"/>
    <n v="0"/>
    <n v="0"/>
    <n v="0"/>
    <n v="0"/>
    <n v="0"/>
    <n v="0"/>
    <n v="0"/>
    <n v="0"/>
    <n v="0"/>
    <n v="0"/>
    <n v="0"/>
    <n v="0"/>
    <n v="0"/>
    <n v="0"/>
    <n v="0"/>
    <n v="0"/>
    <n v="0"/>
    <n v="0"/>
    <n v="0"/>
    <n v="0"/>
    <n v="1"/>
    <n v="0"/>
    <n v="1"/>
    <s v="الامانة "/>
    <n v="381068693"/>
    <s v="0901ebda-ce44-4018-a67c-53712d905b4c"/>
    <d v="2024-09-08T10:41:04"/>
    <m/>
    <m/>
    <s v="submitted_via_web"/>
    <s v="ygaitservices"/>
  </r>
  <r>
    <n v="1089"/>
    <d v="2024-09-08T11:30:32"/>
    <d v="2024-09-08T11:37:05"/>
    <d v="2024-09-08T00:00:00"/>
    <m/>
    <m/>
    <s v="29.5329823 35.0045644 0.0 1299.999"/>
    <n v="29.5329823"/>
    <n v="35.0045644"/>
    <n v="0"/>
    <n v="1299.999"/>
    <s v="Aqaba"/>
    <s v="Aqaba Al-Qasabah"/>
    <m/>
    <m/>
    <m/>
    <s v="Yes"/>
    <s v="فداء جمال جندية "/>
    <x v="0"/>
    <x v="1"/>
    <n v="23"/>
    <x v="1"/>
    <s v="0791973371"/>
    <m/>
    <x v="0"/>
    <m/>
    <m/>
    <m/>
    <m/>
    <m/>
    <m/>
    <m/>
    <m/>
    <x v="0"/>
    <m/>
    <x v="0"/>
    <x v="7"/>
    <s v="فرح هوم "/>
    <x v="4"/>
    <x v="41"/>
    <s v="تصميم داخلي "/>
    <m/>
    <s v="Run/Managed by a woman."/>
    <n v="0"/>
    <n v="0"/>
    <n v="0"/>
    <n v="0"/>
    <n v="0"/>
    <n v="1"/>
    <x v="1"/>
    <x v="0"/>
    <m/>
    <m/>
    <s v="Less than 10 employees"/>
    <x v="0"/>
    <x v="1"/>
    <x v="0"/>
    <x v="1"/>
    <x v="0"/>
    <x v="0"/>
    <x v="0"/>
    <x v="0"/>
    <x v="0"/>
    <s v="Senior management level Mid-senior level"/>
    <n v="0"/>
    <n v="0"/>
    <n v="0"/>
    <n v="1"/>
    <n v="1"/>
    <n v="0"/>
    <n v="0"/>
    <m/>
    <s v="Technical Staff Others"/>
    <n v="0"/>
    <n v="0"/>
    <n v="0"/>
    <n v="0"/>
    <n v="0"/>
    <n v="0"/>
    <n v="0"/>
    <n v="1"/>
    <n v="0"/>
    <n v="1"/>
    <s v="مهندسات او مصممات "/>
    <s v="تصميم"/>
    <s v="Years of experience Lack of relevant skills or qualifications"/>
    <n v="1"/>
    <n v="1"/>
    <n v="0"/>
    <n v="0"/>
    <n v="0"/>
    <n v="0"/>
    <n v="0"/>
    <n v="0"/>
    <n v="0"/>
    <n v="0"/>
    <n v="0"/>
    <n v="0"/>
    <n v="0"/>
    <n v="0"/>
    <n v="0"/>
    <n v="0"/>
    <n v="0"/>
    <n v="0"/>
    <n v="0"/>
    <n v="0"/>
    <n v="0"/>
    <n v="0"/>
    <n v="0"/>
    <m/>
    <n v="381068698"/>
    <s v="4b379fa1-58a9-4337-b5c1-6bb184207350"/>
    <d v="2024-09-08T10:41:04"/>
    <m/>
    <m/>
    <s v="submitted_via_web"/>
    <s v="ygaitservices"/>
  </r>
  <r>
    <n v="1090"/>
    <d v="2024-09-08T11:37:32"/>
    <d v="2024-09-08T11:43:13"/>
    <d v="2024-09-08T00:00:00"/>
    <m/>
    <m/>
    <s v="29.5329823 35.0045644 0.0 1299.999"/>
    <n v="29.5329823"/>
    <n v="35.0045644"/>
    <n v="0"/>
    <n v="1299.999"/>
    <s v="Aqaba"/>
    <s v="Aqaba Al-Qasabah"/>
    <m/>
    <m/>
    <m/>
    <s v="Yes"/>
    <s v="ساجة خليل العكلوك "/>
    <x v="0"/>
    <x v="1"/>
    <n v="29"/>
    <x v="1"/>
    <s v="0788727027"/>
    <m/>
    <x v="0"/>
    <m/>
    <m/>
    <m/>
    <m/>
    <m/>
    <m/>
    <m/>
    <m/>
    <x v="0"/>
    <m/>
    <x v="0"/>
    <x v="0"/>
    <s v="Swan clinc "/>
    <x v="8"/>
    <x v="14"/>
    <s v="عيادة جلدية "/>
    <s v="0790019945"/>
    <s v="Run/Managed by a man."/>
    <n v="0"/>
    <n v="0"/>
    <n v="0"/>
    <n v="0"/>
    <n v="1"/>
    <n v="0"/>
    <x v="0"/>
    <x v="0"/>
    <m/>
    <m/>
    <s v="Less than 10 employees"/>
    <x v="0"/>
    <x v="1"/>
    <x v="0"/>
    <x v="1"/>
    <x v="1"/>
    <x v="1"/>
    <x v="0"/>
    <x v="1"/>
    <x v="0"/>
    <s v="Mid-senior level Senior management level"/>
    <n v="0"/>
    <n v="0"/>
    <n v="0"/>
    <n v="1"/>
    <n v="1"/>
    <n v="0"/>
    <n v="0"/>
    <m/>
    <s v="Technical Staff Administrative Staff"/>
    <n v="0"/>
    <n v="0"/>
    <n v="0"/>
    <n v="0"/>
    <n v="1"/>
    <n v="0"/>
    <n v="0"/>
    <n v="1"/>
    <n v="0"/>
    <n v="0"/>
    <m/>
    <m/>
    <s v="Years of experience Lack of relevant skills or qualifications"/>
    <n v="1"/>
    <n v="1"/>
    <n v="0"/>
    <n v="0"/>
    <n v="0"/>
    <n v="0"/>
    <n v="0"/>
    <n v="0"/>
    <n v="0"/>
    <n v="0"/>
    <n v="0"/>
    <n v="0"/>
    <n v="0"/>
    <n v="0"/>
    <n v="0"/>
    <n v="0"/>
    <n v="0"/>
    <n v="0"/>
    <n v="0"/>
    <n v="0"/>
    <n v="0"/>
    <n v="0"/>
    <n v="0"/>
    <m/>
    <n v="381068705"/>
    <s v="99242b02-6773-46e1-8fc2-c696d3bfba1e"/>
    <d v="2024-09-08T10:41:05"/>
    <m/>
    <m/>
    <s v="submitted_via_web"/>
    <s v="ygaitservices"/>
  </r>
  <r>
    <n v="1091"/>
    <d v="2024-09-08T11:49:42"/>
    <d v="2024-09-08T12:01:02"/>
    <d v="2024-09-08T00:00:00"/>
    <m/>
    <m/>
    <s v="29.5329823 35.0045644 0.0 1299.999"/>
    <n v="29.5329823"/>
    <n v="35.0045644"/>
    <n v="0"/>
    <n v="1299.999"/>
    <s v="Aqaba"/>
    <s v="Aqaba Al-Qasabah"/>
    <m/>
    <m/>
    <m/>
    <s v="Yes"/>
    <s v="مهند فؤاد عمران "/>
    <x v="0"/>
    <x v="0"/>
    <n v="35"/>
    <x v="0"/>
    <s v="0798922424"/>
    <m/>
    <x v="0"/>
    <m/>
    <m/>
    <m/>
    <m/>
    <m/>
    <m/>
    <m/>
    <m/>
    <x v="0"/>
    <m/>
    <x v="0"/>
    <x v="4"/>
    <s v="محل she chocolate "/>
    <x v="0"/>
    <x v="18"/>
    <s v="ملابس"/>
    <s v="0778002008"/>
    <s v="Owned by men."/>
    <n v="1"/>
    <n v="0"/>
    <n v="0"/>
    <n v="0"/>
    <n v="0"/>
    <n v="0"/>
    <x v="0"/>
    <x v="0"/>
    <m/>
    <m/>
    <s v="Less than 10 employees"/>
    <x v="0"/>
    <x v="1"/>
    <x v="0"/>
    <x v="1"/>
    <x v="0"/>
    <x v="0"/>
    <x v="0"/>
    <x v="1"/>
    <x v="0"/>
    <s v="Entry level Mid-senior level"/>
    <n v="0"/>
    <n v="0"/>
    <n v="1"/>
    <n v="1"/>
    <n v="0"/>
    <n v="0"/>
    <n v="0"/>
    <m/>
    <s v="Customer Service Representatives Sales"/>
    <n v="1"/>
    <n v="1"/>
    <n v="0"/>
    <n v="0"/>
    <n v="0"/>
    <n v="0"/>
    <n v="0"/>
    <n v="0"/>
    <n v="0"/>
    <n v="0"/>
    <m/>
    <s v="مبيعات "/>
    <s v="Years of experience Inadequate soft skills (e.g., communication, teamwork)"/>
    <n v="0"/>
    <n v="1"/>
    <n v="1"/>
    <n v="0"/>
    <n v="0"/>
    <n v="0"/>
    <n v="0"/>
    <n v="0"/>
    <n v="0"/>
    <n v="0"/>
    <n v="0"/>
    <n v="0"/>
    <n v="0"/>
    <n v="0"/>
    <n v="0"/>
    <n v="0"/>
    <n v="0"/>
    <n v="0"/>
    <n v="0"/>
    <n v="0"/>
    <n v="0"/>
    <n v="0"/>
    <n v="0"/>
    <m/>
    <n v="381068710"/>
    <s v="6f868c52-4abe-427e-a354-bb225bfce61b"/>
    <d v="2024-09-08T10:41:05"/>
    <m/>
    <m/>
    <s v="submitted_via_web"/>
    <s v="ygaitservices"/>
  </r>
  <r>
    <n v="1092"/>
    <d v="2024-09-08T12:01:12"/>
    <d v="2024-09-08T12:06:03"/>
    <d v="2024-09-08T00:00:00"/>
    <m/>
    <m/>
    <s v="29.5329823 35.0045644 0.0 1299.999"/>
    <n v="29.5329823"/>
    <n v="35.0045644"/>
    <n v="0"/>
    <n v="1299.999"/>
    <s v="Aqaba"/>
    <s v="Aqaba Al-Qasabah"/>
    <m/>
    <m/>
    <m/>
    <s v="Yes"/>
    <s v="مؤمن عادل الحميدي "/>
    <x v="0"/>
    <x v="0"/>
    <n v="20"/>
    <x v="1"/>
    <s v="0799403057"/>
    <m/>
    <x v="0"/>
    <m/>
    <m/>
    <m/>
    <m/>
    <m/>
    <m/>
    <m/>
    <m/>
    <x v="0"/>
    <m/>
    <x v="0"/>
    <x v="4"/>
    <s v="سوبر ماركت محمد الحميدير"/>
    <x v="0"/>
    <x v="3"/>
    <s v="بيع منتجات "/>
    <m/>
    <s v="Owned by men."/>
    <n v="1"/>
    <n v="0"/>
    <n v="0"/>
    <n v="0"/>
    <n v="0"/>
    <n v="0"/>
    <x v="0"/>
    <x v="0"/>
    <m/>
    <m/>
    <s v="Less than 10 employees"/>
    <x v="0"/>
    <x v="0"/>
    <x v="0"/>
    <x v="1"/>
    <x v="1"/>
    <x v="1"/>
    <x v="0"/>
    <x v="1"/>
    <x v="0"/>
    <s v="Entry level"/>
    <n v="0"/>
    <n v="0"/>
    <n v="1"/>
    <n v="0"/>
    <n v="0"/>
    <n v="0"/>
    <n v="0"/>
    <m/>
    <s v="Sales"/>
    <n v="0"/>
    <n v="1"/>
    <n v="0"/>
    <n v="0"/>
    <n v="0"/>
    <n v="0"/>
    <n v="0"/>
    <n v="0"/>
    <n v="0"/>
    <n v="0"/>
    <m/>
    <m/>
    <s v="Inadequate soft skills (e.g., communication, teamwork) Years of experience"/>
    <n v="0"/>
    <n v="1"/>
    <n v="1"/>
    <n v="0"/>
    <n v="0"/>
    <n v="0"/>
    <n v="0"/>
    <n v="0"/>
    <n v="0"/>
    <n v="0"/>
    <n v="0"/>
    <n v="0"/>
    <n v="0"/>
    <n v="0"/>
    <n v="0"/>
    <n v="0"/>
    <n v="0"/>
    <n v="0"/>
    <n v="0"/>
    <n v="0"/>
    <n v="0"/>
    <n v="0"/>
    <n v="0"/>
    <m/>
    <n v="381068715"/>
    <s v="3c4a6aa0-09e3-47ce-8986-26228c8b16f2"/>
    <d v="2024-09-08T10:41:06"/>
    <m/>
    <m/>
    <s v="submitted_via_web"/>
    <s v="ygaitservices"/>
  </r>
  <r>
    <n v="1093"/>
    <d v="2024-09-08T12:06:06"/>
    <d v="2024-09-08T12:12:35"/>
    <d v="2024-09-08T00:00:00"/>
    <m/>
    <m/>
    <s v="29.5329823 35.0045644 0.0 1299.999"/>
    <n v="29.5329823"/>
    <n v="35.0045644"/>
    <n v="0"/>
    <n v="1299.999"/>
    <s v="Aqaba"/>
    <s v="Aqaba Al-Qasabah"/>
    <m/>
    <m/>
    <m/>
    <s v="Yes"/>
    <s v="محمد خلدون الطراونة "/>
    <x v="0"/>
    <x v="0"/>
    <n v="24"/>
    <x v="1"/>
    <s v="0799388547"/>
    <m/>
    <x v="0"/>
    <m/>
    <m/>
    <m/>
    <m/>
    <m/>
    <m/>
    <m/>
    <m/>
    <x v="0"/>
    <m/>
    <x v="1"/>
    <x v="2"/>
    <s v="عيادة الدكتورة لوريس قمر "/>
    <x v="8"/>
    <x v="12"/>
    <s v="عيادة اسنان "/>
    <m/>
    <s v="Run/Managed by a woman."/>
    <n v="0"/>
    <n v="0"/>
    <n v="0"/>
    <n v="0"/>
    <n v="0"/>
    <n v="1"/>
    <x v="1"/>
    <x v="0"/>
    <m/>
    <m/>
    <s v="Less than 10 employees"/>
    <x v="0"/>
    <x v="1"/>
    <x v="0"/>
    <x v="1"/>
    <x v="1"/>
    <x v="1"/>
    <x v="0"/>
    <x v="1"/>
    <x v="0"/>
    <s v="Mid-senior level Senior management level"/>
    <n v="0"/>
    <n v="0"/>
    <n v="0"/>
    <n v="1"/>
    <n v="1"/>
    <n v="0"/>
    <n v="0"/>
    <m/>
    <s v="Others Technical Staff"/>
    <n v="0"/>
    <n v="0"/>
    <n v="0"/>
    <n v="0"/>
    <n v="0"/>
    <n v="0"/>
    <n v="0"/>
    <n v="1"/>
    <n v="0"/>
    <n v="1"/>
    <s v="مساعد طبيب اسنان "/>
    <m/>
    <s v="Years of experience Inadequate soft skills (e.g., communication, teamwork)"/>
    <n v="0"/>
    <n v="1"/>
    <n v="1"/>
    <n v="0"/>
    <n v="0"/>
    <n v="0"/>
    <n v="0"/>
    <n v="0"/>
    <n v="0"/>
    <n v="0"/>
    <n v="0"/>
    <n v="0"/>
    <n v="0"/>
    <n v="0"/>
    <n v="0"/>
    <n v="0"/>
    <n v="0"/>
    <n v="0"/>
    <n v="0"/>
    <n v="0"/>
    <n v="0"/>
    <n v="0"/>
    <n v="0"/>
    <m/>
    <n v="381068719"/>
    <s v="b4fbda82-3699-4465-9c8f-e8ab8078844f"/>
    <d v="2024-09-08T10:41:06"/>
    <m/>
    <m/>
    <s v="submitted_via_web"/>
    <s v="ygaitservices"/>
  </r>
  <r>
    <n v="1094"/>
    <d v="2024-09-08T12:12:57"/>
    <d v="2024-09-08T12:23:56"/>
    <d v="2024-09-08T00:00:00"/>
    <m/>
    <m/>
    <s v="29.5329823 35.0045644 0.0 1299.999"/>
    <n v="29.5329823"/>
    <n v="35.0045644"/>
    <n v="0"/>
    <n v="1299.999"/>
    <s v="Aqaba"/>
    <s v="Aqaba Al-Qasabah"/>
    <m/>
    <m/>
    <m/>
    <s v="Yes"/>
    <s v="محمد عبد المنعم كتانه "/>
    <x v="0"/>
    <x v="0"/>
    <n v="43"/>
    <x v="0"/>
    <s v="0796200550"/>
    <m/>
    <x v="0"/>
    <m/>
    <m/>
    <m/>
    <m/>
    <m/>
    <m/>
    <m/>
    <m/>
    <x v="0"/>
    <m/>
    <x v="0"/>
    <x v="7"/>
    <s v="شركة العلا للخدمات الملاحية "/>
    <x v="11"/>
    <x v="63"/>
    <s v="نقل "/>
    <s v="032019644"/>
    <s v="Owned by men."/>
    <n v="1"/>
    <n v="0"/>
    <n v="0"/>
    <n v="0"/>
    <n v="0"/>
    <n v="0"/>
    <x v="0"/>
    <x v="0"/>
    <m/>
    <m/>
    <s v="Less than 10 employees"/>
    <x v="0"/>
    <x v="1"/>
    <x v="0"/>
    <x v="1"/>
    <x v="1"/>
    <x v="1"/>
    <x v="0"/>
    <x v="1"/>
    <x v="0"/>
    <s v="Mid-senior level Senior management level"/>
    <n v="0"/>
    <n v="0"/>
    <n v="0"/>
    <n v="1"/>
    <n v="1"/>
    <n v="0"/>
    <n v="0"/>
    <m/>
    <s v="Operational Staff (logistics and supply chain)"/>
    <n v="0"/>
    <n v="0"/>
    <n v="0"/>
    <n v="0"/>
    <n v="0"/>
    <n v="0"/>
    <n v="1"/>
    <n v="0"/>
    <n v="0"/>
    <n v="0"/>
    <m/>
    <m/>
    <s v="Years of experience Inadequate soft skills (e.g., communication, teamwork)"/>
    <n v="0"/>
    <n v="1"/>
    <n v="1"/>
    <n v="0"/>
    <n v="0"/>
    <n v="0"/>
    <n v="0"/>
    <n v="0"/>
    <n v="0"/>
    <n v="0"/>
    <n v="0"/>
    <n v="0"/>
    <n v="0"/>
    <n v="0"/>
    <n v="0"/>
    <n v="0"/>
    <n v="0"/>
    <n v="0"/>
    <n v="0"/>
    <n v="0"/>
    <n v="0"/>
    <n v="0"/>
    <n v="0"/>
    <m/>
    <n v="381068722"/>
    <s v="ad46d8d9-56d9-4be6-9602-aa598c038283"/>
    <d v="2024-09-08T10:41:07"/>
    <m/>
    <m/>
    <s v="submitted_via_web"/>
    <s v="ygaitservices"/>
  </r>
  <r>
    <n v="1095"/>
    <d v="2024-09-08T12:25:38"/>
    <d v="2024-09-08T12:30:27"/>
    <d v="2024-09-08T00:00:00"/>
    <m/>
    <m/>
    <s v="29.5339329 35.0045644 0.0 1500.0"/>
    <n v="29.5339329"/>
    <n v="35.0045644"/>
    <n v="0"/>
    <n v="1500"/>
    <s v="Aqaba"/>
    <s v="Aqaba Al-Qasabah"/>
    <m/>
    <m/>
    <m/>
    <s v="Yes"/>
    <s v="ضياء محمد الطورة "/>
    <x v="0"/>
    <x v="0"/>
    <n v="32"/>
    <x v="0"/>
    <s v="0798321063"/>
    <m/>
    <x v="0"/>
    <m/>
    <m/>
    <m/>
    <m/>
    <m/>
    <m/>
    <m/>
    <m/>
    <x v="0"/>
    <m/>
    <x v="0"/>
    <x v="4"/>
    <s v="شركة اهلي للتمويل الاصغر "/>
    <x v="14"/>
    <x v="69"/>
    <s v="تمويل قروض صغيرة "/>
    <m/>
    <s v="Owned by men."/>
    <n v="1"/>
    <n v="0"/>
    <n v="0"/>
    <n v="0"/>
    <n v="0"/>
    <n v="0"/>
    <x v="0"/>
    <x v="0"/>
    <m/>
    <m/>
    <s v="Less than 10 employees"/>
    <x v="0"/>
    <x v="1"/>
    <x v="0"/>
    <x v="1"/>
    <x v="1"/>
    <x v="1"/>
    <x v="0"/>
    <x v="0"/>
    <x v="0"/>
    <s v="Mid-senior level Senior management level"/>
    <n v="0"/>
    <n v="0"/>
    <n v="0"/>
    <n v="1"/>
    <n v="1"/>
    <n v="0"/>
    <n v="0"/>
    <m/>
    <s v="Finance"/>
    <n v="0"/>
    <n v="0"/>
    <n v="0"/>
    <n v="0"/>
    <n v="0"/>
    <n v="1"/>
    <n v="0"/>
    <n v="0"/>
    <n v="0"/>
    <n v="0"/>
    <m/>
    <m/>
    <s v="Years of experience"/>
    <n v="0"/>
    <n v="1"/>
    <n v="0"/>
    <n v="0"/>
    <n v="0"/>
    <n v="0"/>
    <n v="0"/>
    <n v="0"/>
    <n v="0"/>
    <n v="0"/>
    <n v="0"/>
    <n v="0"/>
    <n v="0"/>
    <n v="0"/>
    <n v="0"/>
    <n v="0"/>
    <n v="0"/>
    <n v="0"/>
    <n v="0"/>
    <n v="0"/>
    <n v="0"/>
    <n v="0"/>
    <n v="0"/>
    <m/>
    <n v="381068726"/>
    <s v="1e31e582-fe90-4d19-a566-5c97c460c3c4"/>
    <d v="2024-09-08T10:41:07"/>
    <m/>
    <m/>
    <s v="submitted_via_web"/>
    <s v="ygaitservices"/>
  </r>
  <r>
    <n v="1096"/>
    <d v="2024-09-08T12:30:55"/>
    <d v="2024-09-08T12:35:20"/>
    <d v="2024-09-08T00:00:00"/>
    <m/>
    <m/>
    <s v="29.5336783 35.0047311 0.0 1500.0"/>
    <n v="29.533678299999998"/>
    <n v="35.004731100000001"/>
    <n v="0"/>
    <n v="1500"/>
    <s v="Aqaba"/>
    <s v="Aqaba Al-Qasabah"/>
    <m/>
    <m/>
    <m/>
    <s v="Yes"/>
    <s v="هايل عبد الكريم المعايطة "/>
    <x v="0"/>
    <x v="0"/>
    <n v="46"/>
    <x v="0"/>
    <s v="0795618675"/>
    <m/>
    <x v="0"/>
    <m/>
    <m/>
    <m/>
    <m/>
    <m/>
    <m/>
    <m/>
    <m/>
    <x v="0"/>
    <m/>
    <x v="0"/>
    <x v="7"/>
    <s v="البنك الاهلي "/>
    <x v="14"/>
    <x v="39"/>
    <s v="خدمات مالية "/>
    <m/>
    <s v="Owned by men."/>
    <n v="1"/>
    <n v="0"/>
    <n v="0"/>
    <n v="0"/>
    <n v="0"/>
    <n v="0"/>
    <x v="0"/>
    <x v="0"/>
    <m/>
    <m/>
    <s v="10 to 49"/>
    <x v="2"/>
    <x v="1"/>
    <x v="0"/>
    <x v="1"/>
    <x v="1"/>
    <x v="1"/>
    <x v="0"/>
    <x v="1"/>
    <x v="0"/>
    <s v="Mid-senior level Senior management level"/>
    <n v="0"/>
    <n v="0"/>
    <n v="0"/>
    <n v="1"/>
    <n v="1"/>
    <n v="0"/>
    <n v="0"/>
    <m/>
    <s v="Finance"/>
    <n v="0"/>
    <n v="0"/>
    <n v="0"/>
    <n v="0"/>
    <n v="0"/>
    <n v="1"/>
    <n v="0"/>
    <n v="0"/>
    <n v="0"/>
    <n v="0"/>
    <m/>
    <m/>
    <s v="Years of experience Lack of relevant skills or qualifications"/>
    <n v="1"/>
    <n v="1"/>
    <n v="0"/>
    <n v="0"/>
    <n v="0"/>
    <n v="0"/>
    <n v="0"/>
    <n v="0"/>
    <n v="0"/>
    <n v="0"/>
    <n v="0"/>
    <n v="0"/>
    <n v="0"/>
    <n v="0"/>
    <n v="0"/>
    <n v="0"/>
    <n v="0"/>
    <n v="0"/>
    <n v="0"/>
    <n v="0"/>
    <n v="0"/>
    <n v="0"/>
    <n v="0"/>
    <m/>
    <n v="381068732"/>
    <s v="5fdb3fa7-377c-4d4f-9bc0-623d0471355e"/>
    <d v="2024-09-08T10:41:08"/>
    <m/>
    <m/>
    <s v="submitted_via_web"/>
    <s v="ygaitservices"/>
  </r>
  <r>
    <n v="1097"/>
    <d v="2024-09-08T12:38:53"/>
    <d v="2024-09-08T12:45:36"/>
    <d v="2024-09-08T00:00:00"/>
    <m/>
    <m/>
    <s v="29.5339329 35.0045644 0.0 1500.0"/>
    <n v="29.5339329"/>
    <n v="35.0045644"/>
    <n v="0"/>
    <n v="1500"/>
    <s v="Aqaba"/>
    <s v="Aqaba Al-Qasabah"/>
    <m/>
    <m/>
    <m/>
    <s v="Yes"/>
    <s v="ميس خالد الرواشدة "/>
    <x v="0"/>
    <x v="1"/>
    <n v="22"/>
    <x v="1"/>
    <s v="0796041721"/>
    <m/>
    <x v="0"/>
    <m/>
    <m/>
    <m/>
    <m/>
    <m/>
    <m/>
    <m/>
    <m/>
    <x v="0"/>
    <m/>
    <x v="0"/>
    <x v="0"/>
    <s v="صيدلية امجد عمرو "/>
    <x v="8"/>
    <x v="14"/>
    <s v="صيدلية "/>
    <m/>
    <s v="Run/Managed by a man."/>
    <n v="0"/>
    <n v="0"/>
    <n v="0"/>
    <n v="0"/>
    <n v="1"/>
    <n v="0"/>
    <x v="0"/>
    <x v="0"/>
    <m/>
    <m/>
    <s v="Less than 10 employees"/>
    <x v="0"/>
    <x v="1"/>
    <x v="0"/>
    <x v="1"/>
    <x v="1"/>
    <x v="1"/>
    <x v="0"/>
    <x v="1"/>
    <x v="0"/>
    <s v="Mid-senior level Senior management level"/>
    <n v="0"/>
    <n v="0"/>
    <n v="0"/>
    <n v="1"/>
    <n v="1"/>
    <n v="0"/>
    <n v="0"/>
    <m/>
    <s v="Technical Staff"/>
    <n v="0"/>
    <n v="0"/>
    <n v="0"/>
    <n v="0"/>
    <n v="0"/>
    <n v="0"/>
    <n v="0"/>
    <n v="1"/>
    <n v="0"/>
    <n v="0"/>
    <m/>
    <m/>
    <s v="Lack of relevant skills or qualifications Years of experience Salary expectations too high"/>
    <n v="1"/>
    <n v="1"/>
    <n v="0"/>
    <n v="0"/>
    <n v="0"/>
    <n v="0"/>
    <n v="0"/>
    <n v="0"/>
    <n v="1"/>
    <n v="0"/>
    <n v="0"/>
    <n v="0"/>
    <n v="0"/>
    <n v="0"/>
    <n v="0"/>
    <n v="0"/>
    <n v="0"/>
    <n v="0"/>
    <n v="0"/>
    <n v="0"/>
    <n v="0"/>
    <n v="0"/>
    <n v="0"/>
    <m/>
    <n v="381068738"/>
    <s v="e8554245-8bbe-4b82-9728-f745cb1111af"/>
    <d v="2024-09-08T10:41:09"/>
    <m/>
    <m/>
    <s v="submitted_via_web"/>
    <s v="ygaitservices"/>
  </r>
  <r>
    <n v="1098"/>
    <d v="2024-09-08T12:45:41"/>
    <d v="2024-09-08T12:51:42"/>
    <d v="2024-09-08T00:00:00"/>
    <m/>
    <m/>
    <s v="29.5339329 35.0045644 0.0 1500.0"/>
    <n v="29.5339329"/>
    <n v="35.0045644"/>
    <n v="0"/>
    <n v="1500"/>
    <s v="Aqaba"/>
    <s v="Aqaba Al-Qasabah"/>
    <m/>
    <m/>
    <m/>
    <s v="Yes"/>
    <s v="طارق حسن البنا "/>
    <x v="0"/>
    <x v="0"/>
    <n v="40"/>
    <x v="0"/>
    <s v="0796867601"/>
    <m/>
    <x v="0"/>
    <m/>
    <m/>
    <m/>
    <m/>
    <m/>
    <m/>
    <m/>
    <m/>
    <x v="0"/>
    <m/>
    <x v="1"/>
    <x v="2"/>
    <s v="عيادة الدكتور طارق البنا"/>
    <x v="8"/>
    <x v="12"/>
    <s v="عيادة اسنان "/>
    <m/>
    <s v="Run/Managed by a man."/>
    <n v="0"/>
    <n v="0"/>
    <n v="0"/>
    <n v="0"/>
    <n v="1"/>
    <n v="0"/>
    <x v="0"/>
    <x v="0"/>
    <m/>
    <m/>
    <s v="Less than 10 employees"/>
    <x v="0"/>
    <x v="1"/>
    <x v="0"/>
    <x v="1"/>
    <x v="1"/>
    <x v="1"/>
    <x v="0"/>
    <x v="1"/>
    <x v="0"/>
    <s v="Mid-senior level Senior management level"/>
    <n v="0"/>
    <n v="0"/>
    <n v="0"/>
    <n v="1"/>
    <n v="1"/>
    <n v="0"/>
    <n v="0"/>
    <m/>
    <s v="Customer Service Representatives Administrative Staff"/>
    <n v="1"/>
    <n v="0"/>
    <n v="0"/>
    <n v="0"/>
    <n v="1"/>
    <n v="0"/>
    <n v="0"/>
    <n v="0"/>
    <n v="0"/>
    <n v="0"/>
    <m/>
    <m/>
    <s v="Inadequate soft skills (e.g., communication, teamwork)"/>
    <n v="0"/>
    <n v="0"/>
    <n v="1"/>
    <n v="0"/>
    <n v="0"/>
    <n v="0"/>
    <n v="0"/>
    <n v="0"/>
    <n v="0"/>
    <n v="0"/>
    <n v="0"/>
    <n v="0"/>
    <n v="0"/>
    <n v="0"/>
    <n v="0"/>
    <n v="0"/>
    <n v="0"/>
    <n v="0"/>
    <n v="0"/>
    <n v="0"/>
    <n v="0"/>
    <n v="0"/>
    <n v="0"/>
    <m/>
    <n v="381068743"/>
    <s v="0964ece8-d397-4e86-bcc7-6f275c8f081e"/>
    <d v="2024-09-08T10:41:09"/>
    <m/>
    <m/>
    <s v="submitted_via_web"/>
    <s v="ygaitservices"/>
  </r>
  <r>
    <n v="1099"/>
    <d v="2024-09-08T12:51:52"/>
    <d v="2024-09-08T13:01:28"/>
    <d v="2024-09-08T00:00:00"/>
    <m/>
    <m/>
    <s v="29.533522 35.0041839 0.0 1500.0"/>
    <n v="29.533522000000001"/>
    <n v="35.004183900000001"/>
    <n v="0"/>
    <n v="1500"/>
    <s v="Aqaba"/>
    <s v="Aqaba Al-Qasabah"/>
    <m/>
    <m/>
    <m/>
    <s v="Yes"/>
    <s v="محمد احمد العكور "/>
    <x v="0"/>
    <x v="0"/>
    <n v="34"/>
    <x v="0"/>
    <s v="0785253881"/>
    <m/>
    <x v="0"/>
    <m/>
    <m/>
    <m/>
    <m/>
    <m/>
    <m/>
    <m/>
    <m/>
    <x v="0"/>
    <m/>
    <x v="0"/>
    <x v="0"/>
    <s v="شركة هيل وزعفران "/>
    <x v="3"/>
    <x v="5"/>
    <s v="ادارة المطاعم "/>
    <m/>
    <s v="Run/Managed by a man."/>
    <n v="0"/>
    <n v="0"/>
    <n v="0"/>
    <n v="0"/>
    <n v="1"/>
    <n v="0"/>
    <x v="0"/>
    <x v="0"/>
    <m/>
    <m/>
    <s v="10 to 49"/>
    <x v="2"/>
    <x v="1"/>
    <x v="0"/>
    <x v="1"/>
    <x v="1"/>
    <x v="1"/>
    <x v="0"/>
    <x v="1"/>
    <x v="0"/>
    <s v="Mid-senior level Senior management level"/>
    <n v="0"/>
    <n v="0"/>
    <n v="0"/>
    <n v="1"/>
    <n v="1"/>
    <n v="0"/>
    <n v="0"/>
    <m/>
    <s v="Sales Customer Service Representatives Technical Staff"/>
    <n v="1"/>
    <n v="1"/>
    <n v="0"/>
    <n v="0"/>
    <n v="0"/>
    <n v="0"/>
    <n v="0"/>
    <n v="1"/>
    <n v="0"/>
    <n v="0"/>
    <m/>
    <m/>
    <s v="Years of experience"/>
    <n v="0"/>
    <n v="1"/>
    <n v="0"/>
    <n v="0"/>
    <n v="0"/>
    <n v="0"/>
    <n v="0"/>
    <n v="0"/>
    <n v="0"/>
    <n v="0"/>
    <n v="0"/>
    <n v="0"/>
    <n v="0"/>
    <n v="0"/>
    <n v="0"/>
    <n v="0"/>
    <n v="0"/>
    <n v="0"/>
    <n v="0"/>
    <n v="0"/>
    <n v="0"/>
    <n v="0"/>
    <n v="0"/>
    <m/>
    <n v="381068751"/>
    <s v="e537f20c-b77d-4fd7-9264-2cbeaf8f33f9"/>
    <d v="2024-09-08T10:41:11"/>
    <m/>
    <m/>
    <s v="submitted_via_web"/>
    <s v="ygaitservices"/>
  </r>
  <r>
    <n v="1100"/>
    <d v="2024-09-08T13:02:03"/>
    <d v="2024-09-08T13:06:42"/>
    <d v="2024-09-08T00:00:00"/>
    <m/>
    <m/>
    <s v="29.5339329 35.0045644 0.0 1500.0"/>
    <n v="29.5339329"/>
    <n v="35.0045644"/>
    <n v="0"/>
    <n v="1500"/>
    <s v="Aqaba"/>
    <s v="Aqaba Al-Qasabah"/>
    <m/>
    <m/>
    <m/>
    <s v="Yes"/>
    <s v="دانية طارق يوسف"/>
    <x v="0"/>
    <x v="1"/>
    <n v="24"/>
    <x v="1"/>
    <s v="0798587410"/>
    <m/>
    <x v="0"/>
    <m/>
    <m/>
    <m/>
    <m/>
    <m/>
    <m/>
    <m/>
    <m/>
    <x v="0"/>
    <m/>
    <x v="0"/>
    <x v="0"/>
    <s v="عيادة ايلا "/>
    <x v="8"/>
    <x v="12"/>
    <s v="عيادة تجميل "/>
    <s v="0798950501"/>
    <s v="Run/Managed by a man."/>
    <n v="0"/>
    <n v="0"/>
    <n v="0"/>
    <n v="0"/>
    <n v="1"/>
    <n v="0"/>
    <x v="0"/>
    <x v="0"/>
    <m/>
    <m/>
    <s v="Less than 10 employees"/>
    <x v="0"/>
    <x v="1"/>
    <x v="0"/>
    <x v="1"/>
    <x v="1"/>
    <x v="1"/>
    <x v="0"/>
    <x v="1"/>
    <x v="0"/>
    <s v="Mid-senior level Senior management level"/>
    <n v="0"/>
    <n v="0"/>
    <n v="0"/>
    <n v="1"/>
    <n v="1"/>
    <n v="0"/>
    <n v="0"/>
    <m/>
    <s v="Administrative Staff"/>
    <n v="0"/>
    <n v="0"/>
    <n v="0"/>
    <n v="0"/>
    <n v="1"/>
    <n v="0"/>
    <n v="0"/>
    <n v="0"/>
    <n v="0"/>
    <n v="0"/>
    <m/>
    <m/>
    <s v="Years of experience Lack of relevant skills or qualifications"/>
    <n v="1"/>
    <n v="1"/>
    <n v="0"/>
    <n v="0"/>
    <n v="0"/>
    <n v="0"/>
    <n v="0"/>
    <n v="0"/>
    <n v="0"/>
    <n v="0"/>
    <n v="0"/>
    <n v="0"/>
    <n v="0"/>
    <n v="0"/>
    <n v="0"/>
    <n v="0"/>
    <n v="0"/>
    <n v="0"/>
    <n v="0"/>
    <n v="0"/>
    <n v="0"/>
    <n v="0"/>
    <n v="0"/>
    <m/>
    <n v="381068755"/>
    <s v="42fcbf2d-7dd8-4f74-8606-0b5957ce50aa"/>
    <d v="2024-09-08T10:41:11"/>
    <m/>
    <m/>
    <s v="submitted_via_web"/>
    <s v="ygaitservices"/>
  </r>
  <r>
    <n v="1101"/>
    <d v="2024-09-08T13:10:37"/>
    <d v="2024-09-08T13:15:38"/>
    <d v="2024-09-08T00:00:00"/>
    <m/>
    <m/>
    <s v="29.5324453 35.0031871 0.0 1299.999"/>
    <n v="29.532445299999999"/>
    <n v="35.003187099999998"/>
    <n v="0"/>
    <n v="1299.999"/>
    <s v="Aqaba"/>
    <s v="Aqaba Al-Qasabah"/>
    <m/>
    <m/>
    <m/>
    <s v="Yes"/>
    <s v="صدام عبد المهدي الخوالدة _x000a_"/>
    <x v="0"/>
    <x v="0"/>
    <n v="33"/>
    <x v="0"/>
    <s v="0797333258"/>
    <m/>
    <x v="0"/>
    <m/>
    <m/>
    <m/>
    <m/>
    <m/>
    <m/>
    <m/>
    <m/>
    <x v="0"/>
    <m/>
    <x v="0"/>
    <x v="0"/>
    <s v="شركة الحوت السريع للتخليص "/>
    <x v="11"/>
    <x v="68"/>
    <s v="نقل وتخليص "/>
    <s v="0797777704"/>
    <s v="Owned by men."/>
    <n v="1"/>
    <n v="0"/>
    <n v="0"/>
    <n v="0"/>
    <n v="0"/>
    <n v="0"/>
    <x v="0"/>
    <x v="0"/>
    <m/>
    <m/>
    <s v="Less than 10 employees"/>
    <x v="0"/>
    <x v="1"/>
    <x v="0"/>
    <x v="1"/>
    <x v="1"/>
    <x v="1"/>
    <x v="0"/>
    <x v="1"/>
    <x v="0"/>
    <s v="Mid-senior level Senior management level"/>
    <n v="0"/>
    <n v="0"/>
    <n v="0"/>
    <n v="1"/>
    <n v="1"/>
    <n v="0"/>
    <n v="0"/>
    <m/>
    <s v="Others"/>
    <n v="0"/>
    <n v="0"/>
    <n v="0"/>
    <n v="0"/>
    <n v="0"/>
    <n v="0"/>
    <n v="0"/>
    <n v="0"/>
    <n v="0"/>
    <n v="1"/>
    <s v="مخلص جمركي "/>
    <m/>
    <s v="Years of experience Other (please specify)"/>
    <n v="0"/>
    <n v="1"/>
    <n v="0"/>
    <n v="0"/>
    <n v="0"/>
    <n v="0"/>
    <n v="0"/>
    <n v="0"/>
    <n v="0"/>
    <n v="0"/>
    <n v="0"/>
    <n v="0"/>
    <n v="0"/>
    <n v="0"/>
    <n v="0"/>
    <n v="0"/>
    <n v="0"/>
    <n v="0"/>
    <n v="0"/>
    <n v="0"/>
    <n v="0"/>
    <n v="0"/>
    <n v="1"/>
    <s v="يجي اخذ دورة "/>
    <n v="381068758"/>
    <s v="df0491f2-0868-4ed5-88c4-ecbcdcb1a233"/>
    <d v="2024-09-08T10:41:12"/>
    <m/>
    <m/>
    <s v="submitted_via_web"/>
    <s v="ygaitservices"/>
  </r>
  <r>
    <n v="1102"/>
    <d v="2024-09-08T13:16:06"/>
    <d v="2024-09-08T13:26:45"/>
    <d v="2024-09-08T00:00:00"/>
    <m/>
    <m/>
    <s v="29.533086 35.0045305 0.0 1299.999"/>
    <n v="29.533086000000001"/>
    <n v="35.004530500000001"/>
    <n v="0"/>
    <n v="1299.999"/>
    <s v="Aqaba"/>
    <s v="Aqaba Al-Qasabah"/>
    <m/>
    <m/>
    <m/>
    <s v="Yes"/>
    <s v="فراس طاهر المرايات "/>
    <x v="0"/>
    <x v="0"/>
    <n v="27"/>
    <x v="1"/>
    <s v="0785484830"/>
    <m/>
    <x v="0"/>
    <m/>
    <m/>
    <m/>
    <m/>
    <m/>
    <m/>
    <m/>
    <m/>
    <x v="0"/>
    <m/>
    <x v="0"/>
    <x v="4"/>
    <s v="شركة سالي "/>
    <x v="3"/>
    <x v="5"/>
    <s v="محل حلويات "/>
    <s v="065508550"/>
    <s v="Owned by men."/>
    <n v="1"/>
    <n v="0"/>
    <n v="0"/>
    <n v="0"/>
    <n v="0"/>
    <n v="0"/>
    <x v="0"/>
    <x v="0"/>
    <m/>
    <m/>
    <s v="10 to 49"/>
    <x v="2"/>
    <x v="0"/>
    <x v="0"/>
    <x v="1"/>
    <x v="1"/>
    <x v="1"/>
    <x v="0"/>
    <x v="0"/>
    <x v="0"/>
    <s v="Entry level Mid-senior level"/>
    <n v="0"/>
    <n v="0"/>
    <n v="1"/>
    <n v="1"/>
    <n v="0"/>
    <n v="0"/>
    <n v="0"/>
    <m/>
    <s v="Others"/>
    <n v="0"/>
    <n v="0"/>
    <n v="0"/>
    <n v="0"/>
    <n v="0"/>
    <n v="0"/>
    <n v="0"/>
    <n v="0"/>
    <n v="0"/>
    <n v="1"/>
    <s v="مساعد بسطة "/>
    <m/>
    <s v="Lack of motivation Other (please specify)"/>
    <n v="0"/>
    <n v="0"/>
    <n v="0"/>
    <n v="0"/>
    <n v="1"/>
    <n v="0"/>
    <n v="0"/>
    <n v="0"/>
    <n v="0"/>
    <n v="0"/>
    <n v="0"/>
    <n v="0"/>
    <n v="0"/>
    <n v="0"/>
    <n v="0"/>
    <n v="0"/>
    <n v="0"/>
    <n v="0"/>
    <n v="0"/>
    <n v="0"/>
    <n v="0"/>
    <n v="0"/>
    <n v="1"/>
    <s v="عدم اللاتزام "/>
    <n v="381068764"/>
    <s v="c388f9e4-f9ab-4b1d-9f14-b13d48e09007"/>
    <d v="2024-09-08T10:41:12"/>
    <m/>
    <m/>
    <s v="submitted_via_web"/>
    <s v="ygaitservices"/>
  </r>
  <r>
    <n v="1103"/>
    <d v="2024-09-08T13:27:06"/>
    <d v="2024-09-08T13:33:15"/>
    <d v="2024-09-08T00:00:00"/>
    <m/>
    <m/>
    <s v="29.5323102 35.0029244 13.544 2.968"/>
    <n v="29.532310200000001"/>
    <n v="35.002924399999998"/>
    <n v="13.544"/>
    <n v="2.968"/>
    <s v="Aqaba"/>
    <s v="Aqaba Al-Qasabah"/>
    <m/>
    <m/>
    <m/>
    <s v="Yes"/>
    <s v="شهاب احمد عبد الرحيم "/>
    <x v="0"/>
    <x v="0"/>
    <n v="26"/>
    <x v="1"/>
    <s v="0788286211"/>
    <m/>
    <x v="0"/>
    <m/>
    <m/>
    <m/>
    <m/>
    <m/>
    <m/>
    <m/>
    <m/>
    <x v="0"/>
    <m/>
    <x v="0"/>
    <x v="4"/>
    <s v="Frut salad "/>
    <x v="3"/>
    <x v="5"/>
    <s v="محل عصائر "/>
    <m/>
    <s v="Owned by men."/>
    <n v="1"/>
    <n v="0"/>
    <n v="0"/>
    <n v="0"/>
    <n v="0"/>
    <n v="0"/>
    <x v="0"/>
    <x v="0"/>
    <m/>
    <m/>
    <s v="Less than 10 employees"/>
    <x v="0"/>
    <x v="0"/>
    <x v="0"/>
    <x v="1"/>
    <x v="1"/>
    <x v="1"/>
    <x v="0"/>
    <x v="1"/>
    <x v="0"/>
    <s v="Entry level Mid-senior level"/>
    <n v="0"/>
    <n v="0"/>
    <n v="1"/>
    <n v="1"/>
    <n v="0"/>
    <n v="0"/>
    <n v="0"/>
    <m/>
    <s v="Sales Finance"/>
    <n v="0"/>
    <n v="1"/>
    <n v="0"/>
    <n v="0"/>
    <n v="0"/>
    <n v="1"/>
    <n v="0"/>
    <n v="0"/>
    <n v="0"/>
    <n v="0"/>
    <m/>
    <m/>
    <s v="Years of experience Lack of motivation"/>
    <n v="0"/>
    <n v="1"/>
    <n v="0"/>
    <n v="0"/>
    <n v="1"/>
    <n v="0"/>
    <n v="0"/>
    <n v="0"/>
    <n v="0"/>
    <n v="0"/>
    <n v="0"/>
    <n v="0"/>
    <n v="0"/>
    <n v="0"/>
    <n v="0"/>
    <n v="0"/>
    <n v="0"/>
    <n v="0"/>
    <n v="0"/>
    <n v="0"/>
    <n v="0"/>
    <n v="0"/>
    <n v="0"/>
    <m/>
    <n v="381068769"/>
    <s v="456ee3a0-7e4e-44a8-a062-943911c81758"/>
    <d v="2024-09-08T10:41:13"/>
    <m/>
    <m/>
    <s v="submitted_via_web"/>
    <s v="ygaitservices"/>
  </r>
  <r>
    <n v="1104"/>
    <d v="2024-09-08T11:09:54"/>
    <d v="2024-09-08T11:14:09"/>
    <d v="2024-09-08T00:00:00"/>
    <m/>
    <m/>
    <s v="31.7171579 35.9994248 976.5 4.95"/>
    <n v="31.7171579"/>
    <n v="35.9994248"/>
    <n v="976.5"/>
    <n v="4.95"/>
    <s v="Mafraq"/>
    <s v="Mafraq Al-qasabeh"/>
    <m/>
    <m/>
    <m/>
    <s v="Yes"/>
    <s v="عبدالله يحيى مناصرة "/>
    <x v="0"/>
    <x v="0"/>
    <n v="33"/>
    <x v="0"/>
    <s v="0792864641"/>
    <m/>
    <x v="0"/>
    <m/>
    <m/>
    <m/>
    <m/>
    <m/>
    <m/>
    <m/>
    <m/>
    <x v="0"/>
    <m/>
    <x v="0"/>
    <x v="1"/>
    <s v="ارابيلا لسحب الالمنيوم "/>
    <x v="1"/>
    <x v="1"/>
    <s v="بروفيل الالمنيوم "/>
    <s v="0795522220"/>
    <s v="Administrative positions include men and women."/>
    <n v="0"/>
    <n v="0"/>
    <n v="0"/>
    <n v="1"/>
    <n v="0"/>
    <n v="0"/>
    <x v="0"/>
    <x v="0"/>
    <m/>
    <m/>
    <s v="50 to 250"/>
    <x v="1"/>
    <x v="1"/>
    <x v="1"/>
    <x v="1"/>
    <x v="1"/>
    <x v="1"/>
    <x v="0"/>
    <x v="1"/>
    <x v="0"/>
    <s v="Others"/>
    <n v="0"/>
    <n v="0"/>
    <n v="0"/>
    <n v="0"/>
    <n v="0"/>
    <n v="0"/>
    <n v="1"/>
    <s v="عمال انتاج "/>
    <s v="Others"/>
    <n v="0"/>
    <n v="0"/>
    <n v="0"/>
    <n v="0"/>
    <n v="0"/>
    <n v="0"/>
    <n v="0"/>
    <n v="0"/>
    <n v="0"/>
    <n v="1"/>
    <s v="عمال انتاج "/>
    <m/>
    <s v="Other (please specify)"/>
    <n v="0"/>
    <n v="0"/>
    <n v="0"/>
    <n v="0"/>
    <n v="0"/>
    <n v="0"/>
    <n v="0"/>
    <n v="0"/>
    <n v="0"/>
    <n v="0"/>
    <n v="0"/>
    <n v="0"/>
    <n v="0"/>
    <n v="0"/>
    <n v="0"/>
    <n v="0"/>
    <n v="0"/>
    <n v="0"/>
    <n v="0"/>
    <n v="0"/>
    <n v="0"/>
    <n v="0"/>
    <n v="1"/>
    <s v="الشباب في المجتمع المحلي ليس لديهم دافع للعمل ولا تحمل المسؤولية "/>
    <n v="381073052"/>
    <s v="c689be33-6d35-4cd1-aac0-eb201259444b"/>
    <d v="2024-09-08T10:54:05"/>
    <m/>
    <m/>
    <s v="submitted_via_web"/>
    <s v="motasem_waleed"/>
  </r>
  <r>
    <n v="1105"/>
    <d v="2024-09-08T11:38:48"/>
    <d v="2024-09-08T11:57:06"/>
    <d v="2024-09-08T00:00:00"/>
    <m/>
    <m/>
    <s v="31.7082317 36.0096417 224.3 9.4"/>
    <n v="31.708231699999999"/>
    <n v="36.009641700000003"/>
    <n v="224.3"/>
    <n v="9.4"/>
    <s v="Mafraq"/>
    <s v="Mafraq Al-qasabeh"/>
    <m/>
    <m/>
    <m/>
    <s v="Yes"/>
    <s v="اسعد جمال عودة "/>
    <x v="0"/>
    <x v="0"/>
    <n v="48"/>
    <x v="0"/>
    <s v="0000000000"/>
    <m/>
    <x v="0"/>
    <m/>
    <m/>
    <m/>
    <m/>
    <m/>
    <m/>
    <m/>
    <m/>
    <x v="0"/>
    <m/>
    <x v="0"/>
    <x v="6"/>
    <s v="مصنع الاردنية البحرينية "/>
    <x v="1"/>
    <x v="30"/>
    <s v="صناعة ورق ليس موجود من ضمن الخيارات "/>
    <s v="026297120"/>
    <s v="Administrative positions include men and women."/>
    <n v="0"/>
    <n v="0"/>
    <n v="0"/>
    <n v="1"/>
    <n v="0"/>
    <n v="0"/>
    <x v="0"/>
    <x v="0"/>
    <m/>
    <m/>
    <s v="50 to 250"/>
    <x v="1"/>
    <x v="1"/>
    <x v="1"/>
    <x v="1"/>
    <x v="1"/>
    <x v="1"/>
    <x v="0"/>
    <x v="7"/>
    <x v="0"/>
    <s v="Senior management level Mid-senior level Others"/>
    <n v="0"/>
    <n v="0"/>
    <n v="0"/>
    <n v="1"/>
    <n v="1"/>
    <n v="0"/>
    <n v="1"/>
    <s v="مستوى عماله"/>
    <s v="Administrative Staff Finance Operational Staff (logistics and supply chain) Technical Staff Marketing Information Technology (IT) Sales Customer Service Representatives"/>
    <n v="1"/>
    <n v="1"/>
    <n v="1"/>
    <n v="1"/>
    <n v="1"/>
    <n v="1"/>
    <n v="1"/>
    <n v="1"/>
    <n v="0"/>
    <n v="0"/>
    <m/>
    <m/>
    <s v="Transportation Lack of relevant skills or qualifications Years of experience Inadequate soft skills (e.g., communication, teamwork) Lack of motivation"/>
    <n v="1"/>
    <n v="1"/>
    <n v="1"/>
    <n v="0"/>
    <n v="1"/>
    <n v="0"/>
    <n v="0"/>
    <n v="0"/>
    <n v="0"/>
    <n v="0"/>
    <n v="0"/>
    <n v="1"/>
    <n v="0"/>
    <n v="0"/>
    <n v="0"/>
    <n v="0"/>
    <n v="0"/>
    <n v="0"/>
    <n v="0"/>
    <n v="0"/>
    <n v="0"/>
    <n v="0"/>
    <n v="0"/>
    <m/>
    <n v="381073064"/>
    <s v="f447e9ef-c4e4-40c8-a06b-4d68c5cbada4"/>
    <d v="2024-09-08T10:54:07"/>
    <m/>
    <m/>
    <s v="submitted_via_web"/>
    <s v="motasem_waleed"/>
  </r>
  <r>
    <n v="1106"/>
    <d v="2024-09-08T12:07:12"/>
    <d v="2024-09-08T12:12:48"/>
    <d v="2024-09-08T00:00:00"/>
    <m/>
    <m/>
    <s v="31.7171089 35.9994022 985.9 4.05"/>
    <n v="31.717108899999999"/>
    <n v="35.999402199999999"/>
    <n v="985.9"/>
    <n v="4.05"/>
    <s v="Mafraq"/>
    <s v="Badiah Shamaliyah"/>
    <m/>
    <m/>
    <m/>
    <s v="Yes"/>
    <s v="عبدالرحمن حسن عواد "/>
    <x v="0"/>
    <x v="0"/>
    <n v="53"/>
    <x v="0"/>
    <s v="0788881238"/>
    <m/>
    <x v="0"/>
    <m/>
    <m/>
    <m/>
    <m/>
    <m/>
    <m/>
    <m/>
    <m/>
    <x v="0"/>
    <m/>
    <x v="0"/>
    <x v="0"/>
    <s v="مصنع مياه نبع ريفان"/>
    <x v="1"/>
    <x v="29"/>
    <s v="معالجة المياه "/>
    <m/>
    <s v="Owned by men."/>
    <n v="1"/>
    <n v="0"/>
    <n v="0"/>
    <n v="0"/>
    <n v="0"/>
    <n v="0"/>
    <x v="0"/>
    <x v="0"/>
    <m/>
    <m/>
    <s v="10 to 49"/>
    <x v="2"/>
    <x v="1"/>
    <x v="0"/>
    <x v="1"/>
    <x v="0"/>
    <x v="5"/>
    <x v="0"/>
    <x v="4"/>
    <x v="0"/>
    <s v="Others"/>
    <n v="0"/>
    <n v="0"/>
    <n v="0"/>
    <n v="0"/>
    <n v="0"/>
    <n v="0"/>
    <n v="1"/>
    <s v="فني"/>
    <s v="Others"/>
    <n v="0"/>
    <n v="0"/>
    <n v="0"/>
    <n v="0"/>
    <n v="0"/>
    <n v="0"/>
    <n v="0"/>
    <n v="0"/>
    <n v="0"/>
    <n v="1"/>
    <s v="فني"/>
    <s v="فني تشغيل "/>
    <s v="Years of experience Economic instability in the region Inadequate soft skills (e.g., communication, teamwork)"/>
    <n v="0"/>
    <n v="1"/>
    <n v="1"/>
    <n v="0"/>
    <n v="0"/>
    <n v="0"/>
    <n v="0"/>
    <n v="0"/>
    <n v="0"/>
    <n v="0"/>
    <n v="0"/>
    <n v="0"/>
    <n v="0"/>
    <n v="0"/>
    <n v="0"/>
    <n v="0"/>
    <n v="0"/>
    <n v="1"/>
    <n v="0"/>
    <n v="0"/>
    <n v="0"/>
    <n v="0"/>
    <n v="0"/>
    <m/>
    <n v="381073070"/>
    <s v="6666788a-d9f0-428c-b3f6-66711368b25d"/>
    <d v="2024-09-08T10:54:07"/>
    <m/>
    <m/>
    <s v="submitted_via_web"/>
    <s v="motasem_waleed"/>
  </r>
  <r>
    <n v="1107"/>
    <d v="2024-09-08T12:24:31"/>
    <d v="2024-09-08T12:31:14"/>
    <d v="2024-09-08T00:00:00"/>
    <m/>
    <m/>
    <s v="32.3783883 36.2428167 685.0 4.1"/>
    <n v="32.378388299999997"/>
    <n v="36.242816699999999"/>
    <n v="685"/>
    <n v="4.0999999999999996"/>
    <s v="Mafraq"/>
    <s v="Mafraq Al-qasabeh"/>
    <m/>
    <m/>
    <m/>
    <s v="Yes"/>
    <s v="محمد بشير الظاهر "/>
    <x v="0"/>
    <x v="0"/>
    <n v="22"/>
    <x v="1"/>
    <s v="0795756878"/>
    <m/>
    <x v="0"/>
    <m/>
    <m/>
    <m/>
    <m/>
    <m/>
    <m/>
    <m/>
    <m/>
    <x v="1"/>
    <s v="سورية "/>
    <x v="0"/>
    <x v="0"/>
    <s v="شركة خطوط الالكا"/>
    <x v="1"/>
    <x v="13"/>
    <s v="مواد التنظيف "/>
    <s v="0795456878"/>
    <s v="Owned by men."/>
    <n v="1"/>
    <n v="0"/>
    <n v="0"/>
    <n v="0"/>
    <n v="0"/>
    <n v="0"/>
    <x v="0"/>
    <x v="0"/>
    <m/>
    <m/>
    <s v="10 to 49"/>
    <x v="2"/>
    <x v="0"/>
    <x v="0"/>
    <x v="1"/>
    <x v="1"/>
    <x v="1"/>
    <x v="0"/>
    <x v="16"/>
    <x v="1"/>
    <s v="Others"/>
    <n v="0"/>
    <n v="0"/>
    <n v="0"/>
    <n v="0"/>
    <n v="0"/>
    <n v="0"/>
    <n v="1"/>
    <s v="عامل"/>
    <s v="Others"/>
    <n v="0"/>
    <n v="0"/>
    <n v="0"/>
    <n v="0"/>
    <n v="0"/>
    <n v="0"/>
    <n v="0"/>
    <n v="0"/>
    <n v="0"/>
    <n v="1"/>
    <s v="عامل"/>
    <m/>
    <s v="Lack of motivation Other (please specify)"/>
    <n v="0"/>
    <n v="0"/>
    <n v="0"/>
    <n v="0"/>
    <n v="1"/>
    <n v="0"/>
    <n v="0"/>
    <n v="0"/>
    <n v="0"/>
    <n v="0"/>
    <n v="0"/>
    <n v="0"/>
    <n v="0"/>
    <n v="0"/>
    <n v="0"/>
    <n v="0"/>
    <n v="0"/>
    <n v="0"/>
    <n v="0"/>
    <n v="0"/>
    <n v="0"/>
    <n v="0"/>
    <n v="1"/>
    <s v="الشاب الاردني ليس لديه دافع للعمل في المصانع عدم تحمل المسؤولية"/>
    <n v="381073077"/>
    <s v="476ef637-a709-4a0f-a719-813754e88f2f"/>
    <d v="2024-09-08T10:54:07"/>
    <m/>
    <m/>
    <s v="submitted_via_web"/>
    <s v="motasem_waleed"/>
  </r>
  <r>
    <n v="1108"/>
    <d v="2024-09-08T12:37:42"/>
    <d v="2024-09-08T12:44:54"/>
    <d v="2024-09-08T00:00:00"/>
    <m/>
    <m/>
    <s v="32.3796132 36.2417796 728.9000000000001 10.1"/>
    <n v="32.379613200000001"/>
    <n v="36.241779600000001"/>
    <n v="728.90000000000009"/>
    <n v="10.1"/>
    <s v="Mafraq"/>
    <s v="Badiah Gharbiah"/>
    <m/>
    <m/>
    <m/>
    <s v="Yes"/>
    <s v="بشار نادر القدومي"/>
    <x v="0"/>
    <x v="0"/>
    <n v="49"/>
    <x v="0"/>
    <s v="0781543576"/>
    <m/>
    <x v="0"/>
    <m/>
    <m/>
    <m/>
    <m/>
    <m/>
    <m/>
    <m/>
    <m/>
    <x v="0"/>
    <m/>
    <x v="0"/>
    <x v="0"/>
    <s v="الشركة السويدية الاردنية للكيماويات"/>
    <x v="1"/>
    <x v="13"/>
    <s v="فرلككلورايد"/>
    <s v="0770911916"/>
    <s v="Owned by men."/>
    <n v="1"/>
    <n v="0"/>
    <n v="0"/>
    <n v="0"/>
    <n v="0"/>
    <n v="0"/>
    <x v="0"/>
    <x v="1"/>
    <s v="مركز التدريب "/>
    <s v="تدريب "/>
    <s v="10 to 49"/>
    <x v="2"/>
    <x v="0"/>
    <x v="0"/>
    <x v="1"/>
    <x v="1"/>
    <x v="1"/>
    <x v="0"/>
    <x v="0"/>
    <x v="0"/>
    <s v="Others"/>
    <n v="0"/>
    <n v="0"/>
    <n v="0"/>
    <n v="0"/>
    <n v="0"/>
    <n v="0"/>
    <n v="1"/>
    <s v="فنيين ومهندسين "/>
    <s v="Others"/>
    <n v="0"/>
    <n v="0"/>
    <n v="0"/>
    <n v="0"/>
    <n v="0"/>
    <n v="0"/>
    <n v="0"/>
    <n v="0"/>
    <n v="0"/>
    <n v="1"/>
    <s v="فني ومهندسين"/>
    <m/>
    <s v="Lack of relevant skills or qualifications Years of experience Lack of motivation"/>
    <n v="1"/>
    <n v="1"/>
    <n v="0"/>
    <n v="0"/>
    <n v="1"/>
    <n v="0"/>
    <n v="0"/>
    <n v="0"/>
    <n v="0"/>
    <n v="0"/>
    <n v="0"/>
    <n v="0"/>
    <n v="0"/>
    <n v="0"/>
    <n v="0"/>
    <n v="0"/>
    <n v="0"/>
    <n v="0"/>
    <n v="0"/>
    <n v="0"/>
    <n v="0"/>
    <n v="0"/>
    <n v="0"/>
    <m/>
    <n v="381073085"/>
    <s v="020e467f-258a-4cf1-a743-0098757fc5e6"/>
    <d v="2024-09-08T10:54:08"/>
    <m/>
    <m/>
    <s v="submitted_via_web"/>
    <s v="motasem_waleed"/>
  </r>
  <r>
    <n v="1109"/>
    <d v="2024-09-08T12:58:53"/>
    <d v="2024-09-08T13:06:44"/>
    <d v="2024-09-08T00:00:00"/>
    <m/>
    <m/>
    <s v="32.3756689 36.2407758 698.7 4.891"/>
    <n v="32.375668900000001"/>
    <n v="36.240775800000002"/>
    <n v="698.7"/>
    <n v="4.891"/>
    <s v="Mafraq"/>
    <s v="Badiah Gharbiah"/>
    <m/>
    <m/>
    <m/>
    <s v="Yes"/>
    <s v="عبير احمد المشاقبة"/>
    <x v="0"/>
    <x v="1"/>
    <n v="34"/>
    <x v="0"/>
    <s v="0778358935"/>
    <m/>
    <x v="0"/>
    <m/>
    <m/>
    <m/>
    <m/>
    <m/>
    <m/>
    <m/>
    <m/>
    <x v="0"/>
    <m/>
    <x v="0"/>
    <x v="0"/>
    <s v="شركة النرجس للمواد الغذائية"/>
    <x v="1"/>
    <x v="29"/>
    <s v="القهوة والشوكولا والمكسرات"/>
    <s v="0778358935"/>
    <s v="Owned by men."/>
    <n v="1"/>
    <n v="0"/>
    <n v="0"/>
    <n v="0"/>
    <n v="0"/>
    <n v="0"/>
    <x v="0"/>
    <x v="1"/>
    <s v="مركز تطوير الاعمال"/>
    <s v="تدريب منتهي بالتوظيف"/>
    <s v="50 to 250"/>
    <x v="1"/>
    <x v="1"/>
    <x v="0"/>
    <x v="1"/>
    <x v="1"/>
    <x v="1"/>
    <x v="0"/>
    <x v="0"/>
    <x v="0"/>
    <s v="Others"/>
    <n v="0"/>
    <n v="0"/>
    <n v="0"/>
    <n v="0"/>
    <n v="0"/>
    <n v="0"/>
    <n v="1"/>
    <s v="تغليف شوكولا عامل انتاج"/>
    <s v="Others"/>
    <n v="0"/>
    <n v="0"/>
    <n v="0"/>
    <n v="0"/>
    <n v="0"/>
    <n v="0"/>
    <n v="0"/>
    <n v="0"/>
    <n v="0"/>
    <n v="1"/>
    <s v="تغليف شوكولا عامل انتاج"/>
    <m/>
    <s v="Economic instability in the region Other (please specify)"/>
    <n v="0"/>
    <n v="0"/>
    <n v="0"/>
    <n v="0"/>
    <n v="0"/>
    <n v="0"/>
    <n v="0"/>
    <n v="0"/>
    <n v="0"/>
    <n v="0"/>
    <n v="0"/>
    <n v="0"/>
    <n v="0"/>
    <n v="0"/>
    <n v="0"/>
    <n v="0"/>
    <n v="0"/>
    <n v="1"/>
    <n v="0"/>
    <n v="0"/>
    <n v="0"/>
    <n v="0"/>
    <n v="1"/>
    <s v="لا توجد فرص عمل "/>
    <n v="381073097"/>
    <s v="ba13db0f-213f-4e88-b3ed-cc3114d3e5cf"/>
    <d v="2024-09-08T10:54:09"/>
    <m/>
    <m/>
    <s v="submitted_via_web"/>
    <s v="motasem_waleed"/>
  </r>
  <r>
    <n v="1110"/>
    <d v="2024-09-08T13:10:22"/>
    <d v="2024-09-08T13:15:49"/>
    <d v="2024-09-08T00:00:00"/>
    <m/>
    <m/>
    <s v="32.3744625 36.2434896 713.0 7.8"/>
    <n v="32.3744625"/>
    <n v="36.243489599999997"/>
    <n v="713"/>
    <n v="7.8"/>
    <s v="Mafraq"/>
    <s v="Badiah Gharbiah"/>
    <m/>
    <m/>
    <m/>
    <s v="Yes"/>
    <s v="حسام احمد الدعانسه"/>
    <x v="0"/>
    <x v="0"/>
    <n v="24"/>
    <x v="1"/>
    <s v="0790882940"/>
    <m/>
    <x v="0"/>
    <m/>
    <m/>
    <m/>
    <m/>
    <m/>
    <m/>
    <m/>
    <m/>
    <x v="0"/>
    <m/>
    <x v="0"/>
    <x v="0"/>
    <s v="شركة الكاريبي "/>
    <x v="1"/>
    <x v="13"/>
    <s v="انتاج زيوت "/>
    <s v="0789101111"/>
    <s v="Owned by men."/>
    <n v="1"/>
    <n v="0"/>
    <n v="0"/>
    <n v="0"/>
    <n v="0"/>
    <n v="0"/>
    <x v="0"/>
    <x v="0"/>
    <m/>
    <m/>
    <s v="Less than 10 employees"/>
    <x v="0"/>
    <x v="0"/>
    <x v="2"/>
    <x v="1"/>
    <x v="1"/>
    <x v="1"/>
    <x v="0"/>
    <x v="1"/>
    <x v="0"/>
    <s v="Others"/>
    <n v="0"/>
    <n v="0"/>
    <n v="0"/>
    <n v="0"/>
    <n v="0"/>
    <n v="0"/>
    <n v="1"/>
    <s v="مهندس ميكانيك"/>
    <s v="Others"/>
    <n v="0"/>
    <n v="0"/>
    <n v="0"/>
    <n v="0"/>
    <n v="0"/>
    <n v="0"/>
    <n v="0"/>
    <n v="0"/>
    <n v="0"/>
    <n v="1"/>
    <s v="مهندس ميكانيك"/>
    <m/>
    <s v="Years of experience Lack of relevant skills or qualifications Inadequate soft skills (e.g., communication, teamwork)"/>
    <n v="1"/>
    <n v="1"/>
    <n v="1"/>
    <n v="0"/>
    <n v="0"/>
    <n v="0"/>
    <n v="0"/>
    <n v="0"/>
    <n v="0"/>
    <n v="0"/>
    <n v="0"/>
    <n v="0"/>
    <n v="0"/>
    <n v="0"/>
    <n v="0"/>
    <n v="0"/>
    <n v="0"/>
    <n v="0"/>
    <n v="0"/>
    <n v="0"/>
    <n v="0"/>
    <n v="0"/>
    <n v="0"/>
    <m/>
    <n v="381073101"/>
    <s v="5dbfa7f6-e7ec-47fd-977c-2ca73080ee74"/>
    <d v="2024-09-08T10:54:09"/>
    <m/>
    <m/>
    <s v="submitted_via_web"/>
    <s v="motasem_waleed"/>
  </r>
  <r>
    <n v="1111"/>
    <d v="2024-09-08T13:21:15"/>
    <d v="2024-09-08T13:30:55"/>
    <d v="2024-09-08T00:00:00"/>
    <m/>
    <m/>
    <s v="32.3752003 36.2440391 697.4000000000001 4.733"/>
    <n v="32.375200300000003"/>
    <n v="36.244039100000002"/>
    <n v="697.40000000000009"/>
    <n v="4.7329999999999997"/>
    <s v="Mafraq"/>
    <s v="Badiah Gharbiah"/>
    <m/>
    <m/>
    <m/>
    <s v="Yes"/>
    <s v="نبيل محمد المناصرة"/>
    <x v="0"/>
    <x v="0"/>
    <n v="49"/>
    <x v="0"/>
    <s v="0787770723"/>
    <m/>
    <x v="0"/>
    <m/>
    <m/>
    <m/>
    <m/>
    <m/>
    <m/>
    <m/>
    <m/>
    <x v="0"/>
    <m/>
    <x v="0"/>
    <x v="7"/>
    <s v="الشركة الشرق الاوسط لصناعة العبوات البلاستيكية "/>
    <x v="1"/>
    <x v="48"/>
    <s v="تصنيع العبوات البلاستيكية"/>
    <s v="026298080"/>
    <s v="Owned by men."/>
    <n v="1"/>
    <n v="0"/>
    <n v="0"/>
    <n v="0"/>
    <n v="0"/>
    <n v="0"/>
    <x v="0"/>
    <x v="0"/>
    <m/>
    <m/>
    <s v="50 to 250"/>
    <x v="1"/>
    <x v="1"/>
    <x v="1"/>
    <x v="1"/>
    <x v="1"/>
    <x v="1"/>
    <x v="0"/>
    <x v="4"/>
    <x v="0"/>
    <s v="Seasonal employees"/>
    <n v="0"/>
    <n v="1"/>
    <n v="0"/>
    <n v="0"/>
    <n v="0"/>
    <n v="0"/>
    <n v="0"/>
    <m/>
    <s v="Others"/>
    <n v="0"/>
    <n v="0"/>
    <n v="0"/>
    <n v="0"/>
    <n v="0"/>
    <n v="0"/>
    <n v="0"/>
    <n v="0"/>
    <n v="0"/>
    <n v="1"/>
    <s v="عماله"/>
    <m/>
    <s v="Other (please specify)"/>
    <n v="0"/>
    <n v="0"/>
    <n v="0"/>
    <n v="0"/>
    <n v="0"/>
    <n v="0"/>
    <n v="0"/>
    <n v="0"/>
    <n v="0"/>
    <n v="0"/>
    <n v="0"/>
    <n v="0"/>
    <n v="0"/>
    <n v="0"/>
    <n v="0"/>
    <n v="0"/>
    <n v="0"/>
    <n v="0"/>
    <n v="0"/>
    <n v="0"/>
    <n v="0"/>
    <n v="0"/>
    <n v="1"/>
    <s v="لا يوجد"/>
    <n v="381073109"/>
    <s v="c7cd96ff-3983-46b9-8376-e505a2625503"/>
    <d v="2024-09-08T10:54:10"/>
    <m/>
    <m/>
    <s v="submitted_via_web"/>
    <s v="motasem_waleed"/>
  </r>
  <r>
    <n v="1112"/>
    <d v="2024-09-08T11:54:50"/>
    <d v="2024-09-08T12:01:21"/>
    <d v="2024-09-08T00:00:00"/>
    <m/>
    <m/>
    <s v="31.8694163 35.8193034 0.0 1200.0"/>
    <n v="31.869416300000001"/>
    <n v="35.819303400000003"/>
    <n v="0"/>
    <n v="1200"/>
    <s v="Amman"/>
    <s v="Naour"/>
    <m/>
    <m/>
    <m/>
    <s v="Yes"/>
    <s v="وائل العبد "/>
    <x v="0"/>
    <x v="0"/>
    <n v="46"/>
    <x v="0"/>
    <s v="07886456889"/>
    <m/>
    <x v="0"/>
    <m/>
    <m/>
    <m/>
    <m/>
    <m/>
    <m/>
    <m/>
    <m/>
    <x v="0"/>
    <m/>
    <x v="0"/>
    <x v="6"/>
    <s v="البركة سنتر "/>
    <x v="0"/>
    <x v="3"/>
    <s v="مادوات منزلية ومواد تنظيف "/>
    <m/>
    <s v="Owned by men. Run/Managed by a man."/>
    <n v="1"/>
    <n v="0"/>
    <n v="0"/>
    <n v="0"/>
    <n v="1"/>
    <n v="0"/>
    <x v="0"/>
    <x v="0"/>
    <m/>
    <m/>
    <s v="Less than 10 employees"/>
    <x v="0"/>
    <x v="0"/>
    <x v="0"/>
    <x v="1"/>
    <x v="1"/>
    <x v="1"/>
    <x v="0"/>
    <x v="0"/>
    <x v="0"/>
    <s v="Seasonal employees"/>
    <n v="0"/>
    <n v="1"/>
    <n v="0"/>
    <n v="0"/>
    <n v="0"/>
    <n v="0"/>
    <n v="0"/>
    <m/>
    <s v="Sales"/>
    <n v="0"/>
    <n v="1"/>
    <n v="0"/>
    <n v="0"/>
    <n v="0"/>
    <n v="0"/>
    <n v="0"/>
    <n v="0"/>
    <n v="0"/>
    <n v="0"/>
    <m/>
    <m/>
    <s v="Salary expectations too high Other (please specify)"/>
    <n v="0"/>
    <n v="0"/>
    <n v="0"/>
    <n v="0"/>
    <n v="0"/>
    <n v="0"/>
    <n v="0"/>
    <n v="0"/>
    <n v="1"/>
    <n v="0"/>
    <n v="0"/>
    <n v="0"/>
    <n v="0"/>
    <n v="0"/>
    <n v="0"/>
    <n v="0"/>
    <n v="0"/>
    <n v="0"/>
    <n v="0"/>
    <n v="0"/>
    <n v="0"/>
    <n v="0"/>
    <n v="1"/>
    <s v="نظام العقود "/>
    <n v="381074347"/>
    <s v="b8df7093-25d1-4d47-b0e4-0de8444380ac"/>
    <d v="2024-09-08T10:56:41"/>
    <m/>
    <m/>
    <s v="submitted_via_web"/>
    <s v="ygaitservices"/>
  </r>
  <r>
    <n v="1113"/>
    <d v="2024-09-08T12:01:50"/>
    <d v="2024-09-08T12:11:47"/>
    <d v="2024-09-08T00:00:00"/>
    <m/>
    <m/>
    <s v="31.8641702 35.813508 0.0 1399.999"/>
    <n v="31.8641702"/>
    <n v="35.813507999999999"/>
    <n v="0"/>
    <n v="1399.999"/>
    <s v="Amman"/>
    <s v="Naour"/>
    <m/>
    <m/>
    <m/>
    <s v="Yes"/>
    <s v="محمد نصار "/>
    <x v="0"/>
    <x v="0"/>
    <n v="37"/>
    <x v="0"/>
    <s v="0787616440"/>
    <m/>
    <x v="0"/>
    <m/>
    <m/>
    <m/>
    <m/>
    <m/>
    <m/>
    <m/>
    <m/>
    <x v="0"/>
    <m/>
    <x v="0"/>
    <x v="6"/>
    <s v="معرض إياد نصار "/>
    <x v="0"/>
    <x v="18"/>
    <s v="ملا بس "/>
    <m/>
    <s v="Owned by men. Run/Managed by a man."/>
    <n v="1"/>
    <n v="0"/>
    <n v="0"/>
    <n v="0"/>
    <n v="1"/>
    <n v="0"/>
    <x v="0"/>
    <x v="0"/>
    <m/>
    <m/>
    <s v="Less than 10 employees"/>
    <x v="0"/>
    <x v="1"/>
    <x v="0"/>
    <x v="1"/>
    <x v="1"/>
    <x v="1"/>
    <x v="0"/>
    <x v="0"/>
    <x v="0"/>
    <s v="Seasonal employees"/>
    <n v="0"/>
    <n v="1"/>
    <n v="0"/>
    <n v="0"/>
    <n v="0"/>
    <n v="0"/>
    <n v="0"/>
    <m/>
    <s v="Customer Service Representatives"/>
    <n v="1"/>
    <n v="0"/>
    <n v="0"/>
    <n v="0"/>
    <n v="0"/>
    <n v="0"/>
    <n v="0"/>
    <n v="0"/>
    <n v="0"/>
    <n v="0"/>
    <m/>
    <m/>
    <s v="Lack of relevant skills or qualifications Salary expectations too high"/>
    <n v="1"/>
    <n v="0"/>
    <n v="0"/>
    <n v="0"/>
    <n v="0"/>
    <n v="0"/>
    <n v="0"/>
    <n v="0"/>
    <n v="1"/>
    <n v="0"/>
    <n v="0"/>
    <n v="0"/>
    <n v="0"/>
    <n v="0"/>
    <n v="0"/>
    <n v="0"/>
    <n v="0"/>
    <n v="0"/>
    <n v="0"/>
    <n v="0"/>
    <n v="0"/>
    <n v="0"/>
    <n v="0"/>
    <m/>
    <n v="381074351"/>
    <s v="41b408a3-a880-4271-932f-92cb9968ec2f"/>
    <d v="2024-09-08T10:56:41"/>
    <m/>
    <m/>
    <s v="submitted_via_web"/>
    <s v="ygaitservices"/>
  </r>
  <r>
    <n v="1114"/>
    <d v="2024-09-08T12:12:51"/>
    <d v="2024-09-08T12:17:00"/>
    <d v="2024-09-08T00:00:00"/>
    <m/>
    <m/>
    <s v="31.8706266 35.8161704 913.244 941.279"/>
    <n v="31.870626600000001"/>
    <n v="35.816170399999997"/>
    <n v="913.24400000000003"/>
    <n v="941.279"/>
    <s v="Amman"/>
    <s v="Naour"/>
    <m/>
    <m/>
    <m/>
    <s v="Yes"/>
    <s v="بلال عمر "/>
    <x v="0"/>
    <x v="0"/>
    <n v="22"/>
    <x v="1"/>
    <s v="0785089696"/>
    <m/>
    <x v="0"/>
    <m/>
    <m/>
    <m/>
    <m/>
    <m/>
    <m/>
    <m/>
    <m/>
    <x v="0"/>
    <m/>
    <x v="0"/>
    <x v="6"/>
    <s v="مكتبة بلال عمر"/>
    <x v="0"/>
    <x v="3"/>
    <s v="قرطاسية ومطبعة "/>
    <m/>
    <s v="Owned by men. Run/Managed by a man."/>
    <n v="1"/>
    <n v="0"/>
    <n v="0"/>
    <n v="0"/>
    <n v="1"/>
    <n v="0"/>
    <x v="0"/>
    <x v="0"/>
    <m/>
    <m/>
    <s v="Less than 10 employees"/>
    <x v="0"/>
    <x v="0"/>
    <x v="0"/>
    <x v="1"/>
    <x v="1"/>
    <x v="1"/>
    <x v="0"/>
    <x v="1"/>
    <x v="0"/>
    <s v="Seasonal employees"/>
    <n v="0"/>
    <n v="1"/>
    <n v="0"/>
    <n v="0"/>
    <n v="0"/>
    <n v="0"/>
    <n v="0"/>
    <m/>
    <s v="Sales"/>
    <n v="0"/>
    <n v="1"/>
    <n v="0"/>
    <n v="0"/>
    <n v="0"/>
    <n v="0"/>
    <n v="0"/>
    <n v="0"/>
    <n v="0"/>
    <n v="0"/>
    <m/>
    <m/>
    <s v="Lack of relevant skills or qualifications Years of experience"/>
    <n v="1"/>
    <n v="1"/>
    <n v="0"/>
    <n v="0"/>
    <n v="0"/>
    <n v="0"/>
    <n v="0"/>
    <n v="0"/>
    <n v="0"/>
    <n v="0"/>
    <n v="0"/>
    <n v="0"/>
    <n v="0"/>
    <n v="0"/>
    <n v="0"/>
    <n v="0"/>
    <n v="0"/>
    <n v="0"/>
    <n v="0"/>
    <n v="0"/>
    <n v="0"/>
    <n v="0"/>
    <n v="0"/>
    <m/>
    <n v="381074355"/>
    <s v="5a4614e7-fbcd-4c18-9482-9d34c805cf35"/>
    <d v="2024-09-08T10:56:42"/>
    <m/>
    <m/>
    <s v="submitted_via_web"/>
    <s v="ygaitservices"/>
  </r>
  <r>
    <n v="1115"/>
    <d v="2024-09-08T12:18:49"/>
    <d v="2024-09-08T12:21:05"/>
    <d v="2024-09-08T00:00:00"/>
    <m/>
    <m/>
    <s v="31.8694163 35.8193034 0.0 1200.0"/>
    <n v="31.869416300000001"/>
    <n v="35.819303400000003"/>
    <n v="0"/>
    <n v="1200"/>
    <s v="Amman"/>
    <s v="Naour"/>
    <m/>
    <m/>
    <m/>
    <s v="Yes"/>
    <s v="فاضل الحلبي"/>
    <x v="0"/>
    <x v="0"/>
    <n v="56"/>
    <x v="0"/>
    <s v="0780185935"/>
    <m/>
    <x v="0"/>
    <m/>
    <m/>
    <m/>
    <m/>
    <m/>
    <m/>
    <m/>
    <m/>
    <x v="0"/>
    <m/>
    <x v="0"/>
    <x v="8"/>
    <s v="مخيطة فاضل"/>
    <x v="4"/>
    <x v="6"/>
    <s v="دراي كلين و خياطة جميع انواع الالبسة"/>
    <m/>
    <s v="Owned by men. Run/Managed by a man."/>
    <n v="1"/>
    <n v="0"/>
    <n v="0"/>
    <n v="0"/>
    <n v="1"/>
    <n v="0"/>
    <x v="0"/>
    <x v="0"/>
    <m/>
    <m/>
    <s v="Less than 10 employees"/>
    <x v="0"/>
    <x v="1"/>
    <x v="0"/>
    <x v="1"/>
    <x v="1"/>
    <x v="1"/>
    <x v="1"/>
    <x v="3"/>
    <x v="0"/>
    <m/>
    <m/>
    <m/>
    <m/>
    <m/>
    <m/>
    <m/>
    <m/>
    <m/>
    <m/>
    <m/>
    <m/>
    <m/>
    <m/>
    <m/>
    <m/>
    <m/>
    <m/>
    <m/>
    <m/>
    <m/>
    <m/>
    <s v="Lack of relevant skills or qualifications"/>
    <n v="1"/>
    <n v="0"/>
    <n v="0"/>
    <n v="0"/>
    <n v="0"/>
    <n v="0"/>
    <n v="0"/>
    <n v="0"/>
    <n v="0"/>
    <n v="0"/>
    <n v="0"/>
    <n v="0"/>
    <n v="0"/>
    <n v="0"/>
    <n v="0"/>
    <n v="0"/>
    <n v="0"/>
    <n v="0"/>
    <n v="0"/>
    <n v="0"/>
    <n v="0"/>
    <n v="0"/>
    <n v="0"/>
    <m/>
    <n v="381074359"/>
    <s v="7dd71d1e-57b7-466d-9897-1159052ff976"/>
    <d v="2024-09-08T10:56:43"/>
    <m/>
    <m/>
    <s v="submitted_via_web"/>
    <s v="ygaitservices"/>
  </r>
  <r>
    <n v="1116"/>
    <d v="2024-09-08T12:39:05"/>
    <d v="2024-09-08T12:43:43"/>
    <d v="2024-09-08T00:00:00"/>
    <m/>
    <m/>
    <s v="30.319934 35.4814082 1166.548 2.871"/>
    <n v="30.319934"/>
    <n v="35.481408199999997"/>
    <n v="1166.548"/>
    <n v="2.871"/>
    <s v="Petra"/>
    <s v="Wadi Mus/Petra"/>
    <m/>
    <m/>
    <m/>
    <s v="Yes"/>
    <s v="جهان اسماعيل الخلايفة"/>
    <x v="0"/>
    <x v="1"/>
    <n v="30"/>
    <x v="0"/>
    <s v="0799106855"/>
    <m/>
    <x v="0"/>
    <m/>
    <m/>
    <m/>
    <m/>
    <m/>
    <m/>
    <m/>
    <m/>
    <x v="0"/>
    <m/>
    <x v="0"/>
    <x v="0"/>
    <s v="صيدلية قمر الوادي "/>
    <x v="8"/>
    <x v="14"/>
    <s v="صيدليه أدوية "/>
    <m/>
    <s v="Owned by men."/>
    <n v="1"/>
    <n v="0"/>
    <n v="0"/>
    <n v="0"/>
    <n v="0"/>
    <n v="0"/>
    <x v="0"/>
    <x v="0"/>
    <m/>
    <m/>
    <s v="Less than 10 employees"/>
    <x v="0"/>
    <x v="1"/>
    <x v="0"/>
    <x v="1"/>
    <x v="1"/>
    <x v="1"/>
    <x v="0"/>
    <x v="1"/>
    <x v="0"/>
    <s v="Interns Entry level Mid-senior level Others"/>
    <n v="1"/>
    <n v="0"/>
    <n v="1"/>
    <n v="1"/>
    <n v="0"/>
    <n v="0"/>
    <n v="1"/>
    <s v="صيدله"/>
    <s v="Customer Service Representatives Sales Marketing Others"/>
    <n v="1"/>
    <n v="1"/>
    <n v="0"/>
    <n v="1"/>
    <n v="0"/>
    <n v="0"/>
    <n v="0"/>
    <n v="0"/>
    <n v="0"/>
    <n v="1"/>
    <s v="صيدلانين"/>
    <m/>
    <s v="Years of experience Lack of motivation Lack of relevant skills or qualifications Salary expectations too high Transportation Mixed culture worspace (male and female) Language barriers Economic instability in the region Legal/regulatory constraints"/>
    <n v="1"/>
    <n v="1"/>
    <n v="0"/>
    <n v="0"/>
    <n v="1"/>
    <n v="0"/>
    <n v="0"/>
    <n v="0"/>
    <n v="1"/>
    <n v="0"/>
    <n v="0"/>
    <n v="1"/>
    <n v="0"/>
    <n v="0"/>
    <n v="1"/>
    <n v="0"/>
    <n v="0"/>
    <n v="1"/>
    <n v="1"/>
    <n v="0"/>
    <n v="0"/>
    <n v="1"/>
    <n v="0"/>
    <m/>
    <n v="381122963"/>
    <s v="82f053e3-f319-4838-85a4-41294514c78c"/>
    <d v="2024-09-08T13:10:54"/>
    <m/>
    <m/>
    <s v="submitted_via_web"/>
    <s v="ygaitservices"/>
  </r>
  <r>
    <n v="1117"/>
    <d v="2024-09-08T12:45:54"/>
    <d v="2024-09-08T12:51:33"/>
    <d v="2024-09-08T00:00:00"/>
    <m/>
    <m/>
    <s v="30.3211912 35.480719 1163.2999267578125 9.891"/>
    <n v="30.321191200000001"/>
    <n v="35.480719000000001"/>
    <n v="1163.299926757812"/>
    <n v="9.891"/>
    <s v="Petra"/>
    <s v="Wadi Mus/Petra"/>
    <m/>
    <m/>
    <m/>
    <s v="Yes"/>
    <s v="حمد محمد فؤاد"/>
    <x v="0"/>
    <x v="0"/>
    <n v="59"/>
    <x v="0"/>
    <s v="0775102022"/>
    <m/>
    <x v="0"/>
    <m/>
    <m/>
    <m/>
    <m/>
    <m/>
    <m/>
    <m/>
    <m/>
    <x v="1"/>
    <s v="مصري"/>
    <x v="1"/>
    <x v="2"/>
    <s v="مخيطه ابو عمرو"/>
    <x v="1"/>
    <x v="30"/>
    <s v="خياطه وحباكه وتنجيد"/>
    <m/>
    <s v="Owned by men."/>
    <n v="1"/>
    <n v="0"/>
    <n v="0"/>
    <n v="0"/>
    <n v="0"/>
    <n v="0"/>
    <x v="0"/>
    <x v="0"/>
    <m/>
    <m/>
    <s v="Less than 10 employees"/>
    <x v="0"/>
    <x v="0"/>
    <x v="0"/>
    <x v="0"/>
    <x v="1"/>
    <x v="1"/>
    <x v="1"/>
    <x v="3"/>
    <x v="0"/>
    <m/>
    <m/>
    <m/>
    <m/>
    <m/>
    <m/>
    <m/>
    <m/>
    <m/>
    <m/>
    <m/>
    <m/>
    <m/>
    <m/>
    <m/>
    <m/>
    <m/>
    <m/>
    <m/>
    <m/>
    <m/>
    <m/>
    <s v="Lack of relevant skills or qualifications Lack of motivation Language barriers Economic instability in the region"/>
    <n v="1"/>
    <n v="0"/>
    <n v="0"/>
    <n v="0"/>
    <n v="1"/>
    <n v="0"/>
    <n v="0"/>
    <n v="0"/>
    <n v="0"/>
    <n v="0"/>
    <n v="0"/>
    <n v="0"/>
    <n v="0"/>
    <n v="0"/>
    <n v="1"/>
    <n v="0"/>
    <n v="0"/>
    <n v="1"/>
    <n v="0"/>
    <n v="0"/>
    <n v="0"/>
    <n v="0"/>
    <n v="0"/>
    <m/>
    <n v="381122966"/>
    <s v="95e13a41-6b81-402f-8a3e-f4b32aa413ba"/>
    <d v="2024-09-08T13:10:55"/>
    <m/>
    <m/>
    <s v="submitted_via_web"/>
    <s v="ygaitservices"/>
  </r>
  <r>
    <n v="1118"/>
    <d v="2024-09-08T12:52:21"/>
    <d v="2024-09-08T12:58:20"/>
    <d v="2024-09-08T00:00:00"/>
    <m/>
    <m/>
    <s v="30.3212154 35.4806594 1163.0999755859375 9.934"/>
    <n v="30.3212154"/>
    <n v="35.4806594"/>
    <n v="1163.099975585938"/>
    <n v="9.9339999999999993"/>
    <s v="Petra"/>
    <s v="Wadi Mus/Petra"/>
    <m/>
    <m/>
    <m/>
    <s v="Yes"/>
    <s v="صبحي ابراهيم مصطفى "/>
    <x v="0"/>
    <x v="0"/>
    <n v="50"/>
    <x v="0"/>
    <s v="0772039443"/>
    <m/>
    <x v="2"/>
    <s v="Visual Disability"/>
    <n v="0"/>
    <n v="0"/>
    <n v="0"/>
    <n v="1"/>
    <n v="0"/>
    <n v="0"/>
    <n v="0"/>
    <x v="1"/>
    <s v="مصري"/>
    <x v="1"/>
    <x v="2"/>
    <s v="مخيطه ابو احمد "/>
    <x v="1"/>
    <x v="30"/>
    <s v="خياطه وحباكه"/>
    <m/>
    <s v="Owned by men."/>
    <n v="1"/>
    <n v="0"/>
    <n v="0"/>
    <n v="0"/>
    <n v="0"/>
    <n v="0"/>
    <x v="0"/>
    <x v="0"/>
    <m/>
    <m/>
    <s v="Less than 10 employees"/>
    <x v="0"/>
    <x v="0"/>
    <x v="0"/>
    <x v="0"/>
    <x v="1"/>
    <x v="1"/>
    <x v="1"/>
    <x v="3"/>
    <x v="0"/>
    <m/>
    <m/>
    <m/>
    <m/>
    <m/>
    <m/>
    <m/>
    <m/>
    <m/>
    <m/>
    <m/>
    <m/>
    <m/>
    <m/>
    <m/>
    <m/>
    <m/>
    <m/>
    <m/>
    <m/>
    <m/>
    <m/>
    <s v="Lack of relevant skills or qualifications Years of experience Lack of motivation Salary expectations too high Transportation Language barriers Cultural or social factors affecting employability Economic instability in the region Legal/regulatory constraints"/>
    <n v="1"/>
    <n v="1"/>
    <n v="0"/>
    <n v="0"/>
    <n v="1"/>
    <n v="0"/>
    <n v="0"/>
    <n v="0"/>
    <n v="1"/>
    <n v="0"/>
    <n v="0"/>
    <n v="1"/>
    <n v="1"/>
    <n v="0"/>
    <n v="1"/>
    <n v="0"/>
    <n v="0"/>
    <n v="1"/>
    <n v="1"/>
    <n v="0"/>
    <n v="0"/>
    <n v="0"/>
    <n v="0"/>
    <m/>
    <n v="381122969"/>
    <s v="4f4f13fd-7a61-4932-a3c6-a79b63a67fdc"/>
    <d v="2024-09-08T13:10:55"/>
    <m/>
    <m/>
    <s v="submitted_via_web"/>
    <s v="ygaitservices"/>
  </r>
  <r>
    <n v="1119"/>
    <d v="2024-09-08T13:19:24"/>
    <d v="2024-09-08T13:24:40"/>
    <d v="2024-09-08T00:00:00"/>
    <m/>
    <m/>
    <s v="30.3214129 35.4805257 1162.7999267578125 7.746"/>
    <n v="30.321412899999999"/>
    <n v="35.480525700000001"/>
    <n v="1162.799926757812"/>
    <n v="7.7460000000000004"/>
    <s v="Petra"/>
    <s v="Wadi Mus/Petra"/>
    <m/>
    <m/>
    <m/>
    <s v="Yes"/>
    <s v="عبدالله عبد الحميد عبدلله"/>
    <x v="0"/>
    <x v="0"/>
    <n v="58"/>
    <x v="0"/>
    <s v="0775581654"/>
    <m/>
    <x v="0"/>
    <m/>
    <m/>
    <m/>
    <m/>
    <m/>
    <m/>
    <m/>
    <m/>
    <x v="1"/>
    <s v="مصري"/>
    <x v="0"/>
    <x v="0"/>
    <s v="مخيطه التقوى"/>
    <x v="1"/>
    <x v="30"/>
    <s v="مخيطه ملابس وحباكه وتنجيد"/>
    <m/>
    <s v="Owned by men."/>
    <n v="1"/>
    <n v="0"/>
    <n v="0"/>
    <n v="0"/>
    <n v="0"/>
    <n v="0"/>
    <x v="0"/>
    <x v="0"/>
    <m/>
    <m/>
    <s v="Less than 10 employees"/>
    <x v="0"/>
    <x v="0"/>
    <x v="0"/>
    <x v="0"/>
    <x v="1"/>
    <x v="1"/>
    <x v="1"/>
    <x v="3"/>
    <x v="0"/>
    <m/>
    <m/>
    <m/>
    <m/>
    <m/>
    <m/>
    <m/>
    <m/>
    <m/>
    <m/>
    <m/>
    <m/>
    <m/>
    <m/>
    <m/>
    <m/>
    <m/>
    <m/>
    <m/>
    <m/>
    <m/>
    <m/>
    <s v="Lack of relevant skills or qualifications Years of experience Difficulty with employee retention Salary expectations too high Transportation Cultural or social factors affecting employability Economic instability in the region Legal/regulatory constraints"/>
    <n v="1"/>
    <n v="1"/>
    <n v="0"/>
    <n v="0"/>
    <n v="0"/>
    <n v="1"/>
    <n v="0"/>
    <n v="0"/>
    <n v="1"/>
    <n v="0"/>
    <n v="0"/>
    <n v="1"/>
    <n v="1"/>
    <n v="0"/>
    <n v="0"/>
    <n v="0"/>
    <n v="0"/>
    <n v="1"/>
    <n v="1"/>
    <n v="0"/>
    <n v="0"/>
    <n v="0"/>
    <n v="0"/>
    <m/>
    <n v="381122976"/>
    <s v="c0fb194b-56aa-4124-8656-bee2165ee071"/>
    <d v="2024-09-08T13:10:57"/>
    <m/>
    <m/>
    <s v="submitted_via_web"/>
    <s v="ygaitservices"/>
  </r>
  <r>
    <n v="1120"/>
    <d v="2024-09-08T13:24:43"/>
    <d v="2024-09-08T13:28:27"/>
    <d v="2024-09-08T00:00:00"/>
    <m/>
    <m/>
    <s v="30.3213681 35.480434 1162.5999755859375 8.732"/>
    <n v="30.321368100000001"/>
    <n v="35.480434000000002"/>
    <n v="1162.599975585938"/>
    <n v="8.7319999999999993"/>
    <s v="Petra"/>
    <s v="Wadi Mus/Petra"/>
    <m/>
    <m/>
    <m/>
    <s v="Yes"/>
    <s v="رحاب المشاعلة "/>
    <x v="0"/>
    <x v="1"/>
    <n v="40"/>
    <x v="0"/>
    <s v="0777659460"/>
    <m/>
    <x v="0"/>
    <m/>
    <m/>
    <m/>
    <m/>
    <m/>
    <m/>
    <m/>
    <m/>
    <x v="0"/>
    <m/>
    <x v="0"/>
    <x v="0"/>
    <s v="مخيطه الرحاب "/>
    <x v="1"/>
    <x v="30"/>
    <s v="مخيطه وحباكه"/>
    <m/>
    <s v="Owned by women."/>
    <n v="0"/>
    <n v="1"/>
    <n v="0"/>
    <n v="0"/>
    <n v="0"/>
    <n v="0"/>
    <x v="1"/>
    <x v="0"/>
    <m/>
    <m/>
    <s v="Less than 10 employees"/>
    <x v="0"/>
    <x v="1"/>
    <x v="0"/>
    <x v="1"/>
    <x v="1"/>
    <x v="1"/>
    <x v="1"/>
    <x v="3"/>
    <x v="0"/>
    <m/>
    <m/>
    <m/>
    <m/>
    <m/>
    <m/>
    <m/>
    <m/>
    <m/>
    <m/>
    <m/>
    <m/>
    <m/>
    <m/>
    <m/>
    <m/>
    <m/>
    <m/>
    <m/>
    <m/>
    <m/>
    <m/>
    <s v="Years of experience Lack of relevant skills or qualifications Lack of motivation Salary expectations too high Limited availability of training and development resources Language barriers Mixed culture worspace (male and female) Legal/regulatory constraints Economic instability in the region"/>
    <n v="1"/>
    <n v="1"/>
    <n v="0"/>
    <n v="0"/>
    <n v="1"/>
    <n v="0"/>
    <n v="0"/>
    <n v="1"/>
    <n v="1"/>
    <n v="0"/>
    <n v="0"/>
    <n v="0"/>
    <n v="0"/>
    <n v="0"/>
    <n v="1"/>
    <n v="0"/>
    <n v="0"/>
    <n v="1"/>
    <n v="1"/>
    <n v="0"/>
    <n v="0"/>
    <n v="1"/>
    <n v="0"/>
    <m/>
    <n v="381122982"/>
    <s v="55ced6e3-2cfd-4f7a-96dc-1bfec5cacfaa"/>
    <d v="2024-09-08T13:10:57"/>
    <m/>
    <m/>
    <s v="submitted_via_web"/>
    <s v="ygaitservices"/>
  </r>
  <r>
    <n v="1121"/>
    <d v="2024-09-08T13:30:22"/>
    <d v="2024-09-08T13:32:50"/>
    <d v="2024-09-08T00:00:00"/>
    <m/>
    <m/>
    <s v="30.320597 35.4803074 1157.699951171875 8.261"/>
    <n v="30.320596999999999"/>
    <n v="35.480307400000001"/>
    <n v="1157.699951171875"/>
    <n v="8.2609999999999992"/>
    <s v="Petra"/>
    <s v="Wadi Mus/Petra"/>
    <m/>
    <m/>
    <m/>
    <s v="Yes"/>
    <s v="خالد كردي الشامسين"/>
    <x v="0"/>
    <x v="0"/>
    <n v="50"/>
    <x v="0"/>
    <s v="0772117325"/>
    <m/>
    <x v="0"/>
    <m/>
    <m/>
    <m/>
    <m/>
    <m/>
    <m/>
    <m/>
    <m/>
    <x v="0"/>
    <m/>
    <x v="0"/>
    <x v="0"/>
    <s v="فيكتوري سنتر"/>
    <x v="0"/>
    <x v="3"/>
    <s v="عطورات ملابس اكسسوارات مواد تجميل "/>
    <m/>
    <s v="Owned by men."/>
    <n v="1"/>
    <n v="0"/>
    <n v="0"/>
    <n v="0"/>
    <n v="0"/>
    <n v="0"/>
    <x v="0"/>
    <x v="0"/>
    <m/>
    <m/>
    <s v="Less than 10 employees"/>
    <x v="0"/>
    <x v="1"/>
    <x v="0"/>
    <x v="1"/>
    <x v="1"/>
    <x v="1"/>
    <x v="1"/>
    <x v="3"/>
    <x v="1"/>
    <m/>
    <m/>
    <m/>
    <m/>
    <m/>
    <m/>
    <m/>
    <m/>
    <m/>
    <m/>
    <m/>
    <m/>
    <m/>
    <m/>
    <m/>
    <m/>
    <m/>
    <m/>
    <m/>
    <m/>
    <m/>
    <m/>
    <s v="Years of experience Lack of relevant skills or qualifications Lack of motivation Salary expectations too high Limited ability to use technology Language barriers Economic instability in the region Legal/regulatory constraints"/>
    <n v="1"/>
    <n v="1"/>
    <n v="0"/>
    <n v="0"/>
    <n v="1"/>
    <n v="0"/>
    <n v="0"/>
    <n v="0"/>
    <n v="1"/>
    <n v="0"/>
    <n v="0"/>
    <n v="0"/>
    <n v="0"/>
    <n v="1"/>
    <n v="1"/>
    <n v="0"/>
    <n v="0"/>
    <n v="1"/>
    <n v="1"/>
    <n v="0"/>
    <n v="0"/>
    <n v="0"/>
    <n v="0"/>
    <m/>
    <n v="381122987"/>
    <s v="e789e911-e8a0-482d-a767-cd6b343a6af0"/>
    <d v="2024-09-08T13:10:58"/>
    <m/>
    <m/>
    <s v="submitted_via_web"/>
    <s v="ygaitservices"/>
  </r>
  <r>
    <n v="1122"/>
    <d v="2024-09-08T13:32:54"/>
    <d v="2024-09-08T13:38:08"/>
    <d v="2024-09-08T00:00:00"/>
    <m/>
    <m/>
    <s v="30.3205501 35.4802389 1157.9000244140625 6.891"/>
    <n v="30.320550099999998"/>
    <n v="35.480238900000003"/>
    <n v="1157.900024414062"/>
    <n v="6.891"/>
    <s v="Petra"/>
    <s v="Wadi Mus/Petra"/>
    <m/>
    <m/>
    <m/>
    <s v="Yes"/>
    <s v="حاتم حسين الهلالات"/>
    <x v="0"/>
    <x v="0"/>
    <n v="34"/>
    <x v="0"/>
    <s v="0779943849"/>
    <m/>
    <x v="0"/>
    <m/>
    <m/>
    <m/>
    <m/>
    <m/>
    <m/>
    <m/>
    <m/>
    <x v="0"/>
    <m/>
    <x v="0"/>
    <x v="0"/>
    <s v="أين كور "/>
    <x v="0"/>
    <x v="3"/>
    <s v="ملابس / اكسسوارات "/>
    <m/>
    <s v="Owned by men."/>
    <n v="1"/>
    <n v="0"/>
    <n v="0"/>
    <n v="0"/>
    <n v="0"/>
    <n v="0"/>
    <x v="0"/>
    <x v="0"/>
    <m/>
    <m/>
    <s v="Less than 10 employees"/>
    <x v="0"/>
    <x v="1"/>
    <x v="0"/>
    <x v="1"/>
    <x v="1"/>
    <x v="1"/>
    <x v="1"/>
    <x v="3"/>
    <x v="0"/>
    <m/>
    <m/>
    <m/>
    <m/>
    <m/>
    <m/>
    <m/>
    <m/>
    <m/>
    <m/>
    <m/>
    <m/>
    <m/>
    <m/>
    <m/>
    <m/>
    <m/>
    <m/>
    <m/>
    <m/>
    <m/>
    <m/>
    <s v="Years of experience Salary expectations too high Limited availability of training and development resources Transportation Language barriers Economic instability in the region Legal/regulatory constraints"/>
    <n v="0"/>
    <n v="1"/>
    <n v="0"/>
    <n v="0"/>
    <n v="0"/>
    <n v="0"/>
    <n v="0"/>
    <n v="1"/>
    <n v="1"/>
    <n v="0"/>
    <n v="0"/>
    <n v="1"/>
    <n v="0"/>
    <n v="0"/>
    <n v="1"/>
    <n v="0"/>
    <n v="0"/>
    <n v="1"/>
    <n v="1"/>
    <n v="0"/>
    <n v="0"/>
    <n v="0"/>
    <n v="0"/>
    <m/>
    <n v="381122993"/>
    <s v="610d3fdf-dadd-438d-b66f-f4ef0614ad41"/>
    <d v="2024-09-08T13:10:59"/>
    <m/>
    <m/>
    <s v="submitted_via_web"/>
    <s v="ygaitservices"/>
  </r>
  <r>
    <n v="1123"/>
    <d v="2024-09-08T13:43:06"/>
    <d v="2024-09-08T13:47:08"/>
    <d v="2024-09-08T00:00:00"/>
    <m/>
    <m/>
    <s v="30.3202294 35.4801625 1152.2999267578125 8.285"/>
    <n v="30.320229399999999"/>
    <n v="35.480162499999999"/>
    <n v="1152.299926757812"/>
    <n v="8.2850000000000001"/>
    <s v="Petra"/>
    <s v="Wadi Mus/Petra"/>
    <m/>
    <m/>
    <m/>
    <s v="Yes"/>
    <s v="هاني سليم المساعدة "/>
    <x v="0"/>
    <x v="0"/>
    <n v="56"/>
    <x v="0"/>
    <s v="0777770773"/>
    <m/>
    <x v="0"/>
    <m/>
    <m/>
    <m/>
    <m/>
    <m/>
    <m/>
    <m/>
    <m/>
    <x v="0"/>
    <m/>
    <x v="0"/>
    <x v="0"/>
    <s v="Hanisons pizzeria"/>
    <x v="3"/>
    <x v="5"/>
    <s v="مطعم بيتزا ومأكولات ايطاليه"/>
    <m/>
    <s v="Owned by men."/>
    <n v="1"/>
    <n v="0"/>
    <n v="0"/>
    <n v="0"/>
    <n v="0"/>
    <n v="0"/>
    <x v="0"/>
    <x v="0"/>
    <m/>
    <m/>
    <s v="Less than 10 employees"/>
    <x v="0"/>
    <x v="0"/>
    <x v="0"/>
    <x v="1"/>
    <x v="1"/>
    <x v="1"/>
    <x v="1"/>
    <x v="3"/>
    <x v="0"/>
    <m/>
    <m/>
    <m/>
    <m/>
    <m/>
    <m/>
    <m/>
    <m/>
    <m/>
    <m/>
    <m/>
    <m/>
    <m/>
    <m/>
    <m/>
    <m/>
    <m/>
    <m/>
    <m/>
    <m/>
    <m/>
    <m/>
    <s v="Lack of motivation Lack of relevant skills or qualifications Salary expectations too high Transportation Mixed culture worspace (male and female) Economic instability in the region Legal/regulatory constraints Language barriers"/>
    <n v="1"/>
    <n v="0"/>
    <n v="0"/>
    <n v="0"/>
    <n v="1"/>
    <n v="0"/>
    <n v="0"/>
    <n v="0"/>
    <n v="1"/>
    <n v="0"/>
    <n v="0"/>
    <n v="1"/>
    <n v="0"/>
    <n v="0"/>
    <n v="1"/>
    <n v="0"/>
    <n v="0"/>
    <n v="1"/>
    <n v="1"/>
    <n v="0"/>
    <n v="0"/>
    <n v="1"/>
    <n v="0"/>
    <m/>
    <n v="381122997"/>
    <s v="52097d2d-1f62-4df7-baed-d663c5d07f46"/>
    <d v="2024-09-08T13:10:59"/>
    <m/>
    <m/>
    <s v="submitted_via_web"/>
    <s v="ygaitservices"/>
  </r>
  <r>
    <n v="1124"/>
    <d v="2024-09-08T11:05:50"/>
    <d v="2024-09-08T11:15:12"/>
    <d v="2024-09-08T00:00:00"/>
    <m/>
    <m/>
    <s v="32.002384 35.7888562 979.7999877929688 9.478"/>
    <n v="32.002383999999999"/>
    <n v="35.788856199999998"/>
    <n v="979.79998779296875"/>
    <n v="9.4779999999999998"/>
    <s v="Balqaa"/>
    <s v="Fuhais and Mahes"/>
    <m/>
    <m/>
    <m/>
    <s v="Yes"/>
    <s v="باسم فاخور"/>
    <x v="0"/>
    <x v="0"/>
    <n v="46"/>
    <x v="0"/>
    <s v="٠٧٧٠٧٢٧١٩٣"/>
    <m/>
    <x v="0"/>
    <m/>
    <m/>
    <m/>
    <m/>
    <m/>
    <m/>
    <m/>
    <m/>
    <x v="0"/>
    <m/>
    <x v="0"/>
    <x v="0"/>
    <s v="مؤسسة باسم للاكترونيات والقرطاسية "/>
    <x v="4"/>
    <x v="19"/>
    <s v="بيع أجهزة لابتوب وتصليح وكاميرات تمديد شبكات الانترنت"/>
    <m/>
    <s v="Run/Managed by a man."/>
    <n v="0"/>
    <n v="0"/>
    <n v="0"/>
    <n v="0"/>
    <n v="1"/>
    <n v="0"/>
    <x v="0"/>
    <x v="0"/>
    <m/>
    <m/>
    <s v="Less than 10 employees"/>
    <x v="0"/>
    <x v="0"/>
    <x v="0"/>
    <x v="1"/>
    <x v="1"/>
    <x v="1"/>
    <x v="0"/>
    <x v="0"/>
    <x v="0"/>
    <s v="Interns"/>
    <n v="1"/>
    <n v="0"/>
    <n v="0"/>
    <n v="0"/>
    <n v="0"/>
    <n v="0"/>
    <n v="0"/>
    <m/>
    <s v="Information Technology (IT)"/>
    <n v="0"/>
    <n v="0"/>
    <n v="1"/>
    <n v="0"/>
    <n v="0"/>
    <n v="0"/>
    <n v="0"/>
    <n v="0"/>
    <n v="0"/>
    <n v="0"/>
    <m/>
    <m/>
    <s v="Limited ability to use technology Salary expectations too high"/>
    <n v="0"/>
    <n v="0"/>
    <n v="0"/>
    <n v="0"/>
    <n v="0"/>
    <n v="0"/>
    <n v="0"/>
    <n v="0"/>
    <n v="1"/>
    <n v="0"/>
    <n v="0"/>
    <n v="0"/>
    <n v="0"/>
    <n v="1"/>
    <n v="0"/>
    <n v="0"/>
    <n v="0"/>
    <n v="0"/>
    <n v="0"/>
    <n v="0"/>
    <n v="0"/>
    <n v="0"/>
    <n v="0"/>
    <m/>
    <n v="381191294"/>
    <s v="befc775b-955f-48f7-87eb-d31c962f92ca"/>
    <d v="2024-09-08T16:48:55"/>
    <m/>
    <m/>
    <s v="submitted_via_web"/>
    <s v="ygaitservices"/>
  </r>
  <r>
    <n v="1125"/>
    <d v="2024-09-08T10:58:41"/>
    <d v="2024-09-08T11:05:14"/>
    <d v="2024-09-08T00:00:00"/>
    <m/>
    <m/>
    <s v="32.0021573 35.7894353 983.199951171875 9.682"/>
    <n v="32.0021573"/>
    <n v="35.789435300000001"/>
    <n v="983.199951171875"/>
    <n v="9.6820000000000004"/>
    <s v="Balqaa"/>
    <s v="Fuhais and Mahes"/>
    <m/>
    <m/>
    <m/>
    <s v="Yes"/>
    <s v="احمد محمود احمد "/>
    <x v="0"/>
    <x v="0"/>
    <n v="20"/>
    <x v="1"/>
    <s v="٠٧٨٥٨٠٦٢٣٣"/>
    <m/>
    <x v="0"/>
    <m/>
    <m/>
    <m/>
    <m/>
    <m/>
    <m/>
    <m/>
    <m/>
    <x v="0"/>
    <m/>
    <x v="0"/>
    <x v="0"/>
    <s v="قمر لبنان"/>
    <x v="0"/>
    <x v="2"/>
    <s v="مؤكلات"/>
    <m/>
    <s v="Run/Managed by a man."/>
    <n v="0"/>
    <n v="0"/>
    <n v="0"/>
    <n v="0"/>
    <n v="1"/>
    <n v="0"/>
    <x v="0"/>
    <x v="1"/>
    <s v="مركز الحسين للشباب"/>
    <s v="تطوع"/>
    <s v="Less than 10 employees"/>
    <x v="0"/>
    <x v="0"/>
    <x v="0"/>
    <x v="0"/>
    <x v="1"/>
    <x v="1"/>
    <x v="0"/>
    <x v="0"/>
    <x v="0"/>
    <s v="Interns"/>
    <n v="1"/>
    <n v="0"/>
    <n v="0"/>
    <n v="0"/>
    <n v="0"/>
    <n v="0"/>
    <n v="0"/>
    <m/>
    <s v="Customer Service Representatives Sales"/>
    <n v="1"/>
    <n v="1"/>
    <n v="0"/>
    <n v="0"/>
    <n v="0"/>
    <n v="0"/>
    <n v="0"/>
    <n v="0"/>
    <n v="0"/>
    <n v="0"/>
    <m/>
    <m/>
    <s v="Salary expectations too high"/>
    <n v="0"/>
    <n v="0"/>
    <n v="0"/>
    <n v="0"/>
    <n v="0"/>
    <n v="0"/>
    <n v="0"/>
    <n v="0"/>
    <n v="1"/>
    <n v="0"/>
    <n v="0"/>
    <n v="0"/>
    <n v="0"/>
    <n v="0"/>
    <n v="0"/>
    <n v="0"/>
    <n v="0"/>
    <n v="0"/>
    <n v="0"/>
    <n v="0"/>
    <n v="0"/>
    <n v="0"/>
    <n v="0"/>
    <m/>
    <n v="381191299"/>
    <s v="115d0222-f9f5-4121-a8ed-51aa857dfc4b"/>
    <d v="2024-09-08T16:48:56"/>
    <m/>
    <m/>
    <s v="submitted_via_web"/>
    <s v="ygaitservices"/>
  </r>
  <r>
    <n v="1126"/>
    <d v="2024-09-08T10:51:35"/>
    <d v="2024-09-08T10:57:14"/>
    <d v="2024-09-08T00:00:00"/>
    <m/>
    <m/>
    <s v="32.0021962 35.7894832 983.2999877929688 11.123"/>
    <n v="32.0021962"/>
    <n v="35.789483199999999"/>
    <n v="983.29998779296875"/>
    <n v="11.122999999999999"/>
    <s v="Balqaa"/>
    <s v="Fuhais and Mahes"/>
    <m/>
    <m/>
    <m/>
    <s v="Yes"/>
    <s v="امين صالح قاسم"/>
    <x v="1"/>
    <x v="0"/>
    <n v="30"/>
    <x v="0"/>
    <s v="٠٧٨٨٢٩٠٠٢٥"/>
    <m/>
    <x v="0"/>
    <m/>
    <m/>
    <m/>
    <m/>
    <m/>
    <m/>
    <m/>
    <m/>
    <x v="0"/>
    <m/>
    <x v="1"/>
    <x v="2"/>
    <s v="البنك التجاري"/>
    <x v="14"/>
    <x v="39"/>
    <s v="قروض - حسابات - كفالات اعتمادات شيكات. الخ"/>
    <m/>
    <s v="Owned by men."/>
    <n v="1"/>
    <n v="0"/>
    <n v="0"/>
    <n v="0"/>
    <n v="0"/>
    <n v="0"/>
    <x v="0"/>
    <x v="0"/>
    <m/>
    <m/>
    <s v="More than 250"/>
    <x v="3"/>
    <x v="1"/>
    <x v="0"/>
    <x v="1"/>
    <x v="1"/>
    <x v="1"/>
    <x v="0"/>
    <x v="6"/>
    <x v="0"/>
    <s v="Interns Entry level"/>
    <n v="1"/>
    <n v="0"/>
    <n v="1"/>
    <n v="0"/>
    <n v="0"/>
    <n v="0"/>
    <n v="0"/>
    <m/>
    <s v="Finance"/>
    <n v="0"/>
    <n v="0"/>
    <n v="0"/>
    <n v="0"/>
    <n v="0"/>
    <n v="1"/>
    <n v="0"/>
    <n v="0"/>
    <n v="0"/>
    <n v="0"/>
    <m/>
    <m/>
    <s v="Years of experience Lack of relevant skills or qualifications Lack of motivation Salary expectations too high Transportation"/>
    <n v="1"/>
    <n v="1"/>
    <n v="0"/>
    <n v="0"/>
    <n v="1"/>
    <n v="0"/>
    <n v="0"/>
    <n v="0"/>
    <n v="1"/>
    <n v="0"/>
    <n v="0"/>
    <n v="1"/>
    <n v="0"/>
    <n v="0"/>
    <n v="0"/>
    <n v="0"/>
    <n v="0"/>
    <n v="0"/>
    <n v="0"/>
    <n v="0"/>
    <n v="0"/>
    <n v="0"/>
    <n v="0"/>
    <m/>
    <n v="381191302"/>
    <s v="4bd7f911-dd1f-443b-920e-641e28f93609"/>
    <d v="2024-09-08T16:48:57"/>
    <m/>
    <m/>
    <s v="submitted_via_web"/>
    <s v="ygaitservices"/>
  </r>
  <r>
    <n v="1127"/>
    <d v="2024-09-08T10:47:12"/>
    <d v="2024-09-08T10:51:16"/>
    <d v="2024-09-08T00:00:00"/>
    <m/>
    <m/>
    <s v="32.0020947 35.7899272 983.2999877929688 11.514"/>
    <n v="32.002094700000001"/>
    <n v="35.789927200000001"/>
    <n v="983.29998779296875"/>
    <n v="11.513999999999999"/>
    <s v="Balqaa"/>
    <s v="Fuhais and Mahes"/>
    <m/>
    <m/>
    <m/>
    <s v="Yes"/>
    <s v="سوار"/>
    <x v="0"/>
    <x v="1"/>
    <n v="39"/>
    <x v="0"/>
    <s v="٠٧٩٨٤٦٠٤٣٥"/>
    <m/>
    <x v="0"/>
    <m/>
    <m/>
    <m/>
    <m/>
    <m/>
    <m/>
    <m/>
    <m/>
    <x v="0"/>
    <m/>
    <x v="0"/>
    <x v="0"/>
    <s v="صيدلية كيو كير"/>
    <x v="8"/>
    <x v="14"/>
    <s v="بيع ادوية"/>
    <m/>
    <s v="Run/Managed by a woman."/>
    <n v="0"/>
    <n v="0"/>
    <n v="0"/>
    <n v="0"/>
    <n v="0"/>
    <n v="1"/>
    <x v="1"/>
    <x v="0"/>
    <m/>
    <m/>
    <s v="Less than 10 employees"/>
    <x v="0"/>
    <x v="1"/>
    <x v="0"/>
    <x v="1"/>
    <x v="1"/>
    <x v="1"/>
    <x v="0"/>
    <x v="1"/>
    <x v="0"/>
    <s v="Interns Mid-senior level"/>
    <n v="1"/>
    <n v="0"/>
    <n v="0"/>
    <n v="1"/>
    <n v="0"/>
    <n v="0"/>
    <n v="0"/>
    <m/>
    <s v="Marketing Customer Service Representatives"/>
    <n v="1"/>
    <n v="0"/>
    <n v="0"/>
    <n v="1"/>
    <n v="0"/>
    <n v="0"/>
    <n v="0"/>
    <n v="0"/>
    <n v="0"/>
    <n v="0"/>
    <m/>
    <m/>
    <s v="Inadequate soft skills (e.g., communication, teamwork) Lack of relevant skills or qualifications Lack of work ethics Salary expectations too high"/>
    <n v="1"/>
    <n v="0"/>
    <n v="1"/>
    <n v="0"/>
    <n v="0"/>
    <n v="0"/>
    <n v="0"/>
    <n v="0"/>
    <n v="1"/>
    <n v="0"/>
    <n v="0"/>
    <n v="0"/>
    <n v="0"/>
    <n v="0"/>
    <n v="0"/>
    <n v="0"/>
    <n v="0"/>
    <n v="0"/>
    <n v="0"/>
    <n v="0"/>
    <n v="1"/>
    <n v="0"/>
    <n v="0"/>
    <m/>
    <n v="381191306"/>
    <s v="74b7f3dd-36f1-44b5-beb4-6eef3fc4c755"/>
    <d v="2024-09-08T16:48:57"/>
    <m/>
    <m/>
    <s v="submitted_via_web"/>
    <s v="ygaitservices"/>
  </r>
  <r>
    <n v="1128"/>
    <d v="2024-09-08T10:40:17"/>
    <d v="2024-09-08T10:46:34"/>
    <d v="2024-09-08T00:00:00"/>
    <m/>
    <m/>
    <s v="32.0019426 35.7902422 991.199951171875 11.865"/>
    <n v="32.0019426"/>
    <n v="35.790242200000002"/>
    <n v="991.199951171875"/>
    <n v="11.865"/>
    <s v="Balqaa"/>
    <s v="Fuhais and Mahes"/>
    <m/>
    <m/>
    <m/>
    <s v="Yes"/>
    <s v="حازم طارق الراعي "/>
    <x v="0"/>
    <x v="0"/>
    <n v="22"/>
    <x v="1"/>
    <s v="٠٦٤٧٢٠٢٧٠"/>
    <m/>
    <x v="0"/>
    <m/>
    <m/>
    <m/>
    <m/>
    <m/>
    <m/>
    <m/>
    <m/>
    <x v="0"/>
    <m/>
    <x v="0"/>
    <x v="0"/>
    <s v="عمر افندي"/>
    <x v="0"/>
    <x v="18"/>
    <s v="بيع ملابس"/>
    <m/>
    <s v="Run/Managed by a man."/>
    <n v="0"/>
    <n v="0"/>
    <n v="0"/>
    <n v="0"/>
    <n v="1"/>
    <n v="0"/>
    <x v="0"/>
    <x v="0"/>
    <m/>
    <m/>
    <s v="Less than 10 employees"/>
    <x v="0"/>
    <x v="0"/>
    <x v="0"/>
    <x v="0"/>
    <x v="1"/>
    <x v="1"/>
    <x v="0"/>
    <x v="1"/>
    <x v="0"/>
    <s v="Senior management level"/>
    <n v="0"/>
    <n v="0"/>
    <n v="0"/>
    <n v="0"/>
    <n v="1"/>
    <n v="0"/>
    <n v="0"/>
    <m/>
    <s v="Sales"/>
    <n v="0"/>
    <n v="1"/>
    <n v="0"/>
    <n v="0"/>
    <n v="0"/>
    <n v="0"/>
    <n v="0"/>
    <n v="0"/>
    <n v="0"/>
    <n v="0"/>
    <m/>
    <m/>
    <s v="Lack of relevant skills or qualifications Years of experience Lack of motivation"/>
    <n v="1"/>
    <n v="1"/>
    <n v="0"/>
    <n v="0"/>
    <n v="1"/>
    <n v="0"/>
    <n v="0"/>
    <n v="0"/>
    <n v="0"/>
    <n v="0"/>
    <n v="0"/>
    <n v="0"/>
    <n v="0"/>
    <n v="0"/>
    <n v="0"/>
    <n v="0"/>
    <n v="0"/>
    <n v="0"/>
    <n v="0"/>
    <n v="0"/>
    <n v="0"/>
    <n v="0"/>
    <n v="0"/>
    <m/>
    <n v="381191307"/>
    <s v="df198d76-a8b2-4c1d-8b7a-2f89d3cd6eb8"/>
    <d v="2024-09-08T16:48:58"/>
    <m/>
    <m/>
    <s v="submitted_via_web"/>
    <s v="ygaitservices"/>
  </r>
  <r>
    <n v="1129"/>
    <d v="2024-09-08T10:31:48"/>
    <d v="2024-09-08T10:39:56"/>
    <d v="2024-09-08T00:00:00"/>
    <m/>
    <m/>
    <s v="32.0022254 35.7912192 996.8999633789062 7.374"/>
    <n v="32.0022254"/>
    <n v="35.7912192"/>
    <n v="996.89996337890625"/>
    <n v="7.3739999999999997"/>
    <s v="Balqaa"/>
    <s v="Fuhais and Mahes"/>
    <m/>
    <m/>
    <m/>
    <s v="Yes"/>
    <s v="مريم جريسات"/>
    <x v="0"/>
    <x v="1"/>
    <n v="19"/>
    <x v="1"/>
    <s v="٠٧٧٠٥٧9631"/>
    <m/>
    <x v="0"/>
    <m/>
    <m/>
    <m/>
    <m/>
    <m/>
    <m/>
    <m/>
    <m/>
    <x v="0"/>
    <m/>
    <x v="0"/>
    <x v="0"/>
    <s v="جكستر"/>
    <x v="0"/>
    <x v="2"/>
    <s v="بيع البيتزا "/>
    <m/>
    <s v="Run/Managed by a man."/>
    <n v="0"/>
    <n v="0"/>
    <n v="0"/>
    <n v="0"/>
    <n v="1"/>
    <n v="0"/>
    <x v="0"/>
    <x v="0"/>
    <m/>
    <m/>
    <s v="10 to 49"/>
    <x v="2"/>
    <x v="1"/>
    <x v="0"/>
    <x v="1"/>
    <x v="1"/>
    <x v="1"/>
    <x v="0"/>
    <x v="1"/>
    <x v="0"/>
    <s v="Entry level"/>
    <n v="0"/>
    <n v="0"/>
    <n v="1"/>
    <n v="0"/>
    <n v="0"/>
    <n v="0"/>
    <n v="0"/>
    <m/>
    <s v="Sales"/>
    <n v="0"/>
    <n v="1"/>
    <n v="0"/>
    <n v="0"/>
    <n v="0"/>
    <n v="0"/>
    <n v="0"/>
    <n v="0"/>
    <n v="0"/>
    <n v="0"/>
    <m/>
    <m/>
    <s v="Years of experience"/>
    <n v="0"/>
    <n v="1"/>
    <n v="0"/>
    <n v="0"/>
    <n v="0"/>
    <n v="0"/>
    <n v="0"/>
    <n v="0"/>
    <n v="0"/>
    <n v="0"/>
    <n v="0"/>
    <n v="0"/>
    <n v="0"/>
    <n v="0"/>
    <n v="0"/>
    <n v="0"/>
    <n v="0"/>
    <n v="0"/>
    <n v="0"/>
    <n v="0"/>
    <n v="0"/>
    <n v="0"/>
    <n v="0"/>
    <m/>
    <n v="381191308"/>
    <s v="127719fe-4b57-4da3-9e4c-2c20d69e9b99"/>
    <d v="2024-09-08T16:48:58"/>
    <m/>
    <m/>
    <s v="submitted_via_web"/>
    <s v="ygaitservices"/>
  </r>
  <r>
    <n v="1130"/>
    <d v="2024-09-08T10:25:25"/>
    <d v="2024-09-08T10:31:45"/>
    <d v="2024-09-08T00:00:00"/>
    <m/>
    <m/>
    <s v="32.0022443 35.7915068 997.7999877929688 11.248"/>
    <n v="32.002244300000001"/>
    <n v="35.791506800000001"/>
    <n v="997.79998779296875"/>
    <n v="11.247999999999999"/>
    <s v="Balqaa"/>
    <s v="Fuhais and Mahes"/>
    <m/>
    <m/>
    <m/>
    <s v="Yes"/>
    <s v="منى"/>
    <x v="0"/>
    <x v="1"/>
    <n v="26"/>
    <x v="1"/>
    <s v="٠٧٩٦٧٦٠٥٦٣"/>
    <m/>
    <x v="0"/>
    <m/>
    <m/>
    <m/>
    <m/>
    <m/>
    <m/>
    <m/>
    <m/>
    <x v="0"/>
    <m/>
    <x v="0"/>
    <x v="0"/>
    <s v="ديفا ستايل"/>
    <x v="4"/>
    <x v="19"/>
    <s v="صالون سيدات"/>
    <m/>
    <s v="Run/Managed by a man."/>
    <n v="0"/>
    <n v="0"/>
    <n v="0"/>
    <n v="0"/>
    <n v="1"/>
    <n v="0"/>
    <x v="0"/>
    <x v="0"/>
    <m/>
    <m/>
    <s v="Less than 10 employees"/>
    <x v="0"/>
    <x v="1"/>
    <x v="0"/>
    <x v="1"/>
    <x v="1"/>
    <x v="1"/>
    <x v="0"/>
    <x v="1"/>
    <x v="0"/>
    <s v="Interns"/>
    <n v="1"/>
    <n v="0"/>
    <n v="0"/>
    <n v="0"/>
    <n v="0"/>
    <n v="0"/>
    <n v="0"/>
    <m/>
    <s v="Customer Service Representatives"/>
    <n v="1"/>
    <n v="0"/>
    <n v="0"/>
    <n v="0"/>
    <n v="0"/>
    <n v="0"/>
    <n v="0"/>
    <n v="0"/>
    <n v="0"/>
    <n v="0"/>
    <m/>
    <m/>
    <s v="Years of experience"/>
    <n v="0"/>
    <n v="1"/>
    <n v="0"/>
    <n v="0"/>
    <n v="0"/>
    <n v="0"/>
    <n v="0"/>
    <n v="0"/>
    <n v="0"/>
    <n v="0"/>
    <n v="0"/>
    <n v="0"/>
    <n v="0"/>
    <n v="0"/>
    <n v="0"/>
    <n v="0"/>
    <n v="0"/>
    <n v="0"/>
    <n v="0"/>
    <n v="0"/>
    <n v="0"/>
    <n v="0"/>
    <n v="0"/>
    <m/>
    <n v="381191313"/>
    <s v="48d50439-32df-449f-a28b-15b2c1d5d912"/>
    <d v="2024-09-08T16:48:59"/>
    <m/>
    <m/>
    <s v="submitted_via_web"/>
    <s v="ygaitservices"/>
  </r>
  <r>
    <n v="1131"/>
    <d v="2024-09-08T10:20:44"/>
    <d v="2024-09-08T10:25:01"/>
    <d v="2024-09-08T00:00:00"/>
    <m/>
    <m/>
    <s v="32.0020171 35.7911121 997.5 10.351"/>
    <n v="32.002017100000003"/>
    <n v="35.791112099999999"/>
    <n v="997.5"/>
    <n v="10.351000000000001"/>
    <s v="Balqaa"/>
    <s v="Fuhais and Mahes"/>
    <m/>
    <m/>
    <m/>
    <s v="Yes"/>
    <s v="هاكوب"/>
    <x v="0"/>
    <x v="0"/>
    <n v="32"/>
    <x v="0"/>
    <s v="٠٧٩٦٤١٦٠٠٤"/>
    <m/>
    <x v="0"/>
    <m/>
    <m/>
    <m/>
    <m/>
    <m/>
    <m/>
    <m/>
    <m/>
    <x v="0"/>
    <m/>
    <x v="0"/>
    <x v="0"/>
    <s v="Bit house"/>
    <x v="4"/>
    <x v="19"/>
    <s v=" طيور ومستلزمات"/>
    <m/>
    <s v="Run/Managed by a man."/>
    <n v="0"/>
    <n v="0"/>
    <n v="0"/>
    <n v="0"/>
    <n v="1"/>
    <n v="0"/>
    <x v="0"/>
    <x v="0"/>
    <m/>
    <m/>
    <s v="Less than 10 employees"/>
    <x v="0"/>
    <x v="0"/>
    <x v="0"/>
    <x v="0"/>
    <x v="1"/>
    <x v="1"/>
    <x v="0"/>
    <x v="1"/>
    <x v="0"/>
    <s v="Entry level"/>
    <n v="0"/>
    <n v="0"/>
    <n v="1"/>
    <n v="0"/>
    <n v="0"/>
    <n v="0"/>
    <n v="0"/>
    <m/>
    <s v="Customer Service Representatives"/>
    <n v="1"/>
    <n v="0"/>
    <n v="0"/>
    <n v="0"/>
    <n v="0"/>
    <n v="0"/>
    <n v="0"/>
    <n v="0"/>
    <n v="0"/>
    <n v="0"/>
    <m/>
    <m/>
    <s v="Years of experience"/>
    <n v="0"/>
    <n v="1"/>
    <n v="0"/>
    <n v="0"/>
    <n v="0"/>
    <n v="0"/>
    <n v="0"/>
    <n v="0"/>
    <n v="0"/>
    <n v="0"/>
    <n v="0"/>
    <n v="0"/>
    <n v="0"/>
    <n v="0"/>
    <n v="0"/>
    <n v="0"/>
    <n v="0"/>
    <n v="0"/>
    <n v="0"/>
    <n v="0"/>
    <n v="0"/>
    <n v="0"/>
    <n v="0"/>
    <m/>
    <n v="381191315"/>
    <s v="34156598-af1d-4b0f-8a45-6b4e674239aa"/>
    <d v="2024-09-08T16:49:00"/>
    <m/>
    <m/>
    <s v="submitted_via_web"/>
    <s v="ygaitservices"/>
  </r>
  <r>
    <n v="1132"/>
    <d v="2024-09-08T10:12:25"/>
    <d v="2024-09-08T10:20:33"/>
    <d v="2024-09-08T00:00:00"/>
    <m/>
    <m/>
    <s v="32.0020521 35.7911253 996.7999877929688 11.631"/>
    <n v="32.0020521"/>
    <n v="35.791125299999997"/>
    <n v="996.79998779296875"/>
    <n v="11.631"/>
    <s v="Balqaa"/>
    <s v="Fuhais and Mahes"/>
    <m/>
    <m/>
    <m/>
    <s v="Yes"/>
    <s v="وليد السيد "/>
    <x v="0"/>
    <x v="0"/>
    <n v="33"/>
    <x v="0"/>
    <s v="٠٧٩٥٨٥٨٨٨٤"/>
    <m/>
    <x v="0"/>
    <m/>
    <m/>
    <m/>
    <m/>
    <m/>
    <m/>
    <m/>
    <m/>
    <x v="0"/>
    <m/>
    <x v="0"/>
    <x v="0"/>
    <s v="مؤسسة جنة الفحيص"/>
    <x v="6"/>
    <x v="34"/>
    <s v="بيع مواد بناء"/>
    <m/>
    <s v="Run/Managed by a man."/>
    <n v="0"/>
    <n v="0"/>
    <n v="0"/>
    <n v="0"/>
    <n v="1"/>
    <n v="0"/>
    <x v="0"/>
    <x v="0"/>
    <m/>
    <m/>
    <s v="Less than 10 employees"/>
    <x v="0"/>
    <x v="0"/>
    <x v="0"/>
    <x v="1"/>
    <x v="1"/>
    <x v="1"/>
    <x v="0"/>
    <x v="1"/>
    <x v="0"/>
    <s v="Interns"/>
    <n v="1"/>
    <n v="0"/>
    <n v="0"/>
    <n v="0"/>
    <n v="0"/>
    <n v="0"/>
    <n v="0"/>
    <m/>
    <s v="Sales"/>
    <n v="0"/>
    <n v="1"/>
    <n v="0"/>
    <n v="0"/>
    <n v="0"/>
    <n v="0"/>
    <n v="0"/>
    <n v="0"/>
    <n v="0"/>
    <n v="0"/>
    <m/>
    <m/>
    <s v="Transportation"/>
    <n v="0"/>
    <n v="0"/>
    <n v="0"/>
    <n v="0"/>
    <n v="0"/>
    <n v="0"/>
    <n v="0"/>
    <n v="0"/>
    <n v="0"/>
    <n v="0"/>
    <n v="0"/>
    <n v="1"/>
    <n v="0"/>
    <n v="0"/>
    <n v="0"/>
    <n v="0"/>
    <n v="0"/>
    <n v="0"/>
    <n v="0"/>
    <n v="0"/>
    <n v="0"/>
    <n v="0"/>
    <n v="0"/>
    <m/>
    <n v="381191321"/>
    <s v="d175691c-59fc-4118-b2fc-aedeb03a04de"/>
    <d v="2024-09-08T16:49:00"/>
    <m/>
    <m/>
    <s v="submitted_via_web"/>
    <s v="ygaitservices"/>
  </r>
  <r>
    <n v="1133"/>
    <d v="2024-09-08T10:04:41"/>
    <d v="2024-09-08T10:12:14"/>
    <d v="2024-09-08T00:00:00"/>
    <m/>
    <m/>
    <s v="32.0020579 35.7897707 990.699951171875 10.084"/>
    <n v="32.002057899999997"/>
    <n v="35.789770699999998"/>
    <n v="990.699951171875"/>
    <n v="10.084"/>
    <s v="Balqaa"/>
    <s v="Fuhais and Mahes"/>
    <m/>
    <m/>
    <m/>
    <s v="Yes"/>
    <s v="طارق جميل ناصر "/>
    <x v="0"/>
    <x v="0"/>
    <n v="31"/>
    <x v="0"/>
    <s v="٠٧٩٥٩٤٣٤٢٦"/>
    <m/>
    <x v="0"/>
    <m/>
    <m/>
    <m/>
    <m/>
    <m/>
    <m/>
    <m/>
    <m/>
    <x v="0"/>
    <m/>
    <x v="0"/>
    <x v="0"/>
    <s v="الكردي للالعاب"/>
    <x v="0"/>
    <x v="3"/>
    <s v="بيع العاب اطفال"/>
    <m/>
    <s v="Run/Managed by a man."/>
    <n v="0"/>
    <n v="0"/>
    <n v="0"/>
    <n v="0"/>
    <n v="1"/>
    <n v="0"/>
    <x v="0"/>
    <x v="0"/>
    <m/>
    <m/>
    <s v="Less than 10 employees"/>
    <x v="0"/>
    <x v="0"/>
    <x v="0"/>
    <x v="0"/>
    <x v="1"/>
    <x v="1"/>
    <x v="0"/>
    <x v="0"/>
    <x v="0"/>
    <s v="Entry level"/>
    <n v="0"/>
    <n v="0"/>
    <n v="1"/>
    <n v="0"/>
    <n v="0"/>
    <n v="0"/>
    <n v="0"/>
    <m/>
    <s v="Sales"/>
    <n v="0"/>
    <n v="1"/>
    <n v="0"/>
    <n v="0"/>
    <n v="0"/>
    <n v="0"/>
    <n v="0"/>
    <n v="0"/>
    <n v="0"/>
    <n v="0"/>
    <m/>
    <m/>
    <s v="Lack of relevant skills or qualifications Years of experience Lack of motivation"/>
    <n v="1"/>
    <n v="1"/>
    <n v="0"/>
    <n v="0"/>
    <n v="1"/>
    <n v="0"/>
    <n v="0"/>
    <n v="0"/>
    <n v="0"/>
    <n v="0"/>
    <n v="0"/>
    <n v="0"/>
    <n v="0"/>
    <n v="0"/>
    <n v="0"/>
    <n v="0"/>
    <n v="0"/>
    <n v="0"/>
    <n v="0"/>
    <n v="0"/>
    <n v="0"/>
    <n v="0"/>
    <n v="0"/>
    <m/>
    <n v="381191324"/>
    <s v="f94e6232-c1a8-4ae1-b6a1-d1fee6524edf"/>
    <d v="2024-09-08T16:49:01"/>
    <m/>
    <m/>
    <s v="submitted_via_web"/>
    <s v="ygaitservices"/>
  </r>
  <r>
    <n v="1134"/>
    <d v="2024-09-08T10:01:34"/>
    <d v="2024-09-08T10:04:34"/>
    <d v="2024-09-08T00:00:00"/>
    <m/>
    <m/>
    <s v="32.0021383 35.7895132 983.0999755859375 10.134"/>
    <n v="32.002138299999999"/>
    <n v="35.789513200000002"/>
    <n v="983.0999755859375"/>
    <n v="10.134"/>
    <s v="Balqaa"/>
    <s v="Fuhais and Mahes"/>
    <m/>
    <m/>
    <m/>
    <s v="Yes"/>
    <s v="محمد الخوالدة "/>
    <x v="0"/>
    <x v="0"/>
    <n v="28"/>
    <x v="1"/>
    <s v="٠٧٨٢٣٢٢٢٤٨"/>
    <m/>
    <x v="0"/>
    <m/>
    <m/>
    <m/>
    <m/>
    <m/>
    <m/>
    <m/>
    <m/>
    <x v="0"/>
    <m/>
    <x v="0"/>
    <x v="0"/>
    <s v="قهوة ابو ماجد"/>
    <x v="4"/>
    <x v="19"/>
    <s v="بيع قهوة"/>
    <m/>
    <s v="Run/Managed by a man."/>
    <n v="0"/>
    <n v="0"/>
    <n v="0"/>
    <n v="0"/>
    <n v="1"/>
    <n v="0"/>
    <x v="0"/>
    <x v="0"/>
    <m/>
    <m/>
    <s v="Less than 10 employees"/>
    <x v="0"/>
    <x v="0"/>
    <x v="0"/>
    <x v="1"/>
    <x v="1"/>
    <x v="1"/>
    <x v="0"/>
    <x v="1"/>
    <x v="0"/>
    <s v="Mid-senior level"/>
    <n v="0"/>
    <n v="0"/>
    <n v="0"/>
    <n v="1"/>
    <n v="0"/>
    <n v="0"/>
    <n v="0"/>
    <m/>
    <s v="Sales"/>
    <n v="0"/>
    <n v="1"/>
    <n v="0"/>
    <n v="0"/>
    <n v="0"/>
    <n v="0"/>
    <n v="0"/>
    <n v="0"/>
    <n v="0"/>
    <n v="0"/>
    <m/>
    <m/>
    <s v="Salary expectations too high"/>
    <n v="0"/>
    <n v="0"/>
    <n v="0"/>
    <n v="0"/>
    <n v="0"/>
    <n v="0"/>
    <n v="0"/>
    <n v="0"/>
    <n v="1"/>
    <n v="0"/>
    <n v="0"/>
    <n v="0"/>
    <n v="0"/>
    <n v="0"/>
    <n v="0"/>
    <n v="0"/>
    <n v="0"/>
    <n v="0"/>
    <n v="0"/>
    <n v="0"/>
    <n v="0"/>
    <n v="0"/>
    <n v="0"/>
    <m/>
    <n v="381191326"/>
    <s v="edf8f153-f36b-43f5-a299-f86ef2cc8b89"/>
    <d v="2024-09-08T16:49:01"/>
    <m/>
    <m/>
    <s v="submitted_via_web"/>
    <s v="ygaitservices"/>
  </r>
  <r>
    <n v="1135"/>
    <d v="2024-09-08T09:55:12"/>
    <d v="2024-09-08T10:01:22"/>
    <d v="2024-09-08T00:00:00"/>
    <m/>
    <m/>
    <s v="32.0022398 35.7888446 979.7999877929688 10.666"/>
    <n v="32.002239799999998"/>
    <n v="35.788844599999997"/>
    <n v="979.79998779296875"/>
    <n v="10.666"/>
    <s v="Balqaa"/>
    <s v="Fuhais and Mahes"/>
    <m/>
    <m/>
    <m/>
    <s v="Yes"/>
    <s v="رامي نجيب "/>
    <x v="0"/>
    <x v="0"/>
    <n v="23"/>
    <x v="1"/>
    <s v="٠٧٩٩١٣١١٣"/>
    <m/>
    <x v="0"/>
    <m/>
    <m/>
    <m/>
    <m/>
    <m/>
    <m/>
    <m/>
    <m/>
    <x v="1"/>
    <s v="عراقي"/>
    <x v="0"/>
    <x v="0"/>
    <s v="لهلوب"/>
    <x v="0"/>
    <x v="3"/>
    <s v="بيع العاب اطفال"/>
    <m/>
    <s v="Run/Managed by a man."/>
    <n v="0"/>
    <n v="0"/>
    <n v="0"/>
    <n v="0"/>
    <n v="1"/>
    <n v="0"/>
    <x v="0"/>
    <x v="0"/>
    <m/>
    <m/>
    <s v="Less than 10 employees"/>
    <x v="0"/>
    <x v="0"/>
    <x v="0"/>
    <x v="1"/>
    <x v="1"/>
    <x v="1"/>
    <x v="0"/>
    <x v="0"/>
    <x v="0"/>
    <s v="Interns"/>
    <n v="1"/>
    <n v="0"/>
    <n v="0"/>
    <n v="0"/>
    <n v="0"/>
    <n v="0"/>
    <n v="0"/>
    <m/>
    <s v="Sales"/>
    <n v="0"/>
    <n v="1"/>
    <n v="0"/>
    <n v="0"/>
    <n v="0"/>
    <n v="0"/>
    <n v="0"/>
    <n v="0"/>
    <n v="0"/>
    <n v="0"/>
    <m/>
    <m/>
    <s v="Years of experience Transportation"/>
    <n v="0"/>
    <n v="1"/>
    <n v="0"/>
    <n v="0"/>
    <n v="0"/>
    <n v="0"/>
    <n v="0"/>
    <n v="0"/>
    <n v="0"/>
    <n v="0"/>
    <n v="0"/>
    <n v="1"/>
    <n v="0"/>
    <n v="0"/>
    <n v="0"/>
    <n v="0"/>
    <n v="0"/>
    <n v="0"/>
    <n v="0"/>
    <n v="0"/>
    <n v="0"/>
    <n v="0"/>
    <n v="0"/>
    <m/>
    <n v="381191332"/>
    <s v="89645ebd-2c19-42f5-b640-579b06fafbe5"/>
    <d v="2024-09-08T16:49:02"/>
    <m/>
    <m/>
    <s v="submitted_via_web"/>
    <s v="ygaitservices"/>
  </r>
  <r>
    <n v="1136"/>
    <d v="2024-09-08T11:34:04"/>
    <d v="2024-09-08T11:41:01"/>
    <d v="2024-09-08T00:00:00"/>
    <m/>
    <m/>
    <s v="31.7121519 35.7950507 789.699951171875 6.64"/>
    <n v="31.712151899999999"/>
    <n v="35.795050699999997"/>
    <n v="789.699951171875"/>
    <n v="6.64"/>
    <s v="Madaba"/>
    <s v="Madaba Qasabah"/>
    <m/>
    <m/>
    <m/>
    <s v="Yes"/>
    <s v="جمال شاهين مصاروة "/>
    <x v="0"/>
    <x v="0"/>
    <n v="36"/>
    <x v="0"/>
    <s v="٧٩٧٥٦٥٥٧٢"/>
    <m/>
    <x v="0"/>
    <m/>
    <m/>
    <m/>
    <m/>
    <m/>
    <m/>
    <m/>
    <m/>
    <x v="0"/>
    <m/>
    <x v="0"/>
    <x v="0"/>
    <s v="محل جمال مصاروة"/>
    <x v="4"/>
    <x v="19"/>
    <s v="دهانات وديكورات "/>
    <s v="٧٩٧٥٦٥٥٧٢"/>
    <s v="Owned by men. Run/Managed by a man."/>
    <n v="1"/>
    <n v="0"/>
    <n v="0"/>
    <n v="0"/>
    <n v="1"/>
    <n v="0"/>
    <x v="0"/>
    <x v="0"/>
    <m/>
    <m/>
    <s v="Less than 10 employees"/>
    <x v="0"/>
    <x v="0"/>
    <x v="0"/>
    <x v="0"/>
    <x v="1"/>
    <x v="1"/>
    <x v="1"/>
    <x v="3"/>
    <x v="0"/>
    <m/>
    <m/>
    <m/>
    <m/>
    <m/>
    <m/>
    <m/>
    <m/>
    <m/>
    <m/>
    <m/>
    <m/>
    <m/>
    <m/>
    <m/>
    <m/>
    <m/>
    <m/>
    <m/>
    <m/>
    <m/>
    <m/>
    <s v="Other (please specify) Economic instability in the region"/>
    <n v="0"/>
    <n v="0"/>
    <n v="0"/>
    <n v="0"/>
    <n v="0"/>
    <n v="0"/>
    <n v="0"/>
    <n v="0"/>
    <n v="0"/>
    <n v="0"/>
    <n v="0"/>
    <n v="0"/>
    <n v="0"/>
    <n v="0"/>
    <n v="0"/>
    <n v="0"/>
    <n v="0"/>
    <n v="1"/>
    <n v="0"/>
    <n v="0"/>
    <n v="0"/>
    <n v="0"/>
    <n v="1"/>
    <s v="عدم التزام الموظفين وتحملهم متاعب العمل "/>
    <n v="381218687"/>
    <s v="80b14e61-8ed2-4591-bebc-6c2ef443c439"/>
    <d v="2024-09-08T18:38:51"/>
    <m/>
    <m/>
    <s v="submitted_via_web"/>
    <s v="ygaitservices"/>
  </r>
  <r>
    <n v="1137"/>
    <d v="2024-09-08T11:43:02"/>
    <d v="2024-09-08T11:53:34"/>
    <d v="2024-09-08T00:00:00"/>
    <m/>
    <m/>
    <s v="31.7121799 35.7940496 790.5999755859375 1.326"/>
    <n v="31.712179899999999"/>
    <n v="35.794049600000001"/>
    <n v="790.5999755859375"/>
    <n v="1.3260000000000001"/>
    <s v="Madaba"/>
    <s v="Madaba Qasabah"/>
    <m/>
    <m/>
    <m/>
    <s v="Yes"/>
    <s v="محمد سالم الفقهاء "/>
    <x v="0"/>
    <x v="0"/>
    <n v="29"/>
    <x v="1"/>
    <s v="٧٩٨٧٢٢٤٢٦"/>
    <m/>
    <x v="0"/>
    <m/>
    <m/>
    <m/>
    <m/>
    <m/>
    <m/>
    <m/>
    <m/>
    <x v="0"/>
    <m/>
    <x v="0"/>
    <x v="0"/>
    <s v="الفرقان للسلامة العامة "/>
    <x v="1"/>
    <x v="48"/>
    <s v="انظمة سلامة عامة ، صيانة عامة "/>
    <s v="٧٩٨٧٢٢٤٢٦"/>
    <s v="Owned by women. Run/Managed by a man."/>
    <n v="0"/>
    <n v="1"/>
    <n v="0"/>
    <n v="0"/>
    <n v="1"/>
    <n v="0"/>
    <x v="1"/>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الصحة التامة للموظف"/>
    <n v="381218692"/>
    <s v="613f6b04-6e29-42e4-a273-421d66c9af20"/>
    <d v="2024-09-08T18:38:51"/>
    <m/>
    <m/>
    <s v="submitted_via_web"/>
    <s v="ygaitservices"/>
  </r>
  <r>
    <n v="1138"/>
    <d v="2024-09-08T11:54:35"/>
    <d v="2024-09-08T11:58:40"/>
    <d v="2024-09-08T00:00:00"/>
    <m/>
    <m/>
    <s v="31.7124748 35.7933929 799.699951171875 9.181"/>
    <n v="31.712474799999999"/>
    <n v="35.793392900000001"/>
    <n v="799.699951171875"/>
    <n v="9.1809999999999992"/>
    <s v="Madaba"/>
    <s v="Madaba Qasabah"/>
    <m/>
    <m/>
    <m/>
    <s v="Yes"/>
    <s v="حسين عطاء السنيد "/>
    <x v="0"/>
    <x v="0"/>
    <n v="43"/>
    <x v="0"/>
    <s v="٧٩٥١٩٤٠٧٧"/>
    <m/>
    <x v="0"/>
    <m/>
    <m/>
    <m/>
    <m/>
    <m/>
    <m/>
    <m/>
    <m/>
    <x v="0"/>
    <m/>
    <x v="0"/>
    <x v="0"/>
    <s v="الفخامة "/>
    <x v="0"/>
    <x v="3"/>
    <s v="بيع البضائع السعودية "/>
    <s v="٧٩٥١٩٤٠٧٧"/>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1218699"/>
    <s v="e5366f64-b76c-4d39-8669-34e0864a6827"/>
    <d v="2024-09-08T18:38:53"/>
    <m/>
    <m/>
    <s v="submitted_via_web"/>
    <s v="ygaitservices"/>
  </r>
  <r>
    <n v="1139"/>
    <d v="2024-09-08T12:01:23"/>
    <d v="2024-09-08T12:14:58"/>
    <d v="2024-09-08T00:00:00"/>
    <m/>
    <m/>
    <s v="31.7139624 35.7915033 801.199951171875 12.897"/>
    <n v="31.7139624"/>
    <n v="35.791503300000002"/>
    <n v="801.199951171875"/>
    <n v="12.897"/>
    <s v="Madaba"/>
    <s v="Madaba Qasabah"/>
    <m/>
    <m/>
    <m/>
    <s v="Yes"/>
    <s v="رمزي ابراهيم دعيباس "/>
    <x v="0"/>
    <x v="0"/>
    <n v="49"/>
    <x v="0"/>
    <s v="٧٧٧٣٨٥٠٧"/>
    <m/>
    <x v="0"/>
    <m/>
    <m/>
    <m/>
    <m/>
    <m/>
    <m/>
    <m/>
    <m/>
    <x v="0"/>
    <m/>
    <x v="0"/>
    <x v="0"/>
    <s v="الملاك الابيض"/>
    <x v="0"/>
    <x v="3"/>
    <s v="استئجار فساتين عرائس "/>
    <s v="٧٧٧٣٨٥٠٧"/>
    <s v="Owned by men. Run/Managed by a man."/>
    <n v="1"/>
    <n v="0"/>
    <n v="0"/>
    <n v="0"/>
    <n v="1"/>
    <n v="0"/>
    <x v="0"/>
    <x v="0"/>
    <m/>
    <m/>
    <s v="Less than 10 employees"/>
    <x v="0"/>
    <x v="1"/>
    <x v="0"/>
    <x v="1"/>
    <x v="0"/>
    <x v="2"/>
    <x v="1"/>
    <x v="3"/>
    <x v="0"/>
    <s v="Seasonal employees"/>
    <n v="0"/>
    <n v="1"/>
    <n v="0"/>
    <n v="0"/>
    <n v="0"/>
    <n v="0"/>
    <n v="0"/>
    <m/>
    <s v="Sales"/>
    <n v="0"/>
    <n v="1"/>
    <n v="0"/>
    <n v="0"/>
    <n v="0"/>
    <n v="0"/>
    <n v="0"/>
    <n v="0"/>
    <n v="0"/>
    <n v="0"/>
    <m/>
    <s v="بائع "/>
    <s v="Transportation Lack of relevant skills or qualifications Other (please specify) Salary expectations too high"/>
    <n v="1"/>
    <n v="0"/>
    <n v="0"/>
    <n v="0"/>
    <n v="0"/>
    <n v="0"/>
    <n v="0"/>
    <n v="0"/>
    <n v="1"/>
    <n v="0"/>
    <n v="0"/>
    <n v="1"/>
    <n v="0"/>
    <n v="0"/>
    <n v="0"/>
    <n v="0"/>
    <n v="0"/>
    <n v="0"/>
    <n v="0"/>
    <n v="0"/>
    <n v="0"/>
    <n v="0"/>
    <n v="1"/>
    <s v="تعليم ومهارة الخياطة "/>
    <n v="381218702"/>
    <s v="5fecf752-60ce-4597-9e4a-6d04319f0915"/>
    <d v="2024-09-08T18:38:53"/>
    <m/>
    <m/>
    <s v="submitted_via_web"/>
    <s v="ygaitservices"/>
  </r>
  <r>
    <n v="1140"/>
    <d v="2024-09-08T12:15:16"/>
    <d v="2024-09-08T12:27:38"/>
    <d v="2024-09-08T00:00:00"/>
    <m/>
    <m/>
    <s v="31.712959 35.792165 804.5 11.679"/>
    <n v="31.712959000000001"/>
    <n v="35.792164999999997"/>
    <n v="804.5"/>
    <n v="11.679"/>
    <s v="Madaba"/>
    <s v="Madaba Qasabah"/>
    <m/>
    <m/>
    <m/>
    <s v="Yes"/>
    <s v="امنة علي جرار "/>
    <x v="0"/>
    <x v="1"/>
    <n v="35"/>
    <x v="0"/>
    <s v="٧٧٧٧٧٨٣٩٤"/>
    <m/>
    <x v="0"/>
    <m/>
    <m/>
    <m/>
    <m/>
    <m/>
    <m/>
    <m/>
    <m/>
    <x v="0"/>
    <m/>
    <x v="0"/>
    <x v="0"/>
    <s v="Versele laga "/>
    <x v="0"/>
    <x v="3"/>
    <s v="بيع الحيوانات الاليفة وطعامها "/>
    <s v="٧٧٢٠٣٠٧١٠"/>
    <s v="Owned by men. Run/Managed by a woman."/>
    <n v="1"/>
    <n v="0"/>
    <n v="0"/>
    <n v="0"/>
    <n v="0"/>
    <n v="1"/>
    <x v="1"/>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عدم الحاجة للموظفين "/>
    <n v="381218709"/>
    <s v="018231dc-7e41-4ad9-8a9f-483bd8c8e87b"/>
    <d v="2024-09-08T18:38:54"/>
    <m/>
    <m/>
    <s v="submitted_via_web"/>
    <s v="ygaitservices"/>
  </r>
  <r>
    <n v="1141"/>
    <d v="2024-09-08T12:32:03"/>
    <d v="2024-09-08T13:12:09"/>
    <d v="2024-09-08T00:00:00"/>
    <m/>
    <m/>
    <s v="31.7161997 35.7913603 810.3999633789062 15.488"/>
    <n v="31.716199700000001"/>
    <n v="35.791360300000001"/>
    <n v="810.39996337890625"/>
    <n v="15.488"/>
    <s v="Madaba"/>
    <s v="Madaba Qasabah"/>
    <m/>
    <m/>
    <m/>
    <s v="Yes"/>
    <s v="فايز محمد الهقيش "/>
    <x v="0"/>
    <x v="0"/>
    <n v="55"/>
    <x v="0"/>
    <s v="٧٧٩٧١٠٨٤٦"/>
    <m/>
    <x v="0"/>
    <m/>
    <m/>
    <m/>
    <m/>
    <m/>
    <m/>
    <m/>
    <m/>
    <x v="0"/>
    <m/>
    <x v="0"/>
    <x v="7"/>
    <s v="الرميل للخدمات اللوجستية ١"/>
    <x v="4"/>
    <x v="19"/>
    <s v="نقل، تكنولوجيا معلومات "/>
    <s v="٧٧٩١١٧٨٩٩"/>
    <s v="Owned by men. Run/Managed by a man."/>
    <n v="1"/>
    <n v="0"/>
    <n v="0"/>
    <n v="0"/>
    <n v="1"/>
    <n v="0"/>
    <x v="0"/>
    <x v="0"/>
    <m/>
    <m/>
    <s v="10 to 49"/>
    <x v="2"/>
    <x v="0"/>
    <x v="0"/>
    <x v="1"/>
    <x v="1"/>
    <x v="1"/>
    <x v="0"/>
    <x v="1"/>
    <x v="0"/>
    <s v="Entry level Senior management level"/>
    <n v="0"/>
    <n v="0"/>
    <n v="1"/>
    <n v="0"/>
    <n v="1"/>
    <n v="0"/>
    <n v="0"/>
    <m/>
    <s v="Technical Staff Operational Staff (logistics and supply chain)"/>
    <n v="0"/>
    <n v="0"/>
    <n v="0"/>
    <n v="0"/>
    <n v="0"/>
    <n v="0"/>
    <n v="1"/>
    <n v="1"/>
    <n v="0"/>
    <n v="0"/>
    <m/>
    <m/>
    <s v="Economic instability in the region Other (please specify) Lack of relevant skills or qualifications"/>
    <n v="1"/>
    <n v="0"/>
    <n v="0"/>
    <n v="0"/>
    <n v="0"/>
    <n v="0"/>
    <n v="0"/>
    <n v="0"/>
    <n v="0"/>
    <n v="0"/>
    <n v="0"/>
    <n v="0"/>
    <n v="0"/>
    <n v="0"/>
    <n v="0"/>
    <n v="0"/>
    <n v="0"/>
    <n v="1"/>
    <n v="0"/>
    <n v="0"/>
    <n v="0"/>
    <n v="0"/>
    <n v="1"/>
    <s v="لا يوجد دعم "/>
    <n v="381218711"/>
    <s v="49104d0c-18e4-4cc3-a19a-f11d6935b86a"/>
    <d v="2024-09-08T18:38:54"/>
    <m/>
    <m/>
    <s v="submitted_via_web"/>
    <s v="ygaitservices"/>
  </r>
  <r>
    <n v="1142"/>
    <d v="2024-09-08T13:18:36"/>
    <d v="2024-09-08T13:38:53"/>
    <d v="2024-09-08T00:00:00"/>
    <m/>
    <m/>
    <s v="31.7196143 35.7936533 812.0 11.652"/>
    <n v="31.7196143"/>
    <n v="35.793653300000003"/>
    <n v="812"/>
    <n v="11.651999999999999"/>
    <s v="Madaba"/>
    <s v="Madaba Qasabah"/>
    <m/>
    <m/>
    <m/>
    <s v="Yes"/>
    <s v="ريما عناد ابو وندي "/>
    <x v="0"/>
    <x v="1"/>
    <n v="31"/>
    <x v="0"/>
    <s v="٧٩٧٢٨٤٤١٥"/>
    <m/>
    <x v="0"/>
    <m/>
    <m/>
    <m/>
    <m/>
    <m/>
    <m/>
    <m/>
    <m/>
    <x v="0"/>
    <m/>
    <x v="0"/>
    <x v="0"/>
    <s v="مكتب مهندس فلاح العوايدة "/>
    <x v="6"/>
    <x v="10"/>
    <s v="تصميم الهندسي والديكورات"/>
    <s v="٧٩٧٢٨٤٤١٥"/>
    <s v="Owned by men. Run/Managed by a man."/>
    <n v="1"/>
    <n v="0"/>
    <n v="0"/>
    <n v="0"/>
    <n v="1"/>
    <n v="0"/>
    <x v="0"/>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81218714"/>
    <s v="ef70bc57-c68f-4e68-bf6e-384f909b082b"/>
    <d v="2024-09-08T18:38:55"/>
    <m/>
    <m/>
    <s v="submitted_via_web"/>
    <s v="ygaitservices"/>
  </r>
  <r>
    <n v="1143"/>
    <d v="2024-09-08T13:39:55"/>
    <d v="2024-09-08T13:45:27"/>
    <d v="2024-09-08T00:00:00"/>
    <m/>
    <m/>
    <s v="31.7194683 35.7936376 815.0999755859375 12.238"/>
    <n v="31.719468299999999"/>
    <n v="35.793637599999997"/>
    <n v="815.0999755859375"/>
    <n v="12.238"/>
    <s v="Madaba"/>
    <s v="Madaba Qasabah"/>
    <m/>
    <m/>
    <m/>
    <s v="Yes"/>
    <s v="زياد خالد الحلايبة"/>
    <x v="0"/>
    <x v="0"/>
    <n v="44"/>
    <x v="0"/>
    <s v="٧٧٧٣٦٥٠٤٥"/>
    <m/>
    <x v="0"/>
    <m/>
    <m/>
    <m/>
    <m/>
    <m/>
    <m/>
    <m/>
    <m/>
    <x v="0"/>
    <m/>
    <x v="1"/>
    <x v="2"/>
    <s v="مكتب المحامي زياد خالد الحلايبة"/>
    <x v="4"/>
    <x v="19"/>
    <s v="استشارات قانونية "/>
    <s v="٧٧٧٣٦٥٠٤٥"/>
    <s v="Owned by men. Run/Managed by a man."/>
    <n v="1"/>
    <n v="0"/>
    <n v="0"/>
    <n v="0"/>
    <n v="1"/>
    <n v="0"/>
    <x v="0"/>
    <x v="0"/>
    <m/>
    <m/>
    <s v="Less than 10 employees"/>
    <x v="0"/>
    <x v="0"/>
    <x v="0"/>
    <x v="0"/>
    <x v="1"/>
    <x v="1"/>
    <x v="1"/>
    <x v="3"/>
    <x v="1"/>
    <m/>
    <m/>
    <m/>
    <m/>
    <m/>
    <m/>
    <m/>
    <m/>
    <m/>
    <m/>
    <m/>
    <m/>
    <m/>
    <m/>
    <m/>
    <m/>
    <m/>
    <m/>
    <m/>
    <m/>
    <m/>
    <m/>
    <s v="Other (please specify)"/>
    <n v="0"/>
    <n v="0"/>
    <n v="0"/>
    <n v="0"/>
    <n v="0"/>
    <n v="0"/>
    <n v="0"/>
    <n v="0"/>
    <n v="0"/>
    <n v="0"/>
    <n v="0"/>
    <n v="0"/>
    <n v="0"/>
    <n v="0"/>
    <n v="0"/>
    <n v="0"/>
    <n v="0"/>
    <n v="0"/>
    <n v="0"/>
    <n v="0"/>
    <n v="0"/>
    <n v="0"/>
    <n v="1"/>
    <s v="طبيعة المهنة لا تسمح الا بتوظيف محاميين "/>
    <n v="381218718"/>
    <s v="66871d85-75f4-4742-b951-2003ba437d11"/>
    <d v="2024-09-08T18:38:55"/>
    <m/>
    <m/>
    <s v="submitted_via_web"/>
    <s v="ygaitservices"/>
  </r>
  <r>
    <n v="1144"/>
    <d v="2024-09-08T13:45:47"/>
    <d v="2024-09-08T13:55:05"/>
    <d v="2024-09-08T00:00:00"/>
    <m/>
    <m/>
    <s v="31.7195084 35.7936491 815.0999755859375 14.065"/>
    <n v="31.719508399999999"/>
    <n v="35.793649100000003"/>
    <n v="815.0999755859375"/>
    <n v="14.065"/>
    <s v="Madaba"/>
    <s v="Madaba Qasabah"/>
    <m/>
    <m/>
    <m/>
    <s v="Yes"/>
    <s v="كفاح احمد المومني "/>
    <x v="0"/>
    <x v="0"/>
    <n v="50"/>
    <x v="0"/>
    <s v="٧٩٥٥٩٠٨٤٨"/>
    <m/>
    <x v="0"/>
    <m/>
    <m/>
    <m/>
    <m/>
    <m/>
    <m/>
    <m/>
    <m/>
    <x v="0"/>
    <m/>
    <x v="0"/>
    <x v="0"/>
    <s v="عيادة الدكتور كفاح المومني لجراحة العيون "/>
    <x v="8"/>
    <x v="12"/>
    <s v="طب وجراحة العيون "/>
    <s v="٧٩٥٥٩٠٨٤٨"/>
    <s v="Owned by men. Run/Managed by a man."/>
    <n v="1"/>
    <n v="0"/>
    <n v="0"/>
    <n v="0"/>
    <n v="1"/>
    <n v="0"/>
    <x v="0"/>
    <x v="0"/>
    <m/>
    <m/>
    <s v="Less than 10 employees"/>
    <x v="0"/>
    <x v="1"/>
    <x v="0"/>
    <x v="1"/>
    <x v="1"/>
    <x v="1"/>
    <x v="1"/>
    <x v="3"/>
    <x v="0"/>
    <m/>
    <m/>
    <m/>
    <m/>
    <m/>
    <m/>
    <m/>
    <m/>
    <m/>
    <m/>
    <m/>
    <m/>
    <m/>
    <m/>
    <m/>
    <m/>
    <m/>
    <m/>
    <m/>
    <m/>
    <m/>
    <m/>
    <s v="Other (please specify) Years of experience Inadequate soft skills (e.g., communication, teamwork)"/>
    <n v="0"/>
    <n v="1"/>
    <n v="1"/>
    <n v="0"/>
    <n v="0"/>
    <n v="0"/>
    <n v="0"/>
    <n v="0"/>
    <n v="0"/>
    <n v="0"/>
    <n v="0"/>
    <n v="0"/>
    <n v="0"/>
    <n v="0"/>
    <n v="0"/>
    <n v="0"/>
    <n v="0"/>
    <n v="0"/>
    <n v="0"/>
    <n v="0"/>
    <n v="0"/>
    <n v="0"/>
    <n v="1"/>
    <s v="عدم الحاجة "/>
    <n v="381218723"/>
    <s v="b2b8504b-f289-4b79-af52-8585c923e9cb"/>
    <d v="2024-09-08T18:38:56"/>
    <m/>
    <m/>
    <s v="submitted_via_web"/>
    <s v="ygaitservices"/>
  </r>
  <r>
    <n v="1145"/>
    <d v="2024-09-08T13:58:01"/>
    <d v="2024-09-08T14:04:05"/>
    <d v="2024-09-08T00:00:00"/>
    <m/>
    <m/>
    <s v="31.7194599 35.7932058 811.2999877929688 11.986"/>
    <n v="31.7194599"/>
    <n v="35.793205800000003"/>
    <n v="811.29998779296875"/>
    <n v="11.986000000000001"/>
    <s v="Madaba"/>
    <s v="Madaba Qasabah"/>
    <m/>
    <m/>
    <m/>
    <s v="Yes"/>
    <s v="تسنيم موسى حامد المناعسة "/>
    <x v="0"/>
    <x v="1"/>
    <n v="25"/>
    <x v="1"/>
    <s v="٧٧٨٣٧٧٠٦١"/>
    <m/>
    <x v="0"/>
    <m/>
    <m/>
    <m/>
    <m/>
    <m/>
    <m/>
    <m/>
    <m/>
    <x v="0"/>
    <m/>
    <x v="0"/>
    <x v="0"/>
    <s v="البارق المميز "/>
    <x v="4"/>
    <x v="19"/>
    <s v="خدمات لوجستية "/>
    <s v="٧٧٨٣٧٧٠٦١"/>
    <s v="Owned by men. Run/Managed by a woman."/>
    <n v="1"/>
    <n v="0"/>
    <n v="0"/>
    <n v="0"/>
    <n v="0"/>
    <n v="1"/>
    <x v="1"/>
    <x v="0"/>
    <m/>
    <m/>
    <s v="Less than 10 employees"/>
    <x v="0"/>
    <x v="1"/>
    <x v="0"/>
    <x v="1"/>
    <x v="1"/>
    <x v="1"/>
    <x v="1"/>
    <x v="3"/>
    <x v="0"/>
    <m/>
    <m/>
    <m/>
    <m/>
    <m/>
    <m/>
    <m/>
    <m/>
    <m/>
    <m/>
    <m/>
    <m/>
    <m/>
    <m/>
    <m/>
    <m/>
    <m/>
    <m/>
    <m/>
    <m/>
    <m/>
    <m/>
    <s v="Other (please specify)"/>
    <n v="0"/>
    <n v="0"/>
    <n v="0"/>
    <n v="0"/>
    <n v="0"/>
    <n v="0"/>
    <n v="0"/>
    <n v="0"/>
    <n v="0"/>
    <n v="0"/>
    <n v="0"/>
    <n v="0"/>
    <n v="0"/>
    <n v="0"/>
    <n v="0"/>
    <n v="0"/>
    <n v="0"/>
    <n v="0"/>
    <n v="0"/>
    <n v="0"/>
    <n v="0"/>
    <n v="0"/>
    <n v="1"/>
    <s v="عدم الحاجة للموظفين "/>
    <n v="381218728"/>
    <s v="e12ae3ea-53ba-4da7-9dc5-e235b3bd5422"/>
    <d v="2024-09-08T18:38:57"/>
    <m/>
    <m/>
    <s v="submitted_via_web"/>
    <s v="ygaitservices"/>
  </r>
  <r>
    <n v="1146"/>
    <d v="2024-09-08T14:07:10"/>
    <d v="2024-09-08T14:17:18"/>
    <d v="2024-09-08T00:00:00"/>
    <m/>
    <m/>
    <s v="31.721127 35.7927678 814.8999633789062 11.524"/>
    <n v="31.721126999999999"/>
    <n v="35.7927678"/>
    <n v="814.89996337890625"/>
    <n v="11.523999999999999"/>
    <s v="Madaba"/>
    <s v="Madaba Qasabah"/>
    <m/>
    <m/>
    <m/>
    <s v="Yes"/>
    <s v="نوال توفيق صوالحة "/>
    <x v="0"/>
    <x v="1"/>
    <n v="72"/>
    <x v="0"/>
    <s v="٧٧٨٤٨١٠٠٥"/>
    <m/>
    <x v="0"/>
    <m/>
    <m/>
    <m/>
    <m/>
    <m/>
    <m/>
    <m/>
    <m/>
    <x v="0"/>
    <m/>
    <x v="0"/>
    <x v="1"/>
    <s v="شركة جيريس الصوالحة وشريكته"/>
    <x v="3"/>
    <x v="51"/>
    <s v="فندق سياحي "/>
    <s v="٣٢٥١٣١٣"/>
    <s v="Administrative positions include men and women. Run/Managed by a man."/>
    <n v="0"/>
    <n v="0"/>
    <n v="0"/>
    <n v="1"/>
    <n v="1"/>
    <n v="0"/>
    <x v="0"/>
    <x v="0"/>
    <m/>
    <m/>
    <s v="Less than 10 employees"/>
    <x v="0"/>
    <x v="1"/>
    <x v="0"/>
    <x v="1"/>
    <x v="1"/>
    <x v="1"/>
    <x v="1"/>
    <x v="3"/>
    <x v="0"/>
    <m/>
    <m/>
    <m/>
    <m/>
    <m/>
    <m/>
    <m/>
    <m/>
    <m/>
    <m/>
    <m/>
    <m/>
    <m/>
    <m/>
    <m/>
    <m/>
    <m/>
    <m/>
    <m/>
    <m/>
    <m/>
    <m/>
    <s v="Other (please specify)"/>
    <n v="0"/>
    <n v="0"/>
    <n v="0"/>
    <n v="0"/>
    <n v="0"/>
    <n v="0"/>
    <n v="0"/>
    <n v="0"/>
    <n v="0"/>
    <n v="0"/>
    <n v="0"/>
    <n v="0"/>
    <n v="0"/>
    <n v="0"/>
    <n v="0"/>
    <n v="0"/>
    <n v="0"/>
    <n v="0"/>
    <n v="0"/>
    <n v="0"/>
    <n v="0"/>
    <n v="0"/>
    <n v="1"/>
    <s v="كسل الموظفين وعدم الالتزام "/>
    <n v="381218731"/>
    <s v="8efb3522-a85f-4ed5-8fc6-4d725c22a8d1"/>
    <d v="2024-09-08T18:38:57"/>
    <m/>
    <m/>
    <s v="submitted_via_web"/>
    <s v="ygaitservices"/>
  </r>
  <r>
    <n v="1147"/>
    <d v="2024-09-08T14:28:50"/>
    <d v="2024-09-08T14:32:46"/>
    <d v="2024-09-08T00:00:00"/>
    <m/>
    <m/>
    <s v="31.721823 35.792657 816.5 11.355"/>
    <n v="31.721823000000001"/>
    <n v="35.792656999999998"/>
    <n v="816.5"/>
    <n v="11.355"/>
    <s v="Madaba"/>
    <s v="Madaba Qasabah"/>
    <m/>
    <m/>
    <m/>
    <s v="Yes"/>
    <s v="ريم ابراهيم الناطور  "/>
    <x v="0"/>
    <x v="1"/>
    <n v="36"/>
    <x v="0"/>
    <s v="٧٩٧٤٨٨٥٦٦"/>
    <m/>
    <x v="0"/>
    <m/>
    <m/>
    <m/>
    <m/>
    <m/>
    <m/>
    <m/>
    <m/>
    <x v="0"/>
    <m/>
    <x v="0"/>
    <x v="0"/>
    <s v="نادي ماريا"/>
    <x v="4"/>
    <x v="19"/>
    <s v="جيم نسائي"/>
    <s v="٧٩٧٤٨٨٥٦٦"/>
    <s v="Owned by women. Run/Managed by a woman."/>
    <n v="0"/>
    <n v="1"/>
    <n v="0"/>
    <n v="0"/>
    <n v="0"/>
    <n v="1"/>
    <x v="1"/>
    <x v="0"/>
    <m/>
    <m/>
    <s v="Less than 10 employees"/>
    <x v="0"/>
    <x v="1"/>
    <x v="0"/>
    <x v="1"/>
    <x v="1"/>
    <x v="1"/>
    <x v="1"/>
    <x v="3"/>
    <x v="0"/>
    <m/>
    <m/>
    <m/>
    <m/>
    <m/>
    <m/>
    <m/>
    <m/>
    <m/>
    <m/>
    <m/>
    <m/>
    <m/>
    <m/>
    <m/>
    <m/>
    <m/>
    <m/>
    <m/>
    <m/>
    <m/>
    <m/>
    <s v="Economic instability in the region Salary expectations too high"/>
    <n v="0"/>
    <n v="0"/>
    <n v="0"/>
    <n v="0"/>
    <n v="0"/>
    <n v="0"/>
    <n v="0"/>
    <n v="0"/>
    <n v="1"/>
    <n v="0"/>
    <n v="0"/>
    <n v="0"/>
    <n v="0"/>
    <n v="0"/>
    <n v="0"/>
    <n v="0"/>
    <n v="0"/>
    <n v="1"/>
    <n v="0"/>
    <n v="0"/>
    <n v="0"/>
    <n v="0"/>
    <n v="0"/>
    <m/>
    <n v="381218736"/>
    <s v="0ad75cc1-497f-4ae0-ae25-a1643205d241"/>
    <d v="2024-09-08T18:38:58"/>
    <m/>
    <m/>
    <s v="submitted_via_web"/>
    <s v="ygaitservices"/>
  </r>
  <r>
    <n v="1148"/>
    <d v="2024-09-08T15:24:02"/>
    <d v="2024-09-08T15:31:20"/>
    <d v="2024-09-08T00:00:00"/>
    <m/>
    <m/>
    <s v="31.7226002 35.7926118 818.3999633789062 15.736"/>
    <n v="31.722600199999999"/>
    <n v="35.792611800000003"/>
    <n v="818.39996337890625"/>
    <n v="15.736000000000001"/>
    <s v="Madaba"/>
    <s v="Madaba Qasabah"/>
    <m/>
    <m/>
    <m/>
    <s v="Yes"/>
    <s v="نداء عواد ابو مطر "/>
    <x v="0"/>
    <x v="1"/>
    <n v="25"/>
    <x v="1"/>
    <s v="٧٧٥٥٥٠٩٢٨"/>
    <m/>
    <x v="0"/>
    <m/>
    <m/>
    <m/>
    <m/>
    <m/>
    <m/>
    <m/>
    <m/>
    <x v="0"/>
    <m/>
    <x v="0"/>
    <x v="0"/>
    <s v="عيادة نيبو للاشعة التشخيصية "/>
    <x v="8"/>
    <x v="12"/>
    <s v="صور اكستريه ،وبانوراما، الترا ساوند"/>
    <s v="٧٧٢٤٩٢٥٥٣"/>
    <s v="Owned by men. Run/Managed by a woman."/>
    <n v="1"/>
    <n v="0"/>
    <n v="0"/>
    <n v="0"/>
    <n v="0"/>
    <n v="1"/>
    <x v="1"/>
    <x v="0"/>
    <m/>
    <m/>
    <s v="Less than 10 employees"/>
    <x v="0"/>
    <x v="1"/>
    <x v="0"/>
    <x v="1"/>
    <x v="0"/>
    <x v="2"/>
    <x v="1"/>
    <x v="3"/>
    <x v="0"/>
    <s v="Interns"/>
    <n v="1"/>
    <n v="0"/>
    <n v="0"/>
    <n v="0"/>
    <n v="0"/>
    <n v="0"/>
    <n v="0"/>
    <m/>
    <s v="Technical Staff"/>
    <n v="0"/>
    <n v="0"/>
    <n v="0"/>
    <n v="0"/>
    <n v="0"/>
    <n v="0"/>
    <n v="0"/>
    <n v="1"/>
    <n v="0"/>
    <n v="0"/>
    <m/>
    <s v="فني اشعة "/>
    <s v="Economic instability in the region"/>
    <n v="0"/>
    <n v="0"/>
    <n v="0"/>
    <n v="0"/>
    <n v="0"/>
    <n v="0"/>
    <n v="0"/>
    <n v="0"/>
    <n v="0"/>
    <n v="0"/>
    <n v="0"/>
    <n v="0"/>
    <n v="0"/>
    <n v="0"/>
    <n v="0"/>
    <n v="0"/>
    <n v="0"/>
    <n v="1"/>
    <n v="0"/>
    <n v="0"/>
    <n v="0"/>
    <n v="0"/>
    <n v="0"/>
    <m/>
    <n v="381218738"/>
    <s v="08b36cb0-4356-4a71-813a-1109b57eeca0"/>
    <d v="2024-09-08T18:38:58"/>
    <m/>
    <m/>
    <s v="submitted_via_web"/>
    <s v="ygaitservices"/>
  </r>
  <r>
    <n v="1149"/>
    <d v="2024-09-08T15:35:31"/>
    <d v="2024-09-08T15:47:19"/>
    <d v="2024-09-08T00:00:00"/>
    <m/>
    <m/>
    <s v="31.7232791 35.792399 822.7999877929688 13.302"/>
    <n v="31.723279099999999"/>
    <n v="35.792399000000003"/>
    <n v="822.79998779296875"/>
    <n v="13.302"/>
    <s v="Madaba"/>
    <s v="Madaba Qasabah"/>
    <m/>
    <m/>
    <m/>
    <s v="Yes"/>
    <s v="يلينا الكسندر الشوابكة "/>
    <x v="0"/>
    <x v="1"/>
    <n v="40"/>
    <x v="0"/>
    <s v="٧٧٦٥٦٤٠٢١"/>
    <m/>
    <x v="0"/>
    <m/>
    <m/>
    <m/>
    <m/>
    <m/>
    <m/>
    <m/>
    <m/>
    <x v="0"/>
    <m/>
    <x v="0"/>
    <x v="0"/>
    <s v="عيادة يلينا الشوابكة "/>
    <x v="8"/>
    <x v="12"/>
    <s v="اخصائية نسائية وتوليد وعقم "/>
    <s v="٠٥٣٠٢٩٢٩٩"/>
    <s v="Owned by women. Run/Managed by a woman."/>
    <n v="0"/>
    <n v="1"/>
    <n v="0"/>
    <n v="0"/>
    <n v="0"/>
    <n v="1"/>
    <x v="1"/>
    <x v="0"/>
    <m/>
    <m/>
    <s v="Less than 10 employees"/>
    <x v="0"/>
    <x v="1"/>
    <x v="0"/>
    <x v="0"/>
    <x v="1"/>
    <x v="1"/>
    <x v="1"/>
    <x v="3"/>
    <x v="0"/>
    <m/>
    <m/>
    <m/>
    <m/>
    <m/>
    <m/>
    <m/>
    <m/>
    <m/>
    <m/>
    <m/>
    <m/>
    <m/>
    <m/>
    <m/>
    <m/>
    <m/>
    <m/>
    <m/>
    <m/>
    <m/>
    <m/>
    <s v="Other (please specify)"/>
    <n v="0"/>
    <n v="0"/>
    <n v="0"/>
    <n v="0"/>
    <n v="0"/>
    <n v="0"/>
    <n v="0"/>
    <n v="0"/>
    <n v="0"/>
    <n v="0"/>
    <n v="0"/>
    <n v="0"/>
    <n v="0"/>
    <n v="0"/>
    <n v="0"/>
    <n v="0"/>
    <n v="0"/>
    <n v="0"/>
    <n v="0"/>
    <n v="0"/>
    <n v="0"/>
    <n v="0"/>
    <n v="1"/>
    <s v="عدم الحاجة"/>
    <n v="381218741"/>
    <s v="3f939a98-1cbb-4a9f-bf31-5a9f71a9f0f2"/>
    <d v="2024-09-08T18:38:59"/>
    <m/>
    <m/>
    <s v="submitted_via_web"/>
    <s v="ygaitservices"/>
  </r>
  <r>
    <n v="1150"/>
    <d v="2024-09-08T15:53:25"/>
    <d v="2024-09-08T16:12:25"/>
    <d v="2024-09-08T00:00:00"/>
    <m/>
    <m/>
    <s v="31.7261967 35.792061 804.5999755859375 13.245"/>
    <n v="31.726196699999999"/>
    <n v="35.792060999999997"/>
    <n v="804.5999755859375"/>
    <n v="13.244999999999999"/>
    <s v="Madaba"/>
    <s v="Madaba Qasabah"/>
    <m/>
    <m/>
    <m/>
    <s v="Yes"/>
    <s v="ناصر محمود قصقص"/>
    <x v="0"/>
    <x v="0"/>
    <n v="54"/>
    <x v="0"/>
    <s v="٧٩٧٢٤٣٨٠٢"/>
    <m/>
    <x v="0"/>
    <m/>
    <m/>
    <m/>
    <m/>
    <m/>
    <m/>
    <m/>
    <m/>
    <x v="0"/>
    <m/>
    <x v="0"/>
    <x v="1"/>
    <s v="شركة ناصر قصقص ووصفي عبندة "/>
    <x v="3"/>
    <x v="5"/>
    <s v="بيع الحلويات بجميع اشكالها"/>
    <s v="٧٧٧٢٤٨٧٨٧"/>
    <s v="Owned by men. Run/Managed by a man."/>
    <n v="1"/>
    <n v="0"/>
    <n v="0"/>
    <n v="0"/>
    <n v="1"/>
    <n v="0"/>
    <x v="0"/>
    <x v="0"/>
    <m/>
    <m/>
    <s v="Less than 10 employees"/>
    <x v="0"/>
    <x v="0"/>
    <x v="0"/>
    <x v="1"/>
    <x v="1"/>
    <x v="1"/>
    <x v="1"/>
    <x v="3"/>
    <x v="0"/>
    <m/>
    <m/>
    <m/>
    <m/>
    <m/>
    <m/>
    <m/>
    <m/>
    <m/>
    <m/>
    <m/>
    <m/>
    <m/>
    <m/>
    <m/>
    <m/>
    <m/>
    <m/>
    <m/>
    <m/>
    <m/>
    <m/>
    <s v="Economic instability in the region Inadequate soft skills (e.g., communication, teamwork)"/>
    <n v="0"/>
    <n v="0"/>
    <n v="1"/>
    <n v="0"/>
    <n v="0"/>
    <n v="0"/>
    <n v="0"/>
    <n v="0"/>
    <n v="0"/>
    <n v="0"/>
    <n v="0"/>
    <n v="0"/>
    <n v="0"/>
    <n v="0"/>
    <n v="0"/>
    <n v="0"/>
    <n v="0"/>
    <n v="1"/>
    <n v="0"/>
    <n v="0"/>
    <n v="0"/>
    <n v="0"/>
    <n v="0"/>
    <m/>
    <n v="381218747"/>
    <s v="d1b977bf-5439-4431-9ee5-5995bbc2dc0e"/>
    <d v="2024-09-08T18:38:59"/>
    <m/>
    <m/>
    <s v="submitted_via_web"/>
    <s v="ygaitservices"/>
  </r>
  <r>
    <n v="1151"/>
    <d v="2024-09-08T16:19:51"/>
    <d v="2024-09-08T16:24:10"/>
    <d v="2024-09-08T00:00:00"/>
    <m/>
    <m/>
    <s v="31.7278028 35.7917879 807.0999755859375 12.887"/>
    <n v="31.727802799999999"/>
    <n v="35.791787900000003"/>
    <n v="807.0999755859375"/>
    <n v="12.887"/>
    <s v="Madaba"/>
    <s v="Madaba Qasabah"/>
    <m/>
    <m/>
    <m/>
    <s v="Yes"/>
    <s v="اسامة طه الضمور "/>
    <x v="0"/>
    <x v="0"/>
    <n v="44"/>
    <x v="0"/>
    <s v="٧٩٩٣٢٣١٤٨"/>
    <m/>
    <x v="0"/>
    <m/>
    <m/>
    <m/>
    <m/>
    <m/>
    <m/>
    <m/>
    <m/>
    <x v="0"/>
    <m/>
    <x v="0"/>
    <x v="0"/>
    <s v="ورد وشوك للاراجيل والمعسل "/>
    <x v="0"/>
    <x v="3"/>
    <s v="معسل واراجيل ومستلزمات التدخين "/>
    <s v="٧٩٩٣٢٣١٤٨"/>
    <s v="Run/Managed by a man. Owned by me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عدم الحاجة "/>
    <n v="381218751"/>
    <s v="fa418df3-b1dc-4ae3-b705-bc8642befd4c"/>
    <d v="2024-09-08T18:39:00"/>
    <m/>
    <m/>
    <s v="submitted_via_web"/>
    <s v="ygaitservices"/>
  </r>
  <r>
    <n v="1152"/>
    <d v="2024-09-08T16:25:02"/>
    <d v="2024-09-08T16:33:08"/>
    <d v="2024-09-08T00:00:00"/>
    <m/>
    <m/>
    <s v="31.7291313 35.79162 808.2999877929688 13.273"/>
    <n v="31.729131299999999"/>
    <n v="35.791620000000002"/>
    <n v="808.29998779296875"/>
    <n v="13.273"/>
    <s v="Madaba"/>
    <s v="Madaba Qasabah"/>
    <m/>
    <m/>
    <m/>
    <s v="Yes"/>
    <s v="علي حميدان الطوالبة "/>
    <x v="0"/>
    <x v="0"/>
    <n v="57"/>
    <x v="0"/>
    <s v="٧٧٠٤٥٤٥٤٤"/>
    <m/>
    <x v="0"/>
    <m/>
    <m/>
    <m/>
    <m/>
    <m/>
    <m/>
    <m/>
    <m/>
    <x v="0"/>
    <m/>
    <x v="0"/>
    <x v="0"/>
    <s v="مؤسسة يعرب للخدمات العامة "/>
    <x v="4"/>
    <x v="19"/>
    <s v="خدمات طلابية "/>
    <s v="٧٧٠٤٥٤٥٤٤"/>
    <s v="Owned by men. Run/Managed by a man."/>
    <n v="1"/>
    <n v="0"/>
    <n v="0"/>
    <n v="0"/>
    <n v="1"/>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1218754"/>
    <s v="3c3eaf8b-e7f1-42b4-b04b-7b0b4ad5b4af"/>
    <d v="2024-09-08T18:39:00"/>
    <m/>
    <m/>
    <s v="submitted_via_web"/>
    <s v="ygaitservices"/>
  </r>
  <r>
    <n v="1153"/>
    <d v="2024-09-08T16:35:00"/>
    <d v="2024-09-08T16:41:20"/>
    <d v="2024-09-08T00:00:00"/>
    <m/>
    <m/>
    <s v="31.729659 35.7918503 809.5 2.849"/>
    <n v="31.729659000000002"/>
    <n v="35.7918503"/>
    <n v="809.5"/>
    <n v="2.8490000000000002"/>
    <s v="Madaba"/>
    <s v="Madaba Qasabah"/>
    <m/>
    <m/>
    <m/>
    <s v="Yes"/>
    <s v="ثامر علي الكواملة "/>
    <x v="0"/>
    <x v="0"/>
    <n v="24"/>
    <x v="1"/>
    <s v="٧٧٧٦٣٣١١٤"/>
    <m/>
    <x v="0"/>
    <m/>
    <m/>
    <m/>
    <m/>
    <m/>
    <m/>
    <m/>
    <m/>
    <x v="0"/>
    <m/>
    <x v="0"/>
    <x v="0"/>
    <s v="دار ونظارات "/>
    <x v="1"/>
    <x v="48"/>
    <s v="نظارات طبية ، عدسات لاصقة "/>
    <s v="٧٧٧٦٣٣١١٣"/>
    <s v="Owned by men. Run/Managed by a man."/>
    <n v="1"/>
    <n v="0"/>
    <n v="0"/>
    <n v="0"/>
    <n v="1"/>
    <n v="0"/>
    <x v="0"/>
    <x v="0"/>
    <m/>
    <m/>
    <s v="Less than 10 employees"/>
    <x v="0"/>
    <x v="0"/>
    <x v="0"/>
    <x v="1"/>
    <x v="0"/>
    <x v="2"/>
    <x v="1"/>
    <x v="3"/>
    <x v="0"/>
    <s v="Seasonal employees"/>
    <n v="0"/>
    <n v="1"/>
    <n v="0"/>
    <n v="0"/>
    <n v="0"/>
    <n v="0"/>
    <n v="0"/>
    <m/>
    <s v="Others"/>
    <n v="0"/>
    <n v="0"/>
    <n v="0"/>
    <n v="0"/>
    <n v="0"/>
    <n v="0"/>
    <n v="0"/>
    <n v="0"/>
    <n v="0"/>
    <n v="1"/>
    <s v="يحمل شهادة بكالوريس في البصريات"/>
    <s v="متخصص بصريات"/>
    <s v="Lack of relevant skills or qualifications Inadequate soft skills (e.g., communication, teamwork) Salary expectations too high"/>
    <n v="1"/>
    <n v="0"/>
    <n v="1"/>
    <n v="0"/>
    <n v="0"/>
    <n v="0"/>
    <n v="0"/>
    <n v="0"/>
    <n v="1"/>
    <n v="0"/>
    <n v="0"/>
    <n v="0"/>
    <n v="0"/>
    <n v="0"/>
    <n v="0"/>
    <n v="0"/>
    <n v="0"/>
    <n v="0"/>
    <n v="0"/>
    <n v="0"/>
    <n v="0"/>
    <n v="0"/>
    <n v="0"/>
    <m/>
    <n v="381218760"/>
    <s v="2d931bb1-7df0-4d87-818e-7aa38b2e82ee"/>
    <d v="2024-09-08T18:39:01"/>
    <m/>
    <m/>
    <s v="submitted_via_web"/>
    <s v="ygaitservices"/>
  </r>
  <r>
    <n v="1154"/>
    <d v="2024-09-08T16:43:41"/>
    <d v="2024-09-08T16:47:52"/>
    <d v="2024-09-08T00:00:00"/>
    <m/>
    <m/>
    <s v="31.7305692 35.7916757 809.5 12.815"/>
    <n v="31.730569200000001"/>
    <n v="35.791675699999999"/>
    <n v="809.5"/>
    <n v="12.815"/>
    <s v="Madaba"/>
    <s v="Madaba Qasabah"/>
    <m/>
    <m/>
    <m/>
    <s v="Yes"/>
    <s v="صدام خلف الزعبي"/>
    <x v="0"/>
    <x v="0"/>
    <n v="33"/>
    <x v="0"/>
    <s v="٧٨٧٩٣٥٩٣٤"/>
    <m/>
    <x v="0"/>
    <m/>
    <m/>
    <m/>
    <m/>
    <m/>
    <m/>
    <m/>
    <m/>
    <x v="0"/>
    <m/>
    <x v="0"/>
    <x v="1"/>
    <s v="الشركة المتحدة للصناعات التحويلية "/>
    <x v="1"/>
    <x v="30"/>
    <s v="تصنيع اسفنج وفرشات زمبراكية "/>
    <s v="٠٠٩٦٢٥٣٢٤٨١٠٠"/>
    <s v="Owned by men. Run/Managed by a man."/>
    <n v="1"/>
    <n v="0"/>
    <n v="0"/>
    <n v="0"/>
    <n v="1"/>
    <n v="0"/>
    <x v="0"/>
    <x v="0"/>
    <m/>
    <m/>
    <s v="Less than 10 employees"/>
    <x v="0"/>
    <x v="0"/>
    <x v="0"/>
    <x v="0"/>
    <x v="1"/>
    <x v="1"/>
    <x v="1"/>
    <x v="3"/>
    <x v="0"/>
    <m/>
    <m/>
    <m/>
    <m/>
    <m/>
    <m/>
    <m/>
    <m/>
    <m/>
    <m/>
    <m/>
    <m/>
    <m/>
    <m/>
    <m/>
    <m/>
    <m/>
    <m/>
    <m/>
    <m/>
    <m/>
    <m/>
    <s v="Other (please specify) Economic instability in the region"/>
    <n v="0"/>
    <n v="0"/>
    <n v="0"/>
    <n v="0"/>
    <n v="0"/>
    <n v="0"/>
    <n v="0"/>
    <n v="0"/>
    <n v="0"/>
    <n v="0"/>
    <n v="0"/>
    <n v="0"/>
    <n v="0"/>
    <n v="0"/>
    <n v="0"/>
    <n v="0"/>
    <n v="0"/>
    <n v="1"/>
    <n v="0"/>
    <n v="0"/>
    <n v="0"/>
    <n v="0"/>
    <n v="1"/>
    <s v="عدم الحاجة "/>
    <n v="381218763"/>
    <s v="c26298e7-0e80-4c71-a5ef-df4ad31b4560"/>
    <d v="2024-09-08T18:39:01"/>
    <m/>
    <m/>
    <s v="submitted_via_web"/>
    <s v="ygaitservices"/>
  </r>
  <r>
    <n v="1155"/>
    <d v="2024-09-08T16:48:39"/>
    <d v="2024-09-08T16:56:46"/>
    <d v="2024-09-08T00:00:00"/>
    <m/>
    <m/>
    <s v="31.7305835 35.7916679 818.7999877929688 12.252"/>
    <n v="31.730583500000002"/>
    <n v="35.7916679"/>
    <n v="818.79998779296875"/>
    <n v="12.252000000000001"/>
    <s v="Madaba"/>
    <s v="Madaba Qasabah"/>
    <m/>
    <m/>
    <m/>
    <s v="Yes"/>
    <s v="بيان عبدالحكيم حسين "/>
    <x v="0"/>
    <x v="1"/>
    <n v="27"/>
    <x v="1"/>
    <s v="٧٩١٧٣٥٢٨٤"/>
    <m/>
    <x v="0"/>
    <m/>
    <m/>
    <m/>
    <m/>
    <m/>
    <m/>
    <m/>
    <m/>
    <x v="0"/>
    <m/>
    <x v="0"/>
    <x v="0"/>
    <s v="ريزا كلينك "/>
    <x v="4"/>
    <x v="19"/>
    <s v="تنظيف بشرة ، وجلسات ليزر "/>
    <s v="٧٧٩٨٠٥٧٥٨"/>
    <s v="Run/Managed by a woman. Owned by men."/>
    <n v="1"/>
    <n v="0"/>
    <n v="0"/>
    <n v="0"/>
    <n v="0"/>
    <n v="1"/>
    <x v="1"/>
    <x v="0"/>
    <m/>
    <m/>
    <s v="Less than 10 employees"/>
    <x v="0"/>
    <x v="1"/>
    <x v="0"/>
    <x v="1"/>
    <x v="1"/>
    <x v="1"/>
    <x v="1"/>
    <x v="3"/>
    <x v="0"/>
    <m/>
    <m/>
    <m/>
    <m/>
    <m/>
    <m/>
    <m/>
    <m/>
    <m/>
    <m/>
    <m/>
    <m/>
    <m/>
    <m/>
    <m/>
    <m/>
    <m/>
    <m/>
    <m/>
    <m/>
    <m/>
    <m/>
    <s v="Years of experience Other (please specify)"/>
    <n v="0"/>
    <n v="1"/>
    <n v="0"/>
    <n v="0"/>
    <n v="0"/>
    <n v="0"/>
    <n v="0"/>
    <n v="0"/>
    <n v="0"/>
    <n v="0"/>
    <n v="0"/>
    <n v="0"/>
    <n v="0"/>
    <n v="0"/>
    <n v="0"/>
    <n v="0"/>
    <n v="0"/>
    <n v="0"/>
    <n v="0"/>
    <n v="0"/>
    <n v="0"/>
    <n v="0"/>
    <n v="1"/>
    <s v="عدم الحاجة "/>
    <n v="381218766"/>
    <s v="ee8918fe-c0e5-48e3-a317-8b6ca83be9c6"/>
    <d v="2024-09-08T18:39:02"/>
    <m/>
    <m/>
    <s v="submitted_via_web"/>
    <s v="ygaitservices"/>
  </r>
  <r>
    <n v="1156"/>
    <d v="2024-09-08T16:58:44"/>
    <d v="2024-09-08T17:07:28"/>
    <d v="2024-09-08T00:00:00"/>
    <m/>
    <m/>
    <s v="31.7305312 35.7918864 822.2999877929688 15.683"/>
    <n v="31.730531200000001"/>
    <n v="35.791886400000003"/>
    <n v="822.29998779296875"/>
    <n v="15.683"/>
    <s v="Madaba"/>
    <s v="Madaba Qasabah"/>
    <m/>
    <m/>
    <m/>
    <s v="Yes"/>
    <s v="محمد صلاح عودة "/>
    <x v="0"/>
    <x v="0"/>
    <n v="42"/>
    <x v="0"/>
    <s v="٧٩٥٤٥٥٧٨٨"/>
    <m/>
    <x v="0"/>
    <m/>
    <m/>
    <m/>
    <m/>
    <m/>
    <m/>
    <m/>
    <m/>
    <x v="0"/>
    <m/>
    <x v="0"/>
    <x v="0"/>
    <s v="مكتب محمد عودة للمساحة "/>
    <x v="15"/>
    <x v="45"/>
    <s v="مكتب للمساحة والعقارات "/>
    <s v="٧٩٥٤٥٥٧٨٨"/>
    <s v="Owned by men. Run/Managed by a man."/>
    <n v="1"/>
    <n v="0"/>
    <n v="0"/>
    <n v="0"/>
    <n v="1"/>
    <n v="0"/>
    <x v="0"/>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وجود غير المرخصين، تغول موظفي القطاع الحكومي على اعمال المساحة الخاصة بالمكاتب "/>
    <n v="381218767"/>
    <s v="e7e3f4e8-4426-413e-b4b8-87ecf653fb6a"/>
    <d v="2024-09-08T18:39:03"/>
    <m/>
    <m/>
    <s v="submitted_via_web"/>
    <s v="ygaitservices"/>
  </r>
  <r>
    <n v="1157"/>
    <d v="2024-09-08T17:21:13"/>
    <d v="2024-09-08T17:28:45"/>
    <d v="2024-09-08T00:00:00"/>
    <m/>
    <m/>
    <s v="31.7316999 35.7915069 814.7999877929688 16.837"/>
    <n v="31.731699899999999"/>
    <n v="35.791506900000002"/>
    <n v="814.79998779296875"/>
    <n v="16.837"/>
    <s v="Madaba"/>
    <s v="Madaba Qasabah"/>
    <m/>
    <m/>
    <m/>
    <s v="Yes"/>
    <s v="وائل سامي اللبابدة "/>
    <x v="0"/>
    <x v="0"/>
    <n v="33"/>
    <x v="0"/>
    <s v="٧٩١٤٧٩٧٤٧"/>
    <m/>
    <x v="0"/>
    <m/>
    <m/>
    <m/>
    <m/>
    <m/>
    <m/>
    <m/>
    <m/>
    <x v="0"/>
    <m/>
    <x v="0"/>
    <x v="0"/>
    <s v="مطعم انس العبيد"/>
    <x v="3"/>
    <x v="5"/>
    <s v="بيع المأكولات الخليجية ٧٩٠٩٣١٤١٤"/>
    <m/>
    <s v="Owned by men. Run/Managed by a man."/>
    <n v="1"/>
    <n v="0"/>
    <n v="0"/>
    <n v="0"/>
    <n v="1"/>
    <n v="0"/>
    <x v="0"/>
    <x v="0"/>
    <m/>
    <m/>
    <s v="10 to 49"/>
    <x v="2"/>
    <x v="1"/>
    <x v="0"/>
    <x v="1"/>
    <x v="1"/>
    <x v="1"/>
    <x v="1"/>
    <x v="3"/>
    <x v="0"/>
    <m/>
    <m/>
    <m/>
    <m/>
    <m/>
    <m/>
    <m/>
    <m/>
    <m/>
    <m/>
    <m/>
    <m/>
    <m/>
    <m/>
    <m/>
    <m/>
    <m/>
    <m/>
    <m/>
    <m/>
    <m/>
    <m/>
    <s v="Lack of relevant skills or qualifications Economic instability in the region Difficulty with employee retention Transportation Legal/regulatory constraints"/>
    <n v="1"/>
    <n v="0"/>
    <n v="0"/>
    <n v="0"/>
    <n v="0"/>
    <n v="1"/>
    <n v="0"/>
    <n v="0"/>
    <n v="0"/>
    <n v="0"/>
    <n v="0"/>
    <n v="1"/>
    <n v="0"/>
    <n v="0"/>
    <n v="0"/>
    <n v="0"/>
    <n v="0"/>
    <n v="1"/>
    <n v="1"/>
    <n v="0"/>
    <n v="0"/>
    <n v="0"/>
    <n v="0"/>
    <m/>
    <n v="381218770"/>
    <s v="2ed772fb-62c3-475d-8856-99def3878779"/>
    <d v="2024-09-08T18:39:03"/>
    <m/>
    <m/>
    <s v="submitted_via_web"/>
    <s v="ygaitservices"/>
  </r>
  <r>
    <n v="1158"/>
    <d v="2024-09-08T17:29:10"/>
    <d v="2024-09-08T17:37:16"/>
    <d v="2024-09-08T00:00:00"/>
    <m/>
    <m/>
    <s v="31.7322955 35.7915292 817.0 14.717"/>
    <n v="31.732295499999999"/>
    <n v="35.791529199999999"/>
    <n v="817"/>
    <n v="14.717000000000001"/>
    <s v="Madaba"/>
    <s v="Madaba Qasabah"/>
    <m/>
    <m/>
    <m/>
    <s v="Yes"/>
    <s v="سامر احمد الجفيرات "/>
    <x v="0"/>
    <x v="0"/>
    <n v="53"/>
    <x v="0"/>
    <s v="٧٧٢١٥٥٩٩٥"/>
    <m/>
    <x v="0"/>
    <m/>
    <m/>
    <m/>
    <m/>
    <m/>
    <m/>
    <m/>
    <m/>
    <x v="0"/>
    <m/>
    <x v="0"/>
    <x v="0"/>
    <s v="جوهرة الأنصر "/>
    <x v="0"/>
    <x v="3"/>
    <s v="تجارة الثريات وانظمة الحماية "/>
    <s v="٧٧٥٣٠٤٠٥٥"/>
    <s v="Owned by men. Run/Managed by a man."/>
    <n v="1"/>
    <n v="0"/>
    <n v="0"/>
    <n v="0"/>
    <n v="1"/>
    <n v="0"/>
    <x v="0"/>
    <x v="0"/>
    <m/>
    <m/>
    <s v="Less than 10 employees"/>
    <x v="0"/>
    <x v="0"/>
    <x v="0"/>
    <x v="1"/>
    <x v="1"/>
    <x v="1"/>
    <x v="1"/>
    <x v="3"/>
    <x v="0"/>
    <m/>
    <m/>
    <m/>
    <m/>
    <m/>
    <m/>
    <m/>
    <m/>
    <m/>
    <m/>
    <m/>
    <m/>
    <m/>
    <m/>
    <m/>
    <m/>
    <m/>
    <m/>
    <m/>
    <m/>
    <m/>
    <m/>
    <s v="Salary expectations too high Economic instability in the region Other (please specify)"/>
    <n v="0"/>
    <n v="0"/>
    <n v="0"/>
    <n v="0"/>
    <n v="0"/>
    <n v="0"/>
    <n v="0"/>
    <n v="0"/>
    <n v="1"/>
    <n v="0"/>
    <n v="0"/>
    <n v="0"/>
    <n v="0"/>
    <n v="0"/>
    <n v="0"/>
    <n v="0"/>
    <n v="0"/>
    <n v="1"/>
    <n v="0"/>
    <n v="0"/>
    <n v="0"/>
    <n v="0"/>
    <n v="1"/>
    <s v="عدم الحاجة للموظفين "/>
    <n v="381218772"/>
    <s v="a71df5e6-3c99-4ced-b30e-2489ebaa505b"/>
    <d v="2024-09-08T18:39:04"/>
    <m/>
    <m/>
    <s v="submitted_via_web"/>
    <s v="ygaitservices"/>
  </r>
  <r>
    <n v="1159"/>
    <d v="2024-09-08T17:40:20"/>
    <d v="2024-09-08T17:50:20"/>
    <d v="2024-09-08T00:00:00"/>
    <m/>
    <m/>
    <s v="31.7306502 35.7914644 810.199951171875 12.461"/>
    <n v="31.730650199999999"/>
    <n v="35.791464400000002"/>
    <n v="810.199951171875"/>
    <n v="12.461"/>
    <s v="Madaba"/>
    <s v="Madaba Qasabah"/>
    <m/>
    <m/>
    <m/>
    <s v="Yes"/>
    <s v="محمد قاسم غالب الحن "/>
    <x v="0"/>
    <x v="0"/>
    <n v="20"/>
    <x v="1"/>
    <s v="٧٧٧٩٨٠٢٧٣"/>
    <m/>
    <x v="0"/>
    <m/>
    <m/>
    <m/>
    <m/>
    <m/>
    <m/>
    <m/>
    <m/>
    <x v="0"/>
    <m/>
    <x v="0"/>
    <x v="0"/>
    <s v="مؤسسة الوحدة الزراعية "/>
    <x v="13"/>
    <x v="27"/>
    <s v="تجارة المحاصيل الزراعيةوالتربة "/>
    <s v="٧٧٢٣٥٢٥٢٠"/>
    <s v="Owned by men. Run/Managed by a man."/>
    <n v="1"/>
    <n v="0"/>
    <n v="0"/>
    <n v="0"/>
    <n v="1"/>
    <n v="0"/>
    <x v="0"/>
    <x v="0"/>
    <m/>
    <m/>
    <s v="Less than 10 employees"/>
    <x v="0"/>
    <x v="0"/>
    <x v="0"/>
    <x v="1"/>
    <x v="1"/>
    <x v="1"/>
    <x v="1"/>
    <x v="3"/>
    <x v="0"/>
    <m/>
    <m/>
    <m/>
    <m/>
    <m/>
    <m/>
    <m/>
    <m/>
    <m/>
    <m/>
    <m/>
    <m/>
    <m/>
    <m/>
    <m/>
    <m/>
    <m/>
    <m/>
    <m/>
    <m/>
    <m/>
    <m/>
    <s v="Economic instability in the region Other (please specify) Years of experience"/>
    <n v="0"/>
    <n v="1"/>
    <n v="0"/>
    <n v="0"/>
    <n v="0"/>
    <n v="0"/>
    <n v="0"/>
    <n v="0"/>
    <n v="0"/>
    <n v="0"/>
    <n v="0"/>
    <n v="0"/>
    <n v="0"/>
    <n v="0"/>
    <n v="0"/>
    <n v="0"/>
    <n v="0"/>
    <n v="1"/>
    <n v="0"/>
    <n v="0"/>
    <n v="0"/>
    <n v="0"/>
    <n v="1"/>
    <s v="عدم الحاجة للموظفين "/>
    <n v="381218775"/>
    <s v="2462c53e-a0ae-44c5-9040-4c47d285b64b"/>
    <d v="2024-09-08T18:39:04"/>
    <m/>
    <m/>
    <s v="submitted_via_web"/>
    <s v="ygaitservices"/>
  </r>
  <r>
    <n v="1160"/>
    <d v="2024-09-08T17:53:20"/>
    <d v="2024-09-08T17:57:10"/>
    <d v="2024-09-08T00:00:00"/>
    <m/>
    <m/>
    <s v="31.7305898 35.7916009 810.199951171875 8.625"/>
    <n v="31.730589800000001"/>
    <n v="35.791600899999999"/>
    <n v="810.199951171875"/>
    <n v="8.625"/>
    <s v="Madaba"/>
    <s v="Madaba Qasabah"/>
    <m/>
    <m/>
    <m/>
    <s v="Yes"/>
    <s v="منى معارك الدقس"/>
    <x v="0"/>
    <x v="1"/>
    <n v="34"/>
    <x v="0"/>
    <s v="٧٩٨٣٠٦٦٣٩"/>
    <m/>
    <x v="0"/>
    <m/>
    <m/>
    <m/>
    <m/>
    <m/>
    <m/>
    <m/>
    <m/>
    <x v="0"/>
    <m/>
    <x v="0"/>
    <x v="0"/>
    <s v="شركة الثقة للادوات المنزلية "/>
    <x v="0"/>
    <x v="3"/>
    <s v="ادوات منزلية "/>
    <s v="٧٩٨٣٠٦٦٣"/>
    <s v="Owned by men. Run/Managed by a woman."/>
    <n v="1"/>
    <n v="0"/>
    <n v="0"/>
    <n v="0"/>
    <n v="0"/>
    <n v="1"/>
    <x v="1"/>
    <x v="0"/>
    <m/>
    <m/>
    <s v="Less than 10 employees"/>
    <x v="0"/>
    <x v="1"/>
    <x v="0"/>
    <x v="1"/>
    <x v="1"/>
    <x v="1"/>
    <x v="1"/>
    <x v="3"/>
    <x v="0"/>
    <m/>
    <m/>
    <m/>
    <m/>
    <m/>
    <m/>
    <m/>
    <m/>
    <m/>
    <m/>
    <m/>
    <m/>
    <m/>
    <m/>
    <m/>
    <m/>
    <m/>
    <m/>
    <m/>
    <m/>
    <m/>
    <m/>
    <s v="Economic instability in the region Other (please specify)"/>
    <n v="0"/>
    <n v="0"/>
    <n v="0"/>
    <n v="0"/>
    <n v="0"/>
    <n v="0"/>
    <n v="0"/>
    <n v="0"/>
    <n v="0"/>
    <n v="0"/>
    <n v="0"/>
    <n v="0"/>
    <n v="0"/>
    <n v="0"/>
    <n v="0"/>
    <n v="0"/>
    <n v="0"/>
    <n v="1"/>
    <n v="0"/>
    <n v="0"/>
    <n v="0"/>
    <n v="0"/>
    <n v="1"/>
    <s v="عدم الحاجة "/>
    <n v="381218776"/>
    <s v="afe56ac7-75d8-493b-b202-ed834d37c379"/>
    <d v="2024-09-08T18:39:05"/>
    <m/>
    <m/>
    <s v="submitted_via_web"/>
    <s v="ygaitservices"/>
  </r>
  <r>
    <n v="1161"/>
    <d v="2024-09-08T21:24:18"/>
    <d v="2024-09-08T21:27:22"/>
    <d v="2024-09-08T00:00:00"/>
    <m/>
    <m/>
    <s v="32.3607522 35.8983517 0.0 2299.999"/>
    <n v="32.3607522"/>
    <n v="35.898351699999999"/>
    <n v="0"/>
    <n v="2299.9989999999998"/>
    <s v="Jerash"/>
    <s v="Jerash Qasabah"/>
    <m/>
    <m/>
    <m/>
    <s v="Yes"/>
    <s v="محمد قريبه محمد ابوغزله"/>
    <x v="0"/>
    <x v="0"/>
    <n v="50"/>
    <x v="0"/>
    <s v="0791033587"/>
    <m/>
    <x v="0"/>
    <m/>
    <m/>
    <m/>
    <m/>
    <m/>
    <m/>
    <m/>
    <m/>
    <x v="0"/>
    <m/>
    <x v="1"/>
    <x v="2"/>
    <s v="شاليه اطلاله الشمال"/>
    <x v="3"/>
    <x v="64"/>
    <s v="تأجير مزرعه مع مبيت"/>
    <m/>
    <s v="Owned by men."/>
    <n v="1"/>
    <n v="0"/>
    <n v="0"/>
    <n v="0"/>
    <n v="0"/>
    <n v="0"/>
    <x v="0"/>
    <x v="0"/>
    <m/>
    <m/>
    <s v="Less than 10 employees"/>
    <x v="0"/>
    <x v="0"/>
    <x v="0"/>
    <x v="1"/>
    <x v="1"/>
    <x v="1"/>
    <x v="0"/>
    <x v="0"/>
    <x v="0"/>
    <s v="Seasonal employees Interns"/>
    <n v="1"/>
    <n v="1"/>
    <n v="0"/>
    <n v="0"/>
    <n v="0"/>
    <n v="0"/>
    <n v="0"/>
    <m/>
    <s v="Customer Service Representatives Marketing"/>
    <n v="1"/>
    <n v="0"/>
    <n v="0"/>
    <n v="1"/>
    <n v="0"/>
    <n v="0"/>
    <n v="0"/>
    <n v="0"/>
    <n v="0"/>
    <n v="0"/>
    <m/>
    <m/>
    <s v="Lack of relevant skills or qualifications Inadequate soft skills (e.g., communication, teamwork) Lack of motivation Difficulty with employee retention Language barriers"/>
    <n v="1"/>
    <n v="0"/>
    <n v="1"/>
    <n v="0"/>
    <n v="1"/>
    <n v="1"/>
    <n v="0"/>
    <n v="0"/>
    <n v="0"/>
    <n v="0"/>
    <n v="0"/>
    <n v="0"/>
    <n v="0"/>
    <n v="0"/>
    <n v="1"/>
    <n v="0"/>
    <n v="0"/>
    <n v="0"/>
    <n v="0"/>
    <n v="0"/>
    <n v="0"/>
    <n v="0"/>
    <n v="0"/>
    <m/>
    <n v="381222229"/>
    <s v="d30017df-c0ee-4cb1-84ef-96f856721782"/>
    <d v="2024-09-08T18:56:59"/>
    <m/>
    <m/>
    <s v="submitted_via_web"/>
    <s v="ygaitservices"/>
  </r>
  <r>
    <n v="1162"/>
    <d v="2024-09-08T21:43:52"/>
    <d v="2024-09-08T21:46:52"/>
    <d v="2024-09-08T00:00:00"/>
    <m/>
    <m/>
    <s v="32.3582554 35.8848187 1013.5 46.31"/>
    <n v="32.358255399999997"/>
    <n v="35.884818699999997"/>
    <n v="1013.5"/>
    <n v="46.31"/>
    <s v="Jerash"/>
    <s v="Jerash Qasabah"/>
    <m/>
    <m/>
    <m/>
    <s v="Yes"/>
    <s v="طارق عطا سليمان"/>
    <x v="0"/>
    <x v="0"/>
    <n v="59"/>
    <x v="0"/>
    <s v="0779824491"/>
    <m/>
    <x v="0"/>
    <m/>
    <m/>
    <m/>
    <m/>
    <m/>
    <m/>
    <m/>
    <m/>
    <x v="0"/>
    <m/>
    <x v="1"/>
    <x v="2"/>
    <s v="سوبر ماركت كريم"/>
    <x v="0"/>
    <x v="3"/>
    <s v="شبس بسكوت مستلزمات المنزل"/>
    <m/>
    <s v="Owned by men."/>
    <n v="1"/>
    <n v="0"/>
    <n v="0"/>
    <n v="0"/>
    <n v="0"/>
    <n v="0"/>
    <x v="0"/>
    <x v="0"/>
    <m/>
    <m/>
    <s v="Less than 10 employees"/>
    <x v="0"/>
    <x v="0"/>
    <x v="0"/>
    <x v="0"/>
    <x v="1"/>
    <x v="1"/>
    <x v="1"/>
    <x v="3"/>
    <x v="0"/>
    <m/>
    <m/>
    <m/>
    <m/>
    <m/>
    <m/>
    <m/>
    <m/>
    <m/>
    <m/>
    <m/>
    <m/>
    <m/>
    <m/>
    <m/>
    <m/>
    <m/>
    <m/>
    <m/>
    <m/>
    <m/>
    <m/>
    <s v="Cultural or social factors affecting employability Economic instability in the region"/>
    <n v="0"/>
    <n v="0"/>
    <n v="0"/>
    <n v="0"/>
    <n v="0"/>
    <n v="0"/>
    <n v="0"/>
    <n v="0"/>
    <n v="0"/>
    <n v="0"/>
    <n v="0"/>
    <n v="0"/>
    <n v="1"/>
    <n v="0"/>
    <n v="0"/>
    <n v="0"/>
    <n v="0"/>
    <n v="1"/>
    <n v="0"/>
    <n v="0"/>
    <n v="0"/>
    <n v="0"/>
    <n v="0"/>
    <m/>
    <n v="381222231"/>
    <s v="1504fc41-2aed-4824-a67c-0214d1853145"/>
    <d v="2024-09-08T18:57:00"/>
    <m/>
    <m/>
    <s v="submitted_via_web"/>
    <s v="ygaitservices"/>
  </r>
  <r>
    <n v="1163"/>
    <d v="2024-09-08T21:47:03"/>
    <d v="2024-09-08T21:50:53"/>
    <d v="2024-09-08T00:00:00"/>
    <m/>
    <m/>
    <s v="32.3582659 35.8849241 1013.8999633789062 1.707"/>
    <n v="32.358265899999999"/>
    <n v="35.884924099999999"/>
    <n v="1013.899963378906"/>
    <n v="1.7070000000000001"/>
    <s v="Jerash"/>
    <s v="Jerash Qasabah"/>
    <m/>
    <m/>
    <m/>
    <s v="Yes"/>
    <s v="ابراهيم علي محاسنه"/>
    <x v="0"/>
    <x v="0"/>
    <n v="46"/>
    <x v="0"/>
    <s v="0796676763"/>
    <m/>
    <x v="0"/>
    <m/>
    <m/>
    <m/>
    <m/>
    <m/>
    <m/>
    <m/>
    <m/>
    <x v="0"/>
    <m/>
    <x v="0"/>
    <x v="0"/>
    <s v="ملتقى الصفوة للخدمات الطلابيه "/>
    <x v="2"/>
    <x v="55"/>
    <s v="طباعه مستلزمات الطلاب"/>
    <m/>
    <s v="Owned by men."/>
    <n v="1"/>
    <n v="0"/>
    <n v="0"/>
    <n v="0"/>
    <n v="0"/>
    <n v="0"/>
    <x v="0"/>
    <x v="0"/>
    <m/>
    <m/>
    <s v="Less than 10 employees"/>
    <x v="0"/>
    <x v="0"/>
    <x v="0"/>
    <x v="0"/>
    <x v="1"/>
    <x v="1"/>
    <x v="1"/>
    <x v="3"/>
    <x v="0"/>
    <m/>
    <m/>
    <m/>
    <m/>
    <m/>
    <m/>
    <m/>
    <m/>
    <m/>
    <m/>
    <m/>
    <m/>
    <m/>
    <m/>
    <m/>
    <m/>
    <m/>
    <m/>
    <m/>
    <m/>
    <m/>
    <m/>
    <s v="Lack of relevant skills or qualifications Limited ability to use technology"/>
    <n v="1"/>
    <n v="0"/>
    <n v="0"/>
    <n v="0"/>
    <n v="0"/>
    <n v="0"/>
    <n v="0"/>
    <n v="0"/>
    <n v="0"/>
    <n v="0"/>
    <n v="0"/>
    <n v="0"/>
    <n v="0"/>
    <n v="1"/>
    <n v="0"/>
    <n v="0"/>
    <n v="0"/>
    <n v="0"/>
    <n v="0"/>
    <n v="0"/>
    <n v="0"/>
    <n v="0"/>
    <n v="0"/>
    <m/>
    <n v="381222233"/>
    <s v="97af97af-b6aa-4811-95a0-74a7d2ffc7a5"/>
    <d v="2024-09-08T18:57:00"/>
    <m/>
    <m/>
    <s v="submitted_via_web"/>
    <s v="ygaitservices"/>
  </r>
  <r>
    <n v="1164"/>
    <d v="2024-09-08T21:51:00"/>
    <d v="2024-09-08T21:54:32"/>
    <d v="2024-09-08T00:00:00"/>
    <m/>
    <m/>
    <s v="32.3582802 35.8849242 1012.7999877929688 15.0"/>
    <n v="32.358280200000003"/>
    <n v="35.8849242"/>
    <n v="1012.799987792969"/>
    <n v="15"/>
    <s v="Jerash"/>
    <s v="Jerash Qasabah"/>
    <m/>
    <m/>
    <m/>
    <s v="Yes"/>
    <s v="شريف مصطفى محاسنه"/>
    <x v="0"/>
    <x v="0"/>
    <n v="49"/>
    <x v="0"/>
    <s v="0777946040"/>
    <m/>
    <x v="0"/>
    <m/>
    <m/>
    <m/>
    <m/>
    <m/>
    <m/>
    <m/>
    <m/>
    <x v="0"/>
    <m/>
    <x v="0"/>
    <x v="0"/>
    <s v="صالون كرم"/>
    <x v="4"/>
    <x v="19"/>
    <s v="حلاقه رجالي"/>
    <m/>
    <s v="Owned by men."/>
    <n v="1"/>
    <n v="0"/>
    <n v="0"/>
    <n v="0"/>
    <n v="0"/>
    <n v="0"/>
    <x v="0"/>
    <x v="0"/>
    <m/>
    <m/>
    <s v="Less than 10 employees"/>
    <x v="0"/>
    <x v="0"/>
    <x v="0"/>
    <x v="1"/>
    <x v="1"/>
    <x v="1"/>
    <x v="1"/>
    <x v="3"/>
    <x v="0"/>
    <m/>
    <m/>
    <m/>
    <m/>
    <m/>
    <m/>
    <m/>
    <m/>
    <m/>
    <m/>
    <m/>
    <m/>
    <m/>
    <m/>
    <m/>
    <m/>
    <m/>
    <m/>
    <m/>
    <m/>
    <m/>
    <m/>
    <s v="Inadequate soft skills (e.g., communication, teamwork) Lack of work ethics Cultural or social factors affecting employability"/>
    <n v="0"/>
    <n v="0"/>
    <n v="1"/>
    <n v="0"/>
    <n v="0"/>
    <n v="0"/>
    <n v="0"/>
    <n v="0"/>
    <n v="0"/>
    <n v="0"/>
    <n v="0"/>
    <n v="0"/>
    <n v="1"/>
    <n v="0"/>
    <n v="0"/>
    <n v="0"/>
    <n v="0"/>
    <n v="0"/>
    <n v="0"/>
    <n v="0"/>
    <n v="1"/>
    <n v="0"/>
    <n v="0"/>
    <m/>
    <n v="381222235"/>
    <s v="fe25b4ae-53a5-496a-a31c-0fb7831920ac"/>
    <d v="2024-09-08T18:57:01"/>
    <m/>
    <m/>
    <s v="submitted_via_web"/>
    <s v="ygaitservices"/>
  </r>
  <r>
    <n v="1165"/>
    <d v="2024-09-08T21:54:36"/>
    <d v="2024-09-08T21:56:43"/>
    <d v="2024-09-08T00:00:00"/>
    <m/>
    <m/>
    <s v="32.3581442 35.8847496 1012.7999877929688 142.5"/>
    <n v="32.358144199999998"/>
    <n v="35.884749599999999"/>
    <n v="1012.799987792969"/>
    <n v="142.5"/>
    <s v="Jerash"/>
    <s v="Jerash Qasabah"/>
    <m/>
    <m/>
    <m/>
    <s v="Yes"/>
    <s v="شريف مصطفي محاسنه"/>
    <x v="0"/>
    <x v="0"/>
    <n v="49"/>
    <x v="0"/>
    <s v="0777946040"/>
    <m/>
    <x v="0"/>
    <m/>
    <m/>
    <m/>
    <m/>
    <m/>
    <m/>
    <m/>
    <m/>
    <x v="0"/>
    <m/>
    <x v="0"/>
    <x v="0"/>
    <s v="سوبر ماركت قرمشه"/>
    <x v="0"/>
    <x v="3"/>
    <s v="مستلزمات البيت "/>
    <m/>
    <s v="Owned by men."/>
    <n v="1"/>
    <n v="0"/>
    <n v="0"/>
    <n v="0"/>
    <n v="0"/>
    <n v="0"/>
    <x v="0"/>
    <x v="0"/>
    <m/>
    <m/>
    <s v="Less than 10 employees"/>
    <x v="0"/>
    <x v="0"/>
    <x v="0"/>
    <x v="1"/>
    <x v="1"/>
    <x v="1"/>
    <x v="0"/>
    <x v="0"/>
    <x v="0"/>
    <s v="Interns Entry level"/>
    <n v="1"/>
    <n v="0"/>
    <n v="1"/>
    <n v="0"/>
    <n v="0"/>
    <n v="0"/>
    <n v="0"/>
    <m/>
    <s v="Sales"/>
    <n v="0"/>
    <n v="1"/>
    <n v="0"/>
    <n v="0"/>
    <n v="0"/>
    <n v="0"/>
    <n v="0"/>
    <n v="0"/>
    <n v="0"/>
    <n v="0"/>
    <m/>
    <m/>
    <s v="Inadequate soft skills (e.g., communication, teamwork) Lack of work ethics"/>
    <n v="0"/>
    <n v="0"/>
    <n v="1"/>
    <n v="0"/>
    <n v="0"/>
    <n v="0"/>
    <n v="0"/>
    <n v="0"/>
    <n v="0"/>
    <n v="0"/>
    <n v="0"/>
    <n v="0"/>
    <n v="0"/>
    <n v="0"/>
    <n v="0"/>
    <n v="0"/>
    <n v="0"/>
    <n v="0"/>
    <n v="0"/>
    <n v="0"/>
    <n v="1"/>
    <n v="0"/>
    <n v="0"/>
    <m/>
    <n v="381222238"/>
    <s v="b8accfb6-b9cf-4f32-8653-69cf450675d8"/>
    <d v="2024-09-08T18:57:01"/>
    <m/>
    <m/>
    <s v="submitted_via_web"/>
    <s v="ygaitservices"/>
  </r>
  <r>
    <n v="1166"/>
    <d v="2024-09-08T21:57:12"/>
    <d v="2024-09-08T22:01:11"/>
    <d v="2024-09-08T00:00:00"/>
    <m/>
    <m/>
    <s v="32.358129 35.884748 1031.044 164.4"/>
    <n v="32.358128999999998"/>
    <n v="35.884748000000002"/>
    <n v="1031.0440000000001"/>
    <n v="164.4"/>
    <s v="Jerash"/>
    <s v="Jerash Qasabah"/>
    <m/>
    <m/>
    <m/>
    <s v="Yes"/>
    <s v="محمد ناصر ابوغزله"/>
    <x v="0"/>
    <x v="0"/>
    <n v="51"/>
    <x v="0"/>
    <s v="0785493974"/>
    <m/>
    <x v="0"/>
    <m/>
    <m/>
    <m/>
    <m/>
    <m/>
    <m/>
    <m/>
    <m/>
    <x v="0"/>
    <m/>
    <x v="0"/>
    <x v="1"/>
    <s v="جمعية المهره"/>
    <x v="6"/>
    <x v="56"/>
    <s v="اسمنت تمديدات الكهرباء والصحيه"/>
    <m/>
    <s v="Owned by men. Run/Managed by a man."/>
    <n v="1"/>
    <n v="0"/>
    <n v="0"/>
    <n v="0"/>
    <n v="1"/>
    <n v="0"/>
    <x v="0"/>
    <x v="0"/>
    <m/>
    <m/>
    <s v="10 to 49"/>
    <x v="2"/>
    <x v="0"/>
    <x v="0"/>
    <x v="0"/>
    <x v="1"/>
    <x v="1"/>
    <x v="1"/>
    <x v="3"/>
    <x v="0"/>
    <m/>
    <m/>
    <m/>
    <m/>
    <m/>
    <m/>
    <m/>
    <m/>
    <m/>
    <m/>
    <m/>
    <m/>
    <m/>
    <m/>
    <m/>
    <m/>
    <m/>
    <m/>
    <m/>
    <m/>
    <m/>
    <m/>
    <s v="Limited availability of training and development resources Transportation"/>
    <n v="0"/>
    <n v="0"/>
    <n v="0"/>
    <n v="0"/>
    <n v="0"/>
    <n v="0"/>
    <n v="0"/>
    <n v="1"/>
    <n v="0"/>
    <n v="0"/>
    <n v="0"/>
    <n v="1"/>
    <n v="0"/>
    <n v="0"/>
    <n v="0"/>
    <n v="0"/>
    <n v="0"/>
    <n v="0"/>
    <n v="0"/>
    <n v="0"/>
    <n v="0"/>
    <n v="0"/>
    <n v="0"/>
    <m/>
    <n v="381223119"/>
    <s v="804e0042-8821-4488-bcbf-719bc598db90"/>
    <d v="2024-09-08T19:01:19"/>
    <m/>
    <m/>
    <s v="submitted_via_web"/>
    <s v="ygaitservices"/>
  </r>
  <r>
    <n v="1167"/>
    <d v="2024-09-08T22:15:39"/>
    <d v="2024-09-08T22:18:48"/>
    <d v="2024-09-08T00:00:00"/>
    <m/>
    <m/>
    <s v="32.3579207 35.8834264 1015.2999877929688 110.0"/>
    <n v="32.357920700000001"/>
    <n v="35.883426399999998"/>
    <n v="1015.299987792969"/>
    <n v="110"/>
    <s v="Jerash"/>
    <s v="Jerash Qasabah"/>
    <m/>
    <m/>
    <m/>
    <s v="Yes"/>
    <s v="عثمان علي الحسينات"/>
    <x v="0"/>
    <x v="0"/>
    <n v="24"/>
    <x v="1"/>
    <s v="0772096039"/>
    <m/>
    <x v="0"/>
    <m/>
    <m/>
    <m/>
    <m/>
    <m/>
    <m/>
    <m/>
    <m/>
    <x v="0"/>
    <m/>
    <x v="0"/>
    <x v="0"/>
    <s v="مخيطه عثمان "/>
    <x v="1"/>
    <x v="30"/>
    <s v="خياطه عسكريه ومدنية"/>
    <m/>
    <s v="Owned by men. Run/Managed by a woman."/>
    <n v="1"/>
    <n v="0"/>
    <n v="0"/>
    <n v="0"/>
    <n v="0"/>
    <n v="1"/>
    <x v="1"/>
    <x v="0"/>
    <m/>
    <m/>
    <s v="Less than 10 employees"/>
    <x v="0"/>
    <x v="1"/>
    <x v="0"/>
    <x v="1"/>
    <x v="1"/>
    <x v="1"/>
    <x v="1"/>
    <x v="3"/>
    <x v="0"/>
    <m/>
    <m/>
    <m/>
    <m/>
    <m/>
    <m/>
    <m/>
    <m/>
    <m/>
    <m/>
    <m/>
    <m/>
    <m/>
    <m/>
    <m/>
    <m/>
    <m/>
    <m/>
    <m/>
    <m/>
    <m/>
    <m/>
    <s v="Inadequate soft skills (e.g., communication, teamwork) Limited availability of training and development resources"/>
    <n v="0"/>
    <n v="0"/>
    <n v="1"/>
    <n v="0"/>
    <n v="0"/>
    <n v="0"/>
    <n v="0"/>
    <n v="1"/>
    <n v="0"/>
    <n v="0"/>
    <n v="0"/>
    <n v="0"/>
    <n v="0"/>
    <n v="0"/>
    <n v="0"/>
    <n v="0"/>
    <n v="0"/>
    <n v="0"/>
    <n v="0"/>
    <n v="0"/>
    <n v="0"/>
    <n v="0"/>
    <n v="0"/>
    <m/>
    <n v="381226437"/>
    <s v="c10b00e2-2c08-44b1-b39d-f9b3053cc7d7"/>
    <d v="2024-09-08T19:19:00"/>
    <m/>
    <m/>
    <s v="submitted_via_web"/>
    <s v="ygaitservices"/>
  </r>
  <r>
    <n v="1168"/>
    <d v="2024-09-08T22:09:26"/>
    <d v="2024-09-08T22:15:23"/>
    <d v="2024-09-08T00:00:00"/>
    <m/>
    <m/>
    <s v="32.3579278 35.8828916 1012.5999755859375 142.5"/>
    <n v="32.357927799999999"/>
    <n v="35.882891600000001"/>
    <n v="1012.599975585938"/>
    <n v="142.5"/>
    <s v="Jerash"/>
    <s v="Jerash Qasabah"/>
    <m/>
    <m/>
    <m/>
    <s v="Yes"/>
    <s v="احمد مصطفى ابوغزله "/>
    <x v="0"/>
    <x v="0"/>
    <n v="37"/>
    <x v="0"/>
    <s v="0788129519"/>
    <m/>
    <x v="0"/>
    <m/>
    <m/>
    <m/>
    <m/>
    <m/>
    <m/>
    <m/>
    <m/>
    <x v="0"/>
    <m/>
    <x v="0"/>
    <x v="0"/>
    <s v="مطعم نسيم الوادي"/>
    <x v="3"/>
    <x v="5"/>
    <s v="حمص فول فلافل سندويشات"/>
    <m/>
    <s v="Owned by men."/>
    <n v="1"/>
    <n v="0"/>
    <n v="0"/>
    <n v="0"/>
    <n v="0"/>
    <n v="0"/>
    <x v="0"/>
    <x v="0"/>
    <m/>
    <m/>
    <s v="Less than 10 employees"/>
    <x v="0"/>
    <x v="0"/>
    <x v="0"/>
    <x v="1"/>
    <x v="1"/>
    <x v="1"/>
    <x v="0"/>
    <x v="1"/>
    <x v="0"/>
    <s v="Interns Entry level"/>
    <n v="1"/>
    <n v="0"/>
    <n v="1"/>
    <n v="0"/>
    <n v="0"/>
    <n v="0"/>
    <n v="0"/>
    <m/>
    <s v="Sales Technical Staff"/>
    <n v="0"/>
    <n v="1"/>
    <n v="0"/>
    <n v="0"/>
    <n v="0"/>
    <n v="0"/>
    <n v="0"/>
    <n v="1"/>
    <n v="0"/>
    <n v="0"/>
    <m/>
    <m/>
    <s v="Lack of relevant skills or qualifications Difficulty with employee retention"/>
    <n v="1"/>
    <n v="0"/>
    <n v="0"/>
    <n v="0"/>
    <n v="0"/>
    <n v="1"/>
    <n v="0"/>
    <n v="0"/>
    <n v="0"/>
    <n v="0"/>
    <n v="0"/>
    <n v="0"/>
    <n v="0"/>
    <n v="0"/>
    <n v="0"/>
    <n v="0"/>
    <n v="0"/>
    <n v="0"/>
    <n v="0"/>
    <n v="0"/>
    <n v="0"/>
    <n v="0"/>
    <n v="0"/>
    <m/>
    <n v="381226438"/>
    <s v="f2079288-8d70-4b75-b438-c553190fbc17"/>
    <d v="2024-09-08T19:19:01"/>
    <m/>
    <m/>
    <s v="submitted_via_web"/>
    <s v="ygaitservices"/>
  </r>
  <r>
    <n v="1169"/>
    <d v="2024-09-08T22:22:59"/>
    <d v="2024-09-08T22:25:04"/>
    <d v="2024-09-08T00:00:00"/>
    <m/>
    <m/>
    <s v="32.3579081 35.8832055 1015.3999633789062 137.762"/>
    <n v="32.357908100000003"/>
    <n v="35.883205500000003"/>
    <n v="1015.399963378906"/>
    <n v="137.762"/>
    <s v="Jerash"/>
    <s v="Jerash Qasabah"/>
    <m/>
    <m/>
    <m/>
    <s v="Yes"/>
    <s v="فاطمه محمد قعايمه"/>
    <x v="0"/>
    <x v="1"/>
    <n v="59"/>
    <x v="0"/>
    <s v="00000000000"/>
    <m/>
    <x v="0"/>
    <m/>
    <m/>
    <m/>
    <m/>
    <m/>
    <m/>
    <m/>
    <m/>
    <x v="0"/>
    <m/>
    <x v="1"/>
    <x v="2"/>
    <s v="بقاله ام زيدان"/>
    <x v="0"/>
    <x v="3"/>
    <s v="بقاله "/>
    <m/>
    <s v="Owned by women."/>
    <n v="0"/>
    <n v="1"/>
    <n v="0"/>
    <n v="0"/>
    <n v="0"/>
    <n v="0"/>
    <x v="1"/>
    <x v="0"/>
    <m/>
    <m/>
    <s v="Less than 10 employees"/>
    <x v="0"/>
    <x v="1"/>
    <x v="0"/>
    <x v="0"/>
    <x v="1"/>
    <x v="1"/>
    <x v="1"/>
    <x v="3"/>
    <x v="0"/>
    <m/>
    <m/>
    <m/>
    <m/>
    <m/>
    <m/>
    <m/>
    <m/>
    <m/>
    <m/>
    <m/>
    <m/>
    <m/>
    <m/>
    <m/>
    <m/>
    <m/>
    <m/>
    <m/>
    <m/>
    <m/>
    <m/>
    <s v="Inadequate soft skills (e.g., communication, teamwork) Lack of motivation"/>
    <n v="0"/>
    <n v="0"/>
    <n v="1"/>
    <n v="0"/>
    <n v="1"/>
    <n v="0"/>
    <n v="0"/>
    <n v="0"/>
    <n v="0"/>
    <n v="0"/>
    <n v="0"/>
    <n v="0"/>
    <n v="0"/>
    <n v="0"/>
    <n v="0"/>
    <n v="0"/>
    <n v="0"/>
    <n v="0"/>
    <n v="0"/>
    <n v="0"/>
    <n v="0"/>
    <n v="0"/>
    <n v="0"/>
    <m/>
    <n v="381228030"/>
    <s v="009fc99b-6470-4a48-8bb4-59246948fc2e"/>
    <d v="2024-09-08T19:25:15"/>
    <m/>
    <m/>
    <s v="submitted_via_web"/>
    <s v="ygaitservices"/>
  </r>
  <r>
    <n v="1170"/>
    <d v="2024-09-08T22:19:46"/>
    <d v="2024-09-08T22:22:52"/>
    <d v="2024-09-08T00:00:00"/>
    <m/>
    <m/>
    <s v="32.3579207 35.8834243 1015.2999877929688 529.626"/>
    <n v="32.357920700000001"/>
    <n v="35.883424300000001"/>
    <n v="1015.299987792969"/>
    <n v="529.62599999999998"/>
    <s v="Jerash"/>
    <s v="Jerash Qasabah"/>
    <m/>
    <m/>
    <m/>
    <s v="Yes"/>
    <s v="محمد محمود محاسنه"/>
    <x v="0"/>
    <x v="0"/>
    <n v="52"/>
    <x v="0"/>
    <s v="0785373647"/>
    <m/>
    <x v="0"/>
    <m/>
    <m/>
    <m/>
    <m/>
    <m/>
    <m/>
    <m/>
    <m/>
    <x v="0"/>
    <m/>
    <x v="0"/>
    <x v="0"/>
    <s v="منجرة ابو ايهم"/>
    <x v="4"/>
    <x v="41"/>
    <s v="تفصيل وتصليح الخشبيات"/>
    <m/>
    <s v="Owned by men."/>
    <n v="1"/>
    <n v="0"/>
    <n v="0"/>
    <n v="0"/>
    <n v="0"/>
    <n v="0"/>
    <x v="0"/>
    <x v="0"/>
    <m/>
    <m/>
    <s v="Less than 10 employees"/>
    <x v="0"/>
    <x v="0"/>
    <x v="0"/>
    <x v="0"/>
    <x v="1"/>
    <x v="1"/>
    <x v="1"/>
    <x v="3"/>
    <x v="0"/>
    <m/>
    <m/>
    <m/>
    <m/>
    <m/>
    <m/>
    <m/>
    <m/>
    <m/>
    <m/>
    <m/>
    <m/>
    <m/>
    <m/>
    <m/>
    <m/>
    <m/>
    <m/>
    <m/>
    <m/>
    <m/>
    <m/>
    <s v="Lack of relevant skills or qualifications Years of experience Transportation"/>
    <n v="1"/>
    <n v="1"/>
    <n v="0"/>
    <n v="0"/>
    <n v="0"/>
    <n v="0"/>
    <n v="0"/>
    <n v="0"/>
    <n v="0"/>
    <n v="0"/>
    <n v="0"/>
    <n v="1"/>
    <n v="0"/>
    <n v="0"/>
    <n v="0"/>
    <n v="0"/>
    <n v="0"/>
    <n v="0"/>
    <n v="0"/>
    <n v="0"/>
    <n v="0"/>
    <n v="0"/>
    <n v="0"/>
    <m/>
    <n v="381228034"/>
    <s v="bf52c527-e447-4371-8d5c-b3f8acad2e83"/>
    <d v="2024-09-08T19:25:15"/>
    <m/>
    <m/>
    <s v="submitted_via_web"/>
    <s v="ygaitservices"/>
  </r>
  <r>
    <n v="1171"/>
    <d v="2024-09-08T22:25:47"/>
    <d v="2024-09-08T22:29:06"/>
    <d v="2024-09-08T00:00:00"/>
    <m/>
    <m/>
    <s v="32.357968 35.8828971 1015.3999633789062 142.5"/>
    <n v="32.357968"/>
    <n v="35.882897100000001"/>
    <n v="1015.399963378906"/>
    <n v="142.5"/>
    <s v="Jerash"/>
    <s v="Jerash Qasabah"/>
    <m/>
    <m/>
    <m/>
    <s v="Yes"/>
    <s v="صلاح حسام اليعقوب 0"/>
    <x v="0"/>
    <x v="0"/>
    <n v="28"/>
    <x v="1"/>
    <s v="0791108312"/>
    <m/>
    <x v="0"/>
    <m/>
    <m/>
    <m/>
    <m/>
    <m/>
    <m/>
    <m/>
    <m/>
    <x v="0"/>
    <m/>
    <x v="0"/>
    <x v="0"/>
    <s v="مطعم الزيتونه"/>
    <x v="3"/>
    <x v="5"/>
    <s v="حمص فول فلافل "/>
    <m/>
    <s v="Owned by men."/>
    <n v="1"/>
    <n v="0"/>
    <n v="0"/>
    <n v="0"/>
    <n v="0"/>
    <n v="0"/>
    <x v="0"/>
    <x v="0"/>
    <m/>
    <m/>
    <s v="Less than 10 employees"/>
    <x v="0"/>
    <x v="0"/>
    <x v="0"/>
    <x v="1"/>
    <x v="1"/>
    <x v="1"/>
    <x v="0"/>
    <x v="0"/>
    <x v="0"/>
    <s v="Interns Entry level"/>
    <n v="1"/>
    <n v="0"/>
    <n v="1"/>
    <n v="0"/>
    <n v="0"/>
    <n v="0"/>
    <n v="0"/>
    <m/>
    <s v="Sales Technical Staff"/>
    <n v="0"/>
    <n v="1"/>
    <n v="0"/>
    <n v="0"/>
    <n v="0"/>
    <n v="0"/>
    <n v="0"/>
    <n v="1"/>
    <n v="0"/>
    <n v="0"/>
    <m/>
    <m/>
    <s v="Lack of relevant skills or qualifications Inadequate soft skills (e.g., communication, teamwork) Lack of motivation Lack of work ethics"/>
    <n v="1"/>
    <n v="0"/>
    <n v="1"/>
    <n v="0"/>
    <n v="1"/>
    <n v="0"/>
    <n v="0"/>
    <n v="0"/>
    <n v="0"/>
    <n v="0"/>
    <n v="0"/>
    <n v="0"/>
    <n v="0"/>
    <n v="0"/>
    <n v="0"/>
    <n v="0"/>
    <n v="0"/>
    <n v="0"/>
    <n v="0"/>
    <n v="0"/>
    <n v="1"/>
    <n v="0"/>
    <n v="0"/>
    <m/>
    <n v="381228840"/>
    <s v="14585b16-b8cd-4955-9cca-db1b18a29e78"/>
    <d v="2024-09-08T19:29:16"/>
    <m/>
    <m/>
    <s v="submitted_via_web"/>
    <s v="ygaitservices"/>
  </r>
  <r>
    <n v="1172"/>
    <d v="2024-09-08T22:44:14"/>
    <d v="2024-09-08T22:47:27"/>
    <d v="2024-09-08T00:00:00"/>
    <m/>
    <m/>
    <s v="32.3579142 35.8832063 1015.2999877929688 58.376"/>
    <n v="32.357914200000003"/>
    <n v="35.883206299999998"/>
    <n v="1015.299987792969"/>
    <n v="58.375999999999998"/>
    <s v="Jerash"/>
    <s v="Jerash Qasabah"/>
    <m/>
    <m/>
    <m/>
    <s v="Yes"/>
    <s v="أمجد احمد نواصره"/>
    <x v="0"/>
    <x v="0"/>
    <n v="41"/>
    <x v="0"/>
    <s v="0777756176"/>
    <m/>
    <x v="0"/>
    <m/>
    <m/>
    <m/>
    <m/>
    <m/>
    <m/>
    <m/>
    <m/>
    <x v="0"/>
    <m/>
    <x v="0"/>
    <x v="0"/>
    <s v="دواجن الرزاق على الله "/>
    <x v="0"/>
    <x v="2"/>
    <s v="مسلخ دواجن"/>
    <m/>
    <s v="Owned by men."/>
    <n v="1"/>
    <n v="0"/>
    <n v="0"/>
    <n v="0"/>
    <n v="0"/>
    <n v="0"/>
    <x v="0"/>
    <x v="0"/>
    <m/>
    <m/>
    <s v="Less than 10 employees"/>
    <x v="0"/>
    <x v="0"/>
    <x v="0"/>
    <x v="0"/>
    <x v="1"/>
    <x v="1"/>
    <x v="0"/>
    <x v="1"/>
    <x v="1"/>
    <s v="Entry level Mid-senior level"/>
    <n v="0"/>
    <n v="0"/>
    <n v="1"/>
    <n v="1"/>
    <n v="0"/>
    <n v="0"/>
    <n v="0"/>
    <m/>
    <s v="Sales"/>
    <n v="0"/>
    <n v="1"/>
    <n v="0"/>
    <n v="0"/>
    <n v="0"/>
    <n v="0"/>
    <n v="0"/>
    <n v="0"/>
    <n v="0"/>
    <n v="0"/>
    <m/>
    <m/>
    <s v="Lack of relevant skills or qualifications Years of experience Inadequate soft skills (e.g., communication, teamwork)"/>
    <n v="1"/>
    <n v="1"/>
    <n v="1"/>
    <n v="0"/>
    <n v="0"/>
    <n v="0"/>
    <n v="0"/>
    <n v="0"/>
    <n v="0"/>
    <n v="0"/>
    <n v="0"/>
    <n v="0"/>
    <n v="0"/>
    <n v="0"/>
    <n v="0"/>
    <n v="0"/>
    <n v="0"/>
    <n v="0"/>
    <n v="0"/>
    <n v="0"/>
    <n v="0"/>
    <n v="0"/>
    <n v="0"/>
    <m/>
    <n v="381231844"/>
    <s v="2e78c51d-a346-4b14-aa43-aca6fce3ecdf"/>
    <d v="2024-09-08T19:47:34"/>
    <m/>
    <m/>
    <s v="submitted_via_web"/>
    <s v="ygaitservices"/>
  </r>
  <r>
    <n v="1173"/>
    <d v="2024-09-08T22:49:44"/>
    <d v="2024-09-08T22:52:24"/>
    <d v="2024-09-08T00:00:00"/>
    <m/>
    <m/>
    <s v="32.3579412 35.8827274 1014.3999633789062 135.6"/>
    <n v="32.357941199999999"/>
    <n v="35.8827274"/>
    <n v="1014.399963378906"/>
    <n v="135.6"/>
    <s v="Jerash"/>
    <s v="Jerash Qasabah"/>
    <m/>
    <m/>
    <m/>
    <s v="Yes"/>
    <s v="حسن سليمان الحسين"/>
    <x v="0"/>
    <x v="0"/>
    <n v="61"/>
    <x v="0"/>
    <s v="0795368859"/>
    <m/>
    <x v="0"/>
    <m/>
    <m/>
    <m/>
    <m/>
    <m/>
    <m/>
    <m/>
    <m/>
    <x v="0"/>
    <m/>
    <x v="0"/>
    <x v="0"/>
    <s v="محلات البركه للادوات المنزليه "/>
    <x v="0"/>
    <x v="3"/>
    <s v="أدوات منزليه"/>
    <m/>
    <s v="Owned by men."/>
    <n v="1"/>
    <n v="0"/>
    <n v="0"/>
    <n v="0"/>
    <n v="0"/>
    <n v="0"/>
    <x v="0"/>
    <x v="0"/>
    <m/>
    <m/>
    <s v="Less than 10 employees"/>
    <x v="0"/>
    <x v="0"/>
    <x v="0"/>
    <x v="0"/>
    <x v="1"/>
    <x v="1"/>
    <x v="1"/>
    <x v="3"/>
    <x v="0"/>
    <m/>
    <m/>
    <m/>
    <m/>
    <m/>
    <m/>
    <m/>
    <m/>
    <m/>
    <m/>
    <m/>
    <m/>
    <m/>
    <m/>
    <m/>
    <m/>
    <m/>
    <m/>
    <m/>
    <m/>
    <m/>
    <m/>
    <s v="Inadequate soft skills (e.g., communication, teamwork)"/>
    <n v="0"/>
    <n v="0"/>
    <n v="1"/>
    <n v="0"/>
    <n v="0"/>
    <n v="0"/>
    <n v="0"/>
    <n v="0"/>
    <n v="0"/>
    <n v="0"/>
    <n v="0"/>
    <n v="0"/>
    <n v="0"/>
    <n v="0"/>
    <n v="0"/>
    <n v="0"/>
    <n v="0"/>
    <n v="0"/>
    <n v="0"/>
    <n v="0"/>
    <n v="0"/>
    <n v="0"/>
    <n v="0"/>
    <m/>
    <n v="381232580"/>
    <s v="6acd9140-b17b-4cad-826c-45f306a8aff2"/>
    <d v="2024-09-08T19:52:35"/>
    <m/>
    <m/>
    <s v="submitted_via_web"/>
    <s v="ygaitservices"/>
  </r>
  <r>
    <n v="1174"/>
    <d v="2024-09-08T22:54:52"/>
    <d v="2024-09-08T22:57:39"/>
    <d v="2024-09-08T00:00:00"/>
    <m/>
    <m/>
    <s v="32.3579132 35.8830738 1014.3999633789062 142.5"/>
    <n v="32.357913199999999"/>
    <n v="35.883073799999998"/>
    <n v="1014.399963378906"/>
    <n v="142.5"/>
    <s v="Jerash"/>
    <s v="Jerash Qasabah"/>
    <m/>
    <m/>
    <m/>
    <s v="Yes"/>
    <s v="علي أحمد بني طه"/>
    <x v="0"/>
    <x v="0"/>
    <n v="46"/>
    <x v="0"/>
    <s v="_x000a_077617721"/>
    <m/>
    <x v="0"/>
    <m/>
    <m/>
    <m/>
    <m/>
    <m/>
    <m/>
    <m/>
    <m/>
    <x v="0"/>
    <m/>
    <x v="0"/>
    <x v="0"/>
    <s v="صالون الاحمد"/>
    <x v="4"/>
    <x v="19"/>
    <s v="حلاقه رجالي"/>
    <m/>
    <s v="Owned by men."/>
    <n v="1"/>
    <n v="0"/>
    <n v="0"/>
    <n v="0"/>
    <n v="0"/>
    <n v="0"/>
    <x v="0"/>
    <x v="0"/>
    <m/>
    <m/>
    <s v="Less than 10 employees"/>
    <x v="0"/>
    <x v="0"/>
    <x v="0"/>
    <x v="1"/>
    <x v="1"/>
    <x v="1"/>
    <x v="0"/>
    <x v="1"/>
    <x v="0"/>
    <s v="Interns Seasonal employees Entry level"/>
    <n v="1"/>
    <n v="1"/>
    <n v="1"/>
    <n v="0"/>
    <n v="0"/>
    <n v="0"/>
    <n v="0"/>
    <m/>
    <s v="Sales"/>
    <n v="0"/>
    <n v="1"/>
    <n v="0"/>
    <n v="0"/>
    <n v="0"/>
    <n v="0"/>
    <n v="0"/>
    <n v="0"/>
    <n v="0"/>
    <n v="0"/>
    <m/>
    <m/>
    <s v="Years of experience Lack of relevant skills or qualifications Inadequate soft skills (e.g., communication, teamwork) Lack of motivation Lack of work ethics"/>
    <n v="1"/>
    <n v="1"/>
    <n v="1"/>
    <n v="0"/>
    <n v="1"/>
    <n v="0"/>
    <n v="0"/>
    <n v="0"/>
    <n v="0"/>
    <n v="0"/>
    <n v="0"/>
    <n v="0"/>
    <n v="0"/>
    <n v="0"/>
    <n v="0"/>
    <n v="0"/>
    <n v="0"/>
    <n v="0"/>
    <n v="0"/>
    <n v="0"/>
    <n v="1"/>
    <n v="0"/>
    <n v="0"/>
    <m/>
    <n v="381233882"/>
    <s v="111b1e11-8160-4032-aa8d-e420ca91d335"/>
    <d v="2024-09-08T19:57:50"/>
    <m/>
    <m/>
    <s v="submitted_via_web"/>
    <s v="ygaitservices"/>
  </r>
  <r>
    <n v="1175"/>
    <d v="2024-09-07T08:49:41"/>
    <d v="2024-09-08T10:14:31"/>
    <d v="2024-09-07T00:00:00"/>
    <m/>
    <m/>
    <s v="31.1701528 35.7297636 1007.362 2.207"/>
    <n v="31.1701528"/>
    <n v="35.729763599999998"/>
    <n v="1007.362"/>
    <n v="2.2069999999999999"/>
    <s v="Karak"/>
    <s v="Karak Al-Qasabah"/>
    <m/>
    <m/>
    <m/>
    <s v="Yes"/>
    <s v="نتاالي"/>
    <x v="1"/>
    <x v="1"/>
    <n v="25"/>
    <x v="1"/>
    <s v="0790990339"/>
    <m/>
    <x v="0"/>
    <m/>
    <m/>
    <m/>
    <m/>
    <m/>
    <m/>
    <m/>
    <m/>
    <x v="0"/>
    <m/>
    <x v="0"/>
    <x v="6"/>
    <s v="Your pharmacy"/>
    <x v="8"/>
    <x v="14"/>
    <s v="Drug"/>
    <m/>
    <s v="Women own at least 51% of the company shares."/>
    <n v="0"/>
    <n v="0"/>
    <n v="1"/>
    <n v="0"/>
    <n v="0"/>
    <n v="0"/>
    <x v="1"/>
    <x v="0"/>
    <m/>
    <m/>
    <s v="Less than 10 employees"/>
    <x v="0"/>
    <x v="1"/>
    <x v="0"/>
    <x v="1"/>
    <x v="1"/>
    <x v="1"/>
    <x v="1"/>
    <x v="3"/>
    <x v="0"/>
    <m/>
    <m/>
    <m/>
    <m/>
    <m/>
    <m/>
    <m/>
    <m/>
    <m/>
    <m/>
    <m/>
    <m/>
    <m/>
    <m/>
    <m/>
    <m/>
    <m/>
    <m/>
    <m/>
    <m/>
    <m/>
    <m/>
    <s v="Years of experience"/>
    <n v="0"/>
    <n v="1"/>
    <n v="0"/>
    <n v="0"/>
    <n v="0"/>
    <n v="0"/>
    <n v="0"/>
    <n v="0"/>
    <n v="0"/>
    <n v="0"/>
    <n v="0"/>
    <n v="0"/>
    <n v="0"/>
    <n v="0"/>
    <n v="0"/>
    <n v="0"/>
    <n v="0"/>
    <n v="0"/>
    <n v="0"/>
    <n v="0"/>
    <n v="0"/>
    <n v="0"/>
    <n v="0"/>
    <m/>
    <n v="381233906"/>
    <s v="5888fad2-34e9-4ffa-b30c-725e68ffae3f"/>
    <d v="2024-09-08T19:57:55"/>
    <m/>
    <m/>
    <s v="submitted_via_web"/>
    <s v="ygaitservices"/>
  </r>
  <r>
    <n v="1176"/>
    <d v="2024-09-07T09:06:15"/>
    <d v="2024-09-08T10:14:51"/>
    <d v="2024-09-07T00:00:00"/>
    <m/>
    <m/>
    <s v="31.1701214 35.7308072 1017.757 2.895"/>
    <n v="31.170121399999999"/>
    <n v="35.730807200000001"/>
    <n v="1017.7569999999999"/>
    <n v="2.895"/>
    <s v="Karak"/>
    <s v="Karak Al-Qasabah"/>
    <m/>
    <m/>
    <m/>
    <s v="Yes"/>
    <s v="عادل محمود السحيمات"/>
    <x v="0"/>
    <x v="0"/>
    <n v="61"/>
    <x v="0"/>
    <s v="0795966883"/>
    <m/>
    <x v="0"/>
    <m/>
    <m/>
    <m/>
    <m/>
    <m/>
    <m/>
    <m/>
    <m/>
    <x v="0"/>
    <m/>
    <x v="0"/>
    <x v="0"/>
    <s v="شيحان"/>
    <x v="0"/>
    <x v="3"/>
    <s v="مواد تموين"/>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يوجد"/>
    <n v="381233909"/>
    <s v="8e030b7f-5462-42d1-aca1-fc940594531d"/>
    <d v="2024-09-08T19:57:56"/>
    <m/>
    <m/>
    <s v="submitted_via_web"/>
    <s v="ygaitservices"/>
  </r>
  <r>
    <n v="1177"/>
    <d v="2024-09-07T09:11:35"/>
    <d v="2024-09-08T10:15:08"/>
    <d v="2024-09-07T00:00:00"/>
    <m/>
    <m/>
    <s v="31.1700791 35.7309752 1008.41 2.906"/>
    <n v="31.170079099999999"/>
    <n v="35.730975200000003"/>
    <n v="1008.41"/>
    <n v="2.9060000000000001"/>
    <s v="Karak"/>
    <s v="Karak Al-Qasabah"/>
    <m/>
    <m/>
    <m/>
    <s v="Yes"/>
    <s v="خالد يونس جابر"/>
    <x v="0"/>
    <x v="0"/>
    <n v="55"/>
    <x v="0"/>
    <s v="0797565361"/>
    <m/>
    <x v="0"/>
    <m/>
    <m/>
    <m/>
    <m/>
    <m/>
    <m/>
    <m/>
    <m/>
    <x v="0"/>
    <m/>
    <x v="1"/>
    <x v="2"/>
    <s v="طبوش"/>
    <x v="0"/>
    <x v="18"/>
    <s v="ملابس"/>
    <m/>
    <s v="Owned by men. Run/Managed by a man."/>
    <n v="1"/>
    <n v="0"/>
    <n v="0"/>
    <n v="0"/>
    <n v="1"/>
    <n v="0"/>
    <x v="0"/>
    <x v="0"/>
    <m/>
    <m/>
    <s v="Less than 10 employees"/>
    <x v="0"/>
    <x v="1"/>
    <x v="0"/>
    <x v="1"/>
    <x v="1"/>
    <x v="1"/>
    <x v="1"/>
    <x v="3"/>
    <x v="0"/>
    <m/>
    <m/>
    <m/>
    <m/>
    <m/>
    <m/>
    <m/>
    <m/>
    <m/>
    <m/>
    <m/>
    <m/>
    <m/>
    <m/>
    <m/>
    <m/>
    <m/>
    <m/>
    <m/>
    <m/>
    <m/>
    <m/>
    <s v="Other (please specify)"/>
    <n v="0"/>
    <n v="0"/>
    <n v="0"/>
    <n v="0"/>
    <n v="0"/>
    <n v="0"/>
    <n v="0"/>
    <n v="0"/>
    <n v="0"/>
    <n v="0"/>
    <n v="0"/>
    <n v="0"/>
    <n v="0"/>
    <n v="0"/>
    <n v="0"/>
    <n v="0"/>
    <n v="0"/>
    <n v="0"/>
    <n v="0"/>
    <n v="0"/>
    <n v="0"/>
    <n v="0"/>
    <n v="1"/>
    <s v="لايوجد"/>
    <n v="381233913"/>
    <s v="cd74a9e0-4434-4227-9b9f-d1a2e55011fc"/>
    <d v="2024-09-08T19:57:57"/>
    <m/>
    <m/>
    <s v="submitted_via_web"/>
    <s v="ygaitservices"/>
  </r>
  <r>
    <n v="1178"/>
    <d v="2024-09-07T09:15:13"/>
    <d v="2024-09-08T10:15:55"/>
    <d v="2024-09-07T00:00:00"/>
    <m/>
    <m/>
    <s v="31.1701933 35.731017 1004.718 6.87"/>
    <n v="31.170193300000001"/>
    <n v="35.731017000000001"/>
    <n v="1004.718"/>
    <n v="6.87"/>
    <s v="Karak"/>
    <s v="Karak Al-Qasabah"/>
    <m/>
    <m/>
    <m/>
    <s v="Yes"/>
    <s v="محمود ابراهيم الجعافرة"/>
    <x v="0"/>
    <x v="0"/>
    <n v="40"/>
    <x v="0"/>
    <s v="0796405692"/>
    <m/>
    <x v="0"/>
    <m/>
    <m/>
    <m/>
    <m/>
    <m/>
    <m/>
    <m/>
    <m/>
    <x v="0"/>
    <m/>
    <x v="0"/>
    <x v="0"/>
    <s v="الدغري موبايل"/>
    <x v="2"/>
    <x v="32"/>
    <s v="بطاقات اتصال"/>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يوجد"/>
    <n v="381233917"/>
    <s v="4e5d7810-c738-4ac6-849a-fbcf5923b2d0"/>
    <d v="2024-09-08T19:57:57"/>
    <m/>
    <m/>
    <s v="submitted_via_web"/>
    <s v="ygaitservices"/>
  </r>
  <r>
    <n v="1179"/>
    <d v="2024-09-07T09:21:35"/>
    <d v="2024-09-08T10:16:15"/>
    <d v="2024-09-07T00:00:00"/>
    <m/>
    <m/>
    <s v="31.1700734 35.7309905 1010.415 1.419"/>
    <n v="31.1700734"/>
    <n v="35.730990499999997"/>
    <n v="1010.415"/>
    <n v="1.419"/>
    <s v="Karak"/>
    <s v="Karak Al-Qasabah"/>
    <m/>
    <m/>
    <m/>
    <s v="Yes"/>
    <s v="مصطفى حسين العتيق"/>
    <x v="0"/>
    <x v="0"/>
    <n v="62"/>
    <x v="0"/>
    <s v="0796386017"/>
    <m/>
    <x v="0"/>
    <m/>
    <m/>
    <m/>
    <m/>
    <m/>
    <m/>
    <m/>
    <m/>
    <x v="0"/>
    <m/>
    <x v="0"/>
    <x v="0"/>
    <s v="سوبر ماركت سهير"/>
    <x v="0"/>
    <x v="3"/>
    <s v="مواد تموين"/>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n v="381233921"/>
    <s v="d6f22140-451f-4ca9-8cc3-ac5f28435eae"/>
    <d v="2024-09-08T19:57:58"/>
    <m/>
    <m/>
    <s v="submitted_via_web"/>
    <s v="ygaitservices"/>
  </r>
  <r>
    <n v="1180"/>
    <d v="2024-09-07T09:27:45"/>
    <d v="2024-09-08T10:16:31"/>
    <d v="2024-09-07T00:00:00"/>
    <m/>
    <m/>
    <s v="31.1703037 35.7313852 991.034 4.193"/>
    <n v="31.170303700000002"/>
    <n v="35.731385199999998"/>
    <n v="991.03399999999999"/>
    <n v="4.1929999999999996"/>
    <s v="Karak"/>
    <s v="Karak Al-Qasabah"/>
    <m/>
    <m/>
    <m/>
    <s v="Yes"/>
    <s v="ابراهيم محمود مصطفى"/>
    <x v="0"/>
    <x v="0"/>
    <n v="21"/>
    <x v="1"/>
    <s v="0797292461"/>
    <m/>
    <x v="0"/>
    <m/>
    <m/>
    <m/>
    <m/>
    <m/>
    <m/>
    <m/>
    <m/>
    <x v="0"/>
    <m/>
    <x v="0"/>
    <x v="0"/>
    <s v="ماستر موبايل"/>
    <x v="2"/>
    <x v="32"/>
    <s v="بطاقات"/>
    <m/>
    <s v="Owned by men. Run/Managed by a man."/>
    <n v="1"/>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يوجد"/>
    <n v="381233924"/>
    <s v="c0d663aa-b7f1-4303-948d-4e2c95ca5b36"/>
    <d v="2024-09-08T19:57:58"/>
    <m/>
    <m/>
    <s v="submitted_via_web"/>
    <s v="ygaitservices"/>
  </r>
  <r>
    <n v="1181"/>
    <d v="2024-09-07T09:31:10"/>
    <d v="2024-09-08T10:16:45"/>
    <d v="2024-09-07T00:00:00"/>
    <m/>
    <m/>
    <s v="31.1703947 35.7318596 1022.438 2.213"/>
    <n v="31.170394699999999"/>
    <n v="35.7318596"/>
    <n v="1022.438"/>
    <n v="2.2130000000000001"/>
    <s v="Karak"/>
    <s v="Karak Al-Qasabah"/>
    <m/>
    <m/>
    <m/>
    <s v="Yes"/>
    <s v="ديما اشرف ابو شنب"/>
    <x v="1"/>
    <x v="1"/>
    <n v="24"/>
    <x v="1"/>
    <s v="0796085305"/>
    <m/>
    <x v="0"/>
    <m/>
    <m/>
    <m/>
    <m/>
    <m/>
    <m/>
    <m/>
    <m/>
    <x v="0"/>
    <m/>
    <x v="0"/>
    <x v="0"/>
    <s v="صيدلية همسة"/>
    <x v="8"/>
    <x v="14"/>
    <s v="أدوية"/>
    <m/>
    <s v="Women own at least 51% of the company shares."/>
    <n v="0"/>
    <n v="0"/>
    <n v="1"/>
    <n v="0"/>
    <n v="0"/>
    <n v="0"/>
    <x v="1"/>
    <x v="0"/>
    <m/>
    <m/>
    <s v="Less than 10 employees"/>
    <x v="0"/>
    <x v="1"/>
    <x v="0"/>
    <x v="1"/>
    <x v="1"/>
    <x v="1"/>
    <x v="1"/>
    <x v="3"/>
    <x v="0"/>
    <m/>
    <m/>
    <m/>
    <m/>
    <m/>
    <m/>
    <m/>
    <m/>
    <m/>
    <m/>
    <m/>
    <m/>
    <m/>
    <m/>
    <m/>
    <m/>
    <m/>
    <m/>
    <m/>
    <m/>
    <m/>
    <m/>
    <s v="Other (please specify)"/>
    <n v="0"/>
    <n v="0"/>
    <n v="0"/>
    <n v="0"/>
    <n v="0"/>
    <n v="0"/>
    <n v="0"/>
    <n v="0"/>
    <n v="0"/>
    <n v="0"/>
    <n v="0"/>
    <n v="0"/>
    <n v="0"/>
    <n v="0"/>
    <n v="0"/>
    <n v="0"/>
    <n v="0"/>
    <n v="0"/>
    <n v="0"/>
    <n v="0"/>
    <n v="0"/>
    <n v="0"/>
    <n v="1"/>
    <s v="لا يوجد"/>
    <n v="381233927"/>
    <s v="1960cd6a-ccab-447d-8ce8-6ac648164550"/>
    <d v="2024-09-08T19:57:59"/>
    <m/>
    <m/>
    <s v="submitted_via_web"/>
    <s v="ygaitservices"/>
  </r>
  <r>
    <n v="1182"/>
    <d v="2024-09-07T09:37:51"/>
    <d v="2024-09-08T10:17:02"/>
    <d v="2024-09-07T00:00:00"/>
    <m/>
    <m/>
    <s v="31.1704102 35.7318142 1024.251 1.862"/>
    <n v="31.170410199999999"/>
    <n v="35.731814200000002"/>
    <n v="1024.251"/>
    <n v="1.8620000000000001"/>
    <s v="Karak"/>
    <s v="Karak Al-Qasabah"/>
    <m/>
    <m/>
    <m/>
    <s v="Yes"/>
    <s v="معتز عطالله"/>
    <x v="0"/>
    <x v="0"/>
    <n v="46"/>
    <x v="0"/>
    <s v="0796730262"/>
    <m/>
    <x v="0"/>
    <m/>
    <m/>
    <m/>
    <m/>
    <m/>
    <m/>
    <m/>
    <m/>
    <x v="0"/>
    <m/>
    <x v="0"/>
    <x v="0"/>
    <s v="مستودع أدوية بيطرية"/>
    <x v="8"/>
    <x v="14"/>
    <s v="أدوية بيطرية"/>
    <m/>
    <s v="Owned by men. Run/Managed by a man."/>
    <n v="1"/>
    <n v="0"/>
    <n v="0"/>
    <n v="0"/>
    <n v="1"/>
    <n v="0"/>
    <x v="0"/>
    <x v="0"/>
    <m/>
    <m/>
    <s v="Less than 10 employees"/>
    <x v="0"/>
    <x v="1"/>
    <x v="0"/>
    <x v="0"/>
    <x v="1"/>
    <x v="1"/>
    <x v="1"/>
    <x v="3"/>
    <x v="0"/>
    <m/>
    <m/>
    <m/>
    <m/>
    <m/>
    <m/>
    <m/>
    <m/>
    <m/>
    <m/>
    <m/>
    <m/>
    <m/>
    <m/>
    <m/>
    <m/>
    <m/>
    <m/>
    <m/>
    <m/>
    <m/>
    <m/>
    <s v="Other (please specify)"/>
    <n v="0"/>
    <n v="0"/>
    <n v="0"/>
    <n v="0"/>
    <n v="0"/>
    <n v="0"/>
    <n v="0"/>
    <n v="0"/>
    <n v="0"/>
    <n v="0"/>
    <n v="0"/>
    <n v="0"/>
    <n v="0"/>
    <n v="0"/>
    <n v="0"/>
    <n v="0"/>
    <n v="0"/>
    <n v="0"/>
    <n v="0"/>
    <n v="0"/>
    <n v="0"/>
    <n v="0"/>
    <n v="1"/>
    <s v="لايوجد"/>
    <n v="381233929"/>
    <s v="c55ba75d-3b74-4231-ad04-f952e7c56e4f"/>
    <d v="2024-09-08T19:57:59"/>
    <m/>
    <m/>
    <s v="submitted_via_web"/>
    <s v="ygaitservices"/>
  </r>
  <r>
    <n v="1183"/>
    <d v="2024-09-07T09:41:22"/>
    <d v="2024-09-08T10:17:19"/>
    <d v="2024-09-07T00:00:00"/>
    <m/>
    <m/>
    <s v="31.170491 35.7317568 1044.186 11.462"/>
    <n v="31.170490999999998"/>
    <n v="35.731756799999999"/>
    <n v="1044.1859999999999"/>
    <n v="11.462"/>
    <s v="Karak"/>
    <s v="Karak Al-Qasabah"/>
    <m/>
    <m/>
    <m/>
    <s v="Yes"/>
    <s v="محمد مصطفى حب الله"/>
    <x v="1"/>
    <x v="0"/>
    <n v="34"/>
    <x v="0"/>
    <s v="0792816113"/>
    <m/>
    <x v="0"/>
    <m/>
    <m/>
    <m/>
    <m/>
    <m/>
    <m/>
    <m/>
    <m/>
    <x v="0"/>
    <m/>
    <x v="0"/>
    <x v="0"/>
    <s v="المملكة موبايل"/>
    <x v="2"/>
    <x v="32"/>
    <s v="بطاقات وأجهزة خلوية"/>
    <m/>
    <s v="Owned by men. Run/Managed by a man."/>
    <n v="1"/>
    <n v="0"/>
    <n v="0"/>
    <n v="0"/>
    <n v="1"/>
    <n v="0"/>
    <x v="0"/>
    <x v="0"/>
    <m/>
    <m/>
    <s v="Less than 10 employees"/>
    <x v="0"/>
    <x v="1"/>
    <x v="0"/>
    <x v="0"/>
    <x v="1"/>
    <x v="1"/>
    <x v="1"/>
    <x v="3"/>
    <x v="0"/>
    <m/>
    <m/>
    <m/>
    <m/>
    <m/>
    <m/>
    <m/>
    <m/>
    <m/>
    <m/>
    <m/>
    <m/>
    <m/>
    <m/>
    <m/>
    <m/>
    <m/>
    <m/>
    <m/>
    <m/>
    <m/>
    <m/>
    <s v="Other (please specify)"/>
    <n v="0"/>
    <n v="0"/>
    <n v="0"/>
    <n v="0"/>
    <n v="0"/>
    <n v="0"/>
    <n v="0"/>
    <n v="0"/>
    <n v="0"/>
    <n v="0"/>
    <n v="0"/>
    <n v="0"/>
    <n v="0"/>
    <n v="0"/>
    <n v="0"/>
    <n v="0"/>
    <n v="0"/>
    <n v="0"/>
    <n v="0"/>
    <n v="0"/>
    <n v="0"/>
    <n v="0"/>
    <n v="1"/>
    <s v="لايوجد"/>
    <n v="381233934"/>
    <s v="819baea0-fc88-4aa8-b857-6cb4068433a3"/>
    <d v="2024-09-08T19:58:00"/>
    <m/>
    <m/>
    <s v="submitted_via_web"/>
    <s v="ygaitservices"/>
  </r>
  <r>
    <n v="1184"/>
    <d v="2024-09-07T09:50:04"/>
    <d v="2024-09-08T10:19:09"/>
    <d v="2024-09-07T00:00:00"/>
    <m/>
    <m/>
    <s v="31.1705583 35.7315948 1099.634 7.844"/>
    <n v="31.1705583"/>
    <n v="35.731594800000003"/>
    <n v="1099.634"/>
    <n v="7.8440000000000003"/>
    <s v="Karak"/>
    <s v="Karak Al-Qasabah"/>
    <m/>
    <m/>
    <m/>
    <s v="Yes"/>
    <s v="عدي زياد القرالة"/>
    <x v="0"/>
    <x v="0"/>
    <n v="33"/>
    <x v="0"/>
    <s v="0790666165"/>
    <m/>
    <x v="0"/>
    <m/>
    <m/>
    <m/>
    <m/>
    <m/>
    <m/>
    <m/>
    <m/>
    <x v="0"/>
    <m/>
    <x v="0"/>
    <x v="0"/>
    <s v="حسام للنظارات"/>
    <x v="4"/>
    <x v="19"/>
    <s v="بيع نظارات"/>
    <m/>
    <s v="Run/Managed by a man."/>
    <n v="0"/>
    <n v="0"/>
    <n v="0"/>
    <n v="0"/>
    <n v="1"/>
    <n v="0"/>
    <x v="0"/>
    <x v="0"/>
    <m/>
    <m/>
    <s v="Less than 10 employees"/>
    <x v="0"/>
    <x v="0"/>
    <x v="0"/>
    <x v="0"/>
    <x v="0"/>
    <x v="2"/>
    <x v="0"/>
    <x v="1"/>
    <x v="0"/>
    <s v="Interns"/>
    <n v="1"/>
    <n v="0"/>
    <n v="0"/>
    <n v="0"/>
    <n v="0"/>
    <n v="0"/>
    <n v="0"/>
    <m/>
    <s v="Others"/>
    <n v="0"/>
    <n v="0"/>
    <n v="0"/>
    <n v="0"/>
    <n v="0"/>
    <n v="0"/>
    <n v="0"/>
    <n v="0"/>
    <n v="0"/>
    <n v="1"/>
    <s v="متخصص بالبصريات"/>
    <s v="موظف متخصص بالبصريات"/>
    <s v="Difficulty in finding candidates for specialized roles"/>
    <n v="0"/>
    <n v="0"/>
    <n v="0"/>
    <n v="0"/>
    <n v="0"/>
    <n v="0"/>
    <n v="0"/>
    <n v="0"/>
    <n v="0"/>
    <n v="1"/>
    <n v="0"/>
    <n v="0"/>
    <n v="0"/>
    <n v="0"/>
    <n v="0"/>
    <n v="0"/>
    <n v="0"/>
    <n v="0"/>
    <n v="0"/>
    <n v="0"/>
    <n v="0"/>
    <n v="0"/>
    <n v="0"/>
    <m/>
    <n v="381233939"/>
    <s v="60c0dbb9-b0e6-4da0-ab0f-fc9d073eff80"/>
    <d v="2024-09-08T19:58:01"/>
    <m/>
    <m/>
    <s v="submitted_via_web"/>
    <s v="ygaitservices"/>
  </r>
  <r>
    <n v="1185"/>
    <d v="2024-09-07T09:55:19"/>
    <d v="2024-09-08T10:18:12"/>
    <d v="2024-09-07T00:00:00"/>
    <m/>
    <m/>
    <s v="31.1705384 35.7312213 1042.92 11.435"/>
    <n v="31.170538400000002"/>
    <n v="35.731221300000001"/>
    <n v="1042.92"/>
    <n v="11.435"/>
    <s v="Karak"/>
    <s v="Karak Al-Qasabah"/>
    <m/>
    <m/>
    <m/>
    <s v="Yes"/>
    <s v="احمد محمد طيفون"/>
    <x v="1"/>
    <x v="0"/>
    <n v="23"/>
    <x v="1"/>
    <s v="0790607775"/>
    <m/>
    <x v="0"/>
    <m/>
    <m/>
    <m/>
    <m/>
    <m/>
    <m/>
    <m/>
    <m/>
    <x v="0"/>
    <m/>
    <x v="0"/>
    <x v="0"/>
    <s v="معاذ لينك"/>
    <x v="2"/>
    <x v="32"/>
    <s v="بيع أجهزة خلوية"/>
    <m/>
    <s v="Run/Managed by a man."/>
    <n v="0"/>
    <n v="0"/>
    <n v="0"/>
    <n v="0"/>
    <n v="1"/>
    <n v="0"/>
    <x v="0"/>
    <x v="0"/>
    <m/>
    <m/>
    <s v="Less than 10 employees"/>
    <x v="0"/>
    <x v="0"/>
    <x v="0"/>
    <x v="1"/>
    <x v="1"/>
    <x v="1"/>
    <x v="1"/>
    <x v="3"/>
    <x v="0"/>
    <m/>
    <m/>
    <m/>
    <m/>
    <m/>
    <m/>
    <m/>
    <m/>
    <m/>
    <m/>
    <m/>
    <m/>
    <m/>
    <m/>
    <m/>
    <m/>
    <m/>
    <m/>
    <m/>
    <m/>
    <m/>
    <m/>
    <s v="Difficulty in finding candidates for specialized roles"/>
    <n v="0"/>
    <n v="0"/>
    <n v="0"/>
    <n v="0"/>
    <n v="0"/>
    <n v="0"/>
    <n v="0"/>
    <n v="0"/>
    <n v="0"/>
    <n v="1"/>
    <n v="0"/>
    <n v="0"/>
    <n v="0"/>
    <n v="0"/>
    <n v="0"/>
    <n v="0"/>
    <n v="0"/>
    <n v="0"/>
    <n v="0"/>
    <n v="0"/>
    <n v="0"/>
    <n v="0"/>
    <n v="0"/>
    <m/>
    <n v="381233944"/>
    <s v="40c75837-50d2-4492-8edc-38e940114683"/>
    <d v="2024-09-08T19:58:01"/>
    <m/>
    <m/>
    <s v="submitted_via_web"/>
    <s v="ygaitservices"/>
  </r>
  <r>
    <n v="1186"/>
    <d v="2024-09-07T10:06:36"/>
    <d v="2024-09-08T10:19:15"/>
    <d v="2024-09-07T00:00:00"/>
    <m/>
    <m/>
    <s v="31.1697709 35.7300167 1014.731 1.677"/>
    <n v="31.1697709"/>
    <n v="35.7300167"/>
    <n v="1014.731"/>
    <n v="1.677"/>
    <s v="Karak"/>
    <s v="Karak Al-Qasabah"/>
    <m/>
    <m/>
    <m/>
    <s v="Yes"/>
    <s v="هناء محمد البستنجي"/>
    <x v="1"/>
    <x v="1"/>
    <n v="38"/>
    <x v="0"/>
    <s v="0799701259"/>
    <m/>
    <x v="0"/>
    <m/>
    <m/>
    <m/>
    <m/>
    <m/>
    <m/>
    <m/>
    <m/>
    <x v="0"/>
    <m/>
    <x v="0"/>
    <x v="0"/>
    <s v="مطابع ارنون"/>
    <x v="4"/>
    <x v="19"/>
    <s v="مطبع"/>
    <m/>
    <s v="Run/Managed by a man."/>
    <n v="0"/>
    <n v="0"/>
    <n v="0"/>
    <n v="0"/>
    <n v="1"/>
    <n v="0"/>
    <x v="0"/>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81233952"/>
    <s v="6152e142-d0c4-4eba-93d8-4ab0598ef594"/>
    <d v="2024-09-08T19:58:02"/>
    <m/>
    <m/>
    <s v="submitted_via_web"/>
    <s v="ygaitservices"/>
  </r>
  <r>
    <n v="1187"/>
    <d v="2024-09-07T10:12:49"/>
    <d v="2024-09-08T10:18:04"/>
    <d v="2024-09-07T00:00:00"/>
    <m/>
    <m/>
    <s v="31.1694371 35.730754 1030.551 8.838"/>
    <n v="31.1694371"/>
    <n v="35.730753999999997"/>
    <n v="1030.5509999999999"/>
    <n v="8.8379999999999992"/>
    <s v="Karak"/>
    <s v="Karak Al-Qasabah"/>
    <m/>
    <m/>
    <m/>
    <s v="Yes"/>
    <s v="بشار فايز الضمور"/>
    <x v="0"/>
    <x v="0"/>
    <n v="26"/>
    <x v="1"/>
    <s v="0790679251"/>
    <m/>
    <x v="0"/>
    <m/>
    <m/>
    <m/>
    <m/>
    <m/>
    <m/>
    <m/>
    <m/>
    <x v="0"/>
    <m/>
    <x v="0"/>
    <x v="0"/>
    <s v="مكتبة  أنس"/>
    <x v="5"/>
    <x v="33"/>
    <s v="قرطاسية"/>
    <s v="032387855"/>
    <s v="Run/Managed by a man. Owned by men."/>
    <n v="1"/>
    <n v="0"/>
    <n v="0"/>
    <n v="0"/>
    <n v="1"/>
    <n v="0"/>
    <x v="0"/>
    <x v="0"/>
    <m/>
    <m/>
    <s v="Less than 10 employees"/>
    <x v="0"/>
    <x v="0"/>
    <x v="0"/>
    <x v="1"/>
    <x v="1"/>
    <x v="1"/>
    <x v="1"/>
    <x v="3"/>
    <x v="0"/>
    <m/>
    <m/>
    <m/>
    <m/>
    <m/>
    <m/>
    <m/>
    <m/>
    <m/>
    <m/>
    <m/>
    <m/>
    <m/>
    <m/>
    <m/>
    <m/>
    <m/>
    <m/>
    <m/>
    <m/>
    <m/>
    <m/>
    <s v="Limited availability of training and development resources Difficulty in finding candidates for specialized roles"/>
    <n v="0"/>
    <n v="0"/>
    <n v="0"/>
    <n v="0"/>
    <n v="0"/>
    <n v="0"/>
    <n v="0"/>
    <n v="1"/>
    <n v="0"/>
    <n v="1"/>
    <n v="0"/>
    <n v="0"/>
    <n v="0"/>
    <n v="0"/>
    <n v="0"/>
    <n v="0"/>
    <n v="0"/>
    <n v="0"/>
    <n v="0"/>
    <n v="0"/>
    <n v="0"/>
    <n v="0"/>
    <n v="0"/>
    <m/>
    <n v="381233956"/>
    <s v="a3c851c7-d7a2-4030-b9da-3caf0c6c0909"/>
    <d v="2024-09-08T19:58:03"/>
    <m/>
    <m/>
    <s v="submitted_via_web"/>
    <s v="ygaitservices"/>
  </r>
  <r>
    <n v="1188"/>
    <d v="2024-09-07T10:23:55"/>
    <d v="2024-09-08T10:19:20"/>
    <d v="2024-09-07T00:00:00"/>
    <m/>
    <m/>
    <s v="31.1696798 35.731355 1015.89 8.578"/>
    <n v="31.169679800000001"/>
    <n v="35.731355000000001"/>
    <n v="1015.89"/>
    <n v="8.5779999999999994"/>
    <s v="Karak"/>
    <s v="Karak Al-Qasabah"/>
    <m/>
    <m/>
    <m/>
    <s v="Yes"/>
    <s v="بسام سليمان الضمور"/>
    <x v="0"/>
    <x v="0"/>
    <n v="58"/>
    <x v="0"/>
    <s v="0795364728"/>
    <m/>
    <x v="0"/>
    <m/>
    <m/>
    <m/>
    <m/>
    <m/>
    <m/>
    <m/>
    <m/>
    <x v="0"/>
    <m/>
    <x v="0"/>
    <x v="0"/>
    <s v="سوبر ماركت رعد"/>
    <x v="0"/>
    <x v="3"/>
    <s v="سكاكر"/>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يوجد"/>
    <n v="381233958"/>
    <s v="7302d595-98d6-4c4d-8b2c-7c09fabe9eb6"/>
    <d v="2024-09-08T19:58:03"/>
    <m/>
    <m/>
    <s v="submitted_via_web"/>
    <s v="ygaitservices"/>
  </r>
  <r>
    <n v="1189"/>
    <d v="2024-09-07T10:27:52"/>
    <d v="2024-09-08T10:19:25"/>
    <d v="2024-09-07T00:00:00"/>
    <m/>
    <m/>
    <s v="31.1692482 35.73099 1019.325 11.545"/>
    <n v="31.169248199999998"/>
    <n v="35.730989999999998"/>
    <n v="1019.325"/>
    <n v="11.545"/>
    <s v="Karak"/>
    <s v="Karak Al-Qasabah"/>
    <m/>
    <m/>
    <m/>
    <s v="Yes"/>
    <s v="عبدالله الذنيبات"/>
    <x v="0"/>
    <x v="0"/>
    <n v="52"/>
    <x v="0"/>
    <s v="0799386727"/>
    <m/>
    <x v="0"/>
    <m/>
    <m/>
    <m/>
    <m/>
    <m/>
    <m/>
    <m/>
    <m/>
    <x v="0"/>
    <m/>
    <x v="0"/>
    <x v="0"/>
    <s v="الهمام"/>
    <x v="2"/>
    <x v="32"/>
    <s v="أجهزة خلوية وبطاقات"/>
    <m/>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n v="381233962"/>
    <s v="4151628f-b83c-4acb-8f46-b884f17e37a7"/>
    <d v="2024-09-08T19:58:04"/>
    <m/>
    <m/>
    <s v="submitted_via_web"/>
    <s v="ygaitservices"/>
  </r>
  <r>
    <n v="1190"/>
    <d v="2024-09-07T10:33:47"/>
    <d v="2024-09-08T10:19:39"/>
    <d v="2024-09-07T00:00:00"/>
    <m/>
    <m/>
    <s v="31.1698425 35.7299355 1073.867 0.988"/>
    <n v="31.169842500000001"/>
    <n v="35.729935500000003"/>
    <n v="1073.867"/>
    <n v="0.98799999999999999"/>
    <s v="Karak"/>
    <s v="Karak Al-Qasabah"/>
    <m/>
    <m/>
    <m/>
    <s v="Yes"/>
    <s v="بثنية فايز الصناع"/>
    <x v="0"/>
    <x v="1"/>
    <n v="50"/>
    <x v="0"/>
    <s v="0796776661"/>
    <m/>
    <x v="0"/>
    <m/>
    <m/>
    <m/>
    <m/>
    <m/>
    <m/>
    <m/>
    <m/>
    <x v="0"/>
    <m/>
    <x v="0"/>
    <x v="0"/>
    <s v="معرض نجوى"/>
    <x v="4"/>
    <x v="19"/>
    <s v="صالون"/>
    <s v="0795888233"/>
    <s v="Run/Managed by a man."/>
    <n v="0"/>
    <n v="0"/>
    <n v="0"/>
    <n v="0"/>
    <n v="1"/>
    <n v="0"/>
    <x v="0"/>
    <x v="0"/>
    <m/>
    <m/>
    <s v="Less than 10 employees"/>
    <x v="0"/>
    <x v="1"/>
    <x v="0"/>
    <x v="0"/>
    <x v="1"/>
    <x v="1"/>
    <x v="0"/>
    <x v="1"/>
    <x v="0"/>
    <s v="Interns Senior management level"/>
    <n v="1"/>
    <n v="0"/>
    <n v="0"/>
    <n v="0"/>
    <n v="1"/>
    <n v="0"/>
    <n v="0"/>
    <m/>
    <s v="Others"/>
    <n v="0"/>
    <n v="0"/>
    <n v="0"/>
    <n v="0"/>
    <n v="0"/>
    <n v="0"/>
    <n v="0"/>
    <n v="0"/>
    <n v="0"/>
    <n v="1"/>
    <s v="مجال صالون وخياطة"/>
    <m/>
    <s v="Years of experience Lack of relevant skills or qualifications"/>
    <n v="1"/>
    <n v="1"/>
    <n v="0"/>
    <n v="0"/>
    <n v="0"/>
    <n v="0"/>
    <n v="0"/>
    <n v="0"/>
    <n v="0"/>
    <n v="0"/>
    <n v="0"/>
    <n v="0"/>
    <n v="0"/>
    <n v="0"/>
    <n v="0"/>
    <n v="0"/>
    <n v="0"/>
    <n v="0"/>
    <n v="0"/>
    <n v="0"/>
    <n v="0"/>
    <n v="0"/>
    <n v="0"/>
    <m/>
    <n v="381233964"/>
    <s v="61159089-be0e-46f1-8c71-e630cc99c759"/>
    <d v="2024-09-08T19:58:04"/>
    <m/>
    <m/>
    <s v="submitted_via_web"/>
    <s v="ygaitservices"/>
  </r>
  <r>
    <n v="1191"/>
    <d v="2024-09-07T10:49:06"/>
    <d v="2024-09-08T10:19:30"/>
    <d v="2024-09-07T00:00:00"/>
    <m/>
    <m/>
    <s v="31.1700652 35.7293599 1011.261 6.514"/>
    <n v="31.1700652"/>
    <n v="35.729359899999999"/>
    <n v="1011.261"/>
    <n v="6.5140000000000002"/>
    <s v="Karak"/>
    <s v="Karak Al-Qasabah"/>
    <m/>
    <m/>
    <m/>
    <s v="Yes"/>
    <s v="عبدالله محمد البوشي"/>
    <x v="0"/>
    <x v="0"/>
    <n v="22"/>
    <x v="1"/>
    <s v="070213992"/>
    <m/>
    <x v="0"/>
    <m/>
    <m/>
    <m/>
    <m/>
    <m/>
    <m/>
    <m/>
    <m/>
    <x v="0"/>
    <m/>
    <x v="0"/>
    <x v="0"/>
    <s v="أسواق البوشيه"/>
    <x v="0"/>
    <x v="3"/>
    <s v="مواد منزلية"/>
    <m/>
    <s v="Run/Managed by a man. Owned by men."/>
    <n v="1"/>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n v="381233966"/>
    <s v="fc5f37ab-c2af-4986-9c95-6e30cb59150f"/>
    <d v="2024-09-08T19:58:05"/>
    <m/>
    <m/>
    <s v="submitted_via_web"/>
    <s v="ygaitservices"/>
  </r>
  <r>
    <n v="1192"/>
    <d v="2024-09-07T10:57:41"/>
    <d v="2024-09-08T10:19:35"/>
    <d v="2024-09-07T00:00:00"/>
    <m/>
    <m/>
    <s v="31.1700614 35.7293591 1012.757 1.402"/>
    <n v="31.170061400000002"/>
    <n v="35.729359100000003"/>
    <n v="1012.7569999999999"/>
    <n v="1.4019999999999999"/>
    <s v="Karak"/>
    <s v="Karak Al-Qasabah"/>
    <m/>
    <m/>
    <m/>
    <s v="Yes"/>
    <s v="عمر اسامه عياض"/>
    <x v="1"/>
    <x v="0"/>
    <n v="25"/>
    <x v="1"/>
    <s v="0797574874"/>
    <m/>
    <x v="0"/>
    <m/>
    <m/>
    <m/>
    <m/>
    <m/>
    <m/>
    <m/>
    <m/>
    <x v="0"/>
    <m/>
    <x v="0"/>
    <x v="0"/>
    <s v="شركة شكر النعم"/>
    <x v="0"/>
    <x v="26"/>
    <s v="مواد تموين واغذية"/>
    <m/>
    <s v="Owned by men. Run/Managed by a man."/>
    <n v="1"/>
    <n v="0"/>
    <n v="0"/>
    <n v="0"/>
    <n v="1"/>
    <n v="0"/>
    <x v="0"/>
    <x v="0"/>
    <m/>
    <m/>
    <s v="10 to 49"/>
    <x v="2"/>
    <x v="0"/>
    <x v="0"/>
    <x v="1"/>
    <x v="1"/>
    <x v="1"/>
    <x v="1"/>
    <x v="3"/>
    <x v="0"/>
    <m/>
    <m/>
    <m/>
    <m/>
    <m/>
    <m/>
    <m/>
    <m/>
    <m/>
    <m/>
    <m/>
    <m/>
    <m/>
    <m/>
    <m/>
    <m/>
    <m/>
    <m/>
    <m/>
    <m/>
    <m/>
    <m/>
    <s v="Other (please specify)"/>
    <n v="0"/>
    <n v="0"/>
    <n v="0"/>
    <n v="0"/>
    <n v="0"/>
    <n v="0"/>
    <n v="0"/>
    <n v="0"/>
    <n v="0"/>
    <n v="0"/>
    <n v="0"/>
    <n v="0"/>
    <n v="0"/>
    <n v="0"/>
    <n v="0"/>
    <n v="0"/>
    <n v="0"/>
    <n v="0"/>
    <n v="0"/>
    <n v="0"/>
    <n v="0"/>
    <n v="0"/>
    <n v="1"/>
    <s v="لايوجد"/>
    <n v="381233970"/>
    <s v="0464b9d8-a0f3-45ce-b426-3f2394229d5d"/>
    <d v="2024-09-08T19:58:05"/>
    <m/>
    <m/>
    <s v="submitted_via_web"/>
    <s v="ygaitservices"/>
  </r>
  <r>
    <n v="1193"/>
    <d v="2024-09-08T19:55:30"/>
    <d v="2024-09-08T22:57:09"/>
    <d v="2024-09-08T00:00:00"/>
    <m/>
    <m/>
    <s v="31.2554266 36.0528961 769.037 3.915"/>
    <n v="31.2554266"/>
    <n v="36.052896099999998"/>
    <n v="769.03700000000003"/>
    <n v="3.915"/>
    <s v="Karak"/>
    <s v="Al-Qatraneh"/>
    <m/>
    <m/>
    <m/>
    <s v="Yes"/>
    <s v="محمد سلمان النعيمات"/>
    <x v="0"/>
    <x v="0"/>
    <n v="65"/>
    <x v="0"/>
    <s v="0772205724"/>
    <m/>
    <x v="0"/>
    <m/>
    <m/>
    <m/>
    <m/>
    <m/>
    <m/>
    <m/>
    <m/>
    <x v="0"/>
    <m/>
    <x v="1"/>
    <x v="2"/>
    <s v="دكانه الحج"/>
    <x v="0"/>
    <x v="3"/>
    <s v="سكاكر"/>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n v="381233978"/>
    <s v="ce115418-d028-4ea7-bbc0-bf8db8034747"/>
    <d v="2024-09-08T19:58:08"/>
    <m/>
    <m/>
    <s v="submitted_via_web"/>
    <s v="ygaitservices"/>
  </r>
  <r>
    <n v="1194"/>
    <d v="2024-09-08T23:11:13"/>
    <d v="2024-09-08T23:14:52"/>
    <d v="2024-09-08T00:00:00"/>
    <m/>
    <m/>
    <s v="32.3579168 35.8831265 1014.3999633789062 55.257"/>
    <n v="32.357916799999998"/>
    <n v="35.883126500000003"/>
    <n v="1014.399963378906"/>
    <n v="55.256999999999998"/>
    <s v="Jerash"/>
    <s v="Jerash Qasabah"/>
    <m/>
    <m/>
    <m/>
    <s v="Yes"/>
    <s v="محمد عماد نواصره"/>
    <x v="0"/>
    <x v="0"/>
    <n v="28"/>
    <x v="1"/>
    <s v="0776707907"/>
    <m/>
    <x v="0"/>
    <m/>
    <m/>
    <m/>
    <m/>
    <m/>
    <m/>
    <m/>
    <m/>
    <x v="0"/>
    <m/>
    <x v="1"/>
    <x v="2"/>
    <s v="محمد نواصره للتجاره الخضروات والفواكه"/>
    <x v="0"/>
    <x v="2"/>
    <s v="خضار وفواكه "/>
    <m/>
    <s v="Owned by men."/>
    <n v="1"/>
    <n v="0"/>
    <n v="0"/>
    <n v="0"/>
    <n v="0"/>
    <n v="0"/>
    <x v="0"/>
    <x v="0"/>
    <m/>
    <m/>
    <s v="Less than 10 employees"/>
    <x v="0"/>
    <x v="0"/>
    <x v="0"/>
    <x v="1"/>
    <x v="1"/>
    <x v="1"/>
    <x v="1"/>
    <x v="3"/>
    <x v="0"/>
    <m/>
    <m/>
    <m/>
    <m/>
    <m/>
    <m/>
    <m/>
    <m/>
    <m/>
    <m/>
    <m/>
    <m/>
    <m/>
    <m/>
    <m/>
    <m/>
    <m/>
    <m/>
    <m/>
    <m/>
    <m/>
    <m/>
    <s v="Difficulty with employee retention"/>
    <n v="0"/>
    <n v="0"/>
    <n v="0"/>
    <n v="0"/>
    <n v="0"/>
    <n v="1"/>
    <n v="0"/>
    <n v="0"/>
    <n v="0"/>
    <n v="0"/>
    <n v="0"/>
    <n v="0"/>
    <n v="0"/>
    <n v="0"/>
    <n v="0"/>
    <n v="0"/>
    <n v="0"/>
    <n v="0"/>
    <n v="0"/>
    <n v="0"/>
    <n v="0"/>
    <n v="0"/>
    <n v="0"/>
    <m/>
    <n v="381238700"/>
    <s v="5d85934b-b669-4230-9b09-ebf56067706c"/>
    <d v="2024-09-08T20:19:04"/>
    <m/>
    <m/>
    <s v="submitted_via_web"/>
    <s v="ygaitservices"/>
  </r>
  <r>
    <n v="1195"/>
    <d v="2024-09-08T23:14:58"/>
    <d v="2024-09-08T23:18:48"/>
    <d v="2024-09-08T00:00:00"/>
    <m/>
    <m/>
    <s v="32.3578281 35.8832456 1013.0999755859375 33.126"/>
    <n v="32.357828099999999"/>
    <n v="35.883245600000002"/>
    <n v="1013.099975585938"/>
    <n v="33.125999999999998"/>
    <s v="Jerash"/>
    <s v="Jerash Qasabah"/>
    <m/>
    <m/>
    <m/>
    <s v="Yes"/>
    <s v="زينب موسى القوقزه"/>
    <x v="0"/>
    <x v="1"/>
    <n v="25"/>
    <x v="1"/>
    <s v="0776716699"/>
    <m/>
    <x v="0"/>
    <m/>
    <m/>
    <m/>
    <m/>
    <m/>
    <m/>
    <m/>
    <m/>
    <x v="0"/>
    <m/>
    <x v="1"/>
    <x v="2"/>
    <s v="محلات احذيه اروبيه"/>
    <x v="0"/>
    <x v="18"/>
    <s v="احذيه اروبيه"/>
    <m/>
    <s v="Run/Managed by a man."/>
    <n v="0"/>
    <n v="0"/>
    <n v="0"/>
    <n v="0"/>
    <n v="1"/>
    <n v="0"/>
    <x v="0"/>
    <x v="0"/>
    <m/>
    <m/>
    <s v="Less than 10 employees"/>
    <x v="0"/>
    <x v="1"/>
    <x v="0"/>
    <x v="1"/>
    <x v="1"/>
    <x v="1"/>
    <x v="1"/>
    <x v="3"/>
    <x v="0"/>
    <m/>
    <m/>
    <m/>
    <m/>
    <m/>
    <m/>
    <m/>
    <m/>
    <m/>
    <m/>
    <m/>
    <m/>
    <m/>
    <m/>
    <m/>
    <m/>
    <m/>
    <m/>
    <m/>
    <m/>
    <m/>
    <m/>
    <s v="Years of experience Lack of motivation"/>
    <n v="0"/>
    <n v="1"/>
    <n v="0"/>
    <n v="0"/>
    <n v="1"/>
    <n v="0"/>
    <n v="0"/>
    <n v="0"/>
    <n v="0"/>
    <n v="0"/>
    <n v="0"/>
    <n v="0"/>
    <n v="0"/>
    <n v="0"/>
    <n v="0"/>
    <n v="0"/>
    <n v="0"/>
    <n v="0"/>
    <n v="0"/>
    <n v="0"/>
    <n v="0"/>
    <n v="0"/>
    <n v="0"/>
    <m/>
    <n v="381238703"/>
    <s v="cc8fe9a8-0b29-46b5-8889-484fad0126d6"/>
    <d v="2024-09-08T20:19:05"/>
    <m/>
    <m/>
    <s v="submitted_via_web"/>
    <s v="ygaitservices"/>
  </r>
  <r>
    <n v="1196"/>
    <d v="2024-09-08T23:28:59"/>
    <d v="2024-09-08T23:31:23"/>
    <d v="2024-09-08T00:00:00"/>
    <m/>
    <m/>
    <s v="32.3579409 35.8834804 1015.3999633789062 116.1"/>
    <n v="32.357940900000003"/>
    <n v="35.883480400000003"/>
    <n v="1015.399963378906"/>
    <n v="116.1"/>
    <s v="Jerash"/>
    <s v="Jerash Qasabah"/>
    <m/>
    <m/>
    <m/>
    <s v="Yes"/>
    <s v="احمد جبر عبد القادر"/>
    <x v="0"/>
    <x v="0"/>
    <n v="62"/>
    <x v="0"/>
    <s v="0792970785"/>
    <m/>
    <x v="0"/>
    <m/>
    <m/>
    <m/>
    <m/>
    <m/>
    <m/>
    <m/>
    <m/>
    <x v="0"/>
    <m/>
    <x v="0"/>
    <x v="0"/>
    <s v="النسيم للسيراميك "/>
    <x v="6"/>
    <x v="56"/>
    <s v="بلاط ، اسمنت "/>
    <m/>
    <s v="Owned by men."/>
    <n v="1"/>
    <n v="0"/>
    <n v="0"/>
    <n v="0"/>
    <n v="0"/>
    <n v="0"/>
    <x v="0"/>
    <x v="0"/>
    <m/>
    <m/>
    <s v="Less than 10 employees"/>
    <x v="0"/>
    <x v="0"/>
    <x v="0"/>
    <x v="1"/>
    <x v="1"/>
    <x v="1"/>
    <x v="1"/>
    <x v="3"/>
    <x v="0"/>
    <m/>
    <m/>
    <m/>
    <m/>
    <m/>
    <m/>
    <m/>
    <m/>
    <m/>
    <m/>
    <m/>
    <m/>
    <m/>
    <m/>
    <m/>
    <m/>
    <m/>
    <m/>
    <m/>
    <m/>
    <m/>
    <m/>
    <s v="Lack of work ethics Lack of motivation"/>
    <n v="0"/>
    <n v="0"/>
    <n v="0"/>
    <n v="0"/>
    <n v="1"/>
    <n v="0"/>
    <n v="0"/>
    <n v="0"/>
    <n v="0"/>
    <n v="0"/>
    <n v="0"/>
    <n v="0"/>
    <n v="0"/>
    <n v="0"/>
    <n v="0"/>
    <n v="0"/>
    <n v="0"/>
    <n v="0"/>
    <n v="0"/>
    <n v="0"/>
    <n v="1"/>
    <n v="0"/>
    <n v="0"/>
    <m/>
    <n v="381240657"/>
    <s v="08a72293-42ad-4241-a51c-06fa2b215d98"/>
    <d v="2024-09-08T20:31:32"/>
    <m/>
    <m/>
    <s v="submitted_via_web"/>
    <s v="ygaitservices"/>
  </r>
  <r>
    <n v="1197"/>
    <d v="2024-09-08T07:29:41"/>
    <d v="2024-09-08T11:23:16"/>
    <d v="2024-09-08T00:00:00"/>
    <m/>
    <m/>
    <s v="32.519327 35.7065182 259.70001220703125 0.738"/>
    <n v="32.519326999999997"/>
    <n v="35.706518199999998"/>
    <n v="259.70001220703119"/>
    <n v="0.73799999999999999"/>
    <s v="Irbid"/>
    <s v="Koorah"/>
    <m/>
    <m/>
    <m/>
    <s v="Yes"/>
    <s v="مهند قويدر رواشده"/>
    <x v="0"/>
    <x v="0"/>
    <n v="53"/>
    <x v="0"/>
    <s v="0772124315"/>
    <s v="."/>
    <x v="0"/>
    <m/>
    <m/>
    <m/>
    <m/>
    <m/>
    <m/>
    <m/>
    <m/>
    <x v="0"/>
    <m/>
    <x v="0"/>
    <x v="0"/>
    <s v="أسواق الصفا الاستهلاكيه"/>
    <x v="3"/>
    <x v="8"/>
    <s v="أسواق استهلاكية للتموين"/>
    <s v="0772124315"/>
    <s v="Owned by men."/>
    <n v="1"/>
    <n v="0"/>
    <n v="0"/>
    <n v="0"/>
    <n v="0"/>
    <n v="0"/>
    <x v="0"/>
    <x v="0"/>
    <m/>
    <m/>
    <s v="Less than 10 employees"/>
    <x v="0"/>
    <x v="0"/>
    <x v="0"/>
    <x v="1"/>
    <x v="1"/>
    <x v="1"/>
    <x v="0"/>
    <x v="1"/>
    <x v="0"/>
    <s v="Mid-senior level"/>
    <n v="0"/>
    <n v="0"/>
    <n v="0"/>
    <n v="1"/>
    <n v="0"/>
    <n v="0"/>
    <n v="0"/>
    <m/>
    <s v="Sales Operational Staff (logistics and supply chain)"/>
    <n v="0"/>
    <n v="1"/>
    <n v="0"/>
    <n v="0"/>
    <n v="0"/>
    <n v="0"/>
    <n v="1"/>
    <n v="0"/>
    <n v="0"/>
    <n v="0"/>
    <m/>
    <m/>
    <s v="Cultural or social factors affecting employability Years of experience Inadequate soft skills (e.g., communication, teamwork) Salary expectations too high"/>
    <n v="0"/>
    <n v="1"/>
    <n v="1"/>
    <n v="0"/>
    <n v="0"/>
    <n v="0"/>
    <n v="0"/>
    <n v="0"/>
    <n v="1"/>
    <n v="0"/>
    <n v="0"/>
    <n v="0"/>
    <n v="1"/>
    <n v="0"/>
    <n v="0"/>
    <n v="0"/>
    <n v="0"/>
    <n v="0"/>
    <n v="0"/>
    <n v="0"/>
    <n v="0"/>
    <n v="0"/>
    <n v="0"/>
    <m/>
    <n v="381250339"/>
    <s v="e2946f4c-a091-4359-aa4e-a537501f2955"/>
    <d v="2024-09-08T21:34:27"/>
    <m/>
    <m/>
    <s v="submitted_via_web"/>
    <s v="ygaitservices"/>
  </r>
  <r>
    <n v="1198"/>
    <d v="2024-09-08T08:44:14"/>
    <d v="2024-09-08T11:18:45"/>
    <d v="2024-09-08T00:00:00"/>
    <m/>
    <m/>
    <s v="32.554156 35.8507983 587.2999877929688 14.52"/>
    <n v="32.554155999999999"/>
    <n v="35.850798300000001"/>
    <n v="587.29998779296875"/>
    <n v="14.52"/>
    <s v="Irbid"/>
    <s v="Irbid Qasabah"/>
    <m/>
    <m/>
    <m/>
    <s v="Yes"/>
    <s v="خالد عمر غرايبه"/>
    <x v="0"/>
    <x v="0"/>
    <n v="41"/>
    <x v="0"/>
    <s v="0795066675"/>
    <s v="."/>
    <x v="0"/>
    <m/>
    <m/>
    <m/>
    <m/>
    <m/>
    <m/>
    <m/>
    <m/>
    <x v="0"/>
    <m/>
    <x v="0"/>
    <x v="0"/>
    <s v="مكتب الاستاذ خالد الغرايبه للاستشارات "/>
    <x v="15"/>
    <x v="70"/>
    <s v="للاستشارات ماليه و تمثيل المكلفين لدى دائره ضريبه الدخل و المبيعات"/>
    <s v="0795066675"/>
    <s v="Owned by men. Administrative positions include men and women."/>
    <n v="1"/>
    <n v="0"/>
    <n v="0"/>
    <n v="1"/>
    <n v="0"/>
    <n v="0"/>
    <x v="0"/>
    <x v="0"/>
    <m/>
    <m/>
    <s v="Less than 10 employees"/>
    <x v="0"/>
    <x v="1"/>
    <x v="0"/>
    <x v="1"/>
    <x v="1"/>
    <x v="1"/>
    <x v="0"/>
    <x v="1"/>
    <x v="0"/>
    <s v="Mid-senior level"/>
    <n v="0"/>
    <n v="0"/>
    <n v="0"/>
    <n v="1"/>
    <n v="0"/>
    <n v="0"/>
    <n v="0"/>
    <m/>
    <s v="Administrative Staff"/>
    <n v="0"/>
    <n v="0"/>
    <n v="0"/>
    <n v="0"/>
    <n v="1"/>
    <n v="0"/>
    <n v="0"/>
    <n v="0"/>
    <n v="0"/>
    <n v="0"/>
    <m/>
    <m/>
    <s v="Years of experience Lack of work ethics Lack of motivation Mixed culture worspace (male and female)"/>
    <n v="0"/>
    <n v="1"/>
    <n v="0"/>
    <n v="0"/>
    <n v="1"/>
    <n v="0"/>
    <n v="0"/>
    <n v="0"/>
    <n v="0"/>
    <n v="0"/>
    <n v="0"/>
    <n v="0"/>
    <n v="0"/>
    <n v="0"/>
    <n v="0"/>
    <n v="0"/>
    <n v="0"/>
    <n v="0"/>
    <n v="0"/>
    <n v="0"/>
    <n v="1"/>
    <n v="1"/>
    <n v="0"/>
    <m/>
    <n v="381250341"/>
    <s v="3bb7c588-d30f-4e3c-85d4-b17fa77c12fd"/>
    <d v="2024-09-08T21:34:27"/>
    <m/>
    <m/>
    <s v="submitted_via_web"/>
    <s v="ygaitservices"/>
  </r>
  <r>
    <n v="1199"/>
    <d v="2024-09-08T08:47:28"/>
    <d v="2024-09-08T12:01:38"/>
    <d v="2024-09-08T00:00:00"/>
    <m/>
    <m/>
    <s v="32.5541158 35.8509579 587.7999877929688 5.744"/>
    <n v="32.554115799999998"/>
    <n v="35.850957899999997"/>
    <n v="587.79998779296875"/>
    <n v="5.7439999999999998"/>
    <s v="Irbid"/>
    <s v="Irbid Qasabah"/>
    <m/>
    <m/>
    <m/>
    <s v="Yes"/>
    <s v="موسى فراس بني هاني "/>
    <x v="0"/>
    <x v="0"/>
    <n v="51"/>
    <x v="0"/>
    <s v="0793333797"/>
    <s v="."/>
    <x v="0"/>
    <m/>
    <m/>
    <m/>
    <m/>
    <m/>
    <m/>
    <m/>
    <m/>
    <x v="0"/>
    <m/>
    <x v="0"/>
    <x v="0"/>
    <s v="الرفقاء للسياحه و السفر"/>
    <x v="5"/>
    <x v="40"/>
    <s v="خدمات السياحه و السفر"/>
    <s v="0793333797"/>
    <s v="Owned by men. Administrative positions include men and women."/>
    <n v="1"/>
    <n v="0"/>
    <n v="0"/>
    <n v="1"/>
    <n v="0"/>
    <n v="0"/>
    <x v="0"/>
    <x v="0"/>
    <m/>
    <m/>
    <s v="Less than 10 employees"/>
    <x v="0"/>
    <x v="1"/>
    <x v="0"/>
    <x v="0"/>
    <x v="1"/>
    <x v="1"/>
    <x v="0"/>
    <x v="1"/>
    <x v="0"/>
    <s v="Seasonal employees Mid-senior level"/>
    <n v="0"/>
    <n v="1"/>
    <n v="0"/>
    <n v="1"/>
    <n v="0"/>
    <n v="0"/>
    <n v="0"/>
    <m/>
    <s v="Administrative Staff Customer Service Representatives Marketing"/>
    <n v="1"/>
    <n v="0"/>
    <n v="0"/>
    <n v="1"/>
    <n v="1"/>
    <n v="0"/>
    <n v="0"/>
    <n v="0"/>
    <n v="0"/>
    <n v="0"/>
    <m/>
    <m/>
    <s v="Salary expectations too high Years of experience Inadequate soft skills (e.g., communication, teamwork) Mixed culture worspace (male and female)"/>
    <n v="0"/>
    <n v="1"/>
    <n v="1"/>
    <n v="0"/>
    <n v="0"/>
    <n v="0"/>
    <n v="0"/>
    <n v="0"/>
    <n v="1"/>
    <n v="0"/>
    <n v="0"/>
    <n v="0"/>
    <n v="0"/>
    <n v="0"/>
    <n v="0"/>
    <n v="0"/>
    <n v="0"/>
    <n v="0"/>
    <n v="0"/>
    <n v="0"/>
    <n v="0"/>
    <n v="1"/>
    <n v="0"/>
    <m/>
    <n v="381250342"/>
    <s v="baec8b7a-7a0c-46bf-b7c4-8b0b9943e4a6"/>
    <d v="2024-09-08T21:34:28"/>
    <m/>
    <m/>
    <s v="submitted_via_web"/>
    <s v="ygaitservices"/>
  </r>
  <r>
    <n v="1200"/>
    <d v="2024-09-08T08:48:48"/>
    <d v="2024-09-08T11:57:33"/>
    <d v="2024-09-08T00:00:00"/>
    <m/>
    <m/>
    <s v="32.55411 35.8510196 587.7999877929688 9.228"/>
    <n v="32.554110000000001"/>
    <n v="35.851019600000001"/>
    <n v="587.79998779296875"/>
    <n v="9.2279999999999998"/>
    <s v="Irbid"/>
    <s v="Irbid Qasabah"/>
    <m/>
    <m/>
    <m/>
    <s v="Yes"/>
    <s v="عبدالله زياد الرضا "/>
    <x v="0"/>
    <x v="0"/>
    <n v="35"/>
    <x v="0"/>
    <s v="0795301995"/>
    <s v="."/>
    <x v="0"/>
    <m/>
    <m/>
    <m/>
    <m/>
    <m/>
    <m/>
    <m/>
    <m/>
    <x v="0"/>
    <m/>
    <x v="0"/>
    <x v="0"/>
    <s v="FedEx"/>
    <x v="11"/>
    <x v="23"/>
    <s v="خدمات الشحن الجوي "/>
    <s v="0795301995"/>
    <s v="Owned by men."/>
    <n v="1"/>
    <n v="0"/>
    <n v="0"/>
    <n v="0"/>
    <n v="0"/>
    <n v="0"/>
    <x v="0"/>
    <x v="0"/>
    <m/>
    <m/>
    <s v="Less than 10 employees"/>
    <x v="0"/>
    <x v="1"/>
    <x v="0"/>
    <x v="0"/>
    <x v="1"/>
    <x v="1"/>
    <x v="0"/>
    <x v="0"/>
    <x v="0"/>
    <s v="Seasonal employees"/>
    <n v="0"/>
    <n v="1"/>
    <n v="0"/>
    <n v="0"/>
    <n v="0"/>
    <n v="0"/>
    <n v="0"/>
    <m/>
    <s v="Customer Service Representatives Sales Administrative Staff"/>
    <n v="1"/>
    <n v="1"/>
    <n v="0"/>
    <n v="0"/>
    <n v="1"/>
    <n v="0"/>
    <n v="0"/>
    <n v="0"/>
    <n v="0"/>
    <n v="0"/>
    <m/>
    <m/>
    <s v="Difficulty with employee retention Limited availability of training and development resources Lack of motivation Years of experience"/>
    <n v="0"/>
    <n v="1"/>
    <n v="0"/>
    <n v="0"/>
    <n v="1"/>
    <n v="1"/>
    <n v="0"/>
    <n v="1"/>
    <n v="0"/>
    <n v="0"/>
    <n v="0"/>
    <n v="0"/>
    <n v="0"/>
    <n v="0"/>
    <n v="0"/>
    <n v="0"/>
    <n v="0"/>
    <n v="0"/>
    <n v="0"/>
    <n v="0"/>
    <n v="0"/>
    <n v="0"/>
    <n v="0"/>
    <m/>
    <n v="381250343"/>
    <s v="55d4ce80-3812-43fd-a6aa-2678009c68dc"/>
    <d v="2024-09-08T21:34:29"/>
    <m/>
    <m/>
    <s v="submitted_via_web"/>
    <s v="ygaitservices"/>
  </r>
  <r>
    <n v="1201"/>
    <d v="2024-09-08T08:53:36"/>
    <d v="2024-09-08T11:34:57"/>
    <d v="2024-09-08T00:00:00"/>
    <m/>
    <m/>
    <s v="32.5542044 35.850276 586.2999877929688 12.39"/>
    <n v="32.554204400000003"/>
    <n v="35.850276000000001"/>
    <n v="586.29998779296875"/>
    <n v="12.39"/>
    <s v="Irbid"/>
    <s v="Irbid Qasabah"/>
    <m/>
    <m/>
    <m/>
    <s v="Yes"/>
    <s v=" رفعت صالح الصمادي "/>
    <x v="0"/>
    <x v="0"/>
    <n v="29"/>
    <x v="1"/>
    <s v="0787243505"/>
    <s v="."/>
    <x v="0"/>
    <m/>
    <m/>
    <m/>
    <m/>
    <m/>
    <m/>
    <m/>
    <m/>
    <x v="0"/>
    <m/>
    <x v="0"/>
    <x v="0"/>
    <s v="محلات رفعت الصمادي صيانه كهربائية و الكترونيات"/>
    <x v="16"/>
    <x v="65"/>
    <s v="صيانه الكترونيات وكهربائيات "/>
    <s v="0787243505"/>
    <s v="Owned by men."/>
    <n v="1"/>
    <n v="0"/>
    <n v="0"/>
    <n v="0"/>
    <n v="0"/>
    <n v="0"/>
    <x v="0"/>
    <x v="0"/>
    <m/>
    <m/>
    <s v="Less than 10 employees"/>
    <x v="0"/>
    <x v="0"/>
    <x v="0"/>
    <x v="1"/>
    <x v="1"/>
    <x v="1"/>
    <x v="1"/>
    <x v="3"/>
    <x v="0"/>
    <m/>
    <m/>
    <m/>
    <m/>
    <m/>
    <m/>
    <m/>
    <m/>
    <m/>
    <m/>
    <m/>
    <m/>
    <m/>
    <m/>
    <m/>
    <m/>
    <m/>
    <m/>
    <m/>
    <m/>
    <m/>
    <m/>
    <s v="Limited availability of training and development resources Salary expectations too high Cultural or social factors affecting employability"/>
    <n v="0"/>
    <n v="0"/>
    <n v="0"/>
    <n v="0"/>
    <n v="0"/>
    <n v="0"/>
    <n v="0"/>
    <n v="1"/>
    <n v="1"/>
    <n v="0"/>
    <n v="0"/>
    <n v="0"/>
    <n v="1"/>
    <n v="0"/>
    <n v="0"/>
    <n v="0"/>
    <n v="0"/>
    <n v="0"/>
    <n v="0"/>
    <n v="0"/>
    <n v="0"/>
    <n v="0"/>
    <n v="0"/>
    <m/>
    <n v="381250345"/>
    <s v="ad091856-a493-4f0a-bb10-dac5db6ca6f7"/>
    <d v="2024-09-08T21:34:29"/>
    <m/>
    <m/>
    <s v="submitted_via_web"/>
    <s v="ygaitservices"/>
  </r>
  <r>
    <n v="1202"/>
    <d v="2024-09-08T08:56:04"/>
    <d v="2024-09-08T12:12:14"/>
    <d v="2024-09-08T00:00:00"/>
    <m/>
    <m/>
    <s v="32.5541846 35.8502079 586.5 5.293"/>
    <n v="32.554184599999999"/>
    <n v="35.850207900000001"/>
    <n v="586.5"/>
    <n v="5.2930000000000001"/>
    <s v="Irbid"/>
    <s v="Irbid Qasabah"/>
    <m/>
    <m/>
    <m/>
    <s v="Yes"/>
    <s v="عمر فراس بني عطا "/>
    <x v="0"/>
    <x v="0"/>
    <n v="29"/>
    <x v="1"/>
    <s v="0799717018"/>
    <m/>
    <x v="0"/>
    <m/>
    <m/>
    <m/>
    <m/>
    <m/>
    <m/>
    <m/>
    <m/>
    <x v="0"/>
    <m/>
    <x v="0"/>
    <x v="0"/>
    <s v="مؤسسه نيوتن العلميه الطبيه الكيماوية المخبريه"/>
    <x v="1"/>
    <x v="13"/>
    <s v="تجاره و توريد الكيماويات"/>
    <s v="0799717018"/>
    <s v="Owned by men. Administrative positions include men and women."/>
    <n v="1"/>
    <n v="0"/>
    <n v="0"/>
    <n v="1"/>
    <n v="0"/>
    <n v="0"/>
    <x v="0"/>
    <x v="0"/>
    <m/>
    <m/>
    <s v="Less than 10 employees"/>
    <x v="0"/>
    <x v="1"/>
    <x v="0"/>
    <x v="1"/>
    <x v="1"/>
    <x v="1"/>
    <x v="0"/>
    <x v="2"/>
    <x v="0"/>
    <s v="Interns Seasonal employees Mid-senior level"/>
    <n v="1"/>
    <n v="1"/>
    <n v="0"/>
    <n v="1"/>
    <n v="0"/>
    <n v="0"/>
    <n v="0"/>
    <m/>
    <s v="Sales Administrative Staff Finance Operational Staff (logistics and supply chain) Technical Staff"/>
    <n v="0"/>
    <n v="1"/>
    <n v="0"/>
    <n v="0"/>
    <n v="1"/>
    <n v="1"/>
    <n v="1"/>
    <n v="1"/>
    <n v="0"/>
    <n v="0"/>
    <m/>
    <m/>
    <s v="Years of experience Lack of relevant skills or qualifications Inadequate soft skills (e.g., communication, teamwork) Difficulty with employee retention Salary expectations too high Limited ability to use technology"/>
    <n v="1"/>
    <n v="1"/>
    <n v="1"/>
    <n v="0"/>
    <n v="0"/>
    <n v="1"/>
    <n v="0"/>
    <n v="0"/>
    <n v="1"/>
    <n v="0"/>
    <n v="0"/>
    <n v="0"/>
    <n v="0"/>
    <n v="1"/>
    <n v="0"/>
    <n v="0"/>
    <n v="0"/>
    <n v="0"/>
    <n v="0"/>
    <n v="0"/>
    <n v="0"/>
    <n v="0"/>
    <n v="0"/>
    <m/>
    <n v="381250347"/>
    <s v="061b50d2-4d48-43f0-a998-0d0eab0132c4"/>
    <d v="2024-09-08T21:34:30"/>
    <m/>
    <m/>
    <s v="submitted_via_web"/>
    <s v="ygaitservices"/>
  </r>
  <r>
    <n v="1203"/>
    <d v="2024-09-08T09:00:12"/>
    <d v="2024-09-08T11:15:36"/>
    <d v="2024-09-08T00:00:00"/>
    <m/>
    <m/>
    <s v="32.5541671 35.8507375 587.0 10.948"/>
    <n v="32.554167100000001"/>
    <n v="35.850737500000001"/>
    <n v="587"/>
    <n v="10.948"/>
    <s v="Irbid"/>
    <s v="Irbid Qasabah"/>
    <m/>
    <m/>
    <m/>
    <s v="Yes"/>
    <s v="مهاب صالح الجواسره "/>
    <x v="0"/>
    <x v="0"/>
    <n v="42"/>
    <x v="0"/>
    <s v="0796229393"/>
    <s v="."/>
    <x v="0"/>
    <m/>
    <m/>
    <m/>
    <m/>
    <m/>
    <m/>
    <m/>
    <m/>
    <x v="0"/>
    <m/>
    <x v="0"/>
    <x v="0"/>
    <s v="الجواسره لصيانه الكهربائيات "/>
    <x v="16"/>
    <x v="65"/>
    <s v="صيانه الاجهزه الالكترونيه و الكهربائيات "/>
    <s v="0796229393"/>
    <s v="Owned by men."/>
    <n v="1"/>
    <n v="0"/>
    <n v="0"/>
    <n v="0"/>
    <n v="0"/>
    <n v="0"/>
    <x v="0"/>
    <x v="0"/>
    <m/>
    <m/>
    <s v="Less than 10 employees"/>
    <x v="0"/>
    <x v="0"/>
    <x v="0"/>
    <x v="1"/>
    <x v="1"/>
    <x v="1"/>
    <x v="0"/>
    <x v="1"/>
    <x v="0"/>
    <s v="Seasonal employees"/>
    <n v="0"/>
    <n v="1"/>
    <n v="0"/>
    <n v="0"/>
    <n v="0"/>
    <n v="0"/>
    <n v="0"/>
    <m/>
    <s v="Sales Customer Service Representatives Technical Staff"/>
    <n v="1"/>
    <n v="1"/>
    <n v="0"/>
    <n v="0"/>
    <n v="0"/>
    <n v="0"/>
    <n v="0"/>
    <n v="1"/>
    <n v="0"/>
    <n v="0"/>
    <m/>
    <m/>
    <s v="Salary expectations too high Difficulty in finding candidates for specialized roles Limited ability to use technology"/>
    <n v="0"/>
    <n v="0"/>
    <n v="0"/>
    <n v="0"/>
    <n v="0"/>
    <n v="0"/>
    <n v="0"/>
    <n v="0"/>
    <n v="1"/>
    <n v="1"/>
    <n v="0"/>
    <n v="0"/>
    <n v="0"/>
    <n v="1"/>
    <n v="0"/>
    <n v="0"/>
    <n v="0"/>
    <n v="0"/>
    <n v="0"/>
    <n v="0"/>
    <n v="0"/>
    <n v="0"/>
    <n v="0"/>
    <m/>
    <n v="381250348"/>
    <s v="76806c34-a1a5-4988-9fb7-c38e7b3ac3cc"/>
    <d v="2024-09-08T21:34:30"/>
    <m/>
    <m/>
    <s v="submitted_via_web"/>
    <s v="ygaitservices"/>
  </r>
  <r>
    <n v="1204"/>
    <d v="2024-09-08T09:05:24"/>
    <d v="2024-09-09T00:34:15"/>
    <d v="2024-09-08T00:00:00"/>
    <m/>
    <m/>
    <s v="32.5546239 35.8516256 591.699951171875 4.993"/>
    <n v="32.554623900000003"/>
    <n v="35.851625599999998"/>
    <n v="591.699951171875"/>
    <n v="4.9930000000000003"/>
    <s v="Irbid"/>
    <s v="Irbid Qasabah"/>
    <m/>
    <m/>
    <m/>
    <s v="Yes"/>
    <s v=" ماهر بركات الرشدان"/>
    <x v="0"/>
    <x v="0"/>
    <n v="46"/>
    <x v="0"/>
    <s v="0795586064"/>
    <s v="."/>
    <x v="0"/>
    <m/>
    <m/>
    <m/>
    <m/>
    <m/>
    <m/>
    <m/>
    <m/>
    <x v="0"/>
    <m/>
    <x v="0"/>
    <x v="0"/>
    <s v="مكتب المحامي ماهر الرشدان "/>
    <x v="9"/>
    <x v="16"/>
    <s v="مكتب محاماه "/>
    <s v="0795586064"/>
    <s v="Owned by men."/>
    <n v="1"/>
    <n v="0"/>
    <n v="0"/>
    <n v="0"/>
    <n v="0"/>
    <n v="0"/>
    <x v="0"/>
    <x v="0"/>
    <m/>
    <m/>
    <s v="Less than 10 employees"/>
    <x v="0"/>
    <x v="1"/>
    <x v="0"/>
    <x v="1"/>
    <x v="1"/>
    <x v="1"/>
    <x v="0"/>
    <x v="1"/>
    <x v="0"/>
    <s v="Interns Mid-senior level"/>
    <n v="1"/>
    <n v="0"/>
    <n v="0"/>
    <n v="1"/>
    <n v="0"/>
    <n v="0"/>
    <n v="0"/>
    <m/>
    <s v="Administrative Staff Finance Technical Staff"/>
    <n v="0"/>
    <n v="0"/>
    <n v="0"/>
    <n v="0"/>
    <n v="1"/>
    <n v="1"/>
    <n v="0"/>
    <n v="1"/>
    <n v="0"/>
    <n v="0"/>
    <m/>
    <m/>
    <s v="Salary expectations too high Limited ability to use technology Mixed culture worspace (male and female) Legal/regulatory constraints"/>
    <n v="0"/>
    <n v="0"/>
    <n v="0"/>
    <n v="0"/>
    <n v="0"/>
    <n v="0"/>
    <n v="0"/>
    <n v="0"/>
    <n v="1"/>
    <n v="0"/>
    <n v="0"/>
    <n v="0"/>
    <n v="0"/>
    <n v="1"/>
    <n v="0"/>
    <n v="0"/>
    <n v="0"/>
    <n v="0"/>
    <n v="1"/>
    <n v="0"/>
    <n v="0"/>
    <n v="1"/>
    <n v="0"/>
    <m/>
    <n v="381250349"/>
    <s v="f36ad642-c872-44aa-bd1f-5209ac2d06ac"/>
    <d v="2024-09-08T21:34:31"/>
    <m/>
    <m/>
    <s v="submitted_via_web"/>
    <s v="ygaitservices"/>
  </r>
  <r>
    <n v="1205"/>
    <d v="2024-09-08T09:07:33"/>
    <d v="2024-09-08T11:45:27"/>
    <d v="2024-09-08T00:00:00"/>
    <m/>
    <m/>
    <s v="32.554787 35.8520876 591.699951171875 13.121"/>
    <n v="32.554786999999997"/>
    <n v="35.852087599999997"/>
    <n v="591.699951171875"/>
    <n v="13.121"/>
    <s v="Irbid"/>
    <s v="Irbid Qasabah"/>
    <m/>
    <m/>
    <m/>
    <s v="Yes"/>
    <s v="عامر فتحي ارشيدات"/>
    <x v="0"/>
    <x v="0"/>
    <n v="41"/>
    <x v="0"/>
    <s v="0795598984"/>
    <s v="."/>
    <x v="0"/>
    <m/>
    <m/>
    <m/>
    <m/>
    <m/>
    <m/>
    <m/>
    <m/>
    <x v="0"/>
    <m/>
    <x v="0"/>
    <x v="0"/>
    <s v="التل للسياحه و السفر"/>
    <x v="3"/>
    <x v="51"/>
    <s v="خدمات السياحه و السفر"/>
    <s v="0795598984"/>
    <s v="Owned by men. Administrative positions include men and women."/>
    <n v="1"/>
    <n v="0"/>
    <n v="0"/>
    <n v="1"/>
    <n v="0"/>
    <n v="0"/>
    <x v="0"/>
    <x v="0"/>
    <m/>
    <m/>
    <s v="Less than 10 employees"/>
    <x v="0"/>
    <x v="1"/>
    <x v="0"/>
    <x v="0"/>
    <x v="1"/>
    <x v="1"/>
    <x v="0"/>
    <x v="1"/>
    <x v="0"/>
    <s v="Seasonal employees"/>
    <n v="0"/>
    <n v="1"/>
    <n v="0"/>
    <n v="0"/>
    <n v="0"/>
    <n v="0"/>
    <n v="0"/>
    <m/>
    <s v="Customer Service Representatives Finance"/>
    <n v="1"/>
    <n v="0"/>
    <n v="0"/>
    <n v="0"/>
    <n v="0"/>
    <n v="1"/>
    <n v="0"/>
    <n v="0"/>
    <n v="0"/>
    <n v="0"/>
    <m/>
    <m/>
    <s v="Salary expectations too high Limited availability of training and development resources Legal/regulatory constraints"/>
    <n v="0"/>
    <n v="0"/>
    <n v="0"/>
    <n v="0"/>
    <n v="0"/>
    <n v="0"/>
    <n v="0"/>
    <n v="1"/>
    <n v="1"/>
    <n v="0"/>
    <n v="0"/>
    <n v="0"/>
    <n v="0"/>
    <n v="0"/>
    <n v="0"/>
    <n v="0"/>
    <n v="0"/>
    <n v="0"/>
    <n v="1"/>
    <n v="0"/>
    <n v="0"/>
    <n v="0"/>
    <n v="0"/>
    <m/>
    <n v="381250352"/>
    <s v="456d772a-da11-4181-9227-d6cd8b048f49"/>
    <d v="2024-09-08T21:34:31"/>
    <m/>
    <m/>
    <s v="submitted_via_web"/>
    <s v="ygaitservices"/>
  </r>
  <r>
    <n v="1206"/>
    <d v="2024-09-08T09:09:16"/>
    <d v="2024-09-09T00:13:07"/>
    <d v="2024-09-08T00:00:00"/>
    <m/>
    <m/>
    <s v="32.5550369 35.8519717 593.0999755859375 8.14"/>
    <n v="32.555036899999998"/>
    <n v="35.8519717"/>
    <n v="593.0999755859375"/>
    <n v="8.14"/>
    <s v="Irbid"/>
    <s v="Irbid Qasabah"/>
    <m/>
    <m/>
    <m/>
    <s v="Yes"/>
    <s v="ايمن محمد  المعاني "/>
    <x v="0"/>
    <x v="0"/>
    <n v="49"/>
    <x v="0"/>
    <s v="0799922013"/>
    <s v="."/>
    <x v="0"/>
    <m/>
    <m/>
    <m/>
    <m/>
    <m/>
    <m/>
    <m/>
    <m/>
    <x v="0"/>
    <m/>
    <x v="0"/>
    <x v="0"/>
    <s v="مركز اربد للبصريات"/>
    <x v="8"/>
    <x v="14"/>
    <s v="مركز مختص للبصريات"/>
    <s v="0799922013"/>
    <s v="Owned by men."/>
    <n v="1"/>
    <n v="0"/>
    <n v="0"/>
    <n v="0"/>
    <n v="0"/>
    <n v="0"/>
    <x v="0"/>
    <x v="0"/>
    <m/>
    <m/>
    <s v="Less than 10 employees"/>
    <x v="0"/>
    <x v="0"/>
    <x v="0"/>
    <x v="1"/>
    <x v="1"/>
    <x v="1"/>
    <x v="0"/>
    <x v="1"/>
    <x v="0"/>
    <s v="Seasonal employees"/>
    <n v="0"/>
    <n v="1"/>
    <n v="0"/>
    <n v="0"/>
    <n v="0"/>
    <n v="0"/>
    <n v="0"/>
    <m/>
    <s v="Customer Service Representatives Sales Technical Staff"/>
    <n v="1"/>
    <n v="1"/>
    <n v="0"/>
    <n v="0"/>
    <n v="0"/>
    <n v="0"/>
    <n v="0"/>
    <n v="1"/>
    <n v="0"/>
    <n v="0"/>
    <m/>
    <m/>
    <s v="Lack of relevant skills or qualifications Years of experience Salary expectations too high Mixed culture worspace (male and female)"/>
    <n v="1"/>
    <n v="1"/>
    <n v="0"/>
    <n v="0"/>
    <n v="0"/>
    <n v="0"/>
    <n v="0"/>
    <n v="0"/>
    <n v="1"/>
    <n v="0"/>
    <n v="0"/>
    <n v="0"/>
    <n v="0"/>
    <n v="0"/>
    <n v="0"/>
    <n v="0"/>
    <n v="0"/>
    <n v="0"/>
    <n v="0"/>
    <n v="0"/>
    <n v="0"/>
    <n v="1"/>
    <n v="0"/>
    <m/>
    <n v="381250353"/>
    <s v="38b2df9c-40dc-489f-bdf3-778dca61a794"/>
    <d v="2024-09-08T21:34:32"/>
    <m/>
    <m/>
    <s v="submitted_via_web"/>
    <s v="ygaitservices"/>
  </r>
  <r>
    <n v="1207"/>
    <d v="2024-09-08T09:13:49"/>
    <d v="2024-09-08T13:06:14"/>
    <d v="2024-09-08T00:00:00"/>
    <m/>
    <m/>
    <s v="32.5552688 35.8518681 593.199951171875 11.551"/>
    <n v="32.5552688"/>
    <n v="35.851868099999997"/>
    <n v="593.199951171875"/>
    <n v="11.551"/>
    <s v="Irbid"/>
    <s v="Irbid Qasabah"/>
    <m/>
    <m/>
    <m/>
    <s v="Yes"/>
    <s v="محسن محمود الحاج "/>
    <x v="0"/>
    <x v="0"/>
    <n v="42"/>
    <x v="0"/>
    <s v="0799302131"/>
    <s v="."/>
    <x v="0"/>
    <m/>
    <m/>
    <m/>
    <m/>
    <m/>
    <m/>
    <m/>
    <m/>
    <x v="0"/>
    <m/>
    <x v="0"/>
    <x v="0"/>
    <s v="المشرق العربي للمحاماة و الاستشارات القانونيه"/>
    <x v="7"/>
    <x v="11"/>
    <s v="مكتب  للمحاماة و الاستشارات القانونيه"/>
    <m/>
    <s v="Owned by men. Administrative positions include men and women."/>
    <n v="1"/>
    <n v="0"/>
    <n v="0"/>
    <n v="1"/>
    <n v="0"/>
    <n v="0"/>
    <x v="0"/>
    <x v="0"/>
    <m/>
    <m/>
    <s v="Less than 10 employees"/>
    <x v="0"/>
    <x v="1"/>
    <x v="0"/>
    <x v="0"/>
    <x v="1"/>
    <x v="1"/>
    <x v="0"/>
    <x v="0"/>
    <x v="0"/>
    <s v="Interns Mid-senior level"/>
    <n v="1"/>
    <n v="0"/>
    <n v="0"/>
    <n v="1"/>
    <n v="0"/>
    <n v="0"/>
    <n v="0"/>
    <m/>
    <s v="Administrative Staff Finance"/>
    <n v="0"/>
    <n v="0"/>
    <n v="0"/>
    <n v="0"/>
    <n v="1"/>
    <n v="1"/>
    <n v="0"/>
    <n v="0"/>
    <n v="0"/>
    <n v="0"/>
    <m/>
    <m/>
    <s v="Years of experience Salary expectations too high Limited availability of training and development resources"/>
    <n v="0"/>
    <n v="1"/>
    <n v="0"/>
    <n v="0"/>
    <n v="0"/>
    <n v="0"/>
    <n v="0"/>
    <n v="1"/>
    <n v="1"/>
    <n v="0"/>
    <n v="0"/>
    <n v="0"/>
    <n v="0"/>
    <n v="0"/>
    <n v="0"/>
    <n v="0"/>
    <n v="0"/>
    <n v="0"/>
    <n v="0"/>
    <n v="0"/>
    <n v="0"/>
    <n v="0"/>
    <n v="0"/>
    <m/>
    <n v="381250355"/>
    <s v="42428b4e-dad9-4572-b222-b9048f8d8d86"/>
    <d v="2024-09-08T21:34:32"/>
    <m/>
    <m/>
    <s v="submitted_via_web"/>
    <s v="ygaitservices"/>
  </r>
  <r>
    <n v="1208"/>
    <d v="2024-09-08T09:15:24"/>
    <d v="2024-09-08T12:45:32"/>
    <d v="2024-09-08T00:00:00"/>
    <m/>
    <m/>
    <s v="32.5552547 35.8518004 593.199951171875 12.822"/>
    <n v="32.555254699999999"/>
    <n v="35.851800400000002"/>
    <n v="593.199951171875"/>
    <n v="12.821999999999999"/>
    <s v="Irbid"/>
    <s v="Irbid Qasabah"/>
    <m/>
    <m/>
    <m/>
    <s v="Yes"/>
    <s v="عبدالوهاب بركات الشياب"/>
    <x v="0"/>
    <x v="0"/>
    <n v="47"/>
    <x v="0"/>
    <s v="0774332899"/>
    <s v="."/>
    <x v="0"/>
    <m/>
    <m/>
    <m/>
    <m/>
    <m/>
    <m/>
    <m/>
    <m/>
    <x v="0"/>
    <m/>
    <x v="0"/>
    <x v="0"/>
    <s v="البركه للزي الشرعي "/>
    <x v="0"/>
    <x v="18"/>
    <s v="محل للزي الشرعي "/>
    <s v="0774332899"/>
    <s v="Owned by men. Administrative positions include men and women."/>
    <n v="1"/>
    <n v="0"/>
    <n v="0"/>
    <n v="1"/>
    <n v="0"/>
    <n v="0"/>
    <x v="0"/>
    <x v="0"/>
    <m/>
    <m/>
    <s v="Less than 10 employees"/>
    <x v="0"/>
    <x v="1"/>
    <x v="0"/>
    <x v="1"/>
    <x v="1"/>
    <x v="1"/>
    <x v="0"/>
    <x v="1"/>
    <x v="0"/>
    <s v="Seasonal employees"/>
    <n v="0"/>
    <n v="1"/>
    <n v="0"/>
    <n v="0"/>
    <n v="0"/>
    <n v="0"/>
    <n v="0"/>
    <m/>
    <s v="Sales"/>
    <n v="0"/>
    <n v="1"/>
    <n v="0"/>
    <n v="0"/>
    <n v="0"/>
    <n v="0"/>
    <n v="0"/>
    <n v="0"/>
    <n v="0"/>
    <n v="0"/>
    <m/>
    <m/>
    <s v="Inadequate soft skills (e.g., communication, teamwork) Cultural or social factors affecting employability"/>
    <n v="0"/>
    <n v="0"/>
    <n v="1"/>
    <n v="0"/>
    <n v="0"/>
    <n v="0"/>
    <n v="0"/>
    <n v="0"/>
    <n v="0"/>
    <n v="0"/>
    <n v="0"/>
    <n v="0"/>
    <n v="1"/>
    <n v="0"/>
    <n v="0"/>
    <n v="0"/>
    <n v="0"/>
    <n v="0"/>
    <n v="0"/>
    <n v="0"/>
    <n v="0"/>
    <n v="0"/>
    <n v="0"/>
    <m/>
    <n v="381250356"/>
    <s v="cbae90e4-7250-4046-a622-6b15cc01e9d2"/>
    <d v="2024-09-08T21:34:33"/>
    <m/>
    <m/>
    <s v="submitted_via_web"/>
    <s v="ygaitservices"/>
  </r>
  <r>
    <n v="1209"/>
    <d v="2024-09-08T09:16:13"/>
    <d v="2024-09-09T00:04:08"/>
    <d v="2024-09-08T00:00:00"/>
    <m/>
    <m/>
    <s v="32.5553062 35.8517622 593.5999755859375 6.413"/>
    <n v="32.555306199999997"/>
    <n v="35.851762200000003"/>
    <n v="593.5999755859375"/>
    <n v="6.4130000000000003"/>
    <s v="Irbid"/>
    <s v="Irbid Qasabah"/>
    <m/>
    <m/>
    <m/>
    <s v="Yes"/>
    <s v="ميسون نور الدين القضاه"/>
    <x v="0"/>
    <x v="1"/>
    <n v="35"/>
    <x v="0"/>
    <s v="0785698322"/>
    <s v="."/>
    <x v="0"/>
    <m/>
    <m/>
    <m/>
    <m/>
    <m/>
    <m/>
    <m/>
    <m/>
    <x v="0"/>
    <m/>
    <x v="0"/>
    <x v="0"/>
    <s v=" عياده الدكتوره ايرينا القضاه "/>
    <x v="8"/>
    <x v="14"/>
    <s v="اخصائيه نسائيه و توليد و عقم"/>
    <s v="0785698322"/>
    <s v="Owned by women."/>
    <n v="0"/>
    <n v="1"/>
    <n v="0"/>
    <n v="0"/>
    <n v="0"/>
    <n v="0"/>
    <x v="1"/>
    <x v="0"/>
    <m/>
    <m/>
    <s v="Less than 10 employees"/>
    <x v="0"/>
    <x v="1"/>
    <x v="0"/>
    <x v="1"/>
    <x v="1"/>
    <x v="1"/>
    <x v="0"/>
    <x v="1"/>
    <x v="0"/>
    <s v="Interns Senior management level"/>
    <n v="1"/>
    <n v="0"/>
    <n v="0"/>
    <n v="0"/>
    <n v="1"/>
    <n v="0"/>
    <n v="0"/>
    <m/>
    <s v="Finance Technical Staff Operational Staff (logistics and supply chain)"/>
    <n v="0"/>
    <n v="0"/>
    <n v="0"/>
    <n v="0"/>
    <n v="0"/>
    <n v="1"/>
    <n v="1"/>
    <n v="1"/>
    <n v="0"/>
    <n v="0"/>
    <m/>
    <m/>
    <s v="Lack of relevant skills or qualifications Years of experience Inadequate soft skills (e.g., communication, teamwork) Lack of motivation Lack of work ethics Salary expectations too high Limited availability of training and development resources Difficulty in finding candidates for specialized roles"/>
    <n v="1"/>
    <n v="1"/>
    <n v="1"/>
    <n v="0"/>
    <n v="1"/>
    <n v="0"/>
    <n v="0"/>
    <n v="1"/>
    <n v="1"/>
    <n v="1"/>
    <n v="0"/>
    <n v="0"/>
    <n v="0"/>
    <n v="0"/>
    <n v="0"/>
    <n v="0"/>
    <n v="0"/>
    <n v="0"/>
    <n v="0"/>
    <n v="0"/>
    <n v="1"/>
    <n v="0"/>
    <n v="0"/>
    <m/>
    <n v="381250357"/>
    <s v="555bb800-a777-4168-83e1-61c4432eef7b"/>
    <d v="2024-09-08T21:34:33"/>
    <m/>
    <m/>
    <s v="submitted_via_web"/>
    <s v="ygaitservices"/>
  </r>
  <r>
    <n v="1210"/>
    <d v="2024-09-08T09:19:58"/>
    <d v="2024-09-09T00:20:14"/>
    <d v="2024-09-08T00:00:00"/>
    <m/>
    <m/>
    <s v="32.555352 35.8518823 593.3999633789062 8.583"/>
    <n v="32.555351999999999"/>
    <n v="35.8518823"/>
    <n v="593.39996337890625"/>
    <n v="8.5830000000000002"/>
    <s v="Irbid"/>
    <s v="Irbid Qasabah"/>
    <m/>
    <m/>
    <m/>
    <s v="Yes"/>
    <s v="ساميه فاروق شقيرات"/>
    <x v="0"/>
    <x v="1"/>
    <n v="38"/>
    <x v="0"/>
    <s v="0796091711"/>
    <s v="."/>
    <x v="0"/>
    <m/>
    <m/>
    <m/>
    <m/>
    <m/>
    <m/>
    <m/>
    <m/>
    <x v="0"/>
    <m/>
    <x v="0"/>
    <x v="0"/>
    <s v="مكتب المحاميه مريم ناصر بني سلامه "/>
    <x v="9"/>
    <x v="16"/>
    <s v="مكتب محاماه"/>
    <s v="0796091711"/>
    <s v="Owned by women."/>
    <n v="0"/>
    <n v="1"/>
    <n v="0"/>
    <n v="0"/>
    <n v="0"/>
    <n v="0"/>
    <x v="1"/>
    <x v="0"/>
    <m/>
    <m/>
    <s v="Less than 10 employees"/>
    <x v="0"/>
    <x v="1"/>
    <x v="0"/>
    <x v="0"/>
    <x v="1"/>
    <x v="1"/>
    <x v="0"/>
    <x v="1"/>
    <x v="0"/>
    <s v="Interns"/>
    <n v="1"/>
    <n v="0"/>
    <n v="0"/>
    <n v="0"/>
    <n v="0"/>
    <n v="0"/>
    <n v="0"/>
    <m/>
    <s v="Technical Staff"/>
    <n v="0"/>
    <n v="0"/>
    <n v="0"/>
    <n v="0"/>
    <n v="0"/>
    <n v="0"/>
    <n v="0"/>
    <n v="1"/>
    <n v="0"/>
    <n v="0"/>
    <m/>
    <m/>
    <s v="Years of experience Lack of relevant skills or qualifications Salary expectations too high Limited availability of training and development resources Mixed culture worspace (male and female)"/>
    <n v="1"/>
    <n v="1"/>
    <n v="0"/>
    <n v="0"/>
    <n v="0"/>
    <n v="0"/>
    <n v="0"/>
    <n v="1"/>
    <n v="1"/>
    <n v="0"/>
    <n v="0"/>
    <n v="0"/>
    <n v="0"/>
    <n v="0"/>
    <n v="0"/>
    <n v="0"/>
    <n v="0"/>
    <n v="0"/>
    <n v="0"/>
    <n v="0"/>
    <n v="0"/>
    <n v="1"/>
    <n v="0"/>
    <m/>
    <n v="381250359"/>
    <s v="e9966c13-0763-446a-abc2-b110bf471eee"/>
    <d v="2024-09-08T21:34:34"/>
    <m/>
    <m/>
    <s v="submitted_via_web"/>
    <s v="ygaitservices"/>
  </r>
  <r>
    <n v="1211"/>
    <d v="2024-09-08T09:24:26"/>
    <d v="2024-09-08T12:51:04"/>
    <d v="2024-09-08T00:00:00"/>
    <m/>
    <m/>
    <s v="32.5560307 35.8518506 595.699951171875 5.041"/>
    <n v="32.556030700000001"/>
    <n v="35.851850599999999"/>
    <n v="595.699951171875"/>
    <n v="5.0410000000000004"/>
    <s v="Irbid"/>
    <s v="Irbid Qasabah"/>
    <m/>
    <m/>
    <m/>
    <s v="Yes"/>
    <s v="محمد  سيف الدين ابو مسامح "/>
    <x v="0"/>
    <x v="1"/>
    <n v="35"/>
    <x v="0"/>
    <s v="0788880049"/>
    <s v="."/>
    <x v="0"/>
    <m/>
    <m/>
    <m/>
    <m/>
    <m/>
    <m/>
    <m/>
    <m/>
    <x v="0"/>
    <m/>
    <x v="0"/>
    <x v="0"/>
    <s v="شركه عبدالقادر مسامح للنثريات و الأدوات المنزليه"/>
    <x v="0"/>
    <x v="3"/>
    <s v="نثريات و أدوات منزليه "/>
    <s v="0788880049"/>
    <s v="Owned by men."/>
    <n v="1"/>
    <n v="0"/>
    <n v="0"/>
    <n v="0"/>
    <n v="0"/>
    <n v="0"/>
    <x v="0"/>
    <x v="0"/>
    <m/>
    <m/>
    <s v="Less than 10 employees"/>
    <x v="0"/>
    <x v="0"/>
    <x v="0"/>
    <x v="0"/>
    <x v="1"/>
    <x v="1"/>
    <x v="0"/>
    <x v="1"/>
    <x v="0"/>
    <s v="Seasonal employees Interns"/>
    <n v="1"/>
    <n v="1"/>
    <n v="0"/>
    <n v="0"/>
    <n v="0"/>
    <n v="0"/>
    <n v="0"/>
    <m/>
    <s v="Customer Service Representatives Sales Marketing"/>
    <n v="1"/>
    <n v="1"/>
    <n v="0"/>
    <n v="1"/>
    <n v="0"/>
    <n v="0"/>
    <n v="0"/>
    <n v="0"/>
    <n v="0"/>
    <n v="0"/>
    <m/>
    <m/>
    <s v="Years of experience Lack of relevant skills or qualifications Cultural or social factors affecting employability Mixed culture worspace (male and female)"/>
    <n v="1"/>
    <n v="1"/>
    <n v="0"/>
    <n v="0"/>
    <n v="0"/>
    <n v="0"/>
    <n v="0"/>
    <n v="0"/>
    <n v="0"/>
    <n v="0"/>
    <n v="0"/>
    <n v="0"/>
    <n v="1"/>
    <n v="0"/>
    <n v="0"/>
    <n v="0"/>
    <n v="0"/>
    <n v="0"/>
    <n v="0"/>
    <n v="0"/>
    <n v="0"/>
    <n v="1"/>
    <n v="0"/>
    <m/>
    <n v="381250360"/>
    <s v="88887daa-bd09-4ca6-876c-d4569616e933"/>
    <d v="2024-09-08T21:34:34"/>
    <m/>
    <m/>
    <s v="submitted_via_web"/>
    <s v="ygaitservices"/>
  </r>
  <r>
    <n v="1212"/>
    <d v="2024-09-08T09:27:07"/>
    <d v="2024-09-08T11:53:10"/>
    <d v="2024-09-08T00:00:00"/>
    <m/>
    <m/>
    <s v="32.555978 35.8518614 595.2999877929688 7.683"/>
    <n v="32.555978000000003"/>
    <n v="35.851861399999997"/>
    <n v="595.29998779296875"/>
    <n v="7.6829999999999998"/>
    <s v="Irbid"/>
    <s v="Irbid Qasabah"/>
    <m/>
    <m/>
    <m/>
    <s v="Yes"/>
    <s v="أروى عبدالله النوافله"/>
    <x v="0"/>
    <x v="1"/>
    <n v="33"/>
    <x v="0"/>
    <s v="0787245099"/>
    <s v="."/>
    <x v="0"/>
    <m/>
    <m/>
    <m/>
    <m/>
    <m/>
    <m/>
    <m/>
    <m/>
    <x v="0"/>
    <m/>
    <x v="0"/>
    <x v="0"/>
    <s v="المختبرات التخصصية الدكتور عبدالحميد القضاه "/>
    <x v="8"/>
    <x v="14"/>
    <s v="مختبرات طبيه "/>
    <s v="7245099"/>
    <s v="Owned by men. Run/Managed by a man."/>
    <n v="1"/>
    <n v="0"/>
    <n v="0"/>
    <n v="0"/>
    <n v="1"/>
    <n v="0"/>
    <x v="0"/>
    <x v="0"/>
    <m/>
    <m/>
    <s v="Less than 10 employees"/>
    <x v="0"/>
    <x v="1"/>
    <x v="0"/>
    <x v="1"/>
    <x v="1"/>
    <x v="1"/>
    <x v="0"/>
    <x v="0"/>
    <x v="0"/>
    <s v="Interns Mid-senior level"/>
    <n v="1"/>
    <n v="0"/>
    <n v="0"/>
    <n v="1"/>
    <n v="0"/>
    <n v="0"/>
    <n v="0"/>
    <m/>
    <s v="Administrative Staff Technical Staff"/>
    <n v="0"/>
    <n v="0"/>
    <n v="0"/>
    <n v="0"/>
    <n v="1"/>
    <n v="0"/>
    <n v="0"/>
    <n v="1"/>
    <n v="0"/>
    <n v="0"/>
    <m/>
    <m/>
    <s v="Lack of relevant skills or qualifications Mixed culture worspace (male and female) Salary expectations too high"/>
    <n v="1"/>
    <n v="0"/>
    <n v="0"/>
    <n v="0"/>
    <n v="0"/>
    <n v="0"/>
    <n v="0"/>
    <n v="0"/>
    <n v="1"/>
    <n v="0"/>
    <n v="0"/>
    <n v="0"/>
    <n v="0"/>
    <n v="0"/>
    <n v="0"/>
    <n v="0"/>
    <n v="0"/>
    <n v="0"/>
    <n v="0"/>
    <n v="0"/>
    <n v="0"/>
    <n v="1"/>
    <n v="0"/>
    <m/>
    <n v="381250364"/>
    <s v="48dfcaa0-42be-4e15-9c44-3a6c6943f3ff"/>
    <d v="2024-09-08T21:34:35"/>
    <m/>
    <m/>
    <s v="submitted_via_web"/>
    <s v="ygaitservices"/>
  </r>
  <r>
    <n v="1213"/>
    <d v="2024-09-08T09:30:29"/>
    <d v="2024-09-08T12:08:46"/>
    <d v="2024-09-08T00:00:00"/>
    <m/>
    <m/>
    <s v="32.5561353 35.8517975 595.699951171875 10.358"/>
    <n v="32.556135300000001"/>
    <n v="35.851797500000004"/>
    <n v="595.699951171875"/>
    <n v="10.358000000000001"/>
    <s v="Irbid"/>
    <s v="Irbid Qasabah"/>
    <m/>
    <m/>
    <m/>
    <s v="Yes"/>
    <s v="غسان عمر الشلبايه"/>
    <x v="0"/>
    <x v="0"/>
    <n v="36"/>
    <x v="0"/>
    <s v="0787476369"/>
    <s v="."/>
    <x v="0"/>
    <m/>
    <m/>
    <m/>
    <m/>
    <m/>
    <m/>
    <m/>
    <m/>
    <x v="0"/>
    <m/>
    <x v="0"/>
    <x v="0"/>
    <s v="الشالاتي"/>
    <x v="0"/>
    <x v="18"/>
    <s v="محل لبيع الحجابات و الشالات "/>
    <s v="0793333797"/>
    <s v="Owned by men."/>
    <n v="1"/>
    <n v="0"/>
    <n v="0"/>
    <n v="0"/>
    <n v="0"/>
    <n v="0"/>
    <x v="0"/>
    <x v="0"/>
    <m/>
    <m/>
    <s v="Less than 10 employees"/>
    <x v="0"/>
    <x v="0"/>
    <x v="0"/>
    <x v="1"/>
    <x v="1"/>
    <x v="1"/>
    <x v="0"/>
    <x v="0"/>
    <x v="0"/>
    <s v="Seasonal employees"/>
    <n v="0"/>
    <n v="1"/>
    <n v="0"/>
    <n v="0"/>
    <n v="0"/>
    <n v="0"/>
    <n v="0"/>
    <m/>
    <s v="Sales Operational Staff (logistics and supply chain)"/>
    <n v="0"/>
    <n v="1"/>
    <n v="0"/>
    <n v="0"/>
    <n v="0"/>
    <n v="0"/>
    <n v="1"/>
    <n v="0"/>
    <n v="0"/>
    <n v="0"/>
    <m/>
    <m/>
    <s v="Cultural or social factors affecting employability Mixed culture worspace (male and female) Lack of motivation Lack of relevant skills or qualifications"/>
    <n v="1"/>
    <n v="0"/>
    <n v="0"/>
    <n v="0"/>
    <n v="1"/>
    <n v="0"/>
    <n v="0"/>
    <n v="0"/>
    <n v="0"/>
    <n v="0"/>
    <n v="0"/>
    <n v="0"/>
    <n v="1"/>
    <n v="0"/>
    <n v="0"/>
    <n v="0"/>
    <n v="0"/>
    <n v="0"/>
    <n v="0"/>
    <n v="0"/>
    <n v="0"/>
    <n v="1"/>
    <n v="0"/>
    <m/>
    <n v="381250367"/>
    <s v="8afe9760-3d70-4f96-8aad-4091865da3c1"/>
    <d v="2024-09-08T21:34:36"/>
    <m/>
    <m/>
    <s v="submitted_via_web"/>
    <s v="ygaitservices"/>
  </r>
  <r>
    <n v="1214"/>
    <d v="2024-09-08T09:33:33"/>
    <d v="2024-09-08T12:54:05"/>
    <d v="2024-09-08T00:00:00"/>
    <m/>
    <m/>
    <s v="32.5567583 35.8518501 596.8999633789062 6.323"/>
    <n v="32.556758299999998"/>
    <n v="35.8518501"/>
    <n v="596.89996337890625"/>
    <n v="6.3230000000000004"/>
    <s v="Irbid"/>
    <s v="Irbid Qasabah"/>
    <m/>
    <m/>
    <m/>
    <s v="Yes"/>
    <s v="محمد عبدالرزاق حماده"/>
    <x v="0"/>
    <x v="0"/>
    <n v="62"/>
    <x v="0"/>
    <s v="07247181"/>
    <s v="."/>
    <x v="0"/>
    <m/>
    <m/>
    <m/>
    <m/>
    <m/>
    <m/>
    <m/>
    <m/>
    <x v="0"/>
    <m/>
    <x v="0"/>
    <x v="0"/>
    <s v="صيدليه حماده "/>
    <x v="8"/>
    <x v="14"/>
    <s v="صيدليه "/>
    <s v="07247181"/>
    <s v="Owned by men."/>
    <n v="1"/>
    <n v="0"/>
    <n v="0"/>
    <n v="0"/>
    <n v="0"/>
    <n v="0"/>
    <x v="0"/>
    <x v="0"/>
    <m/>
    <m/>
    <s v="Less than 10 employees"/>
    <x v="0"/>
    <x v="0"/>
    <x v="0"/>
    <x v="0"/>
    <x v="1"/>
    <x v="1"/>
    <x v="0"/>
    <x v="1"/>
    <x v="0"/>
    <s v="Interns"/>
    <n v="1"/>
    <n v="0"/>
    <n v="0"/>
    <n v="0"/>
    <n v="0"/>
    <n v="0"/>
    <n v="0"/>
    <m/>
    <s v="Sales"/>
    <n v="0"/>
    <n v="1"/>
    <n v="0"/>
    <n v="0"/>
    <n v="0"/>
    <n v="0"/>
    <n v="0"/>
    <n v="0"/>
    <n v="0"/>
    <n v="0"/>
    <m/>
    <m/>
    <s v="Years of experience Difficulty with employee retention Mixed culture worspace (male and female)"/>
    <n v="0"/>
    <n v="1"/>
    <n v="0"/>
    <n v="0"/>
    <n v="0"/>
    <n v="1"/>
    <n v="0"/>
    <n v="0"/>
    <n v="0"/>
    <n v="0"/>
    <n v="0"/>
    <n v="0"/>
    <n v="0"/>
    <n v="0"/>
    <n v="0"/>
    <n v="0"/>
    <n v="0"/>
    <n v="0"/>
    <n v="0"/>
    <n v="0"/>
    <n v="0"/>
    <n v="1"/>
    <n v="0"/>
    <m/>
    <n v="381250368"/>
    <s v="30b1b381-0873-4e1f-8cb8-4d3ee7065c7a"/>
    <d v="2024-09-08T21:34:36"/>
    <m/>
    <m/>
    <s v="submitted_via_web"/>
    <s v="ygaitservices"/>
  </r>
  <r>
    <n v="1215"/>
    <d v="2024-09-08T09:35:45"/>
    <d v="2024-09-08T13:03:01"/>
    <d v="2024-09-08T00:00:00"/>
    <m/>
    <m/>
    <s v="32.5566734 35.8519234 596.8999633789062 1.23"/>
    <n v="32.556673400000001"/>
    <n v="35.851923399999997"/>
    <n v="596.89996337890625"/>
    <n v="1.23"/>
    <s v="Irbid"/>
    <s v="Irbid Qasabah"/>
    <m/>
    <m/>
    <m/>
    <s v="Yes"/>
    <s v="سائد فراس مياس "/>
    <x v="0"/>
    <x v="0"/>
    <n v="28"/>
    <x v="1"/>
    <s v="0797251255"/>
    <s v="."/>
    <x v="0"/>
    <m/>
    <m/>
    <m/>
    <m/>
    <m/>
    <m/>
    <m/>
    <m/>
    <x v="0"/>
    <m/>
    <x v="0"/>
    <x v="0"/>
    <s v="المياس الزحراوي مكياج و عطور"/>
    <x v="0"/>
    <x v="3"/>
    <s v="مؤسسه لبيع المكياج و العطور"/>
    <s v="0797251255"/>
    <s v="Owned by men. Administrative positions include men and women."/>
    <n v="1"/>
    <n v="0"/>
    <n v="0"/>
    <n v="1"/>
    <n v="0"/>
    <n v="0"/>
    <x v="0"/>
    <x v="0"/>
    <m/>
    <m/>
    <s v="Less than 10 employees"/>
    <x v="0"/>
    <x v="1"/>
    <x v="0"/>
    <x v="1"/>
    <x v="1"/>
    <x v="1"/>
    <x v="0"/>
    <x v="1"/>
    <x v="0"/>
    <s v="Seasonal employees"/>
    <n v="0"/>
    <n v="1"/>
    <n v="0"/>
    <n v="0"/>
    <n v="0"/>
    <n v="0"/>
    <n v="0"/>
    <m/>
    <s v="Sales Finance"/>
    <n v="0"/>
    <n v="1"/>
    <n v="0"/>
    <n v="0"/>
    <n v="0"/>
    <n v="1"/>
    <n v="0"/>
    <n v="0"/>
    <n v="0"/>
    <n v="0"/>
    <m/>
    <m/>
    <s v="Lack of relevant skills or qualifications Inadequate soft skills (e.g., communication, teamwork) Lack of work ethics Salary expectations too high Cultural or social factors affecting employability"/>
    <n v="1"/>
    <n v="0"/>
    <n v="1"/>
    <n v="0"/>
    <n v="0"/>
    <n v="0"/>
    <n v="0"/>
    <n v="0"/>
    <n v="1"/>
    <n v="0"/>
    <n v="0"/>
    <n v="0"/>
    <n v="1"/>
    <n v="0"/>
    <n v="0"/>
    <n v="0"/>
    <n v="0"/>
    <n v="0"/>
    <n v="0"/>
    <n v="0"/>
    <n v="1"/>
    <n v="0"/>
    <n v="0"/>
    <m/>
    <n v="381250371"/>
    <s v="4ab9a1b4-f81c-41e3-9b02-af367ec57ae3"/>
    <d v="2024-09-08T21:34:37"/>
    <m/>
    <m/>
    <s v="submitted_via_web"/>
    <s v="ygaitservices"/>
  </r>
  <r>
    <n v="1216"/>
    <d v="2024-09-08T09:41:46"/>
    <d v="2024-09-09T00:00:21"/>
    <d v="2024-09-08T00:00:00"/>
    <m/>
    <m/>
    <s v="32.557016 35.8519347 597.2999877929688 4.921"/>
    <n v="32.557015999999997"/>
    <n v="35.851934700000001"/>
    <n v="597.29998779296875"/>
    <n v="4.9210000000000003"/>
    <s v="Irbid"/>
    <s v="Irbid Qasabah"/>
    <m/>
    <m/>
    <m/>
    <s v="Yes"/>
    <s v="هناء محمد بطاينه"/>
    <x v="0"/>
    <x v="1"/>
    <n v="43"/>
    <x v="0"/>
    <s v="0799201227"/>
    <s v="."/>
    <x v="0"/>
    <m/>
    <m/>
    <m/>
    <m/>
    <m/>
    <m/>
    <m/>
    <m/>
    <x v="0"/>
    <m/>
    <x v="0"/>
    <x v="0"/>
    <s v="مختبرات ادم الطبيه"/>
    <x v="8"/>
    <x v="14"/>
    <s v="مختبرات طبيه"/>
    <s v="0799201227"/>
    <s v="Administrative positions include men and women. Owned by men."/>
    <n v="1"/>
    <n v="0"/>
    <n v="0"/>
    <n v="1"/>
    <n v="0"/>
    <n v="0"/>
    <x v="0"/>
    <x v="0"/>
    <m/>
    <m/>
    <s v="Less than 10 employees"/>
    <x v="0"/>
    <x v="1"/>
    <x v="0"/>
    <x v="1"/>
    <x v="1"/>
    <x v="1"/>
    <x v="0"/>
    <x v="0"/>
    <x v="0"/>
    <s v="Interns"/>
    <n v="1"/>
    <n v="0"/>
    <n v="0"/>
    <n v="0"/>
    <n v="0"/>
    <n v="0"/>
    <n v="0"/>
    <m/>
    <s v="Technical Staff Information Technology (IT)"/>
    <n v="0"/>
    <n v="0"/>
    <n v="1"/>
    <n v="0"/>
    <n v="0"/>
    <n v="0"/>
    <n v="0"/>
    <n v="1"/>
    <n v="0"/>
    <n v="0"/>
    <m/>
    <m/>
    <s v="Years of experience Inadequate soft skills (e.g., communication, teamwork) Difficulty with employee retention Salary expectations too high Difficulty in finding candidates for specialized roles Mixed culture worspace (male and female)"/>
    <n v="0"/>
    <n v="1"/>
    <n v="1"/>
    <n v="0"/>
    <n v="0"/>
    <n v="1"/>
    <n v="0"/>
    <n v="0"/>
    <n v="1"/>
    <n v="1"/>
    <n v="0"/>
    <n v="0"/>
    <n v="0"/>
    <n v="0"/>
    <n v="0"/>
    <n v="0"/>
    <n v="0"/>
    <n v="0"/>
    <n v="0"/>
    <n v="0"/>
    <n v="0"/>
    <n v="1"/>
    <n v="0"/>
    <m/>
    <n v="381250372"/>
    <s v="87100eda-c447-4034-a0d7-73d017efab35"/>
    <d v="2024-09-08T21:34:38"/>
    <m/>
    <m/>
    <s v="submitted_via_web"/>
    <s v="ygaitservices"/>
  </r>
  <r>
    <n v="1217"/>
    <d v="2024-09-08T09:59:02"/>
    <d v="2024-09-08T10:55:25"/>
    <d v="2024-09-08T00:00:00"/>
    <m/>
    <m/>
    <s v="31.7168295 36.0000322 1194.093 2.063"/>
    <n v="31.716829499999999"/>
    <n v="36.0000322"/>
    <n v="1194.0930000000001"/>
    <n v="2.0630000000000002"/>
    <s v="Irbid"/>
    <s v="Irbid Qasabah"/>
    <m/>
    <m/>
    <m/>
    <s v="Yes"/>
    <s v="فواز نوفان عبيدات "/>
    <x v="0"/>
    <x v="0"/>
    <n v="58"/>
    <x v="0"/>
    <s v="0779455501"/>
    <s v="."/>
    <x v="0"/>
    <m/>
    <m/>
    <m/>
    <m/>
    <m/>
    <m/>
    <m/>
    <m/>
    <x v="0"/>
    <m/>
    <x v="0"/>
    <x v="0"/>
    <s v="عياده الدكتور فواز "/>
    <x v="8"/>
    <x v="12"/>
    <s v="عيادات  جلديه و نسائيه و عقم"/>
    <s v="0779455501"/>
    <s v="Owned by men. Administrative positions include men and women."/>
    <n v="1"/>
    <n v="0"/>
    <n v="0"/>
    <n v="1"/>
    <n v="0"/>
    <n v="0"/>
    <x v="0"/>
    <x v="0"/>
    <m/>
    <m/>
    <s v="Less than 10 employees"/>
    <x v="0"/>
    <x v="1"/>
    <x v="0"/>
    <x v="0"/>
    <x v="1"/>
    <x v="1"/>
    <x v="0"/>
    <x v="1"/>
    <x v="0"/>
    <s v="Interns"/>
    <n v="1"/>
    <n v="0"/>
    <n v="0"/>
    <n v="0"/>
    <n v="0"/>
    <n v="0"/>
    <n v="0"/>
    <m/>
    <s v="Finance"/>
    <n v="0"/>
    <n v="0"/>
    <n v="0"/>
    <n v="0"/>
    <n v="0"/>
    <n v="1"/>
    <n v="0"/>
    <n v="0"/>
    <n v="0"/>
    <n v="0"/>
    <m/>
    <m/>
    <s v="Lack of relevant skills or qualifications Years of experience Salary expectations too high"/>
    <n v="1"/>
    <n v="1"/>
    <n v="0"/>
    <n v="0"/>
    <n v="0"/>
    <n v="0"/>
    <n v="0"/>
    <n v="0"/>
    <n v="1"/>
    <n v="0"/>
    <n v="0"/>
    <n v="0"/>
    <n v="0"/>
    <n v="0"/>
    <n v="0"/>
    <n v="0"/>
    <n v="0"/>
    <n v="0"/>
    <n v="0"/>
    <n v="0"/>
    <n v="0"/>
    <n v="0"/>
    <n v="0"/>
    <m/>
    <n v="381250374"/>
    <s v="53b9e1fc-1c17-411b-b35c-3e5a382335d6"/>
    <d v="2024-09-08T21:34:39"/>
    <m/>
    <m/>
    <s v="submitted_via_web"/>
    <s v="ygaitservices"/>
  </r>
  <r>
    <n v="1218"/>
    <d v="2024-09-08T12:03:35"/>
    <d v="2024-09-08T12:11:26"/>
    <d v="2024-09-08T00:00:00"/>
    <m/>
    <m/>
    <s v="32.3057775 35.7664192 1018.882 11.289"/>
    <n v="32.305777499999998"/>
    <n v="35.766419200000001"/>
    <n v="1018.8819999999999"/>
    <n v="11.289"/>
    <s v="Ajloun"/>
    <s v="Anjara"/>
    <m/>
    <m/>
    <m/>
    <s v="Yes"/>
    <s v="ختام حسن الزغول "/>
    <x v="0"/>
    <x v="1"/>
    <n v="55"/>
    <x v="0"/>
    <s v="0772204851"/>
    <m/>
    <x v="0"/>
    <m/>
    <m/>
    <m/>
    <m/>
    <m/>
    <m/>
    <m/>
    <m/>
    <x v="0"/>
    <m/>
    <x v="0"/>
    <x v="0"/>
    <s v="مدرسه وروضه  شمس الجبل الإسلاميه"/>
    <x v="12"/>
    <x v="24"/>
    <s v=" التدريس الطلبه من الروضه لصف الثامن"/>
    <s v="0772204851"/>
    <s v="Run/Managed by a woman."/>
    <n v="0"/>
    <n v="0"/>
    <n v="0"/>
    <n v="0"/>
    <n v="0"/>
    <n v="1"/>
    <x v="1"/>
    <x v="0"/>
    <m/>
    <m/>
    <s v="10 to 49"/>
    <x v="2"/>
    <x v="1"/>
    <x v="0"/>
    <x v="1"/>
    <x v="1"/>
    <x v="1"/>
    <x v="0"/>
    <x v="10"/>
    <x v="0"/>
    <s v="Senior management level Entry level"/>
    <n v="0"/>
    <n v="0"/>
    <n v="1"/>
    <n v="0"/>
    <n v="1"/>
    <n v="0"/>
    <n v="0"/>
    <m/>
    <s v="Administrative Staff"/>
    <n v="0"/>
    <n v="0"/>
    <n v="0"/>
    <n v="0"/>
    <n v="1"/>
    <n v="0"/>
    <n v="0"/>
    <n v="0"/>
    <n v="0"/>
    <n v="0"/>
    <m/>
    <m/>
    <s v="Lack of relevant skills or qualifications Inadequate soft skills (e.g., communication, teamwork)"/>
    <n v="1"/>
    <n v="0"/>
    <n v="1"/>
    <n v="0"/>
    <n v="0"/>
    <n v="0"/>
    <n v="0"/>
    <n v="0"/>
    <n v="0"/>
    <n v="0"/>
    <n v="0"/>
    <n v="0"/>
    <n v="0"/>
    <n v="0"/>
    <n v="0"/>
    <n v="0"/>
    <n v="0"/>
    <n v="0"/>
    <n v="0"/>
    <n v="0"/>
    <n v="0"/>
    <n v="0"/>
    <n v="0"/>
    <m/>
    <n v="381364063"/>
    <s v="6ea0859e-2513-496f-9eba-7cf4ff753afc"/>
    <d v="2024-09-09T08:40:33"/>
    <m/>
    <m/>
    <s v="submitted_via_web"/>
    <s v="ygaitservices"/>
  </r>
  <r>
    <n v="1219"/>
    <d v="2024-09-08T12:20:40"/>
    <d v="2024-09-08T12:28:56"/>
    <d v="2024-09-08T00:00:00"/>
    <m/>
    <m/>
    <s v="32.3064797 35.7631724 984.0 3.17"/>
    <n v="32.306479699999997"/>
    <n v="35.763172400000002"/>
    <n v="984"/>
    <n v="3.17"/>
    <s v="Ajloun"/>
    <s v="Anjara"/>
    <m/>
    <m/>
    <m/>
    <s v="Yes"/>
    <s v="محمدخير مصطفى البعول "/>
    <x v="0"/>
    <x v="0"/>
    <n v="31"/>
    <x v="0"/>
    <s v="0777328188"/>
    <m/>
    <x v="0"/>
    <m/>
    <m/>
    <m/>
    <m/>
    <m/>
    <m/>
    <m/>
    <m/>
    <x v="0"/>
    <m/>
    <x v="1"/>
    <x v="2"/>
    <s v="سوبر ماركت القدس "/>
    <x v="0"/>
    <x v="26"/>
    <s v=" مواد تموينيه "/>
    <s v="077732818"/>
    <s v="Run/Managed by a man."/>
    <n v="0"/>
    <n v="0"/>
    <n v="0"/>
    <n v="0"/>
    <n v="1"/>
    <n v="0"/>
    <x v="0"/>
    <x v="0"/>
    <m/>
    <m/>
    <s v="Less than 10 employees"/>
    <x v="0"/>
    <x v="0"/>
    <x v="0"/>
    <x v="1"/>
    <x v="1"/>
    <x v="1"/>
    <x v="1"/>
    <x v="3"/>
    <x v="0"/>
    <m/>
    <m/>
    <m/>
    <m/>
    <m/>
    <m/>
    <m/>
    <m/>
    <m/>
    <m/>
    <m/>
    <m/>
    <m/>
    <m/>
    <m/>
    <m/>
    <m/>
    <m/>
    <m/>
    <m/>
    <m/>
    <m/>
    <s v="Limited availability of training and development resources Cultural or social factors affecting employability"/>
    <n v="0"/>
    <n v="0"/>
    <n v="0"/>
    <n v="0"/>
    <n v="0"/>
    <n v="0"/>
    <n v="0"/>
    <n v="1"/>
    <n v="0"/>
    <n v="0"/>
    <n v="0"/>
    <n v="0"/>
    <n v="1"/>
    <n v="0"/>
    <n v="0"/>
    <n v="0"/>
    <n v="0"/>
    <n v="0"/>
    <n v="0"/>
    <n v="0"/>
    <n v="0"/>
    <n v="0"/>
    <n v="0"/>
    <m/>
    <n v="381364072"/>
    <s v="6d12572d-fe71-41e3-ad84-9b3cbb861251"/>
    <d v="2024-09-09T08:40:35"/>
    <m/>
    <m/>
    <s v="submitted_via_web"/>
    <s v="ygaitservices"/>
  </r>
  <r>
    <n v="1220"/>
    <d v="2024-09-08T12:35:51"/>
    <d v="2024-09-08T12:38:59"/>
    <d v="2024-09-08T00:00:00"/>
    <m/>
    <m/>
    <s v="32.306695 35.7584416 928.0999755859375 135.6"/>
    <n v="32.306694999999998"/>
    <n v="35.758441599999998"/>
    <n v="928.0999755859375"/>
    <n v="135.6"/>
    <s v="Ajloun"/>
    <s v="Anjara"/>
    <m/>
    <m/>
    <m/>
    <s v="Yes"/>
    <s v="يعقوب محمد سليمان الزغول "/>
    <x v="0"/>
    <x v="0"/>
    <n v="45"/>
    <x v="0"/>
    <s v="0772342346"/>
    <m/>
    <x v="0"/>
    <m/>
    <m/>
    <m/>
    <m/>
    <m/>
    <m/>
    <m/>
    <m/>
    <x v="0"/>
    <m/>
    <x v="1"/>
    <x v="2"/>
    <s v="راس العين "/>
    <x v="0"/>
    <x v="18"/>
    <s v="ملابس الاوربيه "/>
    <s v="0772342346"/>
    <s v="Run/Managed by a man."/>
    <n v="0"/>
    <n v="0"/>
    <n v="0"/>
    <n v="0"/>
    <n v="1"/>
    <n v="0"/>
    <x v="0"/>
    <x v="0"/>
    <m/>
    <m/>
    <s v="Less than 10 employees"/>
    <x v="0"/>
    <x v="0"/>
    <x v="0"/>
    <x v="1"/>
    <x v="1"/>
    <x v="1"/>
    <x v="1"/>
    <x v="3"/>
    <x v="0"/>
    <m/>
    <m/>
    <m/>
    <m/>
    <m/>
    <m/>
    <m/>
    <m/>
    <m/>
    <m/>
    <m/>
    <m/>
    <m/>
    <m/>
    <m/>
    <m/>
    <m/>
    <m/>
    <m/>
    <m/>
    <m/>
    <m/>
    <s v="Limited availability of training and development resources Cultural or social factors affecting employability"/>
    <n v="0"/>
    <n v="0"/>
    <n v="0"/>
    <n v="0"/>
    <n v="0"/>
    <n v="0"/>
    <n v="0"/>
    <n v="1"/>
    <n v="0"/>
    <n v="0"/>
    <n v="0"/>
    <n v="0"/>
    <n v="1"/>
    <n v="0"/>
    <n v="0"/>
    <n v="0"/>
    <n v="0"/>
    <n v="0"/>
    <n v="0"/>
    <n v="0"/>
    <n v="0"/>
    <n v="0"/>
    <n v="0"/>
    <m/>
    <n v="381364081"/>
    <s v="bacb67df-67b5-4cc9-8cd1-7afd1e780536"/>
    <d v="2024-09-09T08:40:35"/>
    <m/>
    <m/>
    <s v="submitted_via_web"/>
    <s v="ygaitservices"/>
  </r>
  <r>
    <n v="1221"/>
    <d v="2024-09-08T12:45:41"/>
    <d v="2024-09-08T12:48:47"/>
    <d v="2024-09-08T00:00:00"/>
    <m/>
    <m/>
    <s v="32.3075297 35.7585598 929.199951171875 241.175"/>
    <n v="32.307529700000003"/>
    <n v="35.7585598"/>
    <n v="929.199951171875"/>
    <n v="241.17500000000001"/>
    <s v="Ajloun"/>
    <s v="Anjara"/>
    <m/>
    <m/>
    <m/>
    <s v="Yes"/>
    <s v="بتول سحاق صمادي "/>
    <x v="0"/>
    <x v="1"/>
    <n v="25"/>
    <x v="1"/>
    <s v="0779160721"/>
    <m/>
    <x v="0"/>
    <m/>
    <m/>
    <m/>
    <m/>
    <m/>
    <m/>
    <m/>
    <m/>
    <x v="0"/>
    <m/>
    <x v="0"/>
    <x v="12"/>
    <s v="مدرسه حدائق الجنه الاسلاميه "/>
    <x v="12"/>
    <x v="24"/>
    <s v="تعليم وتدريس الطلبه من الروضه لصف الثالث"/>
    <s v="0779160721"/>
    <s v="Run/Managed by a woman."/>
    <n v="0"/>
    <n v="0"/>
    <n v="0"/>
    <n v="0"/>
    <n v="0"/>
    <n v="1"/>
    <x v="1"/>
    <x v="0"/>
    <m/>
    <m/>
    <s v="10 to 49"/>
    <x v="2"/>
    <x v="1"/>
    <x v="0"/>
    <x v="1"/>
    <x v="1"/>
    <x v="1"/>
    <x v="1"/>
    <x v="3"/>
    <x v="0"/>
    <m/>
    <m/>
    <m/>
    <m/>
    <m/>
    <m/>
    <m/>
    <m/>
    <m/>
    <m/>
    <m/>
    <m/>
    <m/>
    <m/>
    <m/>
    <m/>
    <m/>
    <m/>
    <m/>
    <m/>
    <m/>
    <m/>
    <s v="Years of experience Economic instability in the region"/>
    <n v="0"/>
    <n v="1"/>
    <n v="0"/>
    <n v="0"/>
    <n v="0"/>
    <n v="0"/>
    <n v="0"/>
    <n v="0"/>
    <n v="0"/>
    <n v="0"/>
    <n v="0"/>
    <n v="0"/>
    <n v="0"/>
    <n v="0"/>
    <n v="0"/>
    <n v="0"/>
    <n v="0"/>
    <n v="1"/>
    <n v="0"/>
    <n v="0"/>
    <n v="0"/>
    <n v="0"/>
    <n v="0"/>
    <m/>
    <n v="381364084"/>
    <s v="7eaab628-016c-47ea-9d4d-56535326ed5e"/>
    <d v="2024-09-09T08:40:36"/>
    <m/>
    <m/>
    <s v="submitted_via_web"/>
    <s v="ygaitservices"/>
  </r>
  <r>
    <n v="1222"/>
    <d v="2024-09-08T12:49:17"/>
    <d v="2024-09-08T13:02:13"/>
    <d v="2024-09-08T00:00:00"/>
    <m/>
    <m/>
    <s v="32.3082078 35.7590804 966.993 2.526"/>
    <n v="32.308207799999998"/>
    <n v="35.759080400000002"/>
    <n v="966.99300000000005"/>
    <n v="2.5259999999999998"/>
    <s v="Ajloun"/>
    <s v="Anjara"/>
    <m/>
    <m/>
    <m/>
    <s v="Yes"/>
    <s v="عائشة عبدالكريم العثامين "/>
    <x v="0"/>
    <x v="1"/>
    <n v="38"/>
    <x v="0"/>
    <s v="0776706756"/>
    <m/>
    <x v="1"/>
    <m/>
    <m/>
    <m/>
    <m/>
    <m/>
    <m/>
    <m/>
    <m/>
    <x v="0"/>
    <m/>
    <x v="1"/>
    <x v="2"/>
    <s v="سوبر ماركت "/>
    <x v="0"/>
    <x v="2"/>
    <s v="مواد تموينيه "/>
    <s v="0776706756"/>
    <s v="Run/Managed by a woman."/>
    <n v="0"/>
    <n v="0"/>
    <n v="0"/>
    <n v="0"/>
    <n v="0"/>
    <n v="1"/>
    <x v="1"/>
    <x v="0"/>
    <m/>
    <m/>
    <s v="Less than 10 employees"/>
    <x v="0"/>
    <x v="1"/>
    <x v="0"/>
    <x v="0"/>
    <x v="1"/>
    <x v="1"/>
    <x v="1"/>
    <x v="3"/>
    <x v="0"/>
    <m/>
    <m/>
    <m/>
    <m/>
    <m/>
    <m/>
    <m/>
    <m/>
    <m/>
    <m/>
    <m/>
    <m/>
    <m/>
    <m/>
    <m/>
    <m/>
    <m/>
    <m/>
    <m/>
    <m/>
    <m/>
    <m/>
    <s v="Cultural or social factors affecting employability"/>
    <n v="0"/>
    <n v="0"/>
    <n v="0"/>
    <n v="0"/>
    <n v="0"/>
    <n v="0"/>
    <n v="0"/>
    <n v="0"/>
    <n v="0"/>
    <n v="0"/>
    <n v="0"/>
    <n v="0"/>
    <n v="1"/>
    <n v="0"/>
    <n v="0"/>
    <n v="0"/>
    <n v="0"/>
    <n v="0"/>
    <n v="0"/>
    <n v="0"/>
    <n v="0"/>
    <n v="0"/>
    <n v="0"/>
    <m/>
    <n v="381364087"/>
    <s v="5b4679c8-7b05-4343-b555-d98ac75a27ea"/>
    <d v="2024-09-09T08:40:36"/>
    <m/>
    <m/>
    <s v="submitted_via_web"/>
    <s v="ygaitservices"/>
  </r>
  <r>
    <n v="1223"/>
    <d v="2024-09-08T13:06:09"/>
    <d v="2024-09-08T13:15:37"/>
    <d v="2024-09-08T00:00:00"/>
    <m/>
    <m/>
    <s v="32.3082084 35.7590865 966.993 1406.234"/>
    <n v="32.308208399999998"/>
    <n v="35.759086500000002"/>
    <n v="966.99300000000005"/>
    <n v="1406.2339999999999"/>
    <s v="Ajloun"/>
    <s v="Anjara"/>
    <m/>
    <m/>
    <m/>
    <s v="Yes"/>
    <s v="عارف احمد الزغول"/>
    <x v="0"/>
    <x v="0"/>
    <n v="78"/>
    <x v="0"/>
    <s v="0779060380"/>
    <m/>
    <x v="0"/>
    <m/>
    <m/>
    <m/>
    <m/>
    <m/>
    <m/>
    <m/>
    <m/>
    <x v="0"/>
    <m/>
    <x v="0"/>
    <x v="5"/>
    <s v="جمعيه عنجره الخيريه "/>
    <x v="12"/>
    <x v="24"/>
    <s v="رياض أطفال روضه "/>
    <s v="0779060380"/>
    <s v="Administrative positions include men and women."/>
    <n v="0"/>
    <n v="0"/>
    <n v="0"/>
    <n v="1"/>
    <n v="0"/>
    <n v="0"/>
    <x v="0"/>
    <x v="0"/>
    <m/>
    <m/>
    <s v="Less than 10 employees"/>
    <x v="0"/>
    <x v="1"/>
    <x v="0"/>
    <x v="1"/>
    <x v="1"/>
    <x v="1"/>
    <x v="0"/>
    <x v="0"/>
    <x v="0"/>
    <s v="Others"/>
    <n v="0"/>
    <n v="0"/>
    <n v="0"/>
    <n v="0"/>
    <n v="0"/>
    <n v="0"/>
    <n v="1"/>
    <s v="معلمات رياض أطفال  ومعلمات مخصصات من ذوي الاحتياجات الخاصه "/>
    <s v="Administrative Staff"/>
    <n v="0"/>
    <n v="0"/>
    <n v="0"/>
    <n v="0"/>
    <n v="1"/>
    <n v="0"/>
    <n v="0"/>
    <n v="0"/>
    <n v="0"/>
    <n v="0"/>
    <m/>
    <m/>
    <s v="Legal/regulatory constraints Economic instability in the region"/>
    <n v="0"/>
    <n v="0"/>
    <n v="0"/>
    <n v="0"/>
    <n v="0"/>
    <n v="0"/>
    <n v="0"/>
    <n v="0"/>
    <n v="0"/>
    <n v="0"/>
    <n v="0"/>
    <n v="0"/>
    <n v="0"/>
    <n v="0"/>
    <n v="0"/>
    <n v="0"/>
    <n v="0"/>
    <n v="1"/>
    <n v="1"/>
    <n v="0"/>
    <n v="0"/>
    <n v="0"/>
    <n v="0"/>
    <m/>
    <n v="381364090"/>
    <s v="d1fa8071-657b-465b-b052-5bc8d2a524b7"/>
    <d v="2024-09-09T08:40:37"/>
    <m/>
    <m/>
    <s v="submitted_via_web"/>
    <s v="ygaitservices"/>
  </r>
  <r>
    <n v="1224"/>
    <d v="2024-09-08T13:28:51"/>
    <d v="2024-09-08T13:46:23"/>
    <d v="2024-09-08T00:00:00"/>
    <m/>
    <m/>
    <s v="32.3095151 35.7596501 906.894 4.583"/>
    <n v="32.309515099999999"/>
    <n v="35.759650100000002"/>
    <n v="906.89400000000001"/>
    <n v="4.5830000000000002"/>
    <s v="Ajloun"/>
    <s v="Anjara"/>
    <m/>
    <m/>
    <m/>
    <s v="Yes"/>
    <s v="احمد عبدالله العنانزه "/>
    <x v="0"/>
    <x v="0"/>
    <n v="50"/>
    <x v="0"/>
    <s v="0791904144"/>
    <m/>
    <x v="0"/>
    <m/>
    <m/>
    <m/>
    <m/>
    <m/>
    <m/>
    <m/>
    <m/>
    <x v="0"/>
    <m/>
    <x v="0"/>
    <x v="0"/>
    <s v="مدارس نور السلام الاسلاميه "/>
    <x v="12"/>
    <x v="24"/>
    <s v="التدريس من الصف الأول لصف العاشر "/>
    <s v="0791904144"/>
    <s v="Administrative positions include men and women."/>
    <n v="0"/>
    <n v="0"/>
    <n v="0"/>
    <n v="1"/>
    <n v="0"/>
    <n v="0"/>
    <x v="0"/>
    <x v="0"/>
    <m/>
    <m/>
    <s v="10 to 49"/>
    <x v="2"/>
    <x v="1"/>
    <x v="0"/>
    <x v="1"/>
    <x v="1"/>
    <x v="1"/>
    <x v="0"/>
    <x v="10"/>
    <x v="0"/>
    <s v="Entry level Senior management level"/>
    <n v="0"/>
    <n v="0"/>
    <n v="1"/>
    <n v="0"/>
    <n v="1"/>
    <n v="0"/>
    <n v="0"/>
    <m/>
    <s v="Administrative Staff"/>
    <n v="0"/>
    <n v="0"/>
    <n v="0"/>
    <n v="0"/>
    <n v="1"/>
    <n v="0"/>
    <n v="0"/>
    <n v="0"/>
    <n v="0"/>
    <n v="0"/>
    <m/>
    <m/>
    <s v="Cultural or social factors affecting employability Economic instability in the region Years of experience"/>
    <n v="0"/>
    <n v="1"/>
    <n v="0"/>
    <n v="0"/>
    <n v="0"/>
    <n v="0"/>
    <n v="0"/>
    <n v="0"/>
    <n v="0"/>
    <n v="0"/>
    <n v="0"/>
    <n v="0"/>
    <n v="1"/>
    <n v="0"/>
    <n v="0"/>
    <n v="0"/>
    <n v="0"/>
    <n v="1"/>
    <n v="0"/>
    <n v="0"/>
    <n v="0"/>
    <n v="0"/>
    <n v="0"/>
    <m/>
    <n v="381364096"/>
    <s v="64231143-a96b-4be6-b1a0-6297a25034d0"/>
    <d v="2024-09-09T08:40:37"/>
    <m/>
    <m/>
    <s v="submitted_via_web"/>
    <s v="ygaitservices"/>
  </r>
  <r>
    <n v="1225"/>
    <d v="2024-09-08T13:59:33"/>
    <d v="2024-09-08T14:13:28"/>
    <d v="2024-09-08T00:00:00"/>
    <m/>
    <m/>
    <s v="32.3249477 35.7523416 0.035 4.751"/>
    <n v="32.324947700000003"/>
    <n v="35.752341600000001"/>
    <n v="3.5000000000000003E-2"/>
    <n v="4.7510000000000003"/>
    <s v="Ajloun"/>
    <s v="Anjara"/>
    <m/>
    <m/>
    <m/>
    <s v="Yes"/>
    <s v=" يحيا حسين القادري "/>
    <x v="0"/>
    <x v="0"/>
    <n v="44"/>
    <x v="0"/>
    <s v="0799794060"/>
    <m/>
    <x v="0"/>
    <m/>
    <m/>
    <m/>
    <m/>
    <m/>
    <m/>
    <m/>
    <m/>
    <x v="0"/>
    <m/>
    <x v="0"/>
    <x v="0"/>
    <s v="مدرسه الفانوس النموذجيه ثنائية اللغه"/>
    <x v="12"/>
    <x v="24"/>
    <s v="تعليم الأساسي التدريس من الصف الأول لصف الثامن "/>
    <s v="0799794060"/>
    <s v="Administrative positions include men and women."/>
    <n v="0"/>
    <n v="0"/>
    <n v="0"/>
    <n v="1"/>
    <n v="0"/>
    <n v="0"/>
    <x v="0"/>
    <x v="0"/>
    <m/>
    <m/>
    <s v="10 to 49"/>
    <x v="2"/>
    <x v="1"/>
    <x v="0"/>
    <x v="1"/>
    <x v="0"/>
    <x v="0"/>
    <x v="0"/>
    <x v="10"/>
    <x v="0"/>
    <s v="Interns Others"/>
    <n v="1"/>
    <n v="0"/>
    <n v="0"/>
    <n v="0"/>
    <n v="0"/>
    <n v="0"/>
    <n v="1"/>
    <s v="معلمات ومتدربات"/>
    <s v="Marketing Technical Staff"/>
    <n v="0"/>
    <n v="0"/>
    <n v="0"/>
    <n v="1"/>
    <n v="0"/>
    <n v="0"/>
    <n v="0"/>
    <n v="1"/>
    <n v="0"/>
    <n v="0"/>
    <m/>
    <s v=" الموظفين الاداريين "/>
    <s v="Economic instability in the region Years of experience Lack of relevant skills or qualifications"/>
    <n v="1"/>
    <n v="1"/>
    <n v="0"/>
    <n v="0"/>
    <n v="0"/>
    <n v="0"/>
    <n v="0"/>
    <n v="0"/>
    <n v="0"/>
    <n v="0"/>
    <n v="0"/>
    <n v="0"/>
    <n v="0"/>
    <n v="0"/>
    <n v="0"/>
    <n v="0"/>
    <n v="0"/>
    <n v="1"/>
    <n v="0"/>
    <n v="0"/>
    <n v="0"/>
    <n v="0"/>
    <n v="0"/>
    <m/>
    <n v="381364100"/>
    <s v="6a1b793a-855e-4c1f-8503-69dd5ae2f57d"/>
    <d v="2024-09-09T08:40:38"/>
    <m/>
    <m/>
    <s v="submitted_via_web"/>
    <s v="ygaitservices"/>
  </r>
  <r>
    <n v="1226"/>
    <d v="2024-09-08T14:58:01"/>
    <d v="2024-09-08T15:06:44"/>
    <d v="2024-09-08T00:00:00"/>
    <m/>
    <m/>
    <s v="32.306655 35.7561298 890.925 1.599"/>
    <n v="32.306654999999999"/>
    <n v="35.756129799999997"/>
    <n v="890.92499999999995"/>
    <n v="1.599"/>
    <s v="Ajloun"/>
    <s v="Anjara"/>
    <m/>
    <m/>
    <m/>
    <s v="Yes"/>
    <s v="ايمان عبدالله صمادي"/>
    <x v="0"/>
    <x v="1"/>
    <n v="42"/>
    <x v="0"/>
    <s v="0770138913"/>
    <m/>
    <x v="0"/>
    <m/>
    <m/>
    <m/>
    <m/>
    <m/>
    <m/>
    <m/>
    <m/>
    <x v="0"/>
    <m/>
    <x v="0"/>
    <x v="0"/>
    <s v="الصبايا "/>
    <x v="0"/>
    <x v="26"/>
    <s v="اكسسورات هدايا ملابس حقائب"/>
    <s v="0770138913"/>
    <s v="Run/Managed by a woman."/>
    <n v="0"/>
    <n v="0"/>
    <n v="0"/>
    <n v="0"/>
    <n v="0"/>
    <n v="1"/>
    <x v="1"/>
    <x v="0"/>
    <m/>
    <m/>
    <s v="Less than 10 employees"/>
    <x v="0"/>
    <x v="1"/>
    <x v="0"/>
    <x v="0"/>
    <x v="1"/>
    <x v="1"/>
    <x v="0"/>
    <x v="1"/>
    <x v="0"/>
    <s v="Others"/>
    <n v="0"/>
    <n v="0"/>
    <n v="0"/>
    <n v="0"/>
    <n v="0"/>
    <n v="0"/>
    <n v="1"/>
    <s v="مسؤوله مبيعات"/>
    <s v="Sales Finance"/>
    <n v="0"/>
    <n v="1"/>
    <n v="0"/>
    <n v="0"/>
    <n v="0"/>
    <n v="1"/>
    <n v="0"/>
    <n v="0"/>
    <n v="0"/>
    <n v="0"/>
    <m/>
    <m/>
    <s v="Cultural or social factors affecting employability Economic instability in the region"/>
    <n v="0"/>
    <n v="0"/>
    <n v="0"/>
    <n v="0"/>
    <n v="0"/>
    <n v="0"/>
    <n v="0"/>
    <n v="0"/>
    <n v="0"/>
    <n v="0"/>
    <n v="0"/>
    <n v="0"/>
    <n v="1"/>
    <n v="0"/>
    <n v="0"/>
    <n v="0"/>
    <n v="0"/>
    <n v="1"/>
    <n v="0"/>
    <n v="0"/>
    <n v="0"/>
    <n v="0"/>
    <n v="0"/>
    <m/>
    <n v="381364105"/>
    <s v="4fbb5fa3-2770-4f74-9f5f-e38ae9f5f95c"/>
    <d v="2024-09-09T08:40:39"/>
    <m/>
    <m/>
    <s v="submitted_via_web"/>
    <s v="ygaitservices"/>
  </r>
  <r>
    <n v="1227"/>
    <d v="2024-09-09T10:08:04"/>
    <d v="2024-09-09T10:13:06"/>
    <d v="2024-09-09T00:00:00"/>
    <m/>
    <m/>
    <s v="32.3313217 35.7515352 739.08 3.483"/>
    <n v="32.331321699999997"/>
    <n v="35.751535199999999"/>
    <n v="739.08"/>
    <n v="3.4830000000000001"/>
    <s v="Ajloun"/>
    <s v="Ajloun Qasabah"/>
    <m/>
    <m/>
    <m/>
    <s v="Yes"/>
    <s v="نبيه حسن الصمادي "/>
    <x v="0"/>
    <x v="0"/>
    <n v="63"/>
    <x v="0"/>
    <s v="0777809021"/>
    <m/>
    <x v="0"/>
    <m/>
    <m/>
    <m/>
    <m/>
    <m/>
    <m/>
    <m/>
    <m/>
    <x v="0"/>
    <m/>
    <x v="0"/>
    <x v="0"/>
    <s v="ميني ماركت نبيه سويلم"/>
    <x v="0"/>
    <x v="26"/>
    <s v="مواد تموينيه  بقاله عجلون"/>
    <s v="0777809021"/>
    <s v="Run/Managed by a man."/>
    <n v="0"/>
    <n v="0"/>
    <n v="0"/>
    <n v="0"/>
    <n v="1"/>
    <n v="0"/>
    <x v="0"/>
    <x v="0"/>
    <m/>
    <m/>
    <s v="Less than 10 employees"/>
    <x v="0"/>
    <x v="0"/>
    <x v="0"/>
    <x v="1"/>
    <x v="1"/>
    <x v="1"/>
    <x v="1"/>
    <x v="3"/>
    <x v="0"/>
    <m/>
    <m/>
    <m/>
    <m/>
    <m/>
    <m/>
    <m/>
    <m/>
    <m/>
    <m/>
    <m/>
    <m/>
    <m/>
    <m/>
    <m/>
    <m/>
    <m/>
    <m/>
    <m/>
    <m/>
    <m/>
    <m/>
    <s v="Economic instability in the region Cultural or social factors affecting employability"/>
    <n v="0"/>
    <n v="0"/>
    <n v="0"/>
    <n v="0"/>
    <n v="0"/>
    <n v="0"/>
    <n v="0"/>
    <n v="0"/>
    <n v="0"/>
    <n v="0"/>
    <n v="0"/>
    <n v="0"/>
    <n v="1"/>
    <n v="0"/>
    <n v="0"/>
    <n v="0"/>
    <n v="0"/>
    <n v="1"/>
    <n v="0"/>
    <n v="0"/>
    <n v="0"/>
    <n v="0"/>
    <n v="0"/>
    <m/>
    <n v="381364118"/>
    <s v="c8337fe4-56dc-46a1-bc14-d030596a65ca"/>
    <d v="2024-09-09T08:40:40"/>
    <m/>
    <m/>
    <s v="submitted_via_web"/>
    <s v="ygaitservices"/>
  </r>
  <r>
    <n v="1228"/>
    <d v="2024-09-09T10:20:36"/>
    <d v="2024-09-09T10:28:05"/>
    <d v="2024-09-09T00:00:00"/>
    <m/>
    <m/>
    <s v="32.3290501 35.7506855 820.767 3.62"/>
    <n v="32.329050100000003"/>
    <n v="35.750685500000003"/>
    <n v="820.76700000000005"/>
    <n v="3.62"/>
    <s v="Ajloun"/>
    <s v="Ajloun Qasabah"/>
    <m/>
    <m/>
    <m/>
    <s v="Yes"/>
    <s v="ْزيد محمدخير شعبان "/>
    <x v="0"/>
    <x v="0"/>
    <n v="33"/>
    <x v="0"/>
    <s v="0776356734"/>
    <m/>
    <x v="0"/>
    <m/>
    <m/>
    <m/>
    <m/>
    <m/>
    <m/>
    <m/>
    <m/>
    <x v="0"/>
    <m/>
    <x v="0"/>
    <x v="0"/>
    <s v="محمص وبقاله زيد شعبان "/>
    <x v="0"/>
    <x v="3"/>
    <s v="مكسرات وقهوه وشوكولاته "/>
    <s v="0776356734"/>
    <s v="Run/Managed by a man."/>
    <n v="0"/>
    <n v="0"/>
    <n v="0"/>
    <n v="0"/>
    <n v="1"/>
    <n v="0"/>
    <x v="0"/>
    <x v="0"/>
    <m/>
    <m/>
    <s v="Less than 10 employees"/>
    <x v="0"/>
    <x v="0"/>
    <x v="0"/>
    <x v="1"/>
    <x v="1"/>
    <x v="1"/>
    <x v="0"/>
    <x v="1"/>
    <x v="0"/>
    <s v="Senior management level"/>
    <n v="0"/>
    <n v="0"/>
    <n v="0"/>
    <n v="0"/>
    <n v="1"/>
    <n v="0"/>
    <n v="0"/>
    <m/>
    <s v="Sales"/>
    <n v="0"/>
    <n v="1"/>
    <n v="0"/>
    <n v="0"/>
    <n v="0"/>
    <n v="0"/>
    <n v="0"/>
    <n v="0"/>
    <n v="0"/>
    <n v="0"/>
    <m/>
    <m/>
    <s v="Economic instability in the region Cultural or social factors affecting employability"/>
    <n v="0"/>
    <n v="0"/>
    <n v="0"/>
    <n v="0"/>
    <n v="0"/>
    <n v="0"/>
    <n v="0"/>
    <n v="0"/>
    <n v="0"/>
    <n v="0"/>
    <n v="0"/>
    <n v="0"/>
    <n v="1"/>
    <n v="0"/>
    <n v="0"/>
    <n v="0"/>
    <n v="0"/>
    <n v="1"/>
    <n v="0"/>
    <n v="0"/>
    <n v="0"/>
    <n v="0"/>
    <n v="0"/>
    <m/>
    <n v="381364134"/>
    <s v="da9706c2-18e0-4dcd-b2f9-ff45ca0894ae"/>
    <d v="2024-09-09T08:40:41"/>
    <m/>
    <m/>
    <s v="submitted_via_web"/>
    <s v="ygaitservices"/>
  </r>
  <r>
    <n v="1229"/>
    <d v="2024-09-09T10:29:49"/>
    <d v="2024-09-09T10:32:54"/>
    <d v="2024-09-09T00:00:00"/>
    <m/>
    <m/>
    <s v="32.3290622 35.7506986 820.462 810.84"/>
    <n v="32.329062200000003"/>
    <n v="35.7506986"/>
    <n v="820.46199999999999"/>
    <n v="810.84"/>
    <s v="Ajloun"/>
    <s v="Ajloun Qasabah"/>
    <m/>
    <m/>
    <m/>
    <s v="Yes"/>
    <s v="حنين احمد المومني "/>
    <x v="0"/>
    <x v="1"/>
    <n v="31"/>
    <x v="0"/>
    <s v="0772649468"/>
    <m/>
    <x v="0"/>
    <m/>
    <m/>
    <m/>
    <m/>
    <m/>
    <m/>
    <m/>
    <m/>
    <x v="0"/>
    <m/>
    <x v="0"/>
    <x v="7"/>
    <s v="شي شوكلت"/>
    <x v="0"/>
    <x v="18"/>
    <s v="ملابس "/>
    <s v="0772649468"/>
    <s v="Administrative positions include men and women."/>
    <n v="0"/>
    <n v="0"/>
    <n v="0"/>
    <n v="1"/>
    <n v="0"/>
    <n v="0"/>
    <x v="0"/>
    <x v="0"/>
    <m/>
    <m/>
    <s v="Less than 10 employees"/>
    <x v="0"/>
    <x v="1"/>
    <x v="0"/>
    <x v="1"/>
    <x v="1"/>
    <x v="1"/>
    <x v="0"/>
    <x v="1"/>
    <x v="0"/>
    <s v="Senior management level"/>
    <n v="0"/>
    <n v="0"/>
    <n v="0"/>
    <n v="0"/>
    <n v="1"/>
    <n v="0"/>
    <n v="0"/>
    <m/>
    <s v="Sales"/>
    <n v="0"/>
    <n v="1"/>
    <n v="0"/>
    <n v="0"/>
    <n v="0"/>
    <n v="0"/>
    <n v="0"/>
    <n v="0"/>
    <n v="0"/>
    <n v="0"/>
    <m/>
    <m/>
    <s v="Cultural or social factors affecting employability Economic instability in the region"/>
    <n v="0"/>
    <n v="0"/>
    <n v="0"/>
    <n v="0"/>
    <n v="0"/>
    <n v="0"/>
    <n v="0"/>
    <n v="0"/>
    <n v="0"/>
    <n v="0"/>
    <n v="0"/>
    <n v="0"/>
    <n v="1"/>
    <n v="0"/>
    <n v="0"/>
    <n v="0"/>
    <n v="0"/>
    <n v="1"/>
    <n v="0"/>
    <n v="0"/>
    <n v="0"/>
    <n v="0"/>
    <n v="0"/>
    <m/>
    <n v="381364139"/>
    <s v="07d0fe1a-51b5-40a3-853b-bd82cf23e2d4"/>
    <d v="2024-09-09T08:40:42"/>
    <m/>
    <m/>
    <s v="submitted_via_web"/>
    <s v="ygaitservices"/>
  </r>
  <r>
    <n v="1230"/>
    <d v="2024-09-09T10:33:41"/>
    <d v="2024-09-09T10:42:28"/>
    <d v="2024-09-09T00:00:00"/>
    <m/>
    <m/>
    <s v="32.3286452 35.7511863 763.532 3.928"/>
    <n v="32.328645199999997"/>
    <n v="35.751186300000001"/>
    <n v="763.53200000000004"/>
    <n v="3.9279999999999999"/>
    <s v="Ajloun"/>
    <s v="Ajloun Qasabah"/>
    <m/>
    <m/>
    <m/>
    <s v="Yes"/>
    <s v="خالد محمد بني نصر "/>
    <x v="0"/>
    <x v="0"/>
    <n v="31"/>
    <x v="0"/>
    <s v="0795887951"/>
    <m/>
    <x v="0"/>
    <m/>
    <m/>
    <m/>
    <m/>
    <m/>
    <m/>
    <m/>
    <m/>
    <x v="0"/>
    <m/>
    <x v="0"/>
    <x v="0"/>
    <s v="مكتب احمد خالد بني نصر "/>
    <x v="15"/>
    <x v="45"/>
    <s v="تنظيم معاملات وتقدير الأراضي خدمات مساحيه "/>
    <s v="0795887951"/>
    <s v="Run/Managed by a man."/>
    <n v="0"/>
    <n v="0"/>
    <n v="0"/>
    <n v="0"/>
    <n v="1"/>
    <n v="0"/>
    <x v="0"/>
    <x v="0"/>
    <m/>
    <m/>
    <s v="Less than 10 employees"/>
    <x v="0"/>
    <x v="0"/>
    <x v="0"/>
    <x v="1"/>
    <x v="1"/>
    <x v="1"/>
    <x v="0"/>
    <x v="1"/>
    <x v="0"/>
    <s v="Interns"/>
    <n v="1"/>
    <n v="0"/>
    <n v="0"/>
    <n v="0"/>
    <n v="0"/>
    <n v="0"/>
    <n v="0"/>
    <m/>
    <s v="Customer Service Representatives"/>
    <n v="1"/>
    <n v="0"/>
    <n v="0"/>
    <n v="0"/>
    <n v="0"/>
    <n v="0"/>
    <n v="0"/>
    <n v="0"/>
    <n v="0"/>
    <n v="0"/>
    <m/>
    <m/>
    <s v="Economic instability in the region"/>
    <n v="0"/>
    <n v="0"/>
    <n v="0"/>
    <n v="0"/>
    <n v="0"/>
    <n v="0"/>
    <n v="0"/>
    <n v="0"/>
    <n v="0"/>
    <n v="0"/>
    <n v="0"/>
    <n v="0"/>
    <n v="0"/>
    <n v="0"/>
    <n v="0"/>
    <n v="0"/>
    <n v="0"/>
    <n v="1"/>
    <n v="0"/>
    <n v="0"/>
    <n v="0"/>
    <n v="0"/>
    <n v="0"/>
    <m/>
    <n v="381364143"/>
    <s v="22ab0998-7f7a-41e2-a0a7-05bff9a93046"/>
    <d v="2024-09-09T08:40:43"/>
    <m/>
    <m/>
    <s v="submitted_via_web"/>
    <s v="ygaitservices"/>
  </r>
  <r>
    <n v="1231"/>
    <d v="2024-09-09T10:42:38"/>
    <d v="2024-09-09T10:47:44"/>
    <d v="2024-09-09T00:00:00"/>
    <m/>
    <m/>
    <s v="32.3284032 35.7517774 766.781 1899.999"/>
    <n v="32.328403199999997"/>
    <n v="35.751777400000002"/>
    <n v="766.78099999999995"/>
    <n v="1899.999"/>
    <s v="Ajloun"/>
    <s v="Ajloun Qasabah"/>
    <m/>
    <m/>
    <m/>
    <s v="Yes"/>
    <s v="عباده عمر شويات "/>
    <x v="0"/>
    <x v="0"/>
    <n v="23"/>
    <x v="1"/>
    <s v="0779877862"/>
    <m/>
    <x v="0"/>
    <m/>
    <m/>
    <m/>
    <m/>
    <m/>
    <m/>
    <m/>
    <m/>
    <x v="0"/>
    <m/>
    <x v="1"/>
    <x v="2"/>
    <s v="مزرعه وشاليه البحر "/>
    <x v="3"/>
    <x v="51"/>
    <s v="ترفيه وسياحه داخليه خاصه بالسباحه "/>
    <s v="0779877862"/>
    <s v="Run/Managed by a man."/>
    <n v="0"/>
    <n v="0"/>
    <n v="0"/>
    <n v="0"/>
    <n v="1"/>
    <n v="0"/>
    <x v="0"/>
    <x v="0"/>
    <m/>
    <m/>
    <s v="Less than 10 employees"/>
    <x v="0"/>
    <x v="0"/>
    <x v="0"/>
    <x v="1"/>
    <x v="1"/>
    <x v="1"/>
    <x v="0"/>
    <x v="0"/>
    <x v="0"/>
    <s v="Entry level"/>
    <n v="0"/>
    <n v="0"/>
    <n v="1"/>
    <n v="0"/>
    <n v="0"/>
    <n v="0"/>
    <n v="0"/>
    <m/>
    <s v="Others"/>
    <n v="0"/>
    <n v="0"/>
    <n v="0"/>
    <n v="0"/>
    <n v="0"/>
    <n v="0"/>
    <n v="0"/>
    <n v="0"/>
    <n v="0"/>
    <n v="1"/>
    <s v="التنظيف المكان و منقذ غطااس"/>
    <m/>
    <s v="Lack of relevant skills or qualifications Cultural or social factors affecting employability Economic instability in the region"/>
    <n v="1"/>
    <n v="0"/>
    <n v="0"/>
    <n v="0"/>
    <n v="0"/>
    <n v="0"/>
    <n v="0"/>
    <n v="0"/>
    <n v="0"/>
    <n v="0"/>
    <n v="0"/>
    <n v="0"/>
    <n v="1"/>
    <n v="0"/>
    <n v="0"/>
    <n v="0"/>
    <n v="0"/>
    <n v="1"/>
    <n v="0"/>
    <n v="0"/>
    <n v="0"/>
    <n v="0"/>
    <n v="0"/>
    <m/>
    <n v="381364153"/>
    <s v="3360b06f-3a5d-4f50-8b88-ef68265dbed8"/>
    <d v="2024-09-09T08:40:44"/>
    <m/>
    <m/>
    <s v="submitted_via_web"/>
    <s v="ygaitservices"/>
  </r>
  <r>
    <n v="1232"/>
    <d v="2024-09-09T10:57:51"/>
    <d v="2024-09-09T11:04:08"/>
    <d v="2024-09-09T00:00:00"/>
    <m/>
    <m/>
    <s v="32.3288022 35.7499414 886.453 9.846"/>
    <n v="32.328802199999998"/>
    <n v="35.749941399999997"/>
    <n v="886.45299999999997"/>
    <n v="9.8460000000000001"/>
    <s v="Ajloun"/>
    <s v="Anjara"/>
    <m/>
    <m/>
    <m/>
    <s v="Yes"/>
    <s v="سمير مصطفى يونس ابو سمر"/>
    <x v="0"/>
    <x v="0"/>
    <n v="60"/>
    <x v="0"/>
    <s v="0777419938"/>
    <m/>
    <x v="0"/>
    <m/>
    <m/>
    <m/>
    <m/>
    <m/>
    <m/>
    <m/>
    <m/>
    <x v="0"/>
    <m/>
    <x v="0"/>
    <x v="0"/>
    <s v="مكتب المهندس سمير ابو سمر"/>
    <x v="15"/>
    <x v="62"/>
    <s v="مخططات هندسيه للابنيه المقترحة والقائمه والاشراف على بنائه"/>
    <s v="0777419938"/>
    <s v="Run/Managed by a man."/>
    <n v="0"/>
    <n v="0"/>
    <n v="0"/>
    <n v="0"/>
    <n v="1"/>
    <n v="0"/>
    <x v="0"/>
    <x v="0"/>
    <m/>
    <m/>
    <s v="Less than 10 employees"/>
    <x v="0"/>
    <x v="1"/>
    <x v="0"/>
    <x v="1"/>
    <x v="1"/>
    <x v="1"/>
    <x v="0"/>
    <x v="1"/>
    <x v="0"/>
    <s v="Interns Others"/>
    <n v="1"/>
    <n v="0"/>
    <n v="0"/>
    <n v="0"/>
    <n v="0"/>
    <n v="0"/>
    <n v="1"/>
    <s v="مهندس إشراف مهندس مدني"/>
    <s v="Administrative Staff Customer Service Representatives"/>
    <n v="1"/>
    <n v="0"/>
    <n v="0"/>
    <n v="0"/>
    <n v="1"/>
    <n v="0"/>
    <n v="0"/>
    <n v="0"/>
    <n v="0"/>
    <n v="0"/>
    <m/>
    <m/>
    <s v="Economic instability in the region Cultural or social factors affecting employability"/>
    <n v="0"/>
    <n v="0"/>
    <n v="0"/>
    <n v="0"/>
    <n v="0"/>
    <n v="0"/>
    <n v="0"/>
    <n v="0"/>
    <n v="0"/>
    <n v="0"/>
    <n v="0"/>
    <n v="0"/>
    <n v="1"/>
    <n v="0"/>
    <n v="0"/>
    <n v="0"/>
    <n v="0"/>
    <n v="1"/>
    <n v="0"/>
    <n v="0"/>
    <n v="0"/>
    <n v="0"/>
    <n v="0"/>
    <m/>
    <n v="381364160"/>
    <s v="23ccf461-502e-40f8-8195-66ffc34218e4"/>
    <d v="2024-09-09T08:40:45"/>
    <m/>
    <m/>
    <s v="submitted_via_web"/>
    <s v="ygaitservices"/>
  </r>
  <r>
    <n v="1233"/>
    <d v="2024-09-09T11:35:49"/>
    <d v="2024-09-09T11:40:25"/>
    <d v="2024-09-09T00:00:00"/>
    <m/>
    <m/>
    <s v="32.3290448 35.7507539 0.0 2099.999"/>
    <n v="32.329044799999998"/>
    <n v="35.750753899999999"/>
    <n v="0"/>
    <n v="2099.9989999999998"/>
    <s v="Ajloun"/>
    <s v="Ajloun Qasabah"/>
    <m/>
    <m/>
    <m/>
    <s v="Yes"/>
    <s v="رائد محمد الزغول"/>
    <x v="0"/>
    <x v="0"/>
    <n v="46"/>
    <x v="0"/>
    <s v="0772499193"/>
    <m/>
    <x v="1"/>
    <m/>
    <m/>
    <m/>
    <m/>
    <m/>
    <m/>
    <m/>
    <m/>
    <x v="0"/>
    <m/>
    <x v="0"/>
    <x v="0"/>
    <s v="مكتب رائد للخدمات العامه"/>
    <x v="15"/>
    <x v="71"/>
    <s v="بيع وشراء السيارات أدوات كهربائيه "/>
    <s v="0772499193"/>
    <s v="Owned by men."/>
    <n v="1"/>
    <n v="0"/>
    <n v="0"/>
    <n v="0"/>
    <n v="0"/>
    <n v="0"/>
    <x v="0"/>
    <x v="0"/>
    <m/>
    <m/>
    <s v="Less than 10 employees"/>
    <x v="0"/>
    <x v="1"/>
    <x v="0"/>
    <x v="1"/>
    <x v="1"/>
    <x v="1"/>
    <x v="0"/>
    <x v="1"/>
    <x v="0"/>
    <s v="Interns Entry level"/>
    <n v="1"/>
    <n v="0"/>
    <n v="1"/>
    <n v="0"/>
    <n v="0"/>
    <n v="0"/>
    <n v="0"/>
    <m/>
    <s v="Customer Service Representatives Administrative Staff"/>
    <n v="1"/>
    <n v="0"/>
    <n v="0"/>
    <n v="0"/>
    <n v="1"/>
    <n v="0"/>
    <n v="0"/>
    <n v="0"/>
    <n v="0"/>
    <n v="0"/>
    <m/>
    <m/>
    <s v="Inadequate soft skills (e.g., communication, teamwork) Cultural or social factors affecting employability Economic instability in the region"/>
    <n v="0"/>
    <n v="0"/>
    <n v="1"/>
    <n v="0"/>
    <n v="0"/>
    <n v="0"/>
    <n v="0"/>
    <n v="0"/>
    <n v="0"/>
    <n v="0"/>
    <n v="0"/>
    <n v="0"/>
    <n v="1"/>
    <n v="0"/>
    <n v="0"/>
    <n v="0"/>
    <n v="0"/>
    <n v="1"/>
    <n v="0"/>
    <n v="0"/>
    <n v="0"/>
    <n v="0"/>
    <n v="0"/>
    <m/>
    <n v="381364163"/>
    <s v="c30089ec-1d94-4f2a-968c-97bb07bb6f6f"/>
    <d v="2024-09-09T08:40:45"/>
    <m/>
    <m/>
    <s v="submitted_via_web"/>
    <s v="ygaitservices"/>
  </r>
  <r>
    <n v="1234"/>
    <d v="2024-09-09T11:49:53"/>
    <d v="2024-09-09T11:52:06"/>
    <d v="2024-09-09T00:00:00"/>
    <m/>
    <m/>
    <s v="30.8082752 35.5902338 0.0 2900.0"/>
    <n v="30.808275200000001"/>
    <n v="35.5902338"/>
    <n v="0"/>
    <n v="2900"/>
    <s v="Tafilah"/>
    <s v="Tafeleh Al-Qasabeh"/>
    <m/>
    <m/>
    <m/>
    <s v="Yes"/>
    <s v="تجربة"/>
    <x v="1"/>
    <x v="0"/>
    <n v="55"/>
    <x v="0"/>
    <s v="٠٧٧٦١٥٩٣٣٢"/>
    <m/>
    <x v="0"/>
    <m/>
    <m/>
    <m/>
    <m/>
    <m/>
    <m/>
    <m/>
    <m/>
    <x v="0"/>
    <m/>
    <x v="1"/>
    <x v="2"/>
    <s v="معمر الرواشدة"/>
    <x v="10"/>
    <x v="72"/>
    <s v="،،،،،،"/>
    <m/>
    <s v="Owned by men."/>
    <n v="1"/>
    <n v="0"/>
    <n v="0"/>
    <n v="0"/>
    <n v="0"/>
    <n v="0"/>
    <x v="0"/>
    <x v="0"/>
    <m/>
    <m/>
    <s v="Less than 10 employees"/>
    <x v="0"/>
    <x v="0"/>
    <x v="0"/>
    <x v="0"/>
    <x v="1"/>
    <x v="1"/>
    <x v="1"/>
    <x v="3"/>
    <x v="1"/>
    <s v="Interns"/>
    <n v="1"/>
    <n v="0"/>
    <n v="0"/>
    <n v="0"/>
    <n v="0"/>
    <n v="0"/>
    <n v="0"/>
    <m/>
    <s v="Sales"/>
    <n v="0"/>
    <n v="1"/>
    <n v="0"/>
    <n v="0"/>
    <n v="0"/>
    <n v="0"/>
    <n v="0"/>
    <n v="0"/>
    <n v="0"/>
    <n v="0"/>
    <m/>
    <m/>
    <s v="Salary expectations too high"/>
    <n v="0"/>
    <n v="0"/>
    <n v="0"/>
    <n v="0"/>
    <n v="0"/>
    <n v="0"/>
    <n v="0"/>
    <n v="0"/>
    <n v="1"/>
    <n v="0"/>
    <n v="0"/>
    <n v="0"/>
    <n v="0"/>
    <n v="0"/>
    <n v="0"/>
    <n v="0"/>
    <n v="0"/>
    <n v="0"/>
    <n v="0"/>
    <n v="0"/>
    <n v="0"/>
    <n v="0"/>
    <n v="0"/>
    <m/>
    <n v="381369858"/>
    <s v="c240504c-0539-4eac-b1fc-5b10919ceaac"/>
    <d v="2024-09-09T08:52:13"/>
    <m/>
    <m/>
    <s v="submitted_via_web"/>
    <s v="ygaitservices"/>
  </r>
  <r>
    <n v="1235"/>
    <d v="2024-09-09T09:56:47"/>
    <d v="2024-09-09T10:01:34"/>
    <d v="2024-09-09T00:00:00"/>
    <m/>
    <m/>
    <s v="32.3391062 36.2115822 722.0999755859375 10.918"/>
    <n v="32.339106200000003"/>
    <n v="36.211582200000002"/>
    <n v="722.0999755859375"/>
    <n v="10.917999999999999"/>
    <s v="Mafraq"/>
    <s v="Mafraq Al-qasabeh"/>
    <m/>
    <m/>
    <m/>
    <s v="Yes"/>
    <s v="يحيى الصياح مخيف"/>
    <x v="0"/>
    <x v="0"/>
    <n v="52"/>
    <x v="0"/>
    <s v=" ٠٧٧٢٠٨٢١٣٦"/>
    <m/>
    <x v="0"/>
    <m/>
    <m/>
    <m/>
    <m/>
    <m/>
    <m/>
    <m/>
    <m/>
    <x v="0"/>
    <m/>
    <x v="1"/>
    <x v="2"/>
    <s v="محل مازن تصفيه اوروبية"/>
    <x v="0"/>
    <x v="18"/>
    <s v="ملابس تصفيه اوروبية"/>
    <s v="٠٧٧٢٠٨٢١٣٦"/>
    <s v="Run/Managed by a man."/>
    <n v="0"/>
    <n v="0"/>
    <n v="0"/>
    <n v="0"/>
    <n v="1"/>
    <n v="0"/>
    <x v="0"/>
    <x v="0"/>
    <m/>
    <m/>
    <s v="Less than 10 employees"/>
    <x v="0"/>
    <x v="0"/>
    <x v="0"/>
    <x v="1"/>
    <x v="1"/>
    <x v="1"/>
    <x v="0"/>
    <x v="1"/>
    <x v="0"/>
    <s v="Seasonal employees"/>
    <n v="0"/>
    <n v="1"/>
    <n v="0"/>
    <n v="0"/>
    <n v="0"/>
    <n v="0"/>
    <n v="0"/>
    <m/>
    <s v="Sales"/>
    <n v="0"/>
    <n v="1"/>
    <n v="0"/>
    <n v="0"/>
    <n v="0"/>
    <n v="0"/>
    <n v="0"/>
    <n v="0"/>
    <n v="0"/>
    <n v="0"/>
    <m/>
    <m/>
    <s v="Other (please specify)"/>
    <n v="0"/>
    <n v="0"/>
    <n v="0"/>
    <n v="0"/>
    <n v="0"/>
    <n v="0"/>
    <n v="0"/>
    <n v="0"/>
    <n v="0"/>
    <n v="0"/>
    <n v="0"/>
    <n v="0"/>
    <n v="0"/>
    <n v="0"/>
    <n v="0"/>
    <n v="0"/>
    <n v="0"/>
    <n v="0"/>
    <n v="0"/>
    <n v="0"/>
    <n v="0"/>
    <n v="0"/>
    <n v="1"/>
    <s v="وقت الشباب محصور بوقت معين "/>
    <n v="381381147"/>
    <s v="b8bd90ef-910d-4acf-b89a-5cd2790dec5e"/>
    <d v="2024-09-09T09:18:40"/>
    <m/>
    <m/>
    <s v="submitted_via_web"/>
    <s v="motasem_waleed"/>
  </r>
  <r>
    <n v="1236"/>
    <d v="2024-09-09T10:02:48"/>
    <d v="2024-09-09T10:07:22"/>
    <d v="2024-09-09T00:00:00"/>
    <m/>
    <m/>
    <s v="32.3387403 36.2118304 721.8999633789062 8.995"/>
    <n v="32.338740299999998"/>
    <n v="36.211830399999997"/>
    <n v="721.89996337890625"/>
    <n v="8.9949999999999992"/>
    <s v="Mafraq"/>
    <s v="Mafraq Al-qasabeh"/>
    <m/>
    <m/>
    <m/>
    <s v="Yes"/>
    <s v="مرواون محمود الطوالبه"/>
    <x v="0"/>
    <x v="0"/>
    <n v="33"/>
    <x v="0"/>
    <s v=" ٠٧٩٧٠٠٦٩٨٩"/>
    <m/>
    <x v="0"/>
    <m/>
    <m/>
    <m/>
    <m/>
    <m/>
    <m/>
    <m/>
    <m/>
    <x v="0"/>
    <m/>
    <x v="0"/>
    <x v="7"/>
    <s v="اسواق الجامع "/>
    <x v="0"/>
    <x v="3"/>
    <s v="هايبر ماركت"/>
    <m/>
    <s v="Owned by men."/>
    <n v="1"/>
    <n v="0"/>
    <n v="0"/>
    <n v="0"/>
    <n v="0"/>
    <n v="0"/>
    <x v="0"/>
    <x v="0"/>
    <m/>
    <m/>
    <s v="50 to 250"/>
    <x v="1"/>
    <x v="1"/>
    <x v="1"/>
    <x v="1"/>
    <x v="0"/>
    <x v="4"/>
    <x v="0"/>
    <x v="7"/>
    <x v="0"/>
    <s v="Senior management level Mid-senior level"/>
    <n v="0"/>
    <n v="0"/>
    <n v="0"/>
    <n v="1"/>
    <n v="1"/>
    <n v="0"/>
    <n v="0"/>
    <m/>
    <s v="Customer Service Representatives Sales Others"/>
    <n v="1"/>
    <n v="1"/>
    <n v="0"/>
    <n v="0"/>
    <n v="0"/>
    <n v="0"/>
    <n v="0"/>
    <n v="0"/>
    <n v="0"/>
    <n v="1"/>
    <s v="عمال تحميل وتنزيل"/>
    <s v="عمال تحميل وتنزيل"/>
    <s v="Lack of motivation"/>
    <n v="0"/>
    <n v="0"/>
    <n v="0"/>
    <n v="0"/>
    <n v="1"/>
    <n v="0"/>
    <n v="0"/>
    <n v="0"/>
    <n v="0"/>
    <n v="0"/>
    <n v="0"/>
    <n v="0"/>
    <n v="0"/>
    <n v="0"/>
    <n v="0"/>
    <n v="0"/>
    <n v="0"/>
    <n v="0"/>
    <n v="0"/>
    <n v="0"/>
    <n v="0"/>
    <n v="0"/>
    <n v="0"/>
    <m/>
    <n v="381381151"/>
    <s v="7d325814-beae-435d-9556-1120050b9b7b"/>
    <d v="2024-09-09T09:18:41"/>
    <m/>
    <m/>
    <s v="submitted_via_web"/>
    <s v="motasem_waleed"/>
  </r>
  <r>
    <n v="1237"/>
    <d v="2024-09-09T10:09:08"/>
    <d v="2024-09-09T10:14:05"/>
    <d v="2024-09-09T00:00:00"/>
    <m/>
    <m/>
    <s v="32.3387748 36.2121178 721.8999633789062 8.839"/>
    <n v="32.338774800000003"/>
    <n v="36.212117800000001"/>
    <n v="721.89996337890625"/>
    <n v="8.8390000000000004"/>
    <s v="Mafraq"/>
    <s v="Mafraq Al-qasabeh"/>
    <m/>
    <m/>
    <m/>
    <s v="Yes"/>
    <s v="حسين موسى احمد"/>
    <x v="0"/>
    <x v="0"/>
    <n v="25"/>
    <x v="1"/>
    <s v="0790777533"/>
    <m/>
    <x v="0"/>
    <m/>
    <m/>
    <m/>
    <m/>
    <m/>
    <m/>
    <m/>
    <m/>
    <x v="0"/>
    <m/>
    <x v="0"/>
    <x v="0"/>
    <s v="محل سما المفرق"/>
    <x v="0"/>
    <x v="17"/>
    <s v="بيع هواتف خلويه"/>
    <m/>
    <s v="Owned by men."/>
    <n v="1"/>
    <n v="0"/>
    <n v="0"/>
    <n v="0"/>
    <n v="0"/>
    <n v="0"/>
    <x v="0"/>
    <x v="0"/>
    <m/>
    <m/>
    <s v="Less than 10 employees"/>
    <x v="0"/>
    <x v="0"/>
    <x v="0"/>
    <x v="1"/>
    <x v="1"/>
    <x v="1"/>
    <x v="0"/>
    <x v="1"/>
    <x v="0"/>
    <s v="Mid-senior level"/>
    <n v="0"/>
    <n v="0"/>
    <n v="0"/>
    <n v="1"/>
    <n v="0"/>
    <n v="0"/>
    <n v="0"/>
    <m/>
    <s v="Sales Technical Staff"/>
    <n v="0"/>
    <n v="1"/>
    <n v="0"/>
    <n v="0"/>
    <n v="0"/>
    <n v="0"/>
    <n v="0"/>
    <n v="1"/>
    <n v="0"/>
    <n v="0"/>
    <m/>
    <m/>
    <s v="Years of experience"/>
    <n v="0"/>
    <n v="1"/>
    <n v="0"/>
    <n v="0"/>
    <n v="0"/>
    <n v="0"/>
    <n v="0"/>
    <n v="0"/>
    <n v="0"/>
    <n v="0"/>
    <n v="0"/>
    <n v="0"/>
    <n v="0"/>
    <n v="0"/>
    <n v="0"/>
    <n v="0"/>
    <n v="0"/>
    <n v="0"/>
    <n v="0"/>
    <n v="0"/>
    <n v="0"/>
    <n v="0"/>
    <n v="0"/>
    <m/>
    <n v="381381156"/>
    <s v="73c74d11-640e-4ff3-969c-b75083f3af83"/>
    <d v="2024-09-09T09:18:41"/>
    <m/>
    <m/>
    <s v="submitted_via_web"/>
    <s v="motasem_waleed"/>
  </r>
  <r>
    <n v="1238"/>
    <d v="2024-09-09T10:14:43"/>
    <d v="2024-09-09T10:22:51"/>
    <d v="2024-09-09T00:00:00"/>
    <m/>
    <m/>
    <s v="32.3386676 36.2122482 721.2999877929688 4.901"/>
    <n v="32.338667600000001"/>
    <n v="36.212248199999998"/>
    <n v="721.29998779296875"/>
    <n v="4.9009999999999998"/>
    <s v="Mafraq"/>
    <s v="Mafraq Al-qasabeh"/>
    <m/>
    <m/>
    <m/>
    <s v="Yes"/>
    <s v="خالد ابراهيم العموش"/>
    <x v="0"/>
    <x v="0"/>
    <n v="70"/>
    <x v="0"/>
    <s v=" 0790059152"/>
    <m/>
    <x v="0"/>
    <m/>
    <m/>
    <m/>
    <m/>
    <m/>
    <m/>
    <m/>
    <m/>
    <x v="0"/>
    <m/>
    <x v="0"/>
    <x v="0"/>
    <s v="مكتبة الغزالي"/>
    <x v="0"/>
    <x v="3"/>
    <s v="طباعة ابحاث وبيع قرطاسيات"/>
    <s v="0790059152"/>
    <s v="Owned by men."/>
    <n v="1"/>
    <n v="0"/>
    <n v="0"/>
    <n v="0"/>
    <n v="0"/>
    <n v="0"/>
    <x v="0"/>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جدية المواطن الاردني في العمل لا يوجد اخلاص في العمل "/>
    <n v="381381160"/>
    <s v="a4ecd5fd-ecf2-4092-83e7-a9057368633f"/>
    <d v="2024-09-09T09:18:42"/>
    <m/>
    <m/>
    <s v="submitted_via_web"/>
    <s v="motasem_waleed"/>
  </r>
  <r>
    <n v="1239"/>
    <d v="2024-09-09T10:24:26"/>
    <d v="2024-09-09T10:40:58"/>
    <d v="2024-09-09T00:00:00"/>
    <m/>
    <m/>
    <s v="32.3386573 36.2127446 721.0 6.094"/>
    <n v="32.338657300000001"/>
    <n v="36.212744600000001"/>
    <n v="721"/>
    <n v="6.0940000000000003"/>
    <s v="Mafraq"/>
    <s v="Mafraq Al-qasabeh"/>
    <m/>
    <m/>
    <m/>
    <s v="Yes"/>
    <s v="تالا محمد العظمات"/>
    <x v="0"/>
    <x v="1"/>
    <n v="24"/>
    <x v="1"/>
    <s v="0796348171"/>
    <m/>
    <x v="0"/>
    <m/>
    <m/>
    <m/>
    <m/>
    <m/>
    <m/>
    <m/>
    <m/>
    <x v="0"/>
    <m/>
    <x v="0"/>
    <x v="0"/>
    <s v="صيدلية اماسي"/>
    <x v="8"/>
    <x v="14"/>
    <s v="صيدلية"/>
    <m/>
    <s v="Owned by men."/>
    <n v="1"/>
    <n v="0"/>
    <n v="0"/>
    <n v="0"/>
    <n v="0"/>
    <n v="0"/>
    <x v="0"/>
    <x v="0"/>
    <m/>
    <m/>
    <s v="Less than 10 employees"/>
    <x v="0"/>
    <x v="1"/>
    <x v="0"/>
    <x v="1"/>
    <x v="1"/>
    <x v="1"/>
    <x v="1"/>
    <x v="3"/>
    <x v="0"/>
    <m/>
    <m/>
    <m/>
    <m/>
    <m/>
    <m/>
    <m/>
    <m/>
    <m/>
    <m/>
    <m/>
    <m/>
    <m/>
    <m/>
    <m/>
    <m/>
    <m/>
    <m/>
    <m/>
    <m/>
    <m/>
    <m/>
    <s v="Years of experience Inadequate soft skills (e.g., communication, teamwork)"/>
    <n v="0"/>
    <n v="1"/>
    <n v="1"/>
    <n v="0"/>
    <n v="0"/>
    <n v="0"/>
    <n v="0"/>
    <n v="0"/>
    <n v="0"/>
    <n v="0"/>
    <n v="0"/>
    <n v="0"/>
    <n v="0"/>
    <n v="0"/>
    <n v="0"/>
    <n v="0"/>
    <n v="0"/>
    <n v="0"/>
    <n v="0"/>
    <n v="0"/>
    <n v="0"/>
    <n v="0"/>
    <n v="0"/>
    <m/>
    <n v="381381166"/>
    <s v="26b6d2d4-45ee-432a-8fd7-b8063889f2bb"/>
    <d v="2024-09-09T09:18:42"/>
    <m/>
    <m/>
    <s v="submitted_via_web"/>
    <s v="motasem_waleed"/>
  </r>
  <r>
    <n v="1240"/>
    <d v="2024-09-09T10:46:29"/>
    <d v="2024-09-09T10:50:21"/>
    <d v="2024-09-09T00:00:00"/>
    <m/>
    <m/>
    <s v="32.3380795 36.2135615 718.7999877929688 4.757"/>
    <n v="32.338079499999999"/>
    <n v="36.213561499999997"/>
    <n v="718.79998779296875"/>
    <n v="4.7569999999999997"/>
    <s v="Mafraq"/>
    <s v="Mafraq Al-qasabeh"/>
    <m/>
    <m/>
    <m/>
    <s v="Yes"/>
    <s v="معتز علي عبيدات "/>
    <x v="0"/>
    <x v="0"/>
    <n v="52"/>
    <x v="0"/>
    <s v="0799952323"/>
    <m/>
    <x v="0"/>
    <m/>
    <m/>
    <m/>
    <m/>
    <m/>
    <m/>
    <m/>
    <m/>
    <x v="0"/>
    <m/>
    <x v="0"/>
    <x v="0"/>
    <s v="معتز للديكور والبرادي"/>
    <x v="0"/>
    <x v="9"/>
    <s v="تفصيل البرادي"/>
    <s v="0799952323"/>
    <s v="Owned by men."/>
    <n v="1"/>
    <n v="0"/>
    <n v="0"/>
    <n v="0"/>
    <n v="0"/>
    <n v="0"/>
    <x v="0"/>
    <x v="0"/>
    <m/>
    <m/>
    <s v="Less than 10 employees"/>
    <x v="0"/>
    <x v="1"/>
    <x v="0"/>
    <x v="0"/>
    <x v="1"/>
    <x v="1"/>
    <x v="1"/>
    <x v="3"/>
    <x v="0"/>
    <m/>
    <m/>
    <m/>
    <m/>
    <m/>
    <m/>
    <m/>
    <m/>
    <m/>
    <m/>
    <m/>
    <m/>
    <m/>
    <m/>
    <m/>
    <m/>
    <m/>
    <m/>
    <m/>
    <m/>
    <m/>
    <m/>
    <s v="Lack of motivation Economic instability in the region"/>
    <n v="0"/>
    <n v="0"/>
    <n v="0"/>
    <n v="0"/>
    <n v="1"/>
    <n v="0"/>
    <n v="0"/>
    <n v="0"/>
    <n v="0"/>
    <n v="0"/>
    <n v="0"/>
    <n v="0"/>
    <n v="0"/>
    <n v="0"/>
    <n v="0"/>
    <n v="0"/>
    <n v="0"/>
    <n v="1"/>
    <n v="0"/>
    <n v="0"/>
    <n v="0"/>
    <n v="0"/>
    <n v="0"/>
    <m/>
    <n v="381381177"/>
    <s v="9feb9578-28a0-4fb2-a5df-d8eac88dc6f8"/>
    <d v="2024-09-09T09:18:44"/>
    <m/>
    <m/>
    <s v="submitted_via_web"/>
    <s v="motasem_waleed"/>
  </r>
  <r>
    <n v="1241"/>
    <d v="2024-09-09T10:56:03"/>
    <d v="2024-09-09T11:01:58"/>
    <d v="2024-09-09T00:00:00"/>
    <m/>
    <m/>
    <s v="32.3380469 36.214158 718.0 4.364"/>
    <n v="32.338046900000002"/>
    <n v="36.214157999999998"/>
    <n v="718"/>
    <n v="4.3639999999999999"/>
    <s v="Mafraq"/>
    <s v="Mafraq Al-qasabeh"/>
    <m/>
    <m/>
    <m/>
    <s v="Yes"/>
    <s v="خوله الصبح جمعة"/>
    <x v="0"/>
    <x v="1"/>
    <n v="36"/>
    <x v="0"/>
    <s v="0770769498"/>
    <m/>
    <x v="0"/>
    <m/>
    <m/>
    <m/>
    <m/>
    <m/>
    <m/>
    <m/>
    <m/>
    <x v="0"/>
    <m/>
    <x v="1"/>
    <x v="2"/>
    <s v="صالون حنه"/>
    <x v="4"/>
    <x v="19"/>
    <s v="رسم حنه "/>
    <s v="0770769498"/>
    <s v="Owned by women."/>
    <n v="0"/>
    <n v="1"/>
    <n v="0"/>
    <n v="0"/>
    <n v="0"/>
    <n v="0"/>
    <x v="1"/>
    <x v="0"/>
    <m/>
    <m/>
    <s v="Less than 10 employees"/>
    <x v="0"/>
    <x v="0"/>
    <x v="0"/>
    <x v="0"/>
    <x v="1"/>
    <x v="1"/>
    <x v="0"/>
    <x v="1"/>
    <x v="0"/>
    <s v="Others"/>
    <n v="0"/>
    <n v="0"/>
    <n v="0"/>
    <n v="0"/>
    <n v="0"/>
    <n v="0"/>
    <n v="1"/>
    <s v="موظفة منكير وبدكير"/>
    <s v="Others"/>
    <n v="0"/>
    <n v="0"/>
    <n v="0"/>
    <n v="0"/>
    <n v="0"/>
    <n v="0"/>
    <n v="0"/>
    <n v="0"/>
    <n v="0"/>
    <n v="1"/>
    <s v="موظفة منكير وبدكير"/>
    <m/>
    <s v="Inadequate soft skills (e.g., communication, teamwork) Lack of relevant skills or qualifications Lack of work ethics Economic instability in the region"/>
    <n v="1"/>
    <n v="0"/>
    <n v="1"/>
    <n v="0"/>
    <n v="0"/>
    <n v="0"/>
    <n v="0"/>
    <n v="0"/>
    <n v="0"/>
    <n v="0"/>
    <n v="0"/>
    <n v="0"/>
    <n v="0"/>
    <n v="0"/>
    <n v="0"/>
    <n v="0"/>
    <n v="0"/>
    <n v="1"/>
    <n v="0"/>
    <n v="0"/>
    <n v="1"/>
    <n v="0"/>
    <n v="0"/>
    <m/>
    <n v="381381186"/>
    <s v="4cd178fe-fe07-406d-a201-b2b851568e0f"/>
    <d v="2024-09-09T09:18:45"/>
    <m/>
    <m/>
    <s v="submitted_via_web"/>
    <s v="motasem_waleed"/>
  </r>
  <r>
    <n v="1242"/>
    <d v="2024-09-09T11:12:00"/>
    <d v="2024-09-09T11:19:51"/>
    <d v="2024-09-09T00:00:00"/>
    <m/>
    <m/>
    <s v="32.3380088 36.2141922 712.5999755859375 6.05"/>
    <n v="32.338008799999997"/>
    <n v="36.214192199999999"/>
    <n v="712.5999755859375"/>
    <n v="6.05"/>
    <s v="Mafraq"/>
    <s v="Mafraq Al-qasabeh"/>
    <m/>
    <m/>
    <m/>
    <s v="Yes"/>
    <s v="يحيى محمود العنزي "/>
    <x v="0"/>
    <x v="0"/>
    <n v="24"/>
    <x v="1"/>
    <s v="0770610029"/>
    <m/>
    <x v="0"/>
    <m/>
    <m/>
    <m/>
    <m/>
    <m/>
    <m/>
    <m/>
    <m/>
    <x v="0"/>
    <m/>
    <x v="0"/>
    <x v="0"/>
    <s v="مؤسسة الصادق "/>
    <x v="0"/>
    <x v="17"/>
    <s v="انظمة التدفئة المركزية"/>
    <m/>
    <s v="Owned by men."/>
    <n v="1"/>
    <n v="0"/>
    <n v="0"/>
    <n v="0"/>
    <n v="0"/>
    <n v="0"/>
    <x v="0"/>
    <x v="0"/>
    <m/>
    <m/>
    <s v="Less than 10 employees"/>
    <x v="0"/>
    <x v="0"/>
    <x v="0"/>
    <x v="1"/>
    <x v="1"/>
    <x v="1"/>
    <x v="0"/>
    <x v="1"/>
    <x v="0"/>
    <s v="Others"/>
    <n v="0"/>
    <n v="0"/>
    <n v="0"/>
    <n v="0"/>
    <n v="0"/>
    <n v="0"/>
    <n v="1"/>
    <s v="فنين"/>
    <s v="Technical Staff Others"/>
    <n v="0"/>
    <n v="0"/>
    <n v="0"/>
    <n v="0"/>
    <n v="0"/>
    <n v="0"/>
    <n v="0"/>
    <n v="1"/>
    <n v="0"/>
    <n v="1"/>
    <s v="فنيون"/>
    <m/>
    <s v="Years of experience Economic instability in the region"/>
    <n v="0"/>
    <n v="1"/>
    <n v="0"/>
    <n v="0"/>
    <n v="0"/>
    <n v="0"/>
    <n v="0"/>
    <n v="0"/>
    <n v="0"/>
    <n v="0"/>
    <n v="0"/>
    <n v="0"/>
    <n v="0"/>
    <n v="0"/>
    <n v="0"/>
    <n v="0"/>
    <n v="0"/>
    <n v="1"/>
    <n v="0"/>
    <n v="0"/>
    <n v="0"/>
    <n v="0"/>
    <n v="0"/>
    <m/>
    <n v="381381192"/>
    <s v="35b4b808-1610-47ca-8edc-71162ddd8d33"/>
    <d v="2024-09-09T09:18:45"/>
    <m/>
    <m/>
    <s v="submitted_via_web"/>
    <s v="motasem_waleed"/>
  </r>
  <r>
    <n v="1243"/>
    <d v="2024-09-09T11:21:00"/>
    <d v="2024-09-09T11:25:38"/>
    <d v="2024-09-09T00:00:00"/>
    <m/>
    <m/>
    <s v="32.351675 36.21855 718.7999877929688 10.372"/>
    <n v="32.351675"/>
    <n v="36.21855"/>
    <n v="718.79998779296875"/>
    <n v="10.372"/>
    <s v="Mafraq"/>
    <s v="Mafraq Al-qasabeh"/>
    <m/>
    <m/>
    <m/>
    <s v="Yes"/>
    <s v="اسراء صالح كساب"/>
    <x v="0"/>
    <x v="1"/>
    <n v="32"/>
    <x v="0"/>
    <s v="0772488010"/>
    <m/>
    <x v="0"/>
    <m/>
    <m/>
    <m/>
    <m/>
    <m/>
    <m/>
    <m/>
    <m/>
    <x v="0"/>
    <m/>
    <x v="0"/>
    <x v="0"/>
    <s v="محل Evan dress"/>
    <x v="0"/>
    <x v="18"/>
    <s v="تأجير فساتين اعراس وخطوبه"/>
    <m/>
    <s v="Administrative positions include men and women."/>
    <n v="0"/>
    <n v="0"/>
    <n v="0"/>
    <n v="1"/>
    <n v="0"/>
    <n v="0"/>
    <x v="0"/>
    <x v="0"/>
    <m/>
    <m/>
    <s v="Less than 10 employees"/>
    <x v="0"/>
    <x v="1"/>
    <x v="0"/>
    <x v="0"/>
    <x v="1"/>
    <x v="1"/>
    <x v="0"/>
    <x v="1"/>
    <x v="0"/>
    <s v="Others"/>
    <n v="0"/>
    <n v="0"/>
    <n v="0"/>
    <n v="0"/>
    <n v="0"/>
    <n v="0"/>
    <n v="1"/>
    <s v="خياطه"/>
    <s v="Others"/>
    <n v="0"/>
    <n v="0"/>
    <n v="0"/>
    <n v="0"/>
    <n v="0"/>
    <n v="0"/>
    <n v="0"/>
    <n v="0"/>
    <n v="0"/>
    <n v="1"/>
    <s v="خياطه"/>
    <m/>
    <s v="Salary expectations too high Other (please specify)"/>
    <n v="0"/>
    <n v="0"/>
    <n v="0"/>
    <n v="0"/>
    <n v="0"/>
    <n v="0"/>
    <n v="0"/>
    <n v="0"/>
    <n v="1"/>
    <n v="0"/>
    <n v="0"/>
    <n v="0"/>
    <n v="0"/>
    <n v="0"/>
    <n v="0"/>
    <n v="0"/>
    <n v="0"/>
    <n v="0"/>
    <n v="0"/>
    <n v="0"/>
    <n v="0"/>
    <n v="0"/>
    <n v="1"/>
    <s v="يريدون عدد ساعات قليلة من العمل وراتب مرتفع "/>
    <n v="381381198"/>
    <s v="bef26517-056e-428f-9535-9731a31fb0df"/>
    <d v="2024-09-09T09:18:46"/>
    <m/>
    <m/>
    <s v="submitted_via_web"/>
    <s v="motasem_waleed"/>
  </r>
  <r>
    <n v="1244"/>
    <d v="2024-09-09T11:30:46"/>
    <d v="2024-09-09T11:37:31"/>
    <d v="2024-09-09T00:00:00"/>
    <m/>
    <m/>
    <s v="32.3382341 36.213562 725.699951171875 6.323"/>
    <n v="32.338234100000001"/>
    <n v="36.213562000000003"/>
    <n v="725.699951171875"/>
    <n v="6.3230000000000004"/>
    <s v="Mafraq"/>
    <s v="Mafraq Al-qasabeh"/>
    <m/>
    <m/>
    <m/>
    <s v="Yes"/>
    <s v="هلا فواز الخالدي"/>
    <x v="0"/>
    <x v="1"/>
    <n v="23"/>
    <x v="1"/>
    <s v="0796795392"/>
    <m/>
    <x v="0"/>
    <m/>
    <m/>
    <m/>
    <m/>
    <m/>
    <m/>
    <m/>
    <m/>
    <x v="0"/>
    <m/>
    <x v="0"/>
    <x v="0"/>
    <s v="مخبز التاج للمعجنات"/>
    <x v="3"/>
    <x v="5"/>
    <s v="مخبوزات معجنات"/>
    <s v=" 0788435751"/>
    <s v="Owned by men."/>
    <n v="1"/>
    <n v="0"/>
    <n v="0"/>
    <n v="0"/>
    <n v="0"/>
    <n v="0"/>
    <x v="0"/>
    <x v="0"/>
    <m/>
    <m/>
    <s v="Less than 10 employees"/>
    <x v="0"/>
    <x v="1"/>
    <x v="0"/>
    <x v="1"/>
    <x v="1"/>
    <x v="1"/>
    <x v="0"/>
    <x v="1"/>
    <x v="0"/>
    <s v="Others"/>
    <n v="0"/>
    <n v="0"/>
    <n v="0"/>
    <n v="0"/>
    <n v="0"/>
    <n v="0"/>
    <n v="1"/>
    <s v="خباز"/>
    <s v="Others"/>
    <n v="0"/>
    <n v="0"/>
    <n v="0"/>
    <n v="0"/>
    <n v="0"/>
    <n v="0"/>
    <n v="0"/>
    <n v="0"/>
    <n v="0"/>
    <n v="1"/>
    <s v="خباز"/>
    <m/>
    <s v="Economic instability in the region"/>
    <n v="0"/>
    <n v="0"/>
    <n v="0"/>
    <n v="0"/>
    <n v="0"/>
    <n v="0"/>
    <n v="0"/>
    <n v="0"/>
    <n v="0"/>
    <n v="0"/>
    <n v="0"/>
    <n v="0"/>
    <n v="0"/>
    <n v="0"/>
    <n v="0"/>
    <n v="0"/>
    <n v="0"/>
    <n v="1"/>
    <n v="0"/>
    <n v="0"/>
    <n v="0"/>
    <n v="0"/>
    <n v="0"/>
    <m/>
    <n v="381381204"/>
    <s v="e4dd6618-2384-4d28-8283-c20d126b79f4"/>
    <d v="2024-09-09T09:18:46"/>
    <m/>
    <m/>
    <s v="submitted_via_web"/>
    <s v="motasem_waleed"/>
  </r>
  <r>
    <n v="1245"/>
    <d v="2024-09-09T11:40:03"/>
    <d v="2024-09-09T11:44:45"/>
    <d v="2024-09-09T00:00:00"/>
    <m/>
    <m/>
    <s v="32.3387646 36.2129421 725.699951171875 9.327"/>
    <n v="32.338764599999998"/>
    <n v="36.212942099999999"/>
    <n v="725.699951171875"/>
    <n v="9.327"/>
    <s v="Mafraq"/>
    <s v="Mafraq Al-qasabeh"/>
    <m/>
    <m/>
    <m/>
    <s v="Yes"/>
    <s v="حمزه سلمان ابو عليم"/>
    <x v="0"/>
    <x v="0"/>
    <n v="37"/>
    <x v="0"/>
    <s v="0779621111"/>
    <m/>
    <x v="0"/>
    <m/>
    <m/>
    <m/>
    <m/>
    <m/>
    <m/>
    <m/>
    <m/>
    <x v="0"/>
    <m/>
    <x v="0"/>
    <x v="1"/>
    <s v="مخبز البيت الاردني "/>
    <x v="3"/>
    <x v="5"/>
    <s v="مخبز "/>
    <m/>
    <s v="Administrative positions include men and women."/>
    <n v="0"/>
    <n v="0"/>
    <n v="0"/>
    <n v="1"/>
    <n v="0"/>
    <n v="0"/>
    <x v="0"/>
    <x v="0"/>
    <m/>
    <m/>
    <s v="Less than 10 employees"/>
    <x v="0"/>
    <x v="1"/>
    <x v="0"/>
    <x v="1"/>
    <x v="0"/>
    <x v="6"/>
    <x v="0"/>
    <x v="0"/>
    <x v="0"/>
    <s v="Others"/>
    <n v="0"/>
    <n v="0"/>
    <n v="0"/>
    <n v="0"/>
    <n v="0"/>
    <n v="0"/>
    <n v="1"/>
    <s v="عمال"/>
    <s v="Others"/>
    <n v="0"/>
    <n v="0"/>
    <n v="0"/>
    <n v="0"/>
    <n v="0"/>
    <n v="0"/>
    <n v="0"/>
    <n v="0"/>
    <n v="0"/>
    <n v="1"/>
    <s v="عمال"/>
    <s v="عمال "/>
    <s v="Years of experience Salary expectations too high Other (please specify)"/>
    <n v="0"/>
    <n v="1"/>
    <n v="0"/>
    <n v="0"/>
    <n v="0"/>
    <n v="0"/>
    <n v="0"/>
    <n v="0"/>
    <n v="1"/>
    <n v="0"/>
    <n v="0"/>
    <n v="0"/>
    <n v="0"/>
    <n v="0"/>
    <n v="0"/>
    <n v="0"/>
    <n v="0"/>
    <n v="0"/>
    <n v="0"/>
    <n v="0"/>
    <n v="0"/>
    <n v="0"/>
    <n v="1"/>
    <s v="عدم الالتزام "/>
    <n v="381381210"/>
    <s v="0dab314a-4b3a-49fd-85c0-81f661dc8c5a"/>
    <d v="2024-09-09T09:18:47"/>
    <m/>
    <m/>
    <s v="submitted_via_web"/>
    <s v="motasem_waleed"/>
  </r>
  <r>
    <n v="1246"/>
    <d v="2024-09-09T11:55:08"/>
    <d v="2024-09-09T12:02:50"/>
    <d v="2024-09-09T00:00:00"/>
    <m/>
    <m/>
    <s v="32.3406726 36.2096114 726.7999877929688 8.572"/>
    <n v="32.340672599999998"/>
    <n v="36.2096114"/>
    <n v="726.79998779296875"/>
    <n v="8.5719999999999992"/>
    <s v="Mafraq"/>
    <s v="Mafraq Al-qasabeh"/>
    <m/>
    <m/>
    <m/>
    <s v="Yes"/>
    <s v="اسماء حامد الصالح"/>
    <x v="0"/>
    <x v="1"/>
    <n v="18"/>
    <x v="1"/>
    <s v="0796635419"/>
    <m/>
    <x v="0"/>
    <m/>
    <m/>
    <m/>
    <m/>
    <m/>
    <m/>
    <m/>
    <m/>
    <x v="1"/>
    <s v="سورية"/>
    <x v="0"/>
    <x v="0"/>
    <s v="صالون جمانه"/>
    <x v="4"/>
    <x v="19"/>
    <s v="قص سشوار تصفيف شعر "/>
    <m/>
    <s v="Run/Managed by a woman."/>
    <n v="0"/>
    <n v="0"/>
    <n v="0"/>
    <n v="0"/>
    <n v="0"/>
    <n v="1"/>
    <x v="1"/>
    <x v="0"/>
    <m/>
    <m/>
    <s v="Less than 10 employees"/>
    <x v="0"/>
    <x v="1"/>
    <x v="0"/>
    <x v="1"/>
    <x v="1"/>
    <x v="1"/>
    <x v="0"/>
    <x v="1"/>
    <x v="0"/>
    <s v="Mid-senior level"/>
    <n v="0"/>
    <n v="0"/>
    <n v="0"/>
    <n v="1"/>
    <n v="0"/>
    <n v="0"/>
    <n v="0"/>
    <m/>
    <s v="Others"/>
    <n v="0"/>
    <n v="0"/>
    <n v="0"/>
    <n v="0"/>
    <n v="0"/>
    <n v="0"/>
    <n v="0"/>
    <n v="0"/>
    <n v="0"/>
    <n v="1"/>
    <s v="بدكير ومنيكر ميك اب "/>
    <m/>
    <s v="Years of experience"/>
    <n v="0"/>
    <n v="1"/>
    <n v="0"/>
    <n v="0"/>
    <n v="0"/>
    <n v="0"/>
    <n v="0"/>
    <n v="0"/>
    <n v="0"/>
    <n v="0"/>
    <n v="0"/>
    <n v="0"/>
    <n v="0"/>
    <n v="0"/>
    <n v="0"/>
    <n v="0"/>
    <n v="0"/>
    <n v="0"/>
    <n v="0"/>
    <n v="0"/>
    <n v="0"/>
    <n v="0"/>
    <n v="0"/>
    <m/>
    <n v="381381212"/>
    <s v="e571e866-4071-4d83-ba48-9a3b7db165ca"/>
    <d v="2024-09-09T09:18:48"/>
    <m/>
    <m/>
    <s v="submitted_via_web"/>
    <s v="motasem_waleed"/>
  </r>
  <r>
    <n v="1247"/>
    <d v="2024-09-09T12:05:25"/>
    <d v="2024-09-09T12:11:10"/>
    <d v="2024-09-09T00:00:00"/>
    <m/>
    <m/>
    <s v="32.3407945 36.2096695 726.3999633789062 10.074"/>
    <n v="32.340794500000001"/>
    <n v="36.209669499999997"/>
    <n v="726.39996337890625"/>
    <n v="10.074"/>
    <s v="Mafraq"/>
    <s v="Mafraq Al-qasabeh"/>
    <m/>
    <m/>
    <m/>
    <s v="Yes"/>
    <s v="نيرمين ابراهيم الفواعرة"/>
    <x v="0"/>
    <x v="1"/>
    <n v="19"/>
    <x v="1"/>
    <s v="0779474763"/>
    <m/>
    <x v="0"/>
    <m/>
    <m/>
    <m/>
    <m/>
    <m/>
    <m/>
    <m/>
    <m/>
    <x v="0"/>
    <m/>
    <x v="0"/>
    <x v="0"/>
    <s v="صالون غاليه"/>
    <x v="4"/>
    <x v="19"/>
    <s v="صالون نسائي "/>
    <m/>
    <s v="Owned by women."/>
    <n v="0"/>
    <n v="1"/>
    <n v="0"/>
    <n v="0"/>
    <n v="0"/>
    <n v="0"/>
    <x v="1"/>
    <x v="0"/>
    <m/>
    <m/>
    <s v="Less than 10 employees"/>
    <x v="0"/>
    <x v="1"/>
    <x v="0"/>
    <x v="1"/>
    <x v="1"/>
    <x v="1"/>
    <x v="0"/>
    <x v="1"/>
    <x v="0"/>
    <s v="Others"/>
    <n v="0"/>
    <n v="0"/>
    <n v="0"/>
    <n v="0"/>
    <n v="0"/>
    <n v="0"/>
    <n v="1"/>
    <s v="مصففة شعر "/>
    <s v="Others"/>
    <n v="0"/>
    <n v="0"/>
    <n v="0"/>
    <n v="0"/>
    <n v="0"/>
    <n v="0"/>
    <n v="0"/>
    <n v="0"/>
    <n v="0"/>
    <n v="1"/>
    <s v="مصففة شعر"/>
    <m/>
    <s v="Economic instability in the region"/>
    <n v="0"/>
    <n v="0"/>
    <n v="0"/>
    <n v="0"/>
    <n v="0"/>
    <n v="0"/>
    <n v="0"/>
    <n v="0"/>
    <n v="0"/>
    <n v="0"/>
    <n v="0"/>
    <n v="0"/>
    <n v="0"/>
    <n v="0"/>
    <n v="0"/>
    <n v="0"/>
    <n v="0"/>
    <n v="1"/>
    <n v="0"/>
    <n v="0"/>
    <n v="0"/>
    <n v="0"/>
    <n v="0"/>
    <m/>
    <n v="381381215"/>
    <s v="81036ac0-e03b-46d1-9a96-0f2b70cfffb7"/>
    <d v="2024-09-09T09:18:48"/>
    <m/>
    <m/>
    <s v="submitted_via_web"/>
    <s v="motasem_waleed"/>
  </r>
  <r>
    <n v="1248"/>
    <d v="2024-09-09T13:24:37"/>
    <d v="2024-09-09T13:26:54"/>
    <d v="2024-09-09T00:00:00"/>
    <m/>
    <m/>
    <s v="31.89981 35.8697399 0.0 1600.0"/>
    <n v="31.899809999999999"/>
    <n v="35.869739899999999"/>
    <n v="0"/>
    <n v="1600"/>
    <s v="Amman"/>
    <s v="Naour"/>
    <m/>
    <m/>
    <m/>
    <s v="Yes"/>
    <s v="ابو سفيان"/>
    <x v="0"/>
    <x v="0"/>
    <n v="57"/>
    <x v="0"/>
    <s v="0799802510"/>
    <m/>
    <x v="0"/>
    <m/>
    <m/>
    <m/>
    <m/>
    <m/>
    <m/>
    <m/>
    <m/>
    <x v="0"/>
    <m/>
    <x v="0"/>
    <x v="6"/>
    <s v="سهول المرج"/>
    <x v="6"/>
    <x v="34"/>
    <s v="دهان ومواد بناء"/>
    <m/>
    <s v="Run/Managed by a man."/>
    <n v="0"/>
    <n v="0"/>
    <n v="0"/>
    <n v="0"/>
    <n v="1"/>
    <n v="0"/>
    <x v="0"/>
    <x v="0"/>
    <m/>
    <m/>
    <s v="Less than 10 employees"/>
    <x v="0"/>
    <x v="0"/>
    <x v="0"/>
    <x v="0"/>
    <x v="1"/>
    <x v="1"/>
    <x v="1"/>
    <x v="3"/>
    <x v="0"/>
    <m/>
    <m/>
    <m/>
    <m/>
    <m/>
    <m/>
    <m/>
    <m/>
    <m/>
    <m/>
    <m/>
    <m/>
    <m/>
    <m/>
    <m/>
    <m/>
    <m/>
    <m/>
    <m/>
    <m/>
    <m/>
    <m/>
    <s v="Lack of relevant skills or qualifications Cultural or social factors affecting employability Economic instability in the region"/>
    <n v="1"/>
    <n v="0"/>
    <n v="0"/>
    <n v="0"/>
    <n v="0"/>
    <n v="0"/>
    <n v="0"/>
    <n v="0"/>
    <n v="0"/>
    <n v="0"/>
    <n v="0"/>
    <n v="0"/>
    <n v="1"/>
    <n v="0"/>
    <n v="0"/>
    <n v="0"/>
    <n v="0"/>
    <n v="1"/>
    <n v="0"/>
    <n v="0"/>
    <n v="0"/>
    <n v="0"/>
    <n v="0"/>
    <m/>
    <n v="381413731"/>
    <s v="d931357a-74ad-410b-bad6-b78e1f7e60c4"/>
    <d v="2024-09-09T10:27:06"/>
    <m/>
    <m/>
    <s v="submitted_via_web"/>
    <s v="ygaitservices"/>
  </r>
  <r>
    <n v="1249"/>
    <d v="2024-09-09T13:03:45"/>
    <d v="2024-09-09T13:10:13"/>
    <d v="2024-09-09T00:00:00"/>
    <m/>
    <m/>
    <s v="31.8961918 35.8645481 1010.703 888.004"/>
    <n v="31.8961918"/>
    <n v="35.8645481"/>
    <n v="1010.703"/>
    <n v="888.00400000000002"/>
    <s v="Amman"/>
    <s v="Naour"/>
    <m/>
    <m/>
    <m/>
    <s v="Yes"/>
    <s v="ماهر"/>
    <x v="0"/>
    <x v="0"/>
    <n v="28"/>
    <x v="1"/>
    <s v="07922908407"/>
    <m/>
    <x v="0"/>
    <m/>
    <m/>
    <m/>
    <m/>
    <m/>
    <m/>
    <m/>
    <m/>
    <x v="0"/>
    <m/>
    <x v="0"/>
    <x v="6"/>
    <s v="واحد لحم"/>
    <x v="3"/>
    <x v="5"/>
    <s v="شاورما و انواع لحم متعددة"/>
    <m/>
    <s v="Owned by men. Administrative positions include men and women."/>
    <n v="1"/>
    <n v="0"/>
    <n v="0"/>
    <n v="1"/>
    <n v="0"/>
    <n v="0"/>
    <x v="0"/>
    <x v="0"/>
    <m/>
    <m/>
    <s v="Less than 10 employees"/>
    <x v="0"/>
    <x v="0"/>
    <x v="0"/>
    <x v="1"/>
    <x v="1"/>
    <x v="1"/>
    <x v="0"/>
    <x v="0"/>
    <x v="0"/>
    <s v="Interns Mid-senior level"/>
    <n v="1"/>
    <n v="0"/>
    <n v="0"/>
    <n v="1"/>
    <n v="0"/>
    <n v="0"/>
    <n v="0"/>
    <m/>
    <s v="Technical Staff"/>
    <n v="0"/>
    <n v="0"/>
    <n v="0"/>
    <n v="0"/>
    <n v="0"/>
    <n v="0"/>
    <n v="0"/>
    <n v="1"/>
    <n v="0"/>
    <n v="0"/>
    <m/>
    <m/>
    <s v="Inadequate soft skills (e.g., communication, teamwork) Lack of relevant skills or qualifications Limited availability of training and development resources"/>
    <n v="1"/>
    <n v="0"/>
    <n v="1"/>
    <n v="0"/>
    <n v="0"/>
    <n v="0"/>
    <n v="0"/>
    <n v="1"/>
    <n v="0"/>
    <n v="0"/>
    <n v="0"/>
    <n v="0"/>
    <n v="0"/>
    <n v="0"/>
    <n v="0"/>
    <n v="0"/>
    <n v="0"/>
    <n v="0"/>
    <n v="0"/>
    <n v="0"/>
    <n v="0"/>
    <n v="0"/>
    <n v="0"/>
    <m/>
    <n v="381413742"/>
    <s v="99054a90-ef0b-41b7-96fc-b6a324689843"/>
    <d v="2024-09-09T10:27:08"/>
    <m/>
    <m/>
    <s v="submitted_via_web"/>
    <s v="ygaitservices"/>
  </r>
  <r>
    <n v="1250"/>
    <d v="2024-09-09T12:53:40"/>
    <d v="2024-09-09T12:58:23"/>
    <d v="2024-09-09T00:00:00"/>
    <m/>
    <m/>
    <s v="31.8981083 35.8673551 1010.703 1399.999"/>
    <n v="31.898108300000001"/>
    <n v="35.867355099999997"/>
    <n v="1010.703"/>
    <n v="1399.999"/>
    <s v="Amman"/>
    <s v="Naour"/>
    <m/>
    <m/>
    <m/>
    <s v="Yes"/>
    <s v="ممدوح الرموني "/>
    <x v="0"/>
    <x v="0"/>
    <n v="46"/>
    <x v="0"/>
    <s v="0797693767"/>
    <m/>
    <x v="0"/>
    <m/>
    <m/>
    <m/>
    <m/>
    <m/>
    <m/>
    <m/>
    <m/>
    <x v="0"/>
    <m/>
    <x v="0"/>
    <x v="6"/>
    <s v="كوفي شوب قلب المرج"/>
    <x v="3"/>
    <x v="20"/>
    <s v="تقديم المشروبات  الساخنة والباردة"/>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1413748"/>
    <s v="ed59e516-aed5-47bf-b4e2-abad306c0699"/>
    <d v="2024-09-09T10:27:08"/>
    <m/>
    <m/>
    <s v="submitted_via_web"/>
    <s v="ygaitservices"/>
  </r>
  <r>
    <n v="1251"/>
    <d v="2024-09-09T12:49:18"/>
    <d v="2024-09-09T12:53:31"/>
    <d v="2024-09-09T00:00:00"/>
    <m/>
    <m/>
    <s v="31.8964938 35.8648899 982.294 645.113"/>
    <n v="31.896493799999998"/>
    <n v="35.864889900000001"/>
    <n v="982.29399999999998"/>
    <n v="645.11300000000006"/>
    <s v="Amman"/>
    <s v="Naour"/>
    <m/>
    <m/>
    <m/>
    <s v="Yes"/>
    <s v="أمل فضل "/>
    <x v="0"/>
    <x v="1"/>
    <n v="29"/>
    <x v="1"/>
    <s v="000000000"/>
    <m/>
    <x v="0"/>
    <m/>
    <m/>
    <m/>
    <m/>
    <m/>
    <m/>
    <m/>
    <m/>
    <x v="0"/>
    <m/>
    <x v="0"/>
    <x v="6"/>
    <s v="صيدلية جنى "/>
    <x v="8"/>
    <x v="12"/>
    <s v="أغذية وأدوية ومنتجات تجميلية "/>
    <m/>
    <s v="Administrative positions include men and women. Owned by men."/>
    <n v="1"/>
    <n v="0"/>
    <n v="0"/>
    <n v="1"/>
    <n v="0"/>
    <n v="0"/>
    <x v="0"/>
    <x v="0"/>
    <m/>
    <m/>
    <s v="Less than 10 employees"/>
    <x v="0"/>
    <x v="1"/>
    <x v="0"/>
    <x v="1"/>
    <x v="1"/>
    <x v="1"/>
    <x v="1"/>
    <x v="3"/>
    <x v="0"/>
    <m/>
    <m/>
    <m/>
    <m/>
    <m/>
    <m/>
    <m/>
    <m/>
    <m/>
    <m/>
    <m/>
    <m/>
    <m/>
    <m/>
    <m/>
    <m/>
    <m/>
    <m/>
    <m/>
    <m/>
    <m/>
    <m/>
    <s v="Inadequate soft skills (e.g., communication, teamwork)"/>
    <n v="0"/>
    <n v="0"/>
    <n v="1"/>
    <n v="0"/>
    <n v="0"/>
    <n v="0"/>
    <n v="0"/>
    <n v="0"/>
    <n v="0"/>
    <n v="0"/>
    <n v="0"/>
    <n v="0"/>
    <n v="0"/>
    <n v="0"/>
    <n v="0"/>
    <n v="0"/>
    <n v="0"/>
    <n v="0"/>
    <n v="0"/>
    <n v="0"/>
    <n v="0"/>
    <n v="0"/>
    <n v="0"/>
    <m/>
    <n v="381413758"/>
    <s v="3dda8350-1165-408b-8977-7fbe390bc815"/>
    <d v="2024-09-09T10:27:09"/>
    <m/>
    <m/>
    <s v="submitted_via_web"/>
    <s v="ygaitservices"/>
  </r>
  <r>
    <n v="1252"/>
    <d v="2024-09-09T12:41:56"/>
    <d v="2024-09-09T12:49:09"/>
    <d v="2024-09-09T00:00:00"/>
    <m/>
    <m/>
    <s v="31.8964924 35.8648943 981.395 12.953"/>
    <n v="31.8964924"/>
    <n v="35.864894300000003"/>
    <n v="981.39499999999998"/>
    <n v="12.952999999999999"/>
    <s v="Amman"/>
    <s v="Naour"/>
    <m/>
    <m/>
    <m/>
    <s v="Yes"/>
    <s v="مروان محمد "/>
    <x v="0"/>
    <x v="0"/>
    <n v="47"/>
    <x v="0"/>
    <s v="0797186474"/>
    <m/>
    <x v="0"/>
    <m/>
    <m/>
    <m/>
    <m/>
    <m/>
    <m/>
    <m/>
    <m/>
    <x v="0"/>
    <m/>
    <x v="0"/>
    <x v="6"/>
    <s v="النشيط للحيوانات الأليفة "/>
    <x v="0"/>
    <x v="2"/>
    <s v="أغذية حيوانات "/>
    <m/>
    <s v="Owned by men. Run/Managed by a man."/>
    <n v="1"/>
    <n v="0"/>
    <n v="0"/>
    <n v="0"/>
    <n v="1"/>
    <n v="0"/>
    <x v="0"/>
    <x v="0"/>
    <m/>
    <m/>
    <s v="Less than 10 employees"/>
    <x v="0"/>
    <x v="0"/>
    <x v="0"/>
    <x v="1"/>
    <x v="1"/>
    <x v="1"/>
    <x v="1"/>
    <x v="3"/>
    <x v="0"/>
    <m/>
    <m/>
    <m/>
    <m/>
    <m/>
    <m/>
    <m/>
    <m/>
    <m/>
    <m/>
    <m/>
    <m/>
    <m/>
    <m/>
    <m/>
    <m/>
    <m/>
    <m/>
    <m/>
    <m/>
    <m/>
    <m/>
    <s v="Lack of motivation"/>
    <n v="0"/>
    <n v="0"/>
    <n v="0"/>
    <n v="0"/>
    <n v="1"/>
    <n v="0"/>
    <n v="0"/>
    <n v="0"/>
    <n v="0"/>
    <n v="0"/>
    <n v="0"/>
    <n v="0"/>
    <n v="0"/>
    <n v="0"/>
    <n v="0"/>
    <n v="0"/>
    <n v="0"/>
    <n v="0"/>
    <n v="0"/>
    <n v="0"/>
    <n v="0"/>
    <n v="0"/>
    <n v="0"/>
    <m/>
    <n v="381413764"/>
    <s v="160c2ba5-cce8-414f-8888-baa60aeb8167"/>
    <d v="2024-09-09T10:27:09"/>
    <m/>
    <m/>
    <s v="submitted_via_web"/>
    <s v="ygaitservices"/>
  </r>
  <r>
    <n v="1253"/>
    <d v="2024-09-09T12:38:58"/>
    <d v="2024-09-09T12:41:51"/>
    <d v="2024-09-09T00:00:00"/>
    <m/>
    <m/>
    <s v="31.8964728 35.8666738 0.0 1200.0"/>
    <n v="31.896472800000002"/>
    <n v="35.866673800000001"/>
    <n v="0"/>
    <n v="1200"/>
    <s v="Amman"/>
    <s v="Naour"/>
    <m/>
    <m/>
    <m/>
    <s v="Yes"/>
    <s v="عبدالله حسن الشيبي"/>
    <x v="0"/>
    <x v="0"/>
    <n v="24"/>
    <x v="1"/>
    <s v="0797723330"/>
    <m/>
    <x v="0"/>
    <m/>
    <m/>
    <m/>
    <m/>
    <m/>
    <m/>
    <m/>
    <m/>
    <x v="0"/>
    <m/>
    <x v="0"/>
    <x v="6"/>
    <s v="مؤسسة عبدالله الشلبي التجارية "/>
    <x v="0"/>
    <x v="3"/>
    <s v="مواد تموينية واغذية "/>
    <m/>
    <s v="Owned by men. Run/Managed by a man."/>
    <n v="1"/>
    <n v="0"/>
    <n v="0"/>
    <n v="0"/>
    <n v="1"/>
    <n v="0"/>
    <x v="0"/>
    <x v="0"/>
    <m/>
    <m/>
    <s v="Less than 10 employees"/>
    <x v="0"/>
    <x v="0"/>
    <x v="0"/>
    <x v="1"/>
    <x v="1"/>
    <x v="1"/>
    <x v="1"/>
    <x v="3"/>
    <x v="0"/>
    <m/>
    <m/>
    <m/>
    <m/>
    <m/>
    <m/>
    <m/>
    <m/>
    <m/>
    <m/>
    <m/>
    <m/>
    <m/>
    <m/>
    <m/>
    <m/>
    <m/>
    <m/>
    <m/>
    <m/>
    <m/>
    <m/>
    <s v="Cultural or social factors affecting employability Economic instability in the region Legal/regulatory constraints"/>
    <n v="0"/>
    <n v="0"/>
    <n v="0"/>
    <n v="0"/>
    <n v="0"/>
    <n v="0"/>
    <n v="0"/>
    <n v="0"/>
    <n v="0"/>
    <n v="0"/>
    <n v="0"/>
    <n v="0"/>
    <n v="1"/>
    <n v="0"/>
    <n v="0"/>
    <n v="0"/>
    <n v="0"/>
    <n v="1"/>
    <n v="1"/>
    <n v="0"/>
    <n v="0"/>
    <n v="0"/>
    <n v="0"/>
    <m/>
    <n v="381413771"/>
    <s v="68d45ef0-d8ed-4f0d-912f-72401160e56b"/>
    <d v="2024-09-09T10:27:10"/>
    <m/>
    <m/>
    <s v="submitted_via_web"/>
    <s v="ygaitservices"/>
  </r>
  <r>
    <n v="1254"/>
    <d v="2024-09-09T12:14:26"/>
    <d v="2024-09-09T12:29:48"/>
    <d v="2024-09-09T00:00:00"/>
    <m/>
    <m/>
    <s v="31.8981083 35.8673551 0.0 1399.999"/>
    <n v="31.898108300000001"/>
    <n v="35.867355099999997"/>
    <n v="0"/>
    <n v="1399.999"/>
    <s v="Amman"/>
    <s v="Naour"/>
    <m/>
    <m/>
    <m/>
    <s v="Yes"/>
    <s v="ضياء الدين الثوابين "/>
    <x v="0"/>
    <x v="0"/>
    <n v="34"/>
    <x v="0"/>
    <s v="0776748555"/>
    <m/>
    <x v="0"/>
    <m/>
    <m/>
    <m/>
    <m/>
    <m/>
    <m/>
    <m/>
    <m/>
    <x v="0"/>
    <m/>
    <x v="0"/>
    <x v="6"/>
    <s v="Manyza"/>
    <x v="0"/>
    <x v="9"/>
    <s v="أدوات منزلية"/>
    <m/>
    <s v="Owned by men. Administrative positions include men and women."/>
    <n v="1"/>
    <n v="0"/>
    <n v="0"/>
    <n v="1"/>
    <n v="0"/>
    <n v="0"/>
    <x v="0"/>
    <x v="0"/>
    <m/>
    <m/>
    <s v="Less than 10 employees"/>
    <x v="0"/>
    <x v="1"/>
    <x v="1"/>
    <x v="1"/>
    <x v="1"/>
    <x v="1"/>
    <x v="0"/>
    <x v="0"/>
    <x v="0"/>
    <s v="Others Mid-senior level"/>
    <n v="0"/>
    <n v="0"/>
    <n v="0"/>
    <n v="1"/>
    <n v="0"/>
    <n v="0"/>
    <n v="1"/>
    <s v="طلاب "/>
    <s v="Customer Service Representatives Sales"/>
    <n v="1"/>
    <n v="1"/>
    <n v="0"/>
    <n v="0"/>
    <n v="0"/>
    <n v="0"/>
    <n v="0"/>
    <n v="0"/>
    <n v="0"/>
    <n v="0"/>
    <m/>
    <m/>
    <s v="Difficulty with employee retention Other (please specify)"/>
    <n v="0"/>
    <n v="0"/>
    <n v="0"/>
    <n v="0"/>
    <n v="0"/>
    <n v="1"/>
    <n v="0"/>
    <n v="0"/>
    <n v="0"/>
    <n v="0"/>
    <n v="0"/>
    <n v="0"/>
    <n v="0"/>
    <n v="0"/>
    <n v="0"/>
    <n v="0"/>
    <n v="0"/>
    <n v="0"/>
    <n v="0"/>
    <n v="0"/>
    <n v="0"/>
    <n v="0"/>
    <n v="1"/>
    <s v="دوام الجامعات "/>
    <n v="381413781"/>
    <s v="9f197e55-fdc3-41f2-8847-8ab896ab893f"/>
    <d v="2024-09-09T10:27:11"/>
    <m/>
    <m/>
    <s v="submitted_via_web"/>
    <s v="ygaitservices"/>
  </r>
  <r>
    <n v="1255"/>
    <d v="2024-09-09T11:59:25"/>
    <d v="2024-09-09T12:14:10"/>
    <d v="2024-09-09T00:00:00"/>
    <m/>
    <m/>
    <s v="31.8981083 35.8673551 0.0 1399.999"/>
    <n v="31.898108300000001"/>
    <n v="35.867355099999997"/>
    <n v="0"/>
    <n v="1399.999"/>
    <s v="Amman"/>
    <s v="Naour"/>
    <m/>
    <m/>
    <m/>
    <s v="Yes"/>
    <s v="احمد ابو علي "/>
    <x v="1"/>
    <x v="0"/>
    <n v="25"/>
    <x v="1"/>
    <s v="رقم هاتف المطعم 0778899057"/>
    <m/>
    <x v="0"/>
    <m/>
    <m/>
    <m/>
    <m/>
    <m/>
    <m/>
    <m/>
    <m/>
    <x v="0"/>
    <m/>
    <x v="0"/>
    <x v="1"/>
    <s v="مطعم حمادة "/>
    <x v="3"/>
    <x v="5"/>
    <s v="مأكولات شرقية "/>
    <m/>
    <s v="Administrative positions include men and women. Run/Managed by a man."/>
    <n v="0"/>
    <n v="0"/>
    <n v="0"/>
    <n v="1"/>
    <n v="1"/>
    <n v="0"/>
    <x v="0"/>
    <x v="0"/>
    <m/>
    <m/>
    <s v="Less than 10 employees"/>
    <x v="0"/>
    <x v="1"/>
    <x v="0"/>
    <x v="1"/>
    <x v="1"/>
    <x v="1"/>
    <x v="0"/>
    <x v="2"/>
    <x v="0"/>
    <s v="Senior management level Mid-senior level"/>
    <n v="0"/>
    <n v="0"/>
    <n v="0"/>
    <n v="1"/>
    <n v="1"/>
    <n v="0"/>
    <n v="0"/>
    <m/>
    <s v="Customer Service Representatives Technical Staff"/>
    <n v="1"/>
    <n v="0"/>
    <n v="0"/>
    <n v="0"/>
    <n v="0"/>
    <n v="0"/>
    <n v="0"/>
    <n v="1"/>
    <n v="0"/>
    <n v="0"/>
    <m/>
    <m/>
    <s v="Mixed culture worspace (male and female) Economic instability in the region Lack of work ethics"/>
    <n v="0"/>
    <n v="0"/>
    <n v="0"/>
    <n v="0"/>
    <n v="0"/>
    <n v="0"/>
    <n v="0"/>
    <n v="0"/>
    <n v="0"/>
    <n v="0"/>
    <n v="0"/>
    <n v="0"/>
    <n v="0"/>
    <n v="0"/>
    <n v="0"/>
    <n v="0"/>
    <n v="0"/>
    <n v="1"/>
    <n v="0"/>
    <n v="0"/>
    <n v="1"/>
    <n v="1"/>
    <n v="0"/>
    <m/>
    <n v="381413788"/>
    <s v="e69305de-c71d-4cc3-aa95-8217f919d535"/>
    <d v="2024-09-09T10:27:11"/>
    <m/>
    <m/>
    <s v="submitted_via_web"/>
    <s v="ygaitservices"/>
  </r>
  <r>
    <n v="1256"/>
    <d v="2024-09-09T11:26:30"/>
    <d v="2024-09-09T11:59:16"/>
    <d v="2024-09-09T00:00:00"/>
    <m/>
    <m/>
    <s v="31.8984177 35.8673551 0.0 1299.999"/>
    <n v="31.8984177"/>
    <n v="35.867355099999997"/>
    <n v="0"/>
    <n v="1299.999"/>
    <s v="Amman"/>
    <s v="Naour"/>
    <m/>
    <m/>
    <m/>
    <s v="Yes"/>
    <s v="احمد ابو شرخ "/>
    <x v="0"/>
    <x v="0"/>
    <n v="36"/>
    <x v="0"/>
    <s v="0799284898"/>
    <m/>
    <x v="0"/>
    <m/>
    <m/>
    <m/>
    <m/>
    <m/>
    <m/>
    <m/>
    <m/>
    <x v="0"/>
    <m/>
    <x v="0"/>
    <x v="6"/>
    <s v="ستائر فلورا "/>
    <x v="1"/>
    <x v="30"/>
    <s v="ستائر واقمشة "/>
    <m/>
    <s v="Owned by men. Run/Managed by a man."/>
    <n v="1"/>
    <n v="0"/>
    <n v="0"/>
    <n v="0"/>
    <n v="1"/>
    <n v="0"/>
    <x v="0"/>
    <x v="0"/>
    <m/>
    <m/>
    <s v="Less than 10 employees"/>
    <x v="0"/>
    <x v="0"/>
    <x v="0"/>
    <x v="0"/>
    <x v="1"/>
    <x v="1"/>
    <x v="0"/>
    <x v="0"/>
    <x v="0"/>
    <s v="Seasonal employees Mid-senior level"/>
    <n v="0"/>
    <n v="1"/>
    <n v="0"/>
    <n v="1"/>
    <n v="0"/>
    <n v="0"/>
    <n v="0"/>
    <m/>
    <s v="Marketing Operational Staff (logistics and supply chain)"/>
    <n v="0"/>
    <n v="0"/>
    <n v="0"/>
    <n v="1"/>
    <n v="0"/>
    <n v="0"/>
    <n v="1"/>
    <n v="0"/>
    <n v="0"/>
    <n v="0"/>
    <m/>
    <m/>
    <s v="Salary expectations too high"/>
    <n v="0"/>
    <n v="0"/>
    <n v="0"/>
    <n v="0"/>
    <n v="0"/>
    <n v="0"/>
    <n v="0"/>
    <n v="0"/>
    <n v="1"/>
    <n v="0"/>
    <n v="0"/>
    <n v="0"/>
    <n v="0"/>
    <n v="0"/>
    <n v="0"/>
    <n v="0"/>
    <n v="0"/>
    <n v="0"/>
    <n v="0"/>
    <n v="0"/>
    <n v="0"/>
    <n v="0"/>
    <n v="0"/>
    <m/>
    <n v="381413799"/>
    <s v="10b300c1-51e9-4a3e-b923-203182f5e0e2"/>
    <d v="2024-09-09T10:27:12"/>
    <m/>
    <m/>
    <s v="submitted_via_web"/>
    <s v="ygaitservices"/>
  </r>
  <r>
    <n v="1258"/>
    <d v="2024-09-09T15:16:17"/>
    <d v="2024-09-09T15:19:29"/>
    <d v="2024-09-09T00:00:00"/>
    <m/>
    <m/>
    <s v="32.2788242 35.8966168 609.7999877929688 57.974"/>
    <n v="32.278824200000003"/>
    <n v="35.896616799999997"/>
    <n v="609.79998779296875"/>
    <n v="57.973999999999997"/>
    <s v="Jerash"/>
    <s v="Jerash Qasabah"/>
    <m/>
    <m/>
    <m/>
    <s v="Yes"/>
    <s v="مراد محمد بني احمد"/>
    <x v="0"/>
    <x v="0"/>
    <n v="59"/>
    <x v="0"/>
    <s v="0776505439"/>
    <m/>
    <x v="0"/>
    <m/>
    <m/>
    <m/>
    <m/>
    <m/>
    <m/>
    <m/>
    <m/>
    <x v="0"/>
    <m/>
    <x v="0"/>
    <x v="0"/>
    <s v="ماتركس فور مان "/>
    <x v="0"/>
    <x v="18"/>
    <s v="ملابس رجالي "/>
    <m/>
    <s v="Owned by men."/>
    <n v="1"/>
    <n v="0"/>
    <n v="0"/>
    <n v="0"/>
    <n v="0"/>
    <n v="0"/>
    <x v="0"/>
    <x v="0"/>
    <m/>
    <m/>
    <s v="Less than 10 employees"/>
    <x v="0"/>
    <x v="0"/>
    <x v="0"/>
    <x v="1"/>
    <x v="1"/>
    <x v="1"/>
    <x v="1"/>
    <x v="3"/>
    <x v="0"/>
    <m/>
    <m/>
    <m/>
    <m/>
    <m/>
    <m/>
    <m/>
    <m/>
    <m/>
    <m/>
    <m/>
    <m/>
    <m/>
    <m/>
    <m/>
    <m/>
    <m/>
    <m/>
    <m/>
    <m/>
    <m/>
    <m/>
    <s v="Inadequate soft skills (e.g., communication, teamwork) Lack of work ethics Transportation"/>
    <n v="0"/>
    <n v="0"/>
    <n v="1"/>
    <n v="0"/>
    <n v="0"/>
    <n v="0"/>
    <n v="0"/>
    <n v="0"/>
    <n v="0"/>
    <n v="0"/>
    <n v="0"/>
    <n v="1"/>
    <n v="0"/>
    <n v="0"/>
    <n v="0"/>
    <n v="0"/>
    <n v="0"/>
    <n v="0"/>
    <n v="0"/>
    <n v="0"/>
    <n v="1"/>
    <n v="0"/>
    <n v="0"/>
    <m/>
    <n v="381472762"/>
    <s v="805aea9d-8f27-4039-9de4-79b2bcc1d6b9"/>
    <d v="2024-09-09T12:19:37"/>
    <m/>
    <m/>
    <s v="submitted_via_web"/>
    <s v="ygaitservices"/>
  </r>
  <r>
    <n v="1259"/>
    <d v="2024-09-09T15:20:22"/>
    <d v="2024-09-09T15:22:52"/>
    <d v="2024-09-09T00:00:00"/>
    <m/>
    <m/>
    <s v="32.2788809 35.8966543 608.3999633789062 63.948"/>
    <n v="32.278880899999997"/>
    <n v="35.896654300000002"/>
    <n v="608.39996337890625"/>
    <n v="63.948"/>
    <s v="Jerash"/>
    <s v="Jerash Qasabah"/>
    <m/>
    <m/>
    <m/>
    <s v="Yes"/>
    <s v="علي راضي الزعبي"/>
    <x v="0"/>
    <x v="0"/>
    <n v="49"/>
    <x v="0"/>
    <s v="0779433404"/>
    <m/>
    <x v="0"/>
    <m/>
    <m/>
    <m/>
    <m/>
    <m/>
    <m/>
    <m/>
    <m/>
    <x v="0"/>
    <m/>
    <x v="0"/>
    <x v="0"/>
    <s v="العياصره و الزعبي "/>
    <x v="0"/>
    <x v="17"/>
    <s v="بيع هواتف "/>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Lack of motivation Lack of work ethics"/>
    <n v="1"/>
    <n v="1"/>
    <n v="1"/>
    <n v="0"/>
    <n v="1"/>
    <n v="0"/>
    <n v="0"/>
    <n v="0"/>
    <n v="0"/>
    <n v="0"/>
    <n v="0"/>
    <n v="0"/>
    <n v="0"/>
    <n v="0"/>
    <n v="0"/>
    <n v="0"/>
    <n v="0"/>
    <n v="0"/>
    <n v="0"/>
    <n v="0"/>
    <n v="1"/>
    <n v="0"/>
    <n v="0"/>
    <m/>
    <n v="381474304"/>
    <s v="04532137-9195-4a77-b6f4-d17813c7179e"/>
    <d v="2024-09-09T12:22:58"/>
    <m/>
    <m/>
    <s v="submitted_via_web"/>
    <s v="ygaitservices"/>
  </r>
  <r>
    <n v="1260"/>
    <d v="2024-09-09T15:26:08"/>
    <d v="2024-09-09T15:28:11"/>
    <d v="2024-09-09T00:00:00"/>
    <m/>
    <m/>
    <s v="32.2793012 35.8969393 610.0999755859375 78.693"/>
    <n v="32.279301199999999"/>
    <n v="35.8969393"/>
    <n v="610.0999755859375"/>
    <n v="78.692999999999998"/>
    <s v="Jerash"/>
    <s v="Jerash Qasabah"/>
    <m/>
    <m/>
    <m/>
    <s v="Yes"/>
    <s v="حمزه محمد عمر"/>
    <x v="0"/>
    <x v="0"/>
    <n v="57"/>
    <x v="0"/>
    <s v="079992131"/>
    <m/>
    <x v="0"/>
    <m/>
    <m/>
    <m/>
    <m/>
    <m/>
    <m/>
    <m/>
    <m/>
    <x v="0"/>
    <m/>
    <x v="0"/>
    <x v="0"/>
    <s v="سلسبيل للالبسه الجهزه"/>
    <x v="0"/>
    <x v="18"/>
    <s v="ملابس نسائي"/>
    <m/>
    <s v="Owned by men."/>
    <n v="1"/>
    <n v="0"/>
    <n v="0"/>
    <n v="0"/>
    <n v="0"/>
    <n v="0"/>
    <x v="0"/>
    <x v="0"/>
    <m/>
    <m/>
    <s v="Less than 10 employees"/>
    <x v="0"/>
    <x v="0"/>
    <x v="0"/>
    <x v="0"/>
    <x v="1"/>
    <x v="1"/>
    <x v="1"/>
    <x v="3"/>
    <x v="0"/>
    <m/>
    <m/>
    <m/>
    <m/>
    <m/>
    <m/>
    <m/>
    <m/>
    <m/>
    <m/>
    <m/>
    <m/>
    <m/>
    <m/>
    <m/>
    <m/>
    <m/>
    <m/>
    <m/>
    <m/>
    <m/>
    <m/>
    <s v="Years of experience Lack of relevant skills or qualifications Inadequate soft skills (e.g., communication, teamwork) Lack of work ethics"/>
    <n v="1"/>
    <n v="1"/>
    <n v="1"/>
    <n v="0"/>
    <n v="0"/>
    <n v="0"/>
    <n v="0"/>
    <n v="0"/>
    <n v="0"/>
    <n v="0"/>
    <n v="0"/>
    <n v="0"/>
    <n v="0"/>
    <n v="0"/>
    <n v="0"/>
    <n v="0"/>
    <n v="0"/>
    <n v="0"/>
    <n v="0"/>
    <n v="0"/>
    <n v="1"/>
    <n v="0"/>
    <n v="0"/>
    <m/>
    <n v="381476957"/>
    <s v="5ce8f11a-c466-4475-89d7-1e36cde04777"/>
    <d v="2024-09-09T12:28:20"/>
    <m/>
    <m/>
    <s v="submitted_via_web"/>
    <s v="ygaitservices"/>
  </r>
  <r>
    <n v="1261"/>
    <d v="2024-09-09T15:23:26"/>
    <d v="2024-09-09T15:26:04"/>
    <d v="2024-09-09T00:00:00"/>
    <m/>
    <m/>
    <s v="32.2789159 35.8967387 608.3999633789062 47.756"/>
    <n v="32.278915900000001"/>
    <n v="35.8967387"/>
    <n v="608.39996337890625"/>
    <n v="47.756"/>
    <s v="Jerash"/>
    <s v="Jerash Qasabah"/>
    <m/>
    <m/>
    <m/>
    <s v="Yes"/>
    <s v="محمد احمد ابراهيم"/>
    <x v="0"/>
    <x v="0"/>
    <n v="43"/>
    <x v="0"/>
    <s v="0777230299"/>
    <m/>
    <x v="0"/>
    <m/>
    <m/>
    <m/>
    <m/>
    <m/>
    <m/>
    <m/>
    <m/>
    <x v="0"/>
    <m/>
    <x v="0"/>
    <x v="0"/>
    <s v="حموده للنثريات"/>
    <x v="0"/>
    <x v="3"/>
    <s v="نثريات"/>
    <m/>
    <s v="Owned by men."/>
    <n v="1"/>
    <n v="0"/>
    <n v="0"/>
    <n v="0"/>
    <n v="0"/>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81476965"/>
    <s v="042058d1-53af-4f66-a75f-2d26adfc716d"/>
    <d v="2024-09-09T12:28:20"/>
    <m/>
    <m/>
    <s v="submitted_via_web"/>
    <s v="ygaitservices"/>
  </r>
  <r>
    <n v="1262"/>
    <d v="2024-09-04T14:41:29"/>
    <d v="2024-09-09T12:07:47"/>
    <d v="2024-09-04T00:00:00"/>
    <m/>
    <m/>
    <s v="32.109613 36.2546128 624.229 1.416"/>
    <n v="32.109613000000003"/>
    <n v="36.254612799999997"/>
    <n v="624.22900000000004"/>
    <n v="1.4159999999999999"/>
    <s v="Zarqaa"/>
    <s v="Al Dlayel"/>
    <m/>
    <m/>
    <m/>
    <s v="Yes"/>
    <s v="زيد وديع ابراهيم "/>
    <x v="0"/>
    <x v="0"/>
    <n v="48"/>
    <x v="0"/>
    <s v="0792270870"/>
    <s v="Sales@neec.com.jo"/>
    <x v="0"/>
    <m/>
    <m/>
    <m/>
    <m/>
    <m/>
    <m/>
    <m/>
    <m/>
    <x v="0"/>
    <m/>
    <x v="0"/>
    <x v="7"/>
    <s v="شركة الشرق الادنى للمعدات"/>
    <x v="0"/>
    <x v="3"/>
    <s v="وكيل حصري لعدة منتجات صناعية بحيث نقوم باستيرادها من بلد المنشأ و وبيعها في السوق المحلي "/>
    <s v="065812816"/>
    <s v="Owned by men. Run/Managed by a man."/>
    <n v="1"/>
    <n v="0"/>
    <n v="0"/>
    <n v="0"/>
    <n v="1"/>
    <n v="0"/>
    <x v="0"/>
    <x v="0"/>
    <m/>
    <m/>
    <s v="10 to 49"/>
    <x v="2"/>
    <x v="1"/>
    <x v="1"/>
    <x v="1"/>
    <x v="0"/>
    <x v="3"/>
    <x v="0"/>
    <x v="11"/>
    <x v="0"/>
    <s v="Interns Senior management level Mid-senior level"/>
    <n v="1"/>
    <n v="0"/>
    <n v="0"/>
    <n v="1"/>
    <n v="1"/>
    <n v="0"/>
    <n v="0"/>
    <m/>
    <s v="Customer Service Representatives Marketing Technical Staff Administrative Staff Operational Staff (logistics and supply chain)"/>
    <n v="1"/>
    <n v="0"/>
    <n v="0"/>
    <n v="1"/>
    <n v="1"/>
    <n v="0"/>
    <n v="1"/>
    <n v="1"/>
    <n v="0"/>
    <n v="0"/>
    <m/>
    <s v="الوظائف الشاغره في الفتره الحالية موظفة سكرتاريا و سوشيال ميديا"/>
    <s v="Lack of relevant skills or qualifications Limited availability of training and development resources Difficulty in finding candidates for specialized roles"/>
    <n v="1"/>
    <n v="0"/>
    <n v="0"/>
    <n v="0"/>
    <n v="0"/>
    <n v="0"/>
    <n v="0"/>
    <n v="1"/>
    <n v="0"/>
    <n v="1"/>
    <n v="0"/>
    <n v="0"/>
    <n v="0"/>
    <n v="0"/>
    <n v="0"/>
    <n v="0"/>
    <n v="0"/>
    <n v="0"/>
    <n v="0"/>
    <n v="0"/>
    <n v="0"/>
    <n v="0"/>
    <n v="0"/>
    <m/>
    <n v="381501992"/>
    <s v="bb0b4e3e-98f3-430f-afff-0d2ea918f54b"/>
    <d v="2024-09-09T13:16:48"/>
    <m/>
    <m/>
    <s v="submitted_via_web"/>
    <s v="ygaitservices"/>
  </r>
  <r>
    <n v="1263"/>
    <d v="2024-09-04T14:41:55"/>
    <d v="2024-09-09T12:18:13"/>
    <d v="2024-09-04T00:00:00"/>
    <m/>
    <m/>
    <s v="32.109612 36.2546152 625.246 1.096"/>
    <n v="32.109611999999998"/>
    <n v="36.254615200000003"/>
    <n v="625.24599999999998"/>
    <n v="1.0960000000000001"/>
    <s v="Zarqaa"/>
    <s v="Al Dlayel"/>
    <m/>
    <m/>
    <m/>
    <s v="Yes"/>
    <s v="محمد سليم سليمان"/>
    <x v="0"/>
    <x v="0"/>
    <n v="50"/>
    <x v="0"/>
    <s v="0799615655"/>
    <s v="Commercial@gargour.com.jo"/>
    <x v="0"/>
    <m/>
    <m/>
    <m/>
    <m/>
    <m/>
    <m/>
    <m/>
    <m/>
    <x v="0"/>
    <m/>
    <x v="0"/>
    <x v="7"/>
    <s v="شركة توفيق غرغور واولادة/مرسيدس "/>
    <x v="0"/>
    <x v="0"/>
    <s v="مركز صيانة وبيع سيارات المرسيدس "/>
    <s v="065805050"/>
    <s v="Owned by men. Run/Managed by a man."/>
    <n v="1"/>
    <n v="0"/>
    <n v="0"/>
    <n v="0"/>
    <n v="1"/>
    <n v="0"/>
    <x v="0"/>
    <x v="0"/>
    <m/>
    <m/>
    <s v="10 to 49"/>
    <x v="2"/>
    <x v="1"/>
    <x v="0"/>
    <x v="1"/>
    <x v="1"/>
    <x v="1"/>
    <x v="0"/>
    <x v="7"/>
    <x v="0"/>
    <s v="Senior management level Mid-senior level"/>
    <n v="0"/>
    <n v="0"/>
    <n v="0"/>
    <n v="1"/>
    <n v="1"/>
    <n v="0"/>
    <n v="0"/>
    <m/>
    <s v="Marketing Technical Staff Customer Service Representatives"/>
    <n v="1"/>
    <n v="0"/>
    <n v="0"/>
    <n v="1"/>
    <n v="0"/>
    <n v="0"/>
    <n v="0"/>
    <n v="1"/>
    <n v="0"/>
    <n v="0"/>
    <m/>
    <m/>
    <s v="Limited availability of training and development resources Difficulty in finding candidates for specialized roles Lack of relevant skills or qualifications Lack of work ethics"/>
    <n v="1"/>
    <n v="0"/>
    <n v="0"/>
    <n v="0"/>
    <n v="0"/>
    <n v="0"/>
    <n v="0"/>
    <n v="1"/>
    <n v="0"/>
    <n v="1"/>
    <n v="0"/>
    <n v="0"/>
    <n v="0"/>
    <n v="0"/>
    <n v="0"/>
    <n v="0"/>
    <n v="0"/>
    <n v="0"/>
    <n v="0"/>
    <n v="0"/>
    <n v="1"/>
    <n v="0"/>
    <n v="0"/>
    <m/>
    <n v="381501998"/>
    <s v="c7cf86be-30fb-4ded-b0e7-5de88aef5991"/>
    <d v="2024-09-09T13:16:49"/>
    <m/>
    <m/>
    <s v="submitted_via_web"/>
    <s v="ygaitservices"/>
  </r>
  <r>
    <n v="1264"/>
    <d v="2024-09-04T14:42:18"/>
    <d v="2024-09-09T12:30:28"/>
    <d v="2024-09-04T00:00:00"/>
    <m/>
    <m/>
    <s v="32.1096281 36.2546438 626.368 1.245"/>
    <n v="32.109628100000002"/>
    <n v="36.254643799999997"/>
    <n v="626.36800000000005"/>
    <n v="1.2450000000000001"/>
    <s v="Zarqaa"/>
    <s v="Al Dlayel"/>
    <m/>
    <m/>
    <m/>
    <s v="Yes"/>
    <s v="رعد ابراهيم الكفاوين"/>
    <x v="0"/>
    <x v="0"/>
    <n v="57"/>
    <x v="0"/>
    <s v="0772108765"/>
    <m/>
    <x v="0"/>
    <m/>
    <m/>
    <m/>
    <m/>
    <m/>
    <m/>
    <m/>
    <m/>
    <x v="0"/>
    <m/>
    <x v="0"/>
    <x v="7"/>
    <s v="ابراهيم كفاوين للاستيراد و التصدير"/>
    <x v="9"/>
    <x v="16"/>
    <s v="استيراد وتصدير و خدمات تجارية "/>
    <m/>
    <s v="Owned by men. Run/Managed by a man."/>
    <n v="1"/>
    <n v="0"/>
    <n v="0"/>
    <n v="0"/>
    <n v="1"/>
    <n v="0"/>
    <x v="0"/>
    <x v="0"/>
    <m/>
    <m/>
    <s v="Less than 10 employees"/>
    <x v="0"/>
    <x v="0"/>
    <x v="0"/>
    <x v="1"/>
    <x v="1"/>
    <x v="1"/>
    <x v="0"/>
    <x v="1"/>
    <x v="0"/>
    <s v="Interns"/>
    <n v="1"/>
    <n v="0"/>
    <n v="0"/>
    <n v="0"/>
    <n v="0"/>
    <n v="0"/>
    <n v="0"/>
    <m/>
    <s v="Operational Staff (logistics and supply chain)"/>
    <n v="0"/>
    <n v="0"/>
    <n v="0"/>
    <n v="0"/>
    <n v="0"/>
    <n v="0"/>
    <n v="1"/>
    <n v="0"/>
    <n v="0"/>
    <n v="0"/>
    <m/>
    <m/>
    <s v="Inadequate soft skills (e.g., communication, teamwork) Salary expectations too high"/>
    <n v="0"/>
    <n v="0"/>
    <n v="1"/>
    <n v="0"/>
    <n v="0"/>
    <n v="0"/>
    <n v="0"/>
    <n v="0"/>
    <n v="1"/>
    <n v="0"/>
    <n v="0"/>
    <n v="0"/>
    <n v="0"/>
    <n v="0"/>
    <n v="0"/>
    <n v="0"/>
    <n v="0"/>
    <n v="0"/>
    <n v="0"/>
    <n v="0"/>
    <n v="0"/>
    <n v="0"/>
    <n v="0"/>
    <m/>
    <n v="381502003"/>
    <s v="841731ea-e66c-4fbe-b398-19513c3c7369"/>
    <d v="2024-09-09T13:16:50"/>
    <m/>
    <m/>
    <s v="submitted_via_web"/>
    <s v="ygaitservices"/>
  </r>
  <r>
    <n v="1265"/>
    <d v="2024-09-04T14:42:39"/>
    <d v="2024-09-09T12:35:10"/>
    <d v="2024-09-04T00:00:00"/>
    <m/>
    <m/>
    <s v="32.1096323 36.2546516 626.854 1.413"/>
    <n v="32.109632300000001"/>
    <n v="36.254651600000003"/>
    <n v="626.85400000000004"/>
    <n v="1.413"/>
    <s v="Zarqaa"/>
    <s v="Al Dlayel"/>
    <m/>
    <m/>
    <m/>
    <s v="Yes"/>
    <s v="بسام محمد اعمر"/>
    <x v="0"/>
    <x v="0"/>
    <n v="42"/>
    <x v="0"/>
    <s v="0797256780"/>
    <m/>
    <x v="0"/>
    <m/>
    <m/>
    <m/>
    <m/>
    <m/>
    <m/>
    <m/>
    <m/>
    <x v="0"/>
    <m/>
    <x v="0"/>
    <x v="7"/>
    <s v="بسام اعمر لتجارة العقارات"/>
    <x v="15"/>
    <x v="45"/>
    <s v="وسيط و بيع العقارات "/>
    <m/>
    <s v="Owned by men. Run/Managed by a man."/>
    <n v="1"/>
    <n v="0"/>
    <n v="0"/>
    <n v="0"/>
    <n v="1"/>
    <n v="0"/>
    <x v="0"/>
    <x v="0"/>
    <m/>
    <m/>
    <s v="Less than 10 employees"/>
    <x v="0"/>
    <x v="0"/>
    <x v="0"/>
    <x v="0"/>
    <x v="1"/>
    <x v="1"/>
    <x v="1"/>
    <x v="3"/>
    <x v="0"/>
    <m/>
    <m/>
    <m/>
    <m/>
    <m/>
    <m/>
    <m/>
    <m/>
    <m/>
    <m/>
    <m/>
    <m/>
    <m/>
    <m/>
    <m/>
    <m/>
    <m/>
    <m/>
    <m/>
    <m/>
    <m/>
    <m/>
    <s v="Lack of motivation Difficulty with employee retention"/>
    <n v="0"/>
    <n v="0"/>
    <n v="0"/>
    <n v="0"/>
    <n v="1"/>
    <n v="1"/>
    <n v="0"/>
    <n v="0"/>
    <n v="0"/>
    <n v="0"/>
    <n v="0"/>
    <n v="0"/>
    <n v="0"/>
    <n v="0"/>
    <n v="0"/>
    <n v="0"/>
    <n v="0"/>
    <n v="0"/>
    <n v="0"/>
    <n v="0"/>
    <n v="0"/>
    <n v="0"/>
    <n v="0"/>
    <m/>
    <n v="381502007"/>
    <s v="7804bf7f-07fe-44d6-8d2d-a60b1d27d130"/>
    <d v="2024-09-09T13:16:50"/>
    <m/>
    <m/>
    <s v="submitted_via_web"/>
    <s v="ygaitservices"/>
  </r>
  <r>
    <n v="1266"/>
    <d v="2024-09-05T13:10:47"/>
    <d v="2024-09-09T12:41:02"/>
    <d v="2024-09-05T00:00:00"/>
    <m/>
    <m/>
    <s v="32.0880616 36.2132137 618.687 1.203"/>
    <n v="32.088061600000003"/>
    <n v="36.213213699999997"/>
    <n v="618.68700000000001"/>
    <n v="1.2030000000000001"/>
    <s v="Zarqaa"/>
    <s v="Al Dlayel"/>
    <m/>
    <m/>
    <m/>
    <s v="Yes"/>
    <s v="اسلام وائل علام"/>
    <x v="0"/>
    <x v="0"/>
    <n v="34"/>
    <x v="0"/>
    <s v="053826568"/>
    <m/>
    <x v="0"/>
    <m/>
    <m/>
    <m/>
    <m/>
    <m/>
    <m/>
    <m/>
    <m/>
    <x v="0"/>
    <m/>
    <x v="0"/>
    <x v="7"/>
    <s v="شركة الرها الاردن "/>
    <x v="0"/>
    <x v="17"/>
    <s v="بيع الأجهزة الكهربائية و الألواح الشمسية"/>
    <m/>
    <s v="Run/Managed by a woman. Owned by men."/>
    <n v="1"/>
    <n v="0"/>
    <n v="0"/>
    <n v="0"/>
    <n v="0"/>
    <n v="1"/>
    <x v="1"/>
    <x v="0"/>
    <m/>
    <m/>
    <s v="Less than 10 employees"/>
    <x v="0"/>
    <x v="0"/>
    <x v="0"/>
    <x v="1"/>
    <x v="1"/>
    <x v="1"/>
    <x v="1"/>
    <x v="3"/>
    <x v="0"/>
    <m/>
    <m/>
    <m/>
    <m/>
    <m/>
    <m/>
    <m/>
    <m/>
    <m/>
    <m/>
    <m/>
    <m/>
    <m/>
    <m/>
    <m/>
    <m/>
    <m/>
    <m/>
    <m/>
    <m/>
    <m/>
    <m/>
    <s v="Years of experience Limited availability of training and development resources Transportation"/>
    <n v="0"/>
    <n v="1"/>
    <n v="0"/>
    <n v="0"/>
    <n v="0"/>
    <n v="0"/>
    <n v="0"/>
    <n v="1"/>
    <n v="0"/>
    <n v="0"/>
    <n v="0"/>
    <n v="1"/>
    <n v="0"/>
    <n v="0"/>
    <n v="0"/>
    <n v="0"/>
    <n v="0"/>
    <n v="0"/>
    <n v="0"/>
    <n v="0"/>
    <n v="0"/>
    <n v="0"/>
    <n v="0"/>
    <m/>
    <n v="381502012"/>
    <s v="d47b4cc8-fb86-4038-9805-494ec1fd8717"/>
    <d v="2024-09-09T13:16:51"/>
    <m/>
    <m/>
    <s v="submitted_via_web"/>
    <s v="ygaitservices"/>
  </r>
  <r>
    <n v="1267"/>
    <d v="2024-09-05T13:11:19"/>
    <d v="2024-09-09T13:09:01"/>
    <d v="2024-09-05T00:00:00"/>
    <m/>
    <m/>
    <s v="32.0881191 36.2131589 610.2999877929688 1.361"/>
    <n v="32.0881191"/>
    <n v="36.213158900000003"/>
    <n v="610.29998779296875"/>
    <n v="1.361"/>
    <s v="Zarqaa"/>
    <s v="Al Dlayel"/>
    <m/>
    <m/>
    <m/>
    <s v="Yes"/>
    <s v="محمود سليم المرعب"/>
    <x v="0"/>
    <x v="0"/>
    <n v="44"/>
    <x v="0"/>
    <s v="0795612231"/>
    <m/>
    <x v="0"/>
    <m/>
    <m/>
    <m/>
    <m/>
    <m/>
    <m/>
    <m/>
    <m/>
    <x v="0"/>
    <m/>
    <x v="0"/>
    <x v="7"/>
    <s v="معرض أبناء سليم المرعب لتجارة الزرقاء "/>
    <x v="0"/>
    <x v="0"/>
    <s v="بيع وشراء السيارات و قطع الغيار "/>
    <m/>
    <s v="Owned by men. Run/Managed by a man."/>
    <n v="1"/>
    <n v="0"/>
    <n v="0"/>
    <n v="0"/>
    <n v="1"/>
    <n v="0"/>
    <x v="0"/>
    <x v="0"/>
    <m/>
    <m/>
    <s v="Less than 10 employees"/>
    <x v="0"/>
    <x v="0"/>
    <x v="0"/>
    <x v="1"/>
    <x v="1"/>
    <x v="1"/>
    <x v="0"/>
    <x v="0"/>
    <x v="0"/>
    <s v="Mid-senior level"/>
    <n v="0"/>
    <n v="0"/>
    <n v="0"/>
    <n v="1"/>
    <n v="0"/>
    <n v="0"/>
    <n v="0"/>
    <m/>
    <s v="Sales Technical Staff"/>
    <n v="0"/>
    <n v="1"/>
    <n v="0"/>
    <n v="0"/>
    <n v="0"/>
    <n v="0"/>
    <n v="0"/>
    <n v="1"/>
    <n v="0"/>
    <n v="0"/>
    <m/>
    <m/>
    <s v="Difficulty with employee retention Salary expectations too high Economic instability in the region"/>
    <n v="0"/>
    <n v="0"/>
    <n v="0"/>
    <n v="0"/>
    <n v="0"/>
    <n v="1"/>
    <n v="0"/>
    <n v="0"/>
    <n v="1"/>
    <n v="0"/>
    <n v="0"/>
    <n v="0"/>
    <n v="0"/>
    <n v="0"/>
    <n v="0"/>
    <n v="0"/>
    <n v="0"/>
    <n v="1"/>
    <n v="0"/>
    <n v="0"/>
    <n v="0"/>
    <n v="0"/>
    <n v="0"/>
    <m/>
    <n v="381502016"/>
    <s v="8ce702bf-6d52-4d89-82e1-f8abf4e0de6d"/>
    <d v="2024-09-09T13:16:51"/>
    <m/>
    <m/>
    <s v="submitted_via_web"/>
    <s v="ygaitservices"/>
  </r>
  <r>
    <n v="1268"/>
    <d v="2024-09-05T13:11:37"/>
    <d v="2024-09-09T13:13:22"/>
    <d v="2024-09-05T00:00:00"/>
    <m/>
    <m/>
    <s v="32.0881331 36.2131913 612.0999755859375 10.215"/>
    <n v="32.0881331"/>
    <n v="36.213191299999998"/>
    <n v="612.0999755859375"/>
    <n v="10.215"/>
    <s v="Zarqaa"/>
    <s v="Al Dlayel"/>
    <m/>
    <m/>
    <m/>
    <s v="Yes"/>
    <s v="بلال اشرف شكوكاني"/>
    <x v="0"/>
    <x v="0"/>
    <n v="61"/>
    <x v="0"/>
    <s v="0795221661"/>
    <m/>
    <x v="0"/>
    <m/>
    <m/>
    <m/>
    <m/>
    <m/>
    <m/>
    <m/>
    <m/>
    <x v="0"/>
    <m/>
    <x v="0"/>
    <x v="7"/>
    <s v="شركة بلال شكوكاني و شريكه"/>
    <x v="0"/>
    <x v="0"/>
    <s v="شركة استيراد و تصدير لقطع غيار السيارات "/>
    <m/>
    <s v="Owned by men. Run/Managed by a man."/>
    <n v="1"/>
    <n v="0"/>
    <n v="0"/>
    <n v="0"/>
    <n v="1"/>
    <n v="0"/>
    <x v="0"/>
    <x v="0"/>
    <m/>
    <m/>
    <s v="Less than 10 employees"/>
    <x v="0"/>
    <x v="0"/>
    <x v="0"/>
    <x v="0"/>
    <x v="1"/>
    <x v="1"/>
    <x v="1"/>
    <x v="3"/>
    <x v="0"/>
    <m/>
    <m/>
    <m/>
    <m/>
    <m/>
    <m/>
    <m/>
    <m/>
    <m/>
    <m/>
    <m/>
    <m/>
    <m/>
    <m/>
    <m/>
    <m/>
    <m/>
    <m/>
    <m/>
    <m/>
    <m/>
    <m/>
    <s v="Lack of motivation Lack of work ethics Difficulty with employee retention"/>
    <n v="0"/>
    <n v="0"/>
    <n v="0"/>
    <n v="0"/>
    <n v="1"/>
    <n v="1"/>
    <n v="0"/>
    <n v="0"/>
    <n v="0"/>
    <n v="0"/>
    <n v="0"/>
    <n v="0"/>
    <n v="0"/>
    <n v="0"/>
    <n v="0"/>
    <n v="0"/>
    <n v="0"/>
    <n v="0"/>
    <n v="0"/>
    <n v="0"/>
    <n v="1"/>
    <n v="0"/>
    <n v="0"/>
    <m/>
    <n v="381502021"/>
    <s v="6fa20ebf-0af8-42d8-bec8-018041c84691"/>
    <d v="2024-09-09T13:16:52"/>
    <m/>
    <m/>
    <s v="submitted_via_web"/>
    <s v="ygaitservices"/>
  </r>
  <r>
    <n v="1269"/>
    <d v="2024-09-05T13:12:00"/>
    <d v="2024-09-09T13:17:38"/>
    <d v="2024-09-05T00:00:00"/>
    <m/>
    <m/>
    <s v="32.0884996 36.2133124 610.699951171875 12.26"/>
    <n v="32.088499599999999"/>
    <n v="36.2133124"/>
    <n v="610.699951171875"/>
    <n v="12.26"/>
    <s v="Zarqaa"/>
    <s v="Al Dlayel"/>
    <m/>
    <m/>
    <m/>
    <s v="Yes"/>
    <s v="عماد محمد بشار"/>
    <x v="0"/>
    <x v="0"/>
    <n v="27"/>
    <x v="1"/>
    <s v="0795528831"/>
    <m/>
    <x v="0"/>
    <m/>
    <m/>
    <m/>
    <m/>
    <m/>
    <m/>
    <m/>
    <m/>
    <x v="0"/>
    <m/>
    <x v="0"/>
    <x v="7"/>
    <s v="شركة جلوبال التجارية global trading"/>
    <x v="0"/>
    <x v="0"/>
    <s v="بيع وشراء السيارات الجديده و المستعمله "/>
    <m/>
    <s v="Owned by men. Run/Managed by a man."/>
    <n v="1"/>
    <n v="0"/>
    <n v="0"/>
    <n v="0"/>
    <n v="1"/>
    <n v="0"/>
    <x v="0"/>
    <x v="0"/>
    <m/>
    <m/>
    <s v="Less than 10 employees"/>
    <x v="0"/>
    <x v="0"/>
    <x v="0"/>
    <x v="1"/>
    <x v="1"/>
    <x v="1"/>
    <x v="1"/>
    <x v="3"/>
    <x v="0"/>
    <m/>
    <m/>
    <m/>
    <m/>
    <m/>
    <m/>
    <m/>
    <m/>
    <m/>
    <m/>
    <m/>
    <m/>
    <m/>
    <m/>
    <m/>
    <m/>
    <m/>
    <m/>
    <m/>
    <m/>
    <m/>
    <m/>
    <s v="Economic instability in the region Difficulty in finding candidates for specialized roles"/>
    <n v="0"/>
    <n v="0"/>
    <n v="0"/>
    <n v="0"/>
    <n v="0"/>
    <n v="0"/>
    <n v="0"/>
    <n v="0"/>
    <n v="0"/>
    <n v="1"/>
    <n v="0"/>
    <n v="0"/>
    <n v="0"/>
    <n v="0"/>
    <n v="0"/>
    <n v="0"/>
    <n v="0"/>
    <n v="1"/>
    <n v="0"/>
    <n v="0"/>
    <n v="0"/>
    <n v="0"/>
    <n v="0"/>
    <m/>
    <n v="381502025"/>
    <s v="3df94222-6937-4582-8396-f39c00592d09"/>
    <d v="2024-09-09T13:16:52"/>
    <m/>
    <m/>
    <s v="submitted_via_web"/>
    <s v="ygaitservices"/>
  </r>
  <r>
    <n v="1270"/>
    <d v="2024-09-05T13:12:22"/>
    <d v="2024-09-09T13:21:06"/>
    <d v="2024-09-05T00:00:00"/>
    <m/>
    <m/>
    <s v="32.0886105 36.2133392 610.699951171875 12.662"/>
    <n v="32.088610500000001"/>
    <n v="36.2133392"/>
    <n v="610.699951171875"/>
    <n v="12.662000000000001"/>
    <s v="Zarqaa"/>
    <s v="Al Dlayel"/>
    <m/>
    <m/>
    <m/>
    <s v="Yes"/>
    <s v="سامي محمد الخصاونة "/>
    <x v="0"/>
    <x v="0"/>
    <n v="62"/>
    <x v="0"/>
    <s v="0770080080"/>
    <m/>
    <x v="0"/>
    <m/>
    <m/>
    <m/>
    <m/>
    <m/>
    <m/>
    <m/>
    <m/>
    <x v="0"/>
    <m/>
    <x v="0"/>
    <x v="7"/>
    <s v="الخصاونة لتجارة السيارات"/>
    <x v="0"/>
    <x v="0"/>
    <s v="تجارة السيارات "/>
    <m/>
    <s v="Owned by men. Run/Managed by a man."/>
    <n v="1"/>
    <n v="0"/>
    <n v="0"/>
    <n v="0"/>
    <n v="1"/>
    <n v="0"/>
    <x v="0"/>
    <x v="0"/>
    <m/>
    <m/>
    <s v="10 to 49"/>
    <x v="2"/>
    <x v="0"/>
    <x v="0"/>
    <x v="1"/>
    <x v="1"/>
    <x v="1"/>
    <x v="0"/>
    <x v="0"/>
    <x v="0"/>
    <s v="Senior management level"/>
    <n v="0"/>
    <n v="0"/>
    <n v="0"/>
    <n v="0"/>
    <n v="1"/>
    <n v="0"/>
    <n v="0"/>
    <m/>
    <s v="Sales Technical Staff"/>
    <n v="0"/>
    <n v="1"/>
    <n v="0"/>
    <n v="0"/>
    <n v="0"/>
    <n v="0"/>
    <n v="0"/>
    <n v="1"/>
    <n v="0"/>
    <n v="0"/>
    <m/>
    <m/>
    <s v="Years of experience Lack of work ethics Difficulty in finding candidates for specialized roles"/>
    <n v="0"/>
    <n v="1"/>
    <n v="0"/>
    <n v="0"/>
    <n v="0"/>
    <n v="0"/>
    <n v="0"/>
    <n v="0"/>
    <n v="0"/>
    <n v="1"/>
    <n v="0"/>
    <n v="0"/>
    <n v="0"/>
    <n v="0"/>
    <n v="0"/>
    <n v="0"/>
    <n v="0"/>
    <n v="0"/>
    <n v="0"/>
    <n v="0"/>
    <n v="1"/>
    <n v="0"/>
    <n v="0"/>
    <m/>
    <n v="381502030"/>
    <s v="a5519a5e-424d-43e1-bab1-68855ef9ad59"/>
    <d v="2024-09-09T13:16:53"/>
    <m/>
    <m/>
    <s v="submitted_via_web"/>
    <s v="ygaitservices"/>
  </r>
  <r>
    <n v="1271"/>
    <d v="2024-09-05T13:12:49"/>
    <d v="2024-09-09T13:24:07"/>
    <d v="2024-09-05T00:00:00"/>
    <m/>
    <m/>
    <s v="32.0890744 36.2135422 610.699951171875 12.647"/>
    <n v="32.089074400000001"/>
    <n v="36.213542199999999"/>
    <n v="610.699951171875"/>
    <n v="12.647"/>
    <s v="Zarqaa"/>
    <s v="Al Dlayel"/>
    <m/>
    <m/>
    <m/>
    <s v="Yes"/>
    <s v="ايمن خالد الجهماني "/>
    <x v="0"/>
    <x v="0"/>
    <n v="26"/>
    <x v="1"/>
    <s v="0780084888"/>
    <m/>
    <x v="0"/>
    <m/>
    <m/>
    <m/>
    <m/>
    <m/>
    <m/>
    <m/>
    <m/>
    <x v="0"/>
    <m/>
    <x v="0"/>
    <x v="7"/>
    <s v="شركة نور الشام لتجارة السيارات "/>
    <x v="0"/>
    <x v="0"/>
    <s v="بيع و تأجير السيارات "/>
    <m/>
    <s v="Owned by men. Run/Managed by a man."/>
    <n v="1"/>
    <n v="0"/>
    <n v="0"/>
    <n v="0"/>
    <n v="1"/>
    <n v="0"/>
    <x v="0"/>
    <x v="0"/>
    <m/>
    <m/>
    <s v="Less than 10 employees"/>
    <x v="0"/>
    <x v="0"/>
    <x v="0"/>
    <x v="1"/>
    <x v="1"/>
    <x v="1"/>
    <x v="1"/>
    <x v="3"/>
    <x v="0"/>
    <m/>
    <m/>
    <m/>
    <m/>
    <m/>
    <m/>
    <m/>
    <m/>
    <m/>
    <m/>
    <m/>
    <m/>
    <m/>
    <m/>
    <m/>
    <m/>
    <m/>
    <m/>
    <m/>
    <m/>
    <m/>
    <m/>
    <s v="Lack of relevant skills or qualifications Lack of work ethics Difficulty with employee retention Transportation"/>
    <n v="1"/>
    <n v="0"/>
    <n v="0"/>
    <n v="0"/>
    <n v="0"/>
    <n v="1"/>
    <n v="0"/>
    <n v="0"/>
    <n v="0"/>
    <n v="0"/>
    <n v="0"/>
    <n v="1"/>
    <n v="0"/>
    <n v="0"/>
    <n v="0"/>
    <n v="0"/>
    <n v="0"/>
    <n v="0"/>
    <n v="0"/>
    <n v="0"/>
    <n v="1"/>
    <n v="0"/>
    <n v="0"/>
    <m/>
    <n v="381502032"/>
    <s v="990a9b05-9126-46e8-8b6f-f14e311de77b"/>
    <d v="2024-09-09T13:16:53"/>
    <m/>
    <m/>
    <s v="submitted_via_web"/>
    <s v="ygaitservices"/>
  </r>
  <r>
    <n v="1272"/>
    <d v="2024-09-05T13:13:13"/>
    <d v="2024-09-09T13:29:18"/>
    <d v="2024-09-05T00:00:00"/>
    <m/>
    <m/>
    <s v="32.0890186 36.2134296 612.0999755859375 1.141"/>
    <n v="32.089018600000003"/>
    <n v="36.213429599999998"/>
    <n v="612.0999755859375"/>
    <n v="1.141"/>
    <s v="Zarqaa"/>
    <s v="Al Dlayel"/>
    <m/>
    <m/>
    <m/>
    <s v="Yes"/>
    <s v="راشد مهند الربابعة "/>
    <x v="0"/>
    <x v="0"/>
    <n v="41"/>
    <x v="0"/>
    <s v="0799094939"/>
    <m/>
    <x v="0"/>
    <m/>
    <m/>
    <m/>
    <m/>
    <m/>
    <m/>
    <m/>
    <m/>
    <x v="0"/>
    <m/>
    <x v="0"/>
    <x v="7"/>
    <s v="شركة ربوع الشمال للتخزين و للتجارة العامة "/>
    <x v="9"/>
    <x v="16"/>
    <s v="استيراد و تصدير وشحن السيارات "/>
    <m/>
    <s v="Owned by men. Run/Managed by a man."/>
    <n v="1"/>
    <n v="0"/>
    <n v="0"/>
    <n v="0"/>
    <n v="1"/>
    <n v="0"/>
    <x v="0"/>
    <x v="0"/>
    <m/>
    <m/>
    <s v="10 to 49"/>
    <x v="2"/>
    <x v="1"/>
    <x v="0"/>
    <x v="1"/>
    <x v="0"/>
    <x v="3"/>
    <x v="0"/>
    <x v="4"/>
    <x v="0"/>
    <s v="Senior management level Mid-senior level"/>
    <n v="0"/>
    <n v="0"/>
    <n v="0"/>
    <n v="1"/>
    <n v="1"/>
    <n v="0"/>
    <n v="0"/>
    <m/>
    <s v="Administrative Staff Finance Technical Staff"/>
    <n v="0"/>
    <n v="0"/>
    <n v="0"/>
    <n v="0"/>
    <n v="1"/>
    <n v="1"/>
    <n v="0"/>
    <n v="1"/>
    <n v="0"/>
    <n v="0"/>
    <m/>
    <s v="موظفين علاقات عامة"/>
    <s v="Years of experience Lack of relevant skills or qualifications Economic instability in the region"/>
    <n v="1"/>
    <n v="1"/>
    <n v="0"/>
    <n v="0"/>
    <n v="0"/>
    <n v="0"/>
    <n v="0"/>
    <n v="0"/>
    <n v="0"/>
    <n v="0"/>
    <n v="0"/>
    <n v="0"/>
    <n v="0"/>
    <n v="0"/>
    <n v="0"/>
    <n v="0"/>
    <n v="0"/>
    <n v="1"/>
    <n v="0"/>
    <n v="0"/>
    <n v="0"/>
    <n v="0"/>
    <n v="0"/>
    <m/>
    <n v="381502037"/>
    <s v="a9f9b6fc-8491-45ec-b8c0-9cf4e627ca7e"/>
    <d v="2024-09-09T13:16:54"/>
    <m/>
    <m/>
    <s v="submitted_via_web"/>
    <s v="ygaitservices"/>
  </r>
  <r>
    <n v="1273"/>
    <d v="2024-09-05T13:13:36"/>
    <d v="2024-09-09T13:32:51"/>
    <d v="2024-09-05T00:00:00"/>
    <m/>
    <m/>
    <s v="32.0891966 36.2135004 612.0999755859375 11.912"/>
    <n v="32.089196600000001"/>
    <n v="36.213500400000001"/>
    <n v="612.0999755859375"/>
    <n v="11.912000000000001"/>
    <s v="Zarqaa"/>
    <s v="Al Dlayel"/>
    <m/>
    <m/>
    <m/>
    <s v="Yes"/>
    <s v="كرم سامي ابو الشيح"/>
    <x v="0"/>
    <x v="0"/>
    <n v="39"/>
    <x v="0"/>
    <s v="0791778806"/>
    <m/>
    <x v="0"/>
    <m/>
    <m/>
    <m/>
    <m/>
    <m/>
    <m/>
    <m/>
    <m/>
    <x v="0"/>
    <m/>
    <x v="0"/>
    <x v="7"/>
    <s v="معرض الهدف لتجارة السيارات "/>
    <x v="0"/>
    <x v="0"/>
    <s v="بيع و شراء السيارات و البيكامات"/>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1502040"/>
    <s v="2d45f994-f102-49bd-ad10-7f08cd490108"/>
    <d v="2024-09-09T13:16:54"/>
    <m/>
    <m/>
    <s v="submitted_via_web"/>
    <s v="ygaitservices"/>
  </r>
  <r>
    <n v="1274"/>
    <d v="2024-09-05T13:14:07"/>
    <d v="2024-09-09T13:36:12"/>
    <d v="2024-09-05T00:00:00"/>
    <m/>
    <m/>
    <s v="32.0890355 36.2134109 611.7999877929688 0.884"/>
    <n v="32.089035500000001"/>
    <n v="36.2134109"/>
    <n v="611.79998779296875"/>
    <n v="0.88400000000000001"/>
    <s v="Zarqaa"/>
    <s v="Al Dlayel"/>
    <m/>
    <m/>
    <m/>
    <s v="Yes"/>
    <s v="سيمون كمال ابو الليل"/>
    <x v="0"/>
    <x v="0"/>
    <n v="51"/>
    <x v="0"/>
    <s v="0795544395"/>
    <m/>
    <x v="0"/>
    <m/>
    <m/>
    <m/>
    <m/>
    <m/>
    <m/>
    <m/>
    <m/>
    <x v="0"/>
    <m/>
    <x v="0"/>
    <x v="7"/>
    <s v="سيمون ابو الليل لتجارة الشاحنات"/>
    <x v="0"/>
    <x v="0"/>
    <s v="بيع وشراء الشاحنات و المركبات الصناعية "/>
    <m/>
    <s v="Owned by men. Run/Managed by a man."/>
    <n v="1"/>
    <n v="0"/>
    <n v="0"/>
    <n v="0"/>
    <n v="1"/>
    <n v="0"/>
    <x v="0"/>
    <x v="0"/>
    <m/>
    <m/>
    <s v="Less than 10 employees"/>
    <x v="0"/>
    <x v="0"/>
    <x v="0"/>
    <x v="1"/>
    <x v="1"/>
    <x v="1"/>
    <x v="1"/>
    <x v="3"/>
    <x v="0"/>
    <m/>
    <m/>
    <m/>
    <m/>
    <m/>
    <m/>
    <m/>
    <m/>
    <m/>
    <m/>
    <m/>
    <m/>
    <m/>
    <m/>
    <m/>
    <m/>
    <m/>
    <m/>
    <m/>
    <m/>
    <m/>
    <m/>
    <s v="Salary expectations too high Transportation Economic instability in the region"/>
    <n v="0"/>
    <n v="0"/>
    <n v="0"/>
    <n v="0"/>
    <n v="0"/>
    <n v="0"/>
    <n v="0"/>
    <n v="0"/>
    <n v="1"/>
    <n v="0"/>
    <n v="0"/>
    <n v="1"/>
    <n v="0"/>
    <n v="0"/>
    <n v="0"/>
    <n v="0"/>
    <n v="0"/>
    <n v="1"/>
    <n v="0"/>
    <n v="0"/>
    <n v="0"/>
    <n v="0"/>
    <n v="0"/>
    <m/>
    <n v="381502045"/>
    <s v="798d64d2-cace-4324-abc1-ee934a1697b6"/>
    <d v="2024-09-09T13:16:55"/>
    <m/>
    <m/>
    <s v="submitted_via_web"/>
    <s v="ygaitservices"/>
  </r>
  <r>
    <n v="1275"/>
    <d v="2024-09-05T13:14:35"/>
    <d v="2024-09-09T13:39:58"/>
    <d v="2024-09-05T00:00:00"/>
    <m/>
    <m/>
    <s v="32.0890401 36.2134213 612.0 1.824"/>
    <n v="32.089040099999998"/>
    <n v="36.2134213"/>
    <n v="612"/>
    <n v="1.8240000000000001"/>
    <s v="Zarqaa"/>
    <s v="Al Dlayel"/>
    <m/>
    <m/>
    <m/>
    <s v="Yes"/>
    <s v="محمد عبد الستار الثقلين"/>
    <x v="0"/>
    <x v="0"/>
    <n v="44"/>
    <x v="0"/>
    <s v="0795841851"/>
    <m/>
    <x v="0"/>
    <m/>
    <m/>
    <m/>
    <m/>
    <m/>
    <m/>
    <m/>
    <m/>
    <x v="0"/>
    <m/>
    <x v="0"/>
    <x v="7"/>
    <s v="شركة الثقلين لتجارة السيارات "/>
    <x v="0"/>
    <x v="0"/>
    <s v="بيع و تأجير السيارات و تأجيرها "/>
    <m/>
    <s v="Owned by men. Run/Managed by a man."/>
    <n v="1"/>
    <n v="0"/>
    <n v="0"/>
    <n v="0"/>
    <n v="1"/>
    <n v="0"/>
    <x v="0"/>
    <x v="0"/>
    <m/>
    <m/>
    <s v="Less than 10 employees"/>
    <x v="0"/>
    <x v="0"/>
    <x v="0"/>
    <x v="1"/>
    <x v="1"/>
    <x v="1"/>
    <x v="1"/>
    <x v="3"/>
    <x v="0"/>
    <m/>
    <m/>
    <m/>
    <m/>
    <m/>
    <m/>
    <m/>
    <m/>
    <m/>
    <m/>
    <m/>
    <m/>
    <m/>
    <m/>
    <m/>
    <m/>
    <m/>
    <m/>
    <m/>
    <m/>
    <m/>
    <m/>
    <s v="Difficulty with employee retention Salary expectations too high Economic instability in the region"/>
    <n v="0"/>
    <n v="0"/>
    <n v="0"/>
    <n v="0"/>
    <n v="0"/>
    <n v="1"/>
    <n v="0"/>
    <n v="0"/>
    <n v="1"/>
    <n v="0"/>
    <n v="0"/>
    <n v="0"/>
    <n v="0"/>
    <n v="0"/>
    <n v="0"/>
    <n v="0"/>
    <n v="0"/>
    <n v="1"/>
    <n v="0"/>
    <n v="0"/>
    <n v="0"/>
    <n v="0"/>
    <n v="0"/>
    <m/>
    <n v="381502049"/>
    <s v="0756c8be-9709-4138-a621-31e94d95c60a"/>
    <d v="2024-09-09T13:16:55"/>
    <m/>
    <m/>
    <s v="submitted_via_web"/>
    <s v="ygaitservices"/>
  </r>
  <r>
    <n v="1276"/>
    <d v="2024-09-05T13:14:59"/>
    <d v="2024-09-09T13:43:37"/>
    <d v="2024-09-05T00:00:00"/>
    <m/>
    <m/>
    <s v="32.0890372 36.2134285 612.0 1.893"/>
    <n v="32.0890372"/>
    <n v="36.213428499999999"/>
    <n v="612"/>
    <n v="1.893"/>
    <s v="Zarqaa"/>
    <s v="Al Dlayel"/>
    <m/>
    <m/>
    <m/>
    <s v="Yes"/>
    <s v="شريف رائد آل زيدان"/>
    <x v="0"/>
    <x v="0"/>
    <n v="39"/>
    <x v="0"/>
    <s v="07"/>
    <m/>
    <x v="0"/>
    <m/>
    <m/>
    <m/>
    <m/>
    <m/>
    <m/>
    <m/>
    <m/>
    <x v="0"/>
    <m/>
    <x v="0"/>
    <x v="6"/>
    <s v="شركة زيدان لقطع الشاحنات"/>
    <x v="0"/>
    <x v="0"/>
    <s v="بيع السيارات و الشاحنات وقطع الغيار لهما "/>
    <m/>
    <s v="Owned by men. Run/Managed by a man."/>
    <n v="1"/>
    <n v="0"/>
    <n v="0"/>
    <n v="0"/>
    <n v="1"/>
    <n v="0"/>
    <x v="0"/>
    <x v="0"/>
    <m/>
    <m/>
    <s v="10 to 49"/>
    <x v="2"/>
    <x v="0"/>
    <x v="0"/>
    <x v="1"/>
    <x v="1"/>
    <x v="1"/>
    <x v="0"/>
    <x v="2"/>
    <x v="0"/>
    <s v="Senior management level Mid-senior level"/>
    <n v="0"/>
    <n v="0"/>
    <n v="0"/>
    <n v="1"/>
    <n v="1"/>
    <n v="0"/>
    <n v="0"/>
    <m/>
    <s v="Sales Technical Staff"/>
    <n v="0"/>
    <n v="1"/>
    <n v="0"/>
    <n v="0"/>
    <n v="0"/>
    <n v="0"/>
    <n v="0"/>
    <n v="1"/>
    <n v="0"/>
    <n v="0"/>
    <m/>
    <m/>
    <s v="Years of experience Lack of relevant skills or qualifications Difficulty in finding candidates for specialized roles Economic instability in the region"/>
    <n v="1"/>
    <n v="1"/>
    <n v="0"/>
    <n v="0"/>
    <n v="0"/>
    <n v="0"/>
    <n v="0"/>
    <n v="0"/>
    <n v="0"/>
    <n v="1"/>
    <n v="0"/>
    <n v="0"/>
    <n v="0"/>
    <n v="0"/>
    <n v="0"/>
    <n v="0"/>
    <n v="0"/>
    <n v="1"/>
    <n v="0"/>
    <n v="0"/>
    <n v="0"/>
    <n v="0"/>
    <n v="0"/>
    <m/>
    <n v="381502054"/>
    <s v="de357ed6-f738-4100-84ce-568cdd087897"/>
    <d v="2024-09-09T13:16:56"/>
    <m/>
    <m/>
    <s v="submitted_via_web"/>
    <s v="ygaitservices"/>
  </r>
  <r>
    <n v="1277"/>
    <d v="2024-09-05T13:15:31"/>
    <d v="2024-09-09T13:46:49"/>
    <d v="2024-09-05T00:00:00"/>
    <m/>
    <m/>
    <s v="32.0890732 36.2134464 615.5 0.839"/>
    <n v="32.089073200000001"/>
    <n v="36.213446400000002"/>
    <n v="615.5"/>
    <n v="0.83899999999999997"/>
    <s v="Zarqaa"/>
    <s v="Al Dlayel"/>
    <m/>
    <m/>
    <m/>
    <s v="Yes"/>
    <s v="زياد محمود ابداح"/>
    <x v="0"/>
    <x v="0"/>
    <n v="33"/>
    <x v="0"/>
    <s v="0795559109"/>
    <m/>
    <x v="0"/>
    <m/>
    <m/>
    <m/>
    <m/>
    <m/>
    <m/>
    <m/>
    <m/>
    <x v="0"/>
    <m/>
    <x v="0"/>
    <x v="6"/>
    <s v="زياد ابداح لتجارة و استيراد السيارات "/>
    <x v="0"/>
    <x v="0"/>
    <s v="بيع واستيراد السيارات و الباصات الكهربائية"/>
    <m/>
    <s v="Owned by men. Run/Managed by a man."/>
    <n v="1"/>
    <n v="0"/>
    <n v="0"/>
    <n v="0"/>
    <n v="1"/>
    <n v="0"/>
    <x v="0"/>
    <x v="0"/>
    <m/>
    <m/>
    <s v="10 to 49"/>
    <x v="2"/>
    <x v="1"/>
    <x v="0"/>
    <x v="1"/>
    <x v="1"/>
    <x v="1"/>
    <x v="1"/>
    <x v="3"/>
    <x v="0"/>
    <m/>
    <m/>
    <m/>
    <m/>
    <m/>
    <m/>
    <m/>
    <m/>
    <m/>
    <m/>
    <m/>
    <m/>
    <m/>
    <m/>
    <m/>
    <m/>
    <m/>
    <m/>
    <m/>
    <m/>
    <m/>
    <m/>
    <s v="Economic instability in the region Difficulty in finding candidates for specialized roles"/>
    <n v="0"/>
    <n v="0"/>
    <n v="0"/>
    <n v="0"/>
    <n v="0"/>
    <n v="0"/>
    <n v="0"/>
    <n v="0"/>
    <n v="0"/>
    <n v="1"/>
    <n v="0"/>
    <n v="0"/>
    <n v="0"/>
    <n v="0"/>
    <n v="0"/>
    <n v="0"/>
    <n v="0"/>
    <n v="1"/>
    <n v="0"/>
    <n v="0"/>
    <n v="0"/>
    <n v="0"/>
    <n v="0"/>
    <m/>
    <n v="381502056"/>
    <s v="47a66765-41b2-4e51-bdb1-5dde087f8709"/>
    <d v="2024-09-09T13:16:56"/>
    <m/>
    <m/>
    <s v="submitted_via_web"/>
    <s v="ygaitservices"/>
  </r>
  <r>
    <n v="1278"/>
    <d v="2024-09-05T13:15:53"/>
    <d v="2024-09-09T13:50:35"/>
    <d v="2024-09-05T00:00:00"/>
    <m/>
    <m/>
    <s v="32.0892623 36.2135398 615.5 0.61"/>
    <n v="32.089262300000001"/>
    <n v="36.2135398"/>
    <n v="615.5"/>
    <n v="0.61"/>
    <s v="Zarqaa"/>
    <s v="Al Dlayel"/>
    <m/>
    <m/>
    <m/>
    <s v="Yes"/>
    <s v="وليد علي الحيت "/>
    <x v="0"/>
    <x v="0"/>
    <n v="59"/>
    <x v="0"/>
    <s v="0796395977"/>
    <m/>
    <x v="0"/>
    <m/>
    <m/>
    <m/>
    <m/>
    <m/>
    <m/>
    <m/>
    <m/>
    <x v="0"/>
    <m/>
    <x v="0"/>
    <x v="6"/>
    <s v="شركة وليد علي الحيت لتجارة السيارات"/>
    <x v="0"/>
    <x v="0"/>
    <s v="بيع و شراء السيارات الهايبرد و الكهرباء "/>
    <m/>
    <s v="Owned by men. Run/Managed by a man."/>
    <n v="1"/>
    <n v="0"/>
    <n v="0"/>
    <n v="0"/>
    <n v="1"/>
    <n v="0"/>
    <x v="0"/>
    <x v="0"/>
    <m/>
    <m/>
    <s v="10 to 49"/>
    <x v="2"/>
    <x v="0"/>
    <x v="0"/>
    <x v="1"/>
    <x v="1"/>
    <x v="1"/>
    <x v="0"/>
    <x v="1"/>
    <x v="0"/>
    <s v="Interns Mid-senior level"/>
    <n v="1"/>
    <n v="0"/>
    <n v="0"/>
    <n v="1"/>
    <n v="0"/>
    <n v="0"/>
    <n v="0"/>
    <m/>
    <s v="Sales"/>
    <n v="0"/>
    <n v="1"/>
    <n v="0"/>
    <n v="0"/>
    <n v="0"/>
    <n v="0"/>
    <n v="0"/>
    <n v="0"/>
    <n v="0"/>
    <n v="0"/>
    <m/>
    <m/>
    <s v="Economic instability in the region Salary expectations too high"/>
    <n v="0"/>
    <n v="0"/>
    <n v="0"/>
    <n v="0"/>
    <n v="0"/>
    <n v="0"/>
    <n v="0"/>
    <n v="0"/>
    <n v="1"/>
    <n v="0"/>
    <n v="0"/>
    <n v="0"/>
    <n v="0"/>
    <n v="0"/>
    <n v="0"/>
    <n v="0"/>
    <n v="0"/>
    <n v="1"/>
    <n v="0"/>
    <n v="0"/>
    <n v="0"/>
    <n v="0"/>
    <n v="0"/>
    <m/>
    <n v="381502059"/>
    <s v="fa0a1364-cdd8-4f8c-a80c-cd7eafd53b8d"/>
    <d v="2024-09-09T13:16:57"/>
    <m/>
    <m/>
    <s v="submitted_via_web"/>
    <s v="ygaitservices"/>
  </r>
  <r>
    <n v="1279"/>
    <d v="2024-09-05T13:16:16"/>
    <d v="2024-09-09T13:53:38"/>
    <d v="2024-09-05T00:00:00"/>
    <m/>
    <m/>
    <s v="32.0893066 36.2135475 617.0 1.122"/>
    <n v="32.0893066"/>
    <n v="36.213547499999997"/>
    <n v="617"/>
    <n v="1.1220000000000001"/>
    <s v="Zarqaa"/>
    <s v="Al Dlayel"/>
    <m/>
    <m/>
    <m/>
    <s v="Yes"/>
    <s v="محمد ع عون العموش"/>
    <x v="0"/>
    <x v="0"/>
    <n v="27"/>
    <x v="1"/>
    <s v="0795579993"/>
    <m/>
    <x v="0"/>
    <m/>
    <m/>
    <m/>
    <m/>
    <m/>
    <m/>
    <m/>
    <m/>
    <x v="0"/>
    <m/>
    <x v="0"/>
    <x v="6"/>
    <s v="الشبح لتجارة و استيراد السيارات "/>
    <x v="0"/>
    <x v="0"/>
    <s v="استيراد السيارات وبيعها"/>
    <m/>
    <s v="Owned by men. Run/Managed by a man."/>
    <n v="1"/>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1502060"/>
    <s v="7729157f-9b1e-4526-9482-ff4b94ccc4a9"/>
    <d v="2024-09-09T13:16:57"/>
    <m/>
    <m/>
    <s v="submitted_via_web"/>
    <s v="ygaitservices"/>
  </r>
  <r>
    <n v="1280"/>
    <d v="2024-09-05T13:16:37"/>
    <d v="2024-09-09T14:16:12"/>
    <d v="2024-09-05T00:00:00"/>
    <m/>
    <m/>
    <s v="32.0893182 36.2135583 615.3999633789062 2.358"/>
    <n v="32.089318200000001"/>
    <n v="36.213558300000003"/>
    <n v="615.39996337890625"/>
    <n v="2.3580000000000001"/>
    <s v="Zarqaa"/>
    <s v="Al Dlayel"/>
    <m/>
    <m/>
    <m/>
    <s v="Yes"/>
    <s v="رعد هشام الصعيدي "/>
    <x v="0"/>
    <x v="0"/>
    <n v="36"/>
    <x v="0"/>
    <s v="0795583113"/>
    <m/>
    <x v="0"/>
    <m/>
    <m/>
    <m/>
    <m/>
    <m/>
    <m/>
    <m/>
    <m/>
    <x v="0"/>
    <m/>
    <x v="0"/>
    <x v="6"/>
    <s v="معرض البيوع لتجارة السيارات "/>
    <x v="0"/>
    <x v="0"/>
    <s v="استيراد وبيع جميع انواع السيارات"/>
    <m/>
    <s v="Owned by men. Run/Managed by a man."/>
    <n v="1"/>
    <n v="0"/>
    <n v="0"/>
    <n v="0"/>
    <n v="1"/>
    <n v="0"/>
    <x v="0"/>
    <x v="0"/>
    <m/>
    <m/>
    <s v="Less than 10 employees"/>
    <x v="0"/>
    <x v="0"/>
    <x v="1"/>
    <x v="1"/>
    <x v="1"/>
    <x v="1"/>
    <x v="0"/>
    <x v="1"/>
    <x v="0"/>
    <s v="Mid-senior level"/>
    <n v="0"/>
    <n v="0"/>
    <n v="0"/>
    <n v="1"/>
    <n v="0"/>
    <n v="0"/>
    <n v="0"/>
    <m/>
    <s v="Sales"/>
    <n v="0"/>
    <n v="1"/>
    <n v="0"/>
    <n v="0"/>
    <n v="0"/>
    <n v="0"/>
    <n v="0"/>
    <n v="0"/>
    <n v="0"/>
    <n v="0"/>
    <m/>
    <m/>
    <s v="Years of experience Economic instability in the region Difficulty with employee retention"/>
    <n v="0"/>
    <n v="1"/>
    <n v="0"/>
    <n v="0"/>
    <n v="0"/>
    <n v="1"/>
    <n v="0"/>
    <n v="0"/>
    <n v="0"/>
    <n v="0"/>
    <n v="0"/>
    <n v="0"/>
    <n v="0"/>
    <n v="0"/>
    <n v="0"/>
    <n v="0"/>
    <n v="0"/>
    <n v="1"/>
    <n v="0"/>
    <n v="0"/>
    <n v="0"/>
    <n v="0"/>
    <n v="0"/>
    <m/>
    <n v="381502065"/>
    <s v="78b1d038-4108-47b0-8797-2f4554e36a54"/>
    <d v="2024-09-09T13:16:57"/>
    <m/>
    <m/>
    <s v="submitted_via_web"/>
    <s v="ygaitservices"/>
  </r>
  <r>
    <n v="1281"/>
    <d v="2024-09-05T13:17:08"/>
    <d v="2024-09-09T14:18:27"/>
    <d v="2024-09-05T00:00:00"/>
    <m/>
    <m/>
    <s v="32.0900254 36.2155999 615.3999633789062 0.67"/>
    <n v="32.090025400000002"/>
    <n v="36.215599900000001"/>
    <n v="615.39996337890625"/>
    <n v="0.67"/>
    <s v="Zarqaa"/>
    <s v="Al Dlayel"/>
    <m/>
    <m/>
    <m/>
    <s v="Yes"/>
    <s v="محمود أمجد معابره "/>
    <x v="0"/>
    <x v="0"/>
    <n v="41"/>
    <x v="0"/>
    <s v="0796866848"/>
    <m/>
    <x v="0"/>
    <m/>
    <m/>
    <m/>
    <m/>
    <m/>
    <m/>
    <m/>
    <m/>
    <x v="0"/>
    <m/>
    <x v="0"/>
    <x v="7"/>
    <s v="شركة ماس لتجارة السيارات "/>
    <x v="0"/>
    <x v="18"/>
    <s v="بيع السيارات الكهربائية و قطع الغيار "/>
    <m/>
    <s v="Owned by men. Run/Managed by a man."/>
    <n v="1"/>
    <n v="0"/>
    <n v="0"/>
    <n v="0"/>
    <n v="1"/>
    <n v="0"/>
    <x v="0"/>
    <x v="0"/>
    <m/>
    <m/>
    <s v="Less than 10 employees"/>
    <x v="0"/>
    <x v="0"/>
    <x v="0"/>
    <x v="1"/>
    <x v="1"/>
    <x v="1"/>
    <x v="1"/>
    <x v="3"/>
    <x v="0"/>
    <m/>
    <m/>
    <m/>
    <m/>
    <m/>
    <m/>
    <m/>
    <m/>
    <m/>
    <m/>
    <m/>
    <m/>
    <m/>
    <m/>
    <m/>
    <m/>
    <m/>
    <m/>
    <m/>
    <m/>
    <m/>
    <m/>
    <s v="Lack of relevant skills or qualifications Difficulty in finding candidates for specialized roles Economic instability in the region"/>
    <n v="1"/>
    <n v="0"/>
    <n v="0"/>
    <n v="0"/>
    <n v="0"/>
    <n v="0"/>
    <n v="0"/>
    <n v="0"/>
    <n v="0"/>
    <n v="1"/>
    <n v="0"/>
    <n v="0"/>
    <n v="0"/>
    <n v="0"/>
    <n v="0"/>
    <n v="0"/>
    <n v="0"/>
    <n v="1"/>
    <n v="0"/>
    <n v="0"/>
    <n v="0"/>
    <n v="0"/>
    <n v="0"/>
    <m/>
    <n v="381502070"/>
    <s v="f5c2ecc3-3bfc-4b8f-99da-5d9d2409e561"/>
    <d v="2024-09-09T13:16:58"/>
    <m/>
    <m/>
    <s v="submitted_via_web"/>
    <s v="ygaitservices"/>
  </r>
  <r>
    <n v="1282"/>
    <d v="2024-09-05T13:17:47"/>
    <d v="2024-09-09T14:22:26"/>
    <d v="2024-09-05T00:00:00"/>
    <m/>
    <m/>
    <s v="32.0899458 36.2158198 615.3999633789062 2.745"/>
    <n v="32.089945800000002"/>
    <n v="36.215819799999998"/>
    <n v="615.39996337890625"/>
    <n v="2.7450000000000001"/>
    <s v="Zarqaa"/>
    <s v="Al Dlayel"/>
    <m/>
    <m/>
    <m/>
    <s v="Yes"/>
    <s v="محمد وائل الصعيدي"/>
    <x v="0"/>
    <x v="0"/>
    <n v="32"/>
    <x v="0"/>
    <s v="0795589266"/>
    <s v="Info@alsaedi.net"/>
    <x v="0"/>
    <m/>
    <m/>
    <m/>
    <m/>
    <m/>
    <m/>
    <m/>
    <m/>
    <x v="0"/>
    <m/>
    <x v="0"/>
    <x v="7"/>
    <s v="الصعيدي لتجهيز الكسارات "/>
    <x v="4"/>
    <x v="41"/>
    <s v="إصلاح وتجهيز الكسارات و العدد الثقيله"/>
    <m/>
    <s v="Owned by men. Run/Managed by a man."/>
    <n v="1"/>
    <n v="0"/>
    <n v="0"/>
    <n v="0"/>
    <n v="1"/>
    <n v="0"/>
    <x v="0"/>
    <x v="0"/>
    <m/>
    <m/>
    <s v="10 to 49"/>
    <x v="2"/>
    <x v="0"/>
    <x v="0"/>
    <x v="1"/>
    <x v="1"/>
    <x v="1"/>
    <x v="0"/>
    <x v="10"/>
    <x v="0"/>
    <s v="Mid-senior level"/>
    <n v="0"/>
    <n v="0"/>
    <n v="0"/>
    <n v="1"/>
    <n v="0"/>
    <n v="0"/>
    <n v="0"/>
    <m/>
    <s v="Technical Staff"/>
    <n v="0"/>
    <n v="0"/>
    <n v="0"/>
    <n v="0"/>
    <n v="0"/>
    <n v="0"/>
    <n v="0"/>
    <n v="1"/>
    <n v="0"/>
    <n v="0"/>
    <m/>
    <m/>
    <s v="Lack of relevant skills or qualifications Limited availability of training and development resources Economic instability in the region Salary expectations too high"/>
    <n v="1"/>
    <n v="0"/>
    <n v="0"/>
    <n v="0"/>
    <n v="0"/>
    <n v="0"/>
    <n v="0"/>
    <n v="1"/>
    <n v="1"/>
    <n v="0"/>
    <n v="0"/>
    <n v="0"/>
    <n v="0"/>
    <n v="0"/>
    <n v="0"/>
    <n v="0"/>
    <n v="0"/>
    <n v="1"/>
    <n v="0"/>
    <n v="0"/>
    <n v="0"/>
    <n v="0"/>
    <n v="0"/>
    <m/>
    <n v="381502072"/>
    <s v="6389f5b9-9399-4389-88f0-ac16171a8c67"/>
    <d v="2024-09-09T13:16:58"/>
    <m/>
    <m/>
    <s v="submitted_via_web"/>
    <s v="ygaitservices"/>
  </r>
  <r>
    <n v="1283"/>
    <d v="2024-09-05T13:18:04"/>
    <d v="2024-09-09T14:26:10"/>
    <d v="2024-09-05T00:00:00"/>
    <m/>
    <m/>
    <s v="32.0902141 36.2156994 615.3999633789062 0.953"/>
    <n v="32.090214099999997"/>
    <n v="36.215699399999998"/>
    <n v="615.39996337890625"/>
    <n v="0.95299999999999996"/>
    <s v="Zarqaa"/>
    <s v="Al Dlayel"/>
    <m/>
    <m/>
    <m/>
    <s v="Yes"/>
    <s v="محمد صادق ابو حلتم"/>
    <x v="0"/>
    <x v="0"/>
    <n v="58"/>
    <x v="0"/>
    <s v="0796836756"/>
    <m/>
    <x v="0"/>
    <m/>
    <m/>
    <m/>
    <m/>
    <m/>
    <m/>
    <m/>
    <m/>
    <x v="0"/>
    <m/>
    <x v="0"/>
    <x v="6"/>
    <s v="شركة التفوق التكنولوجي للصناعات الهندسية / مجموعة محمد ابو حاتم للاستثمار "/>
    <x v="0"/>
    <x v="17"/>
    <s v="بيع الأجهزة الإلكترونية و المنزلية الكهربائية "/>
    <m/>
    <s v="Owned by men. Run/Managed by a man."/>
    <n v="1"/>
    <n v="0"/>
    <n v="0"/>
    <n v="0"/>
    <n v="1"/>
    <n v="0"/>
    <x v="0"/>
    <x v="0"/>
    <m/>
    <m/>
    <s v="10 to 49"/>
    <x v="2"/>
    <x v="1"/>
    <x v="0"/>
    <x v="1"/>
    <x v="1"/>
    <x v="1"/>
    <x v="0"/>
    <x v="1"/>
    <x v="0"/>
    <s v="Mid-senior level"/>
    <n v="0"/>
    <n v="0"/>
    <n v="0"/>
    <n v="1"/>
    <n v="0"/>
    <n v="0"/>
    <n v="0"/>
    <m/>
    <s v="Marketing"/>
    <n v="0"/>
    <n v="0"/>
    <n v="0"/>
    <n v="1"/>
    <n v="0"/>
    <n v="0"/>
    <n v="0"/>
    <n v="0"/>
    <n v="0"/>
    <n v="0"/>
    <m/>
    <m/>
    <s v="Years of experience Lack of relevant skills or qualifications Difficulty in finding candidates for specialized roles"/>
    <n v="1"/>
    <n v="1"/>
    <n v="0"/>
    <n v="0"/>
    <n v="0"/>
    <n v="0"/>
    <n v="0"/>
    <n v="0"/>
    <n v="0"/>
    <n v="1"/>
    <n v="0"/>
    <n v="0"/>
    <n v="0"/>
    <n v="0"/>
    <n v="0"/>
    <n v="0"/>
    <n v="0"/>
    <n v="0"/>
    <n v="0"/>
    <n v="0"/>
    <n v="0"/>
    <n v="0"/>
    <n v="0"/>
    <m/>
    <n v="381502077"/>
    <s v="c04c93a6-0e92-4aee-83fd-62b04121f499"/>
    <d v="2024-09-09T13:16:59"/>
    <m/>
    <m/>
    <s v="submitted_via_web"/>
    <s v="ygaitservices"/>
  </r>
  <r>
    <n v="1284"/>
    <d v="2024-09-05T13:18:28"/>
    <d v="2024-09-09T14:28:38"/>
    <d v="2024-09-05T00:00:00"/>
    <m/>
    <m/>
    <s v="32.0902183 36.2156914 615.3999633789062 1.438"/>
    <n v="32.090218299999997"/>
    <n v="36.215691399999997"/>
    <n v="615.39996337890625"/>
    <n v="1.4379999999999999"/>
    <s v="Zarqaa"/>
    <s v="Al Dlayel"/>
    <m/>
    <m/>
    <m/>
    <s v="Yes"/>
    <s v="ايمن فادي بني هاني"/>
    <x v="0"/>
    <x v="0"/>
    <n v="47"/>
    <x v="0"/>
    <s v="0797564441"/>
    <m/>
    <x v="0"/>
    <m/>
    <m/>
    <m/>
    <m/>
    <m/>
    <m/>
    <m/>
    <m/>
    <x v="0"/>
    <m/>
    <x v="0"/>
    <x v="7"/>
    <s v="شركة رالي لتجارة السيارات "/>
    <x v="0"/>
    <x v="0"/>
    <s v="بيع. شراء السيارات الجديده و المستعملة "/>
    <m/>
    <s v="Owned by men. Run/Managed by a man."/>
    <n v="1"/>
    <n v="0"/>
    <n v="0"/>
    <n v="0"/>
    <n v="1"/>
    <n v="0"/>
    <x v="0"/>
    <x v="0"/>
    <m/>
    <m/>
    <s v="Less than 10 employees"/>
    <x v="0"/>
    <x v="0"/>
    <x v="1"/>
    <x v="1"/>
    <x v="1"/>
    <x v="1"/>
    <x v="1"/>
    <x v="3"/>
    <x v="0"/>
    <m/>
    <m/>
    <m/>
    <m/>
    <m/>
    <m/>
    <m/>
    <m/>
    <m/>
    <m/>
    <m/>
    <m/>
    <m/>
    <m/>
    <m/>
    <m/>
    <m/>
    <m/>
    <m/>
    <m/>
    <m/>
    <m/>
    <s v="Years of experience Limited availability of training and development resources Difficulty in finding candidates for specialized roles"/>
    <n v="0"/>
    <n v="1"/>
    <n v="0"/>
    <n v="0"/>
    <n v="0"/>
    <n v="0"/>
    <n v="0"/>
    <n v="1"/>
    <n v="0"/>
    <n v="1"/>
    <n v="0"/>
    <n v="0"/>
    <n v="0"/>
    <n v="0"/>
    <n v="0"/>
    <n v="0"/>
    <n v="0"/>
    <n v="0"/>
    <n v="0"/>
    <n v="0"/>
    <n v="0"/>
    <n v="0"/>
    <n v="0"/>
    <m/>
    <n v="381502079"/>
    <s v="898e206b-22ff-4c52-a1a5-d476ae7e37c3"/>
    <d v="2024-09-09T13:17:00"/>
    <m/>
    <m/>
    <s v="submitted_via_web"/>
    <s v="ygaitservices"/>
  </r>
  <r>
    <n v="1285"/>
    <d v="2024-09-05T13:18:58"/>
    <d v="2024-09-09T14:31:22"/>
    <d v="2024-09-05T00:00:00"/>
    <m/>
    <m/>
    <s v="32.0902189 36.2156913 615.3999633789062 3.403"/>
    <n v="32.090218900000004"/>
    <n v="36.215691300000003"/>
    <n v="615.39996337890625"/>
    <n v="3.403"/>
    <s v="Zarqaa"/>
    <s v="Al Dlayel"/>
    <m/>
    <m/>
    <m/>
    <s v="Yes"/>
    <s v="محمد سلامه خضر"/>
    <x v="0"/>
    <x v="0"/>
    <n v="38"/>
    <x v="0"/>
    <s v="0777788541"/>
    <m/>
    <x v="0"/>
    <m/>
    <m/>
    <m/>
    <m/>
    <m/>
    <m/>
    <m/>
    <m/>
    <x v="0"/>
    <m/>
    <x v="0"/>
    <x v="6"/>
    <s v="شركة الأرض الخضراء لتجارة السيارات و الشاحنات"/>
    <x v="0"/>
    <x v="0"/>
    <s v="استيراد الشاحنات و السيارات و بيعهم و بيع قطع الغيار"/>
    <m/>
    <s v="Owned by men. Run/Managed by a man."/>
    <n v="1"/>
    <n v="0"/>
    <n v="0"/>
    <n v="0"/>
    <n v="1"/>
    <n v="0"/>
    <x v="0"/>
    <x v="0"/>
    <m/>
    <m/>
    <s v="10 to 49"/>
    <x v="2"/>
    <x v="0"/>
    <x v="0"/>
    <x v="1"/>
    <x v="1"/>
    <x v="1"/>
    <x v="1"/>
    <x v="3"/>
    <x v="0"/>
    <m/>
    <m/>
    <m/>
    <m/>
    <m/>
    <m/>
    <m/>
    <m/>
    <m/>
    <m/>
    <m/>
    <m/>
    <m/>
    <m/>
    <m/>
    <m/>
    <m/>
    <m/>
    <m/>
    <m/>
    <m/>
    <m/>
    <s v="Economic instability in the region Salary expectations too high"/>
    <n v="0"/>
    <n v="0"/>
    <n v="0"/>
    <n v="0"/>
    <n v="0"/>
    <n v="0"/>
    <n v="0"/>
    <n v="0"/>
    <n v="1"/>
    <n v="0"/>
    <n v="0"/>
    <n v="0"/>
    <n v="0"/>
    <n v="0"/>
    <n v="0"/>
    <n v="0"/>
    <n v="0"/>
    <n v="1"/>
    <n v="0"/>
    <n v="0"/>
    <n v="0"/>
    <n v="0"/>
    <n v="0"/>
    <m/>
    <n v="381502083"/>
    <s v="82262ad7-983d-4bd4-b6d4-47cd7a4b2360"/>
    <d v="2024-09-09T13:17:00"/>
    <m/>
    <m/>
    <s v="submitted_via_web"/>
    <s v="ygaitservices"/>
  </r>
  <r>
    <n v="1286"/>
    <d v="2024-09-05T13:19:18"/>
    <d v="2024-09-09T15:29:13"/>
    <d v="2024-09-05T00:00:00"/>
    <m/>
    <m/>
    <s v="32.0902201 36.2156847 617.0 1.403"/>
    <n v="32.090220100000003"/>
    <n v="36.215684699999997"/>
    <n v="617"/>
    <n v="1.403"/>
    <s v="Zarqaa"/>
    <s v="Al Dlayel"/>
    <m/>
    <m/>
    <m/>
    <s v="Yes"/>
    <s v="عمر سالم حمدان الراوي "/>
    <x v="0"/>
    <x v="0"/>
    <n v="35"/>
    <x v="0"/>
    <s v="0777777620"/>
    <m/>
    <x v="0"/>
    <m/>
    <m/>
    <m/>
    <m/>
    <m/>
    <m/>
    <m/>
    <m/>
    <x v="0"/>
    <m/>
    <x v="0"/>
    <x v="6"/>
    <s v="عمر الراوي موترز"/>
    <x v="0"/>
    <x v="0"/>
    <s v="بيع وشراء السيارات الجديده و المستعمله "/>
    <m/>
    <s v="Owned by men. Run/Managed by a man."/>
    <n v="1"/>
    <n v="0"/>
    <n v="0"/>
    <n v="0"/>
    <n v="1"/>
    <n v="0"/>
    <x v="0"/>
    <x v="0"/>
    <m/>
    <m/>
    <s v="Less than 10 employees"/>
    <x v="0"/>
    <x v="0"/>
    <x v="0"/>
    <x v="1"/>
    <x v="1"/>
    <x v="1"/>
    <x v="1"/>
    <x v="3"/>
    <x v="0"/>
    <m/>
    <m/>
    <m/>
    <m/>
    <m/>
    <m/>
    <m/>
    <m/>
    <m/>
    <m/>
    <m/>
    <m/>
    <m/>
    <m/>
    <m/>
    <m/>
    <m/>
    <m/>
    <m/>
    <m/>
    <m/>
    <m/>
    <s v="Lack of relevant skills or qualifications Salary expectations too high"/>
    <n v="1"/>
    <n v="0"/>
    <n v="0"/>
    <n v="0"/>
    <n v="0"/>
    <n v="0"/>
    <n v="0"/>
    <n v="0"/>
    <n v="1"/>
    <n v="0"/>
    <n v="0"/>
    <n v="0"/>
    <n v="0"/>
    <n v="0"/>
    <n v="0"/>
    <n v="0"/>
    <n v="0"/>
    <n v="0"/>
    <n v="0"/>
    <n v="0"/>
    <n v="0"/>
    <n v="0"/>
    <n v="0"/>
    <m/>
    <n v="381502085"/>
    <s v="35d2965f-d501-4de4-90e6-20a5f1b896e1"/>
    <d v="2024-09-09T13:17:00"/>
    <m/>
    <m/>
    <s v="submitted_via_web"/>
    <s v="ygaitservices"/>
  </r>
  <r>
    <n v="1287"/>
    <d v="2024-09-05T13:19:38"/>
    <d v="2024-09-09T15:32:30"/>
    <d v="2024-09-05T00:00:00"/>
    <m/>
    <m/>
    <s v="32.0902205 36.2156841 615.5 2.558"/>
    <n v="32.090220500000001"/>
    <n v="36.215684099999997"/>
    <n v="615.5"/>
    <n v="2.5579999999999998"/>
    <s v="Zarqaa"/>
    <s v="Al Dlayel"/>
    <m/>
    <m/>
    <m/>
    <s v="Yes"/>
    <s v="عامر عبدالحميد القطيطات"/>
    <x v="0"/>
    <x v="0"/>
    <n v="55"/>
    <x v="0"/>
    <s v="0799841203"/>
    <m/>
    <x v="0"/>
    <m/>
    <m/>
    <m/>
    <m/>
    <m/>
    <m/>
    <m/>
    <m/>
    <x v="0"/>
    <m/>
    <x v="0"/>
    <x v="6"/>
    <s v="معرض ضانا لتجارة الشاحنات و الآليات "/>
    <x v="0"/>
    <x v="18"/>
    <s v="بيع وتأجير الشاحنات و الآيات الثقيلة"/>
    <m/>
    <s v="Owned by men. Run/Managed by a man."/>
    <n v="1"/>
    <n v="0"/>
    <n v="0"/>
    <n v="0"/>
    <n v="1"/>
    <n v="0"/>
    <x v="0"/>
    <x v="0"/>
    <m/>
    <m/>
    <s v="10 to 49"/>
    <x v="2"/>
    <x v="0"/>
    <x v="0"/>
    <x v="1"/>
    <x v="1"/>
    <x v="1"/>
    <x v="0"/>
    <x v="1"/>
    <x v="0"/>
    <s v="Mid-senior level"/>
    <n v="0"/>
    <n v="0"/>
    <n v="0"/>
    <n v="1"/>
    <n v="0"/>
    <n v="0"/>
    <n v="0"/>
    <m/>
    <s v="Technical Staff"/>
    <n v="0"/>
    <n v="0"/>
    <n v="0"/>
    <n v="0"/>
    <n v="0"/>
    <n v="0"/>
    <n v="0"/>
    <n v="1"/>
    <n v="0"/>
    <n v="0"/>
    <m/>
    <m/>
    <s v="Years of experience Salary expectations too high"/>
    <n v="0"/>
    <n v="1"/>
    <n v="0"/>
    <n v="0"/>
    <n v="0"/>
    <n v="0"/>
    <n v="0"/>
    <n v="0"/>
    <n v="1"/>
    <n v="0"/>
    <n v="0"/>
    <n v="0"/>
    <n v="0"/>
    <n v="0"/>
    <n v="0"/>
    <n v="0"/>
    <n v="0"/>
    <n v="0"/>
    <n v="0"/>
    <n v="0"/>
    <n v="0"/>
    <n v="0"/>
    <n v="0"/>
    <m/>
    <n v="381502090"/>
    <s v="52325668-6f2e-4443-a6b7-39b2ca6aa506"/>
    <d v="2024-09-09T13:17:01"/>
    <m/>
    <m/>
    <s v="submitted_via_web"/>
    <s v="ygaitservices"/>
  </r>
  <r>
    <n v="1288"/>
    <d v="2024-09-05T13:20:10"/>
    <d v="2024-09-09T15:38:35"/>
    <d v="2024-09-05T00:00:00"/>
    <m/>
    <m/>
    <s v="32.0902195 36.2156771 610.699951171875 1.443"/>
    <n v="32.090219500000003"/>
    <n v="36.215677100000001"/>
    <n v="610.699951171875"/>
    <n v="1.4430000000000001"/>
    <s v="Zarqaa"/>
    <s v="Al Dlayel"/>
    <m/>
    <m/>
    <m/>
    <s v="Yes"/>
    <s v="جمعة عبدالله حمود "/>
    <x v="0"/>
    <x v="0"/>
    <n v="29"/>
    <x v="1"/>
    <s v="0795634532"/>
    <m/>
    <x v="0"/>
    <m/>
    <m/>
    <m/>
    <m/>
    <m/>
    <m/>
    <m/>
    <m/>
    <x v="0"/>
    <m/>
    <x v="0"/>
    <x v="7"/>
    <s v="شركة عبدالله رواشدة وشريكه / الأصدقاء للتخليص"/>
    <x v="9"/>
    <x v="73"/>
    <s v="نقل البضائع و التخليص"/>
    <m/>
    <s v="Owned by men. Run/Managed by a man."/>
    <n v="1"/>
    <n v="0"/>
    <n v="0"/>
    <n v="0"/>
    <n v="1"/>
    <n v="0"/>
    <x v="0"/>
    <x v="0"/>
    <m/>
    <m/>
    <s v="10 to 49"/>
    <x v="2"/>
    <x v="1"/>
    <x v="0"/>
    <x v="1"/>
    <x v="1"/>
    <x v="1"/>
    <x v="0"/>
    <x v="1"/>
    <x v="0"/>
    <s v="Senior management level"/>
    <n v="0"/>
    <n v="0"/>
    <n v="0"/>
    <n v="0"/>
    <n v="1"/>
    <n v="0"/>
    <n v="0"/>
    <m/>
    <s v="Operational Staff (logistics and supply chain)"/>
    <n v="0"/>
    <n v="0"/>
    <n v="0"/>
    <n v="0"/>
    <n v="0"/>
    <n v="0"/>
    <n v="1"/>
    <n v="0"/>
    <n v="0"/>
    <n v="0"/>
    <m/>
    <m/>
    <s v="Years of experience Economic instability in the region"/>
    <n v="0"/>
    <n v="1"/>
    <n v="0"/>
    <n v="0"/>
    <n v="0"/>
    <n v="0"/>
    <n v="0"/>
    <n v="0"/>
    <n v="0"/>
    <n v="0"/>
    <n v="0"/>
    <n v="0"/>
    <n v="0"/>
    <n v="0"/>
    <n v="0"/>
    <n v="0"/>
    <n v="0"/>
    <n v="1"/>
    <n v="0"/>
    <n v="0"/>
    <n v="0"/>
    <n v="0"/>
    <n v="0"/>
    <m/>
    <n v="381502099"/>
    <s v="7c4e18a6-ff11-45f8-9a2e-ff513a6bd767"/>
    <d v="2024-09-09T13:17:01"/>
    <m/>
    <m/>
    <s v="submitted_via_web"/>
    <s v="ygaitservices"/>
  </r>
  <r>
    <n v="1289"/>
    <d v="2024-09-05T13:20:35"/>
    <d v="2024-09-09T15:41:02"/>
    <d v="2024-09-05T00:00:00"/>
    <m/>
    <m/>
    <s v="32.0898126 36.2137631 611.7999877929688 12.11"/>
    <n v="32.089812600000002"/>
    <n v="36.213763100000001"/>
    <n v="611.79998779296875"/>
    <n v="12.11"/>
    <s v="Zarqaa"/>
    <s v="Al Dlayel"/>
    <m/>
    <m/>
    <m/>
    <s v="Yes"/>
    <s v="علي عبدالسلام الجنابي "/>
    <x v="0"/>
    <x v="0"/>
    <n v="33"/>
    <x v="0"/>
    <s v="0799399559"/>
    <m/>
    <x v="0"/>
    <m/>
    <m/>
    <m/>
    <m/>
    <m/>
    <m/>
    <m/>
    <m/>
    <x v="0"/>
    <m/>
    <x v="0"/>
    <x v="7"/>
    <s v="زين الأصول موترز لتجارة السيارات "/>
    <x v="0"/>
    <x v="0"/>
    <s v="تجارت السيارات "/>
    <m/>
    <s v="Owned by men. Run/Managed by a man."/>
    <n v="1"/>
    <n v="0"/>
    <n v="0"/>
    <n v="0"/>
    <n v="1"/>
    <n v="0"/>
    <x v="0"/>
    <x v="0"/>
    <m/>
    <m/>
    <s v="Less than 10 employees"/>
    <x v="0"/>
    <x v="0"/>
    <x v="1"/>
    <x v="1"/>
    <x v="1"/>
    <x v="1"/>
    <x v="1"/>
    <x v="3"/>
    <x v="0"/>
    <m/>
    <m/>
    <m/>
    <m/>
    <m/>
    <m/>
    <m/>
    <m/>
    <m/>
    <m/>
    <m/>
    <m/>
    <m/>
    <m/>
    <m/>
    <m/>
    <m/>
    <m/>
    <m/>
    <m/>
    <m/>
    <m/>
    <s v="Economic instability in the region"/>
    <n v="0"/>
    <n v="0"/>
    <n v="0"/>
    <n v="0"/>
    <n v="0"/>
    <n v="0"/>
    <n v="0"/>
    <n v="0"/>
    <n v="0"/>
    <n v="0"/>
    <n v="0"/>
    <n v="0"/>
    <n v="0"/>
    <n v="0"/>
    <n v="0"/>
    <n v="0"/>
    <n v="0"/>
    <n v="1"/>
    <n v="0"/>
    <n v="0"/>
    <n v="0"/>
    <n v="0"/>
    <n v="0"/>
    <m/>
    <n v="381502106"/>
    <s v="d5ab0e30-01c2-40e0-99c0-a5f6b0a0b6ce"/>
    <d v="2024-09-09T13:17:02"/>
    <m/>
    <m/>
    <s v="submitted_via_web"/>
    <s v="ygaitservices"/>
  </r>
  <r>
    <n v="1290"/>
    <d v="2024-09-05T13:21:13"/>
    <d v="2024-09-09T15:44:08"/>
    <d v="2024-09-05T00:00:00"/>
    <m/>
    <m/>
    <s v="32.0898384 36.2137113 611.7999877929688 1.446"/>
    <n v="32.089838399999998"/>
    <n v="36.2137113"/>
    <n v="611.79998779296875"/>
    <n v="1.446"/>
    <s v="Zarqaa"/>
    <s v="Al Dlayel"/>
    <m/>
    <m/>
    <m/>
    <s v="Yes"/>
    <s v="محمد غريب دهيثر"/>
    <x v="0"/>
    <x v="0"/>
    <n v="66"/>
    <x v="0"/>
    <s v="0799881244"/>
    <m/>
    <x v="0"/>
    <m/>
    <m/>
    <m/>
    <m/>
    <m/>
    <m/>
    <m/>
    <m/>
    <x v="1"/>
    <s v="عراقي "/>
    <x v="0"/>
    <x v="6"/>
    <s v="شركة طيف العراق لتجارة السيارات "/>
    <x v="0"/>
    <x v="0"/>
    <s v="تجارة السيارات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1502109"/>
    <s v="f9c4ea9c-4ed5-43ea-9abb-9fc346010483"/>
    <d v="2024-09-09T13:17:02"/>
    <m/>
    <m/>
    <s v="submitted_via_web"/>
    <s v="ygaitservices"/>
  </r>
  <r>
    <n v="1291"/>
    <d v="2024-09-05T13:21:39"/>
    <d v="2024-09-09T15:46:36"/>
    <d v="2024-09-05T00:00:00"/>
    <m/>
    <m/>
    <s v="32.0892653 36.2135169 612.0999755859375 12.137"/>
    <n v="32.089265300000001"/>
    <n v="36.213516900000002"/>
    <n v="612.0999755859375"/>
    <n v="12.137"/>
    <s v="Zarqaa"/>
    <s v="Al Dlayel"/>
    <m/>
    <m/>
    <m/>
    <s v="Yes"/>
    <s v="سامر شهاب الدين الراوي "/>
    <x v="0"/>
    <x v="0"/>
    <n v="47"/>
    <x v="0"/>
    <s v="0785922225"/>
    <m/>
    <x v="0"/>
    <m/>
    <m/>
    <m/>
    <m/>
    <m/>
    <m/>
    <m/>
    <m/>
    <x v="0"/>
    <m/>
    <x v="0"/>
    <x v="7"/>
    <s v="شركة ركن الشاحنات"/>
    <x v="0"/>
    <x v="0"/>
    <s v="التجارة بالشاحنات و الآليات الثقيله"/>
    <m/>
    <s v="Owned by men. Run/Managed by a man."/>
    <n v="1"/>
    <n v="0"/>
    <n v="0"/>
    <n v="0"/>
    <n v="1"/>
    <n v="0"/>
    <x v="0"/>
    <x v="0"/>
    <m/>
    <m/>
    <s v="Less than 10 employees"/>
    <x v="0"/>
    <x v="0"/>
    <x v="0"/>
    <x v="1"/>
    <x v="1"/>
    <x v="1"/>
    <x v="0"/>
    <x v="2"/>
    <x v="0"/>
    <s v="Senior management level Mid-senior level"/>
    <n v="0"/>
    <n v="0"/>
    <n v="0"/>
    <n v="1"/>
    <n v="1"/>
    <n v="0"/>
    <n v="0"/>
    <m/>
    <s v="Sales Technical Staff"/>
    <n v="0"/>
    <n v="1"/>
    <n v="0"/>
    <n v="0"/>
    <n v="0"/>
    <n v="0"/>
    <n v="0"/>
    <n v="1"/>
    <n v="0"/>
    <n v="0"/>
    <m/>
    <m/>
    <s v="Lack of relevant skills or qualifications Economic instability in the region"/>
    <n v="1"/>
    <n v="0"/>
    <n v="0"/>
    <n v="0"/>
    <n v="0"/>
    <n v="0"/>
    <n v="0"/>
    <n v="0"/>
    <n v="0"/>
    <n v="0"/>
    <n v="0"/>
    <n v="0"/>
    <n v="0"/>
    <n v="0"/>
    <n v="0"/>
    <n v="0"/>
    <n v="0"/>
    <n v="1"/>
    <n v="0"/>
    <n v="0"/>
    <n v="0"/>
    <n v="0"/>
    <n v="0"/>
    <m/>
    <n v="381502113"/>
    <s v="2a2a4747-5ac5-476a-9c47-5f9566bc1f67"/>
    <d v="2024-09-09T13:17:03"/>
    <m/>
    <m/>
    <s v="submitted_via_web"/>
    <s v="ygaitservices"/>
  </r>
  <r>
    <n v="1292"/>
    <d v="2024-09-05T13:22:10"/>
    <d v="2024-09-09T15:50:41"/>
    <d v="2024-09-05T00:00:00"/>
    <m/>
    <m/>
    <s v="32.0891097 36.2134921 610.699951171875 1.016"/>
    <n v="32.089109700000002"/>
    <n v="36.213492100000003"/>
    <n v="610.699951171875"/>
    <n v="1.016"/>
    <s v="Zarqaa"/>
    <s v="Al Dlayel"/>
    <m/>
    <m/>
    <m/>
    <s v="Yes"/>
    <s v="زياد عبدالرحمن العمري"/>
    <x v="0"/>
    <x v="0"/>
    <n v="25"/>
    <x v="1"/>
    <s v="0798270080"/>
    <m/>
    <x v="0"/>
    <m/>
    <m/>
    <m/>
    <m/>
    <m/>
    <m/>
    <m/>
    <m/>
    <x v="0"/>
    <m/>
    <x v="0"/>
    <x v="6"/>
    <s v="شركة الخيال لتجارة السيارات "/>
    <x v="0"/>
    <x v="0"/>
    <s v="وكيل وموزع معتمد لسيارات التويوتا و الهونداي و الميتسوبيشي"/>
    <m/>
    <s v="Owned by men. Run/Managed by a man."/>
    <n v="1"/>
    <n v="0"/>
    <n v="0"/>
    <n v="0"/>
    <n v="1"/>
    <n v="0"/>
    <x v="0"/>
    <x v="0"/>
    <m/>
    <m/>
    <s v="Less than 10 employees"/>
    <x v="0"/>
    <x v="1"/>
    <x v="1"/>
    <x v="1"/>
    <x v="1"/>
    <x v="1"/>
    <x v="1"/>
    <x v="3"/>
    <x v="0"/>
    <m/>
    <m/>
    <m/>
    <m/>
    <m/>
    <m/>
    <m/>
    <m/>
    <m/>
    <m/>
    <m/>
    <m/>
    <m/>
    <m/>
    <m/>
    <m/>
    <m/>
    <m/>
    <m/>
    <m/>
    <m/>
    <m/>
    <s v="Salary expectations too high Economic instability in the region"/>
    <n v="0"/>
    <n v="0"/>
    <n v="0"/>
    <n v="0"/>
    <n v="0"/>
    <n v="0"/>
    <n v="0"/>
    <n v="0"/>
    <n v="1"/>
    <n v="0"/>
    <n v="0"/>
    <n v="0"/>
    <n v="0"/>
    <n v="0"/>
    <n v="0"/>
    <n v="0"/>
    <n v="0"/>
    <n v="1"/>
    <n v="0"/>
    <n v="0"/>
    <n v="0"/>
    <n v="0"/>
    <n v="0"/>
    <m/>
    <n v="381502118"/>
    <s v="3800fd18-ad5a-41a5-92fd-65d09c91e7de"/>
    <d v="2024-09-09T13:17:03"/>
    <m/>
    <m/>
    <s v="submitted_via_web"/>
    <s v="ygaitservices"/>
  </r>
  <r>
    <n v="1293"/>
    <d v="2024-09-05T13:22:37"/>
    <d v="2024-09-09T15:53:10"/>
    <d v="2024-09-05T00:00:00"/>
    <m/>
    <m/>
    <s v="32.0890973 36.2135027 610.3999633789062 1.19"/>
    <n v="32.089097299999999"/>
    <n v="36.213502699999999"/>
    <n v="610.39996337890625"/>
    <n v="1.19"/>
    <s v="Zarqaa"/>
    <s v="Al Dlayel"/>
    <m/>
    <m/>
    <m/>
    <s v="Yes"/>
    <s v="شريف مصطفى الراعي "/>
    <x v="0"/>
    <x v="0"/>
    <n v="59"/>
    <x v="0"/>
    <s v="0788102088"/>
    <m/>
    <x v="0"/>
    <m/>
    <m/>
    <m/>
    <m/>
    <m/>
    <m/>
    <m/>
    <m/>
    <x v="0"/>
    <m/>
    <x v="0"/>
    <x v="6"/>
    <s v="معرض شريف الراعي لتجارة السيارات "/>
    <x v="0"/>
    <x v="0"/>
    <s v="بيع السيارات الجديده و المستعمله "/>
    <m/>
    <s v="Owned by men. Run/Managed by a man."/>
    <n v="1"/>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1502125"/>
    <s v="da4391e8-902f-4815-9dad-2e4399d56136"/>
    <d v="2024-09-09T13:17:04"/>
    <m/>
    <m/>
    <s v="submitted_via_web"/>
    <s v="ygaitservices"/>
  </r>
  <r>
    <n v="1294"/>
    <d v="2024-09-05T13:23:20"/>
    <d v="2024-09-09T15:56:43"/>
    <d v="2024-09-05T00:00:00"/>
    <m/>
    <m/>
    <s v="32.089089 36.2135062 610.2999877929688 1.085"/>
    <n v="32.089089000000001"/>
    <n v="36.213506199999998"/>
    <n v="610.29998779296875"/>
    <n v="1.085"/>
    <s v="Zarqaa"/>
    <s v="Al Dlayel"/>
    <m/>
    <m/>
    <m/>
    <s v="Yes"/>
    <s v="حسينا إبراهيم الحلاج"/>
    <x v="0"/>
    <x v="0"/>
    <n v="43"/>
    <x v="0"/>
    <s v="0797117118"/>
    <m/>
    <x v="0"/>
    <m/>
    <m/>
    <m/>
    <m/>
    <m/>
    <m/>
    <m/>
    <m/>
    <x v="0"/>
    <m/>
    <x v="0"/>
    <x v="6"/>
    <s v="شركة النعيم للتخليص و نقل البضائع"/>
    <x v="11"/>
    <x v="23"/>
    <s v="نقل البضائع و التخليص"/>
    <m/>
    <s v="Owned by men. Run/Managed by a man."/>
    <n v="1"/>
    <n v="0"/>
    <n v="0"/>
    <n v="0"/>
    <n v="1"/>
    <n v="0"/>
    <x v="0"/>
    <x v="0"/>
    <m/>
    <m/>
    <s v="10 to 49"/>
    <x v="2"/>
    <x v="0"/>
    <x v="0"/>
    <x v="1"/>
    <x v="1"/>
    <x v="1"/>
    <x v="1"/>
    <x v="3"/>
    <x v="0"/>
    <m/>
    <m/>
    <m/>
    <m/>
    <m/>
    <m/>
    <m/>
    <m/>
    <m/>
    <m/>
    <m/>
    <m/>
    <m/>
    <m/>
    <m/>
    <m/>
    <m/>
    <m/>
    <m/>
    <m/>
    <m/>
    <m/>
    <s v="Years of experience Difficulty with employee retention"/>
    <n v="0"/>
    <n v="1"/>
    <n v="0"/>
    <n v="0"/>
    <n v="0"/>
    <n v="1"/>
    <n v="0"/>
    <n v="0"/>
    <n v="0"/>
    <n v="0"/>
    <n v="0"/>
    <n v="0"/>
    <n v="0"/>
    <n v="0"/>
    <n v="0"/>
    <n v="0"/>
    <n v="0"/>
    <n v="0"/>
    <n v="0"/>
    <n v="0"/>
    <n v="0"/>
    <n v="0"/>
    <n v="0"/>
    <m/>
    <n v="381502128"/>
    <s v="2cd51c95-a0b3-41fb-b203-bbf6e528050e"/>
    <d v="2024-09-09T13:17:04"/>
    <m/>
    <m/>
    <s v="submitted_via_web"/>
    <s v="ygaitservices"/>
  </r>
  <r>
    <n v="1295"/>
    <d v="2024-09-05T13:23:36"/>
    <d v="2024-09-09T15:59:47"/>
    <d v="2024-09-05T00:00:00"/>
    <m/>
    <m/>
    <s v="32.087682 36.2128955 630.183 11.607"/>
    <n v="32.087682000000001"/>
    <n v="36.212895500000002"/>
    <n v="630.18299999999999"/>
    <n v="11.606999999999999"/>
    <s v="Zarqaa"/>
    <s v="Al Dlayel"/>
    <m/>
    <m/>
    <m/>
    <s v="Yes"/>
    <s v="عدي فضل مسعود"/>
    <x v="0"/>
    <x v="0"/>
    <n v="35"/>
    <x v="0"/>
    <s v="0797182108"/>
    <m/>
    <x v="0"/>
    <m/>
    <m/>
    <m/>
    <m/>
    <m/>
    <m/>
    <m/>
    <m/>
    <x v="0"/>
    <m/>
    <x v="0"/>
    <x v="6"/>
    <s v="شركة الزهور لتجارة السيارات"/>
    <x v="0"/>
    <x v="0"/>
    <s v="تجارة السيارات الجديدة و المستعملة "/>
    <m/>
    <s v="Owned by men. Run/Managed by a man."/>
    <n v="1"/>
    <n v="0"/>
    <n v="0"/>
    <n v="0"/>
    <n v="1"/>
    <n v="0"/>
    <x v="0"/>
    <x v="0"/>
    <m/>
    <m/>
    <s v="Less than 10 employees"/>
    <x v="0"/>
    <x v="0"/>
    <x v="0"/>
    <x v="1"/>
    <x v="1"/>
    <x v="1"/>
    <x v="0"/>
    <x v="1"/>
    <x v="0"/>
    <s v="Senior management level"/>
    <n v="0"/>
    <n v="0"/>
    <n v="0"/>
    <n v="0"/>
    <n v="1"/>
    <n v="0"/>
    <n v="0"/>
    <m/>
    <s v="Marketing"/>
    <n v="0"/>
    <n v="0"/>
    <n v="0"/>
    <n v="1"/>
    <n v="0"/>
    <n v="0"/>
    <n v="0"/>
    <n v="0"/>
    <n v="0"/>
    <n v="0"/>
    <m/>
    <m/>
    <s v="Years of experience Economic instability in the region"/>
    <n v="0"/>
    <n v="1"/>
    <n v="0"/>
    <n v="0"/>
    <n v="0"/>
    <n v="0"/>
    <n v="0"/>
    <n v="0"/>
    <n v="0"/>
    <n v="0"/>
    <n v="0"/>
    <n v="0"/>
    <n v="0"/>
    <n v="0"/>
    <n v="0"/>
    <n v="0"/>
    <n v="0"/>
    <n v="1"/>
    <n v="0"/>
    <n v="0"/>
    <n v="0"/>
    <n v="0"/>
    <n v="0"/>
    <m/>
    <n v="381502132"/>
    <s v="35a357d9-9312-4fe3-adc0-dbf4038c1675"/>
    <d v="2024-09-09T13:17:05"/>
    <m/>
    <m/>
    <s v="submitted_via_web"/>
    <s v="ygaitservices"/>
  </r>
  <r>
    <n v="1296"/>
    <d v="2024-09-05T13:24:18"/>
    <d v="2024-09-09T16:02:24"/>
    <d v="2024-09-05T00:00:00"/>
    <m/>
    <m/>
    <s v="32.0890297 36.2134873 612.0999755859375 0.592"/>
    <n v="32.089029699999998"/>
    <n v="36.213487299999997"/>
    <n v="612.0999755859375"/>
    <n v="0.59199999999999997"/>
    <s v="Zarqaa"/>
    <s v="Al Dlayel"/>
    <m/>
    <m/>
    <m/>
    <s v="Yes"/>
    <s v="شريف نائل سلايمه"/>
    <x v="0"/>
    <x v="0"/>
    <n v="50"/>
    <x v="0"/>
    <s v="0795623563"/>
    <m/>
    <x v="0"/>
    <m/>
    <m/>
    <m/>
    <m/>
    <m/>
    <m/>
    <m/>
    <m/>
    <x v="0"/>
    <m/>
    <x v="0"/>
    <x v="6"/>
    <s v="شركة طيف الخليج لتجارة السيارات "/>
    <x v="0"/>
    <x v="0"/>
    <s v="معرض لبيع السيارات "/>
    <m/>
    <s v="Owned by men. Run/Managed by a man."/>
    <n v="1"/>
    <n v="0"/>
    <n v="0"/>
    <n v="0"/>
    <n v="1"/>
    <n v="0"/>
    <x v="0"/>
    <x v="0"/>
    <m/>
    <m/>
    <s v="Less than 10 employees"/>
    <x v="0"/>
    <x v="0"/>
    <x v="1"/>
    <x v="1"/>
    <x v="1"/>
    <x v="1"/>
    <x v="1"/>
    <x v="3"/>
    <x v="0"/>
    <m/>
    <m/>
    <m/>
    <m/>
    <m/>
    <m/>
    <m/>
    <m/>
    <m/>
    <m/>
    <m/>
    <m/>
    <m/>
    <m/>
    <m/>
    <m/>
    <m/>
    <m/>
    <m/>
    <m/>
    <m/>
    <m/>
    <s v="Economic instability in the region"/>
    <n v="0"/>
    <n v="0"/>
    <n v="0"/>
    <n v="0"/>
    <n v="0"/>
    <n v="0"/>
    <n v="0"/>
    <n v="0"/>
    <n v="0"/>
    <n v="0"/>
    <n v="0"/>
    <n v="0"/>
    <n v="0"/>
    <n v="0"/>
    <n v="0"/>
    <n v="0"/>
    <n v="0"/>
    <n v="1"/>
    <n v="0"/>
    <n v="0"/>
    <n v="0"/>
    <n v="0"/>
    <n v="0"/>
    <m/>
    <n v="381502136"/>
    <s v="ae2bdc11-d235-40cf-94b1-58b058dd4b5a"/>
    <d v="2024-09-09T13:17:05"/>
    <m/>
    <m/>
    <s v="submitted_via_web"/>
    <s v="ygaitservices"/>
  </r>
  <r>
    <n v="1297"/>
    <d v="2024-09-05T13:24:50"/>
    <d v="2024-09-09T16:14:37"/>
    <d v="2024-09-05T00:00:00"/>
    <m/>
    <m/>
    <s v="32.0870077 36.2126834 337.8000183105469 9.925"/>
    <n v="32.087007700000001"/>
    <n v="36.212683400000003"/>
    <n v="337.80001831054688"/>
    <n v="9.9250000000000007"/>
    <s v="Zarqaa"/>
    <s v="Al Dlayel"/>
    <m/>
    <m/>
    <m/>
    <s v="Yes"/>
    <s v="أمجد ياسر العقرباوي "/>
    <x v="0"/>
    <x v="0"/>
    <n v="39"/>
    <x v="0"/>
    <s v="0796633341"/>
    <m/>
    <x v="0"/>
    <m/>
    <m/>
    <m/>
    <m/>
    <m/>
    <m/>
    <m/>
    <m/>
    <x v="0"/>
    <m/>
    <x v="0"/>
    <x v="6"/>
    <s v="معرض أمجد العقرباوي ابو حاتم لتجارة السيارات"/>
    <x v="0"/>
    <x v="0"/>
    <s v="تجارة السيارات نقدا او أقساط و تبديل"/>
    <m/>
    <s v="Owned by men. Run/Managed by a man."/>
    <n v="1"/>
    <n v="0"/>
    <n v="0"/>
    <n v="0"/>
    <n v="1"/>
    <n v="0"/>
    <x v="0"/>
    <x v="0"/>
    <m/>
    <m/>
    <s v="Less than 10 employees"/>
    <x v="0"/>
    <x v="0"/>
    <x v="0"/>
    <x v="0"/>
    <x v="1"/>
    <x v="1"/>
    <x v="1"/>
    <x v="3"/>
    <x v="1"/>
    <m/>
    <m/>
    <m/>
    <m/>
    <m/>
    <m/>
    <m/>
    <m/>
    <m/>
    <m/>
    <m/>
    <m/>
    <m/>
    <m/>
    <m/>
    <m/>
    <m/>
    <m/>
    <m/>
    <m/>
    <m/>
    <m/>
    <s v="Years of experience Lack of relevant skills or qualifications Difficulty with employee retention Economic instability in the region"/>
    <n v="1"/>
    <n v="1"/>
    <n v="0"/>
    <n v="0"/>
    <n v="0"/>
    <n v="1"/>
    <n v="0"/>
    <n v="0"/>
    <n v="0"/>
    <n v="0"/>
    <n v="0"/>
    <n v="0"/>
    <n v="0"/>
    <n v="0"/>
    <n v="0"/>
    <n v="0"/>
    <n v="0"/>
    <n v="1"/>
    <n v="0"/>
    <n v="0"/>
    <n v="0"/>
    <n v="0"/>
    <n v="0"/>
    <m/>
    <n v="381502138"/>
    <s v="7158b6dc-9fa4-4a5e-b1e3-0f1d67eda657"/>
    <d v="2024-09-09T13:17:05"/>
    <m/>
    <m/>
    <s v="submitted_via_web"/>
    <s v="ygaitservices"/>
  </r>
  <r>
    <n v="1298"/>
    <d v="2024-09-05T13:25:29"/>
    <d v="2024-09-09T16:16:42"/>
    <d v="2024-09-05T00:00:00"/>
    <m/>
    <m/>
    <s v="32.0863696 36.2126495 337.8000183105469 1.012"/>
    <n v="32.086369599999998"/>
    <n v="36.212649499999998"/>
    <n v="337.80001831054688"/>
    <n v="1.012"/>
    <s v="Zarqaa"/>
    <s v="Al Dlayel"/>
    <m/>
    <m/>
    <m/>
    <s v="Yes"/>
    <s v="عمر عزام الزعبي"/>
    <x v="0"/>
    <x v="0"/>
    <n v="28"/>
    <x v="1"/>
    <s v="0795400001"/>
    <m/>
    <x v="0"/>
    <m/>
    <m/>
    <m/>
    <m/>
    <m/>
    <m/>
    <m/>
    <m/>
    <x v="0"/>
    <m/>
    <x v="0"/>
    <x v="6"/>
    <s v="شركة الزعبي لتجارة الشاحنات و المركبات "/>
    <x v="0"/>
    <x v="0"/>
    <s v="بيع وشراء السيارات و شاحنات النقل "/>
    <m/>
    <s v="Owned by men. Run/Managed by a man."/>
    <n v="1"/>
    <n v="0"/>
    <n v="0"/>
    <n v="0"/>
    <n v="1"/>
    <n v="0"/>
    <x v="0"/>
    <x v="0"/>
    <m/>
    <m/>
    <s v="Less than 10 employees"/>
    <x v="0"/>
    <x v="0"/>
    <x v="0"/>
    <x v="1"/>
    <x v="1"/>
    <x v="1"/>
    <x v="0"/>
    <x v="1"/>
    <x v="0"/>
    <s v="Senior management level"/>
    <n v="0"/>
    <n v="0"/>
    <n v="0"/>
    <n v="0"/>
    <n v="1"/>
    <n v="0"/>
    <n v="0"/>
    <m/>
    <s v="Technical Staff"/>
    <n v="0"/>
    <n v="0"/>
    <n v="0"/>
    <n v="0"/>
    <n v="0"/>
    <n v="0"/>
    <n v="0"/>
    <n v="1"/>
    <n v="0"/>
    <n v="0"/>
    <m/>
    <m/>
    <s v="Economic instability in the region"/>
    <n v="0"/>
    <n v="0"/>
    <n v="0"/>
    <n v="0"/>
    <n v="0"/>
    <n v="0"/>
    <n v="0"/>
    <n v="0"/>
    <n v="0"/>
    <n v="0"/>
    <n v="0"/>
    <n v="0"/>
    <n v="0"/>
    <n v="0"/>
    <n v="0"/>
    <n v="0"/>
    <n v="0"/>
    <n v="1"/>
    <n v="0"/>
    <n v="0"/>
    <n v="0"/>
    <n v="0"/>
    <n v="0"/>
    <m/>
    <n v="381502143"/>
    <s v="79638b71-3560-47d2-b6b4-ad1ec1ddf793"/>
    <d v="2024-09-09T13:17:06"/>
    <m/>
    <m/>
    <s v="submitted_via_web"/>
    <s v="ygaitservices"/>
  </r>
  <r>
    <n v="1299"/>
    <d v="2024-09-09T16:32:29"/>
    <d v="2024-09-09T16:35:33"/>
    <d v="2024-09-09T00:00:00"/>
    <m/>
    <m/>
    <s v="32.2798501 35.8949295 595.5 64.254"/>
    <n v="32.279850099999997"/>
    <n v="35.894929500000003"/>
    <n v="595.5"/>
    <n v="64.254000000000005"/>
    <s v="Jerash"/>
    <s v="Jerash Qasabah"/>
    <m/>
    <m/>
    <m/>
    <s v="Yes"/>
    <s v="موفق محمد خير المارديني"/>
    <x v="0"/>
    <x v="0"/>
    <n v="51"/>
    <x v="0"/>
    <s v="0772540100"/>
    <m/>
    <x v="0"/>
    <m/>
    <m/>
    <m/>
    <m/>
    <m/>
    <m/>
    <m/>
    <m/>
    <x v="0"/>
    <m/>
    <x v="0"/>
    <x v="0"/>
    <s v="مكتبه الايمان"/>
    <x v="5"/>
    <x v="33"/>
    <s v="خدمات مكتبيه ، خدمات إلكترونيه"/>
    <m/>
    <s v="Owned by men."/>
    <n v="1"/>
    <n v="0"/>
    <n v="0"/>
    <n v="0"/>
    <n v="0"/>
    <n v="0"/>
    <x v="0"/>
    <x v="0"/>
    <m/>
    <m/>
    <s v="10 to 49"/>
    <x v="2"/>
    <x v="1"/>
    <x v="0"/>
    <x v="1"/>
    <x v="1"/>
    <x v="1"/>
    <x v="1"/>
    <x v="3"/>
    <x v="0"/>
    <m/>
    <m/>
    <m/>
    <m/>
    <m/>
    <m/>
    <m/>
    <m/>
    <m/>
    <m/>
    <m/>
    <m/>
    <m/>
    <m/>
    <m/>
    <m/>
    <m/>
    <m/>
    <m/>
    <m/>
    <m/>
    <m/>
    <s v="Lack of relevant skills or qualifications Limited ability to use technology Inadequate soft skills (e.g., communication, teamwork)"/>
    <n v="1"/>
    <n v="0"/>
    <n v="1"/>
    <n v="0"/>
    <n v="0"/>
    <n v="0"/>
    <n v="0"/>
    <n v="0"/>
    <n v="0"/>
    <n v="0"/>
    <n v="0"/>
    <n v="0"/>
    <n v="0"/>
    <n v="1"/>
    <n v="0"/>
    <n v="0"/>
    <n v="0"/>
    <n v="0"/>
    <n v="0"/>
    <n v="0"/>
    <n v="0"/>
    <n v="0"/>
    <n v="0"/>
    <m/>
    <n v="381526463"/>
    <s v="bcd42e25-0166-4611-b7fa-9d9ba3a7ab81"/>
    <d v="2024-09-09T14:04:05"/>
    <m/>
    <m/>
    <s v="submitted_via_web"/>
    <s v="ygaitservices"/>
  </r>
  <r>
    <n v="1300"/>
    <d v="2024-09-09T16:35:37"/>
    <d v="2024-09-09T16:40:16"/>
    <d v="2024-09-09T00:00:00"/>
    <m/>
    <m/>
    <s v="32.2800265 35.8948709 588.0 142.5"/>
    <n v="32.280026499999998"/>
    <n v="35.894870900000001"/>
    <n v="588"/>
    <n v="142.5"/>
    <s v="Jerash"/>
    <s v="Jerash Qasabah"/>
    <m/>
    <m/>
    <m/>
    <s v="Yes"/>
    <s v="مصطفى أحمد المارديني "/>
    <x v="0"/>
    <x v="0"/>
    <n v="53"/>
    <x v="0"/>
    <s v="0775553997"/>
    <m/>
    <x v="0"/>
    <m/>
    <m/>
    <m/>
    <m/>
    <m/>
    <m/>
    <m/>
    <m/>
    <x v="0"/>
    <m/>
    <x v="0"/>
    <x v="0"/>
    <s v="المارديني للصرافه"/>
    <x v="14"/>
    <x v="39"/>
    <s v="تحويل أموال،  تصريف عملات"/>
    <m/>
    <s v="Owned by men."/>
    <n v="1"/>
    <n v="0"/>
    <n v="0"/>
    <n v="0"/>
    <n v="0"/>
    <n v="0"/>
    <x v="0"/>
    <x v="0"/>
    <m/>
    <m/>
    <s v="Less than 10 employees"/>
    <x v="0"/>
    <x v="1"/>
    <x v="0"/>
    <x v="1"/>
    <x v="1"/>
    <x v="1"/>
    <x v="0"/>
    <x v="0"/>
    <x v="0"/>
    <s v="Interns Entry level"/>
    <n v="1"/>
    <n v="0"/>
    <n v="1"/>
    <n v="0"/>
    <n v="0"/>
    <n v="0"/>
    <n v="0"/>
    <m/>
    <s v="Customer Service Representatives Sales Information Technology (IT) Finance"/>
    <n v="1"/>
    <n v="1"/>
    <n v="1"/>
    <n v="0"/>
    <n v="0"/>
    <n v="1"/>
    <n v="0"/>
    <n v="0"/>
    <n v="0"/>
    <n v="0"/>
    <m/>
    <m/>
    <s v="Lack of relevant skills or qualifications Years of experience Inadequate soft skills (e.g., communication, teamwork) Lack of work ethics Salary expectations too high Legal/regulatory constraints"/>
    <n v="1"/>
    <n v="1"/>
    <n v="1"/>
    <n v="0"/>
    <n v="0"/>
    <n v="0"/>
    <n v="0"/>
    <n v="0"/>
    <n v="1"/>
    <n v="0"/>
    <n v="0"/>
    <n v="0"/>
    <n v="0"/>
    <n v="0"/>
    <n v="0"/>
    <n v="0"/>
    <n v="0"/>
    <n v="0"/>
    <n v="1"/>
    <n v="0"/>
    <n v="1"/>
    <n v="0"/>
    <n v="0"/>
    <m/>
    <n v="381526473"/>
    <s v="6624c6cd-ecb2-4ad8-b8e0-5b2fd987008e"/>
    <d v="2024-09-09T14:04:06"/>
    <m/>
    <m/>
    <s v="submitted_via_web"/>
    <s v="ygaitservices"/>
  </r>
  <r>
    <n v="1301"/>
    <d v="2024-09-09T16:40:26"/>
    <d v="2024-09-09T16:42:47"/>
    <d v="2024-09-09T00:00:00"/>
    <m/>
    <m/>
    <s v="32.2797739 35.8950252 595.5 128.899"/>
    <n v="32.279773900000002"/>
    <n v="35.895025199999999"/>
    <n v="595.5"/>
    <n v="128.899"/>
    <s v="Jerash"/>
    <s v="Jerash Qasabah"/>
    <m/>
    <m/>
    <m/>
    <s v="Yes"/>
    <s v="ايهم سلامه ابراهيم"/>
    <x v="0"/>
    <x v="0"/>
    <n v="44"/>
    <x v="0"/>
    <s v="0775973760"/>
    <m/>
    <x v="0"/>
    <m/>
    <m/>
    <m/>
    <m/>
    <m/>
    <m/>
    <m/>
    <m/>
    <x v="0"/>
    <m/>
    <x v="0"/>
    <x v="0"/>
    <s v="محلات الايهم"/>
    <x v="0"/>
    <x v="18"/>
    <s v="ألبسه واحذيه اروبيه"/>
    <m/>
    <s v="Owned by men."/>
    <n v="1"/>
    <n v="0"/>
    <n v="0"/>
    <n v="0"/>
    <n v="0"/>
    <n v="0"/>
    <x v="0"/>
    <x v="0"/>
    <m/>
    <m/>
    <s v="Less than 10 employees"/>
    <x v="0"/>
    <x v="0"/>
    <x v="0"/>
    <x v="1"/>
    <x v="1"/>
    <x v="1"/>
    <x v="0"/>
    <x v="1"/>
    <x v="0"/>
    <s v="Entry level"/>
    <n v="0"/>
    <n v="0"/>
    <n v="1"/>
    <n v="0"/>
    <n v="0"/>
    <n v="0"/>
    <n v="0"/>
    <m/>
    <s v="Sales"/>
    <n v="0"/>
    <n v="1"/>
    <n v="0"/>
    <n v="0"/>
    <n v="0"/>
    <n v="0"/>
    <n v="0"/>
    <n v="0"/>
    <n v="0"/>
    <n v="0"/>
    <m/>
    <m/>
    <s v="Difficulty with employee retention Transportation"/>
    <n v="0"/>
    <n v="0"/>
    <n v="0"/>
    <n v="0"/>
    <n v="0"/>
    <n v="1"/>
    <n v="0"/>
    <n v="0"/>
    <n v="0"/>
    <n v="0"/>
    <n v="0"/>
    <n v="1"/>
    <n v="0"/>
    <n v="0"/>
    <n v="0"/>
    <n v="0"/>
    <n v="0"/>
    <n v="0"/>
    <n v="0"/>
    <n v="0"/>
    <n v="0"/>
    <n v="0"/>
    <n v="0"/>
    <m/>
    <n v="381526478"/>
    <s v="76adc6b4-2a91-4bcd-96b1-53f8b587e581"/>
    <d v="2024-09-09T14:04:07"/>
    <m/>
    <m/>
    <s v="submitted_via_web"/>
    <s v="ygaitservices"/>
  </r>
  <r>
    <n v="1302"/>
    <d v="2024-09-09T16:43:08"/>
    <d v="2024-09-09T16:45:50"/>
    <d v="2024-09-09T00:00:00"/>
    <m/>
    <m/>
    <s v="32.2799044 35.8950046 595.5 57.852"/>
    <n v="32.279904399999999"/>
    <n v="35.8950046"/>
    <n v="595.5"/>
    <n v="57.851999999999997"/>
    <s v="Jerash"/>
    <s v="Jerash Qasabah"/>
    <m/>
    <m/>
    <m/>
    <s v="Yes"/>
    <s v="احمد غازي الشلبي "/>
    <x v="0"/>
    <x v="0"/>
    <n v="61"/>
    <x v="0"/>
    <s v="0785624519"/>
    <m/>
    <x v="0"/>
    <m/>
    <m/>
    <m/>
    <m/>
    <m/>
    <m/>
    <m/>
    <m/>
    <x v="0"/>
    <m/>
    <x v="1"/>
    <x v="2"/>
    <s v="مطهر اولاد كهربائي "/>
    <x v="4"/>
    <x v="19"/>
    <s v="مطهر اولاد"/>
    <m/>
    <s v="Owned by men."/>
    <n v="1"/>
    <n v="0"/>
    <n v="0"/>
    <n v="0"/>
    <n v="0"/>
    <n v="0"/>
    <x v="0"/>
    <x v="0"/>
    <m/>
    <m/>
    <s v="Less than 10 employees"/>
    <x v="0"/>
    <x v="0"/>
    <x v="0"/>
    <x v="0"/>
    <x v="1"/>
    <x v="1"/>
    <x v="1"/>
    <x v="3"/>
    <x v="0"/>
    <m/>
    <m/>
    <m/>
    <m/>
    <m/>
    <m/>
    <m/>
    <m/>
    <m/>
    <m/>
    <m/>
    <m/>
    <m/>
    <m/>
    <m/>
    <m/>
    <m/>
    <m/>
    <m/>
    <m/>
    <m/>
    <m/>
    <s v="Lack of relevant skills or qualifications Years of experience Lack of motivation Lack of work ethics Economic instability in the region"/>
    <n v="1"/>
    <n v="1"/>
    <n v="0"/>
    <n v="0"/>
    <n v="1"/>
    <n v="0"/>
    <n v="0"/>
    <n v="0"/>
    <n v="0"/>
    <n v="0"/>
    <n v="0"/>
    <n v="0"/>
    <n v="0"/>
    <n v="0"/>
    <n v="0"/>
    <n v="0"/>
    <n v="0"/>
    <n v="1"/>
    <n v="0"/>
    <n v="0"/>
    <n v="1"/>
    <n v="0"/>
    <n v="0"/>
    <m/>
    <n v="381526480"/>
    <s v="676aa150-8194-4a8f-965c-ae534aa4844a"/>
    <d v="2024-09-09T14:04:07"/>
    <m/>
    <m/>
    <s v="submitted_via_web"/>
    <s v="ygaitservices"/>
  </r>
  <r>
    <n v="1303"/>
    <d v="2024-09-09T16:46:00"/>
    <d v="2024-09-09T16:48:32"/>
    <d v="2024-09-09T00:00:00"/>
    <m/>
    <m/>
    <s v="32.2798638 35.8948999 595.5 51.876"/>
    <n v="32.279863800000001"/>
    <n v="35.894899899999999"/>
    <n v="595.5"/>
    <n v="51.875999999999998"/>
    <s v="Jerash"/>
    <s v="Jerash Qasabah"/>
    <m/>
    <m/>
    <m/>
    <s v="Yes"/>
    <s v="محمود محمد طيجون "/>
    <x v="0"/>
    <x v="0"/>
    <n v="59"/>
    <x v="0"/>
    <s v="0785677278"/>
    <m/>
    <x v="0"/>
    <m/>
    <m/>
    <m/>
    <m/>
    <m/>
    <m/>
    <m/>
    <m/>
    <x v="0"/>
    <m/>
    <x v="0"/>
    <x v="0"/>
    <s v="ملحمه ابو احمد طيجون"/>
    <x v="0"/>
    <x v="2"/>
    <s v="بيع لحوم طازجه ومستورده وبلدي"/>
    <m/>
    <s v="Owned by men."/>
    <n v="1"/>
    <n v="0"/>
    <n v="0"/>
    <n v="0"/>
    <n v="0"/>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81526489"/>
    <s v="51279e6b-ce5a-4afb-b766-dc403f4e60b3"/>
    <d v="2024-09-09T14:04:08"/>
    <m/>
    <m/>
    <s v="submitted_via_web"/>
    <s v="ygaitservices"/>
  </r>
  <r>
    <n v="1304"/>
    <d v="2024-09-09T16:49:03"/>
    <d v="2024-09-09T16:51:10"/>
    <d v="2024-09-09T00:00:00"/>
    <m/>
    <m/>
    <s v="32.2798382 35.8949203 597.3999633789062 128.899"/>
    <n v="32.2798382"/>
    <n v="35.894920300000003"/>
    <n v="597.39996337890625"/>
    <n v="128.899"/>
    <s v="Jerash"/>
    <s v="Jerash Qasabah"/>
    <m/>
    <m/>
    <m/>
    <s v="Yes"/>
    <s v="احمد عدنا محمد "/>
    <x v="0"/>
    <x v="0"/>
    <n v="47"/>
    <x v="0"/>
    <s v="0795253587"/>
    <m/>
    <x v="0"/>
    <m/>
    <m/>
    <m/>
    <m/>
    <m/>
    <m/>
    <m/>
    <m/>
    <x v="0"/>
    <m/>
    <x v="0"/>
    <x v="0"/>
    <s v="ملحمه الكمال"/>
    <x v="0"/>
    <x v="2"/>
    <s v="بيع لحوم طازجة ومستورده"/>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1526493"/>
    <s v="e619632f-7fa6-432e-af72-08e38113df40"/>
    <d v="2024-09-09T14:04:08"/>
    <m/>
    <m/>
    <s v="submitted_via_web"/>
    <s v="ygaitservices"/>
  </r>
  <r>
    <n v="1306"/>
    <d v="2024-09-09T16:54:16"/>
    <d v="2024-09-09T16:58:44"/>
    <d v="2024-09-09T00:00:00"/>
    <m/>
    <m/>
    <s v="32.2825353 35.8952867 595.5 1600.0"/>
    <n v="32.282535299999999"/>
    <n v="35.8952867"/>
    <n v="595.5"/>
    <n v="1600"/>
    <s v="Jerash"/>
    <s v="Jerash Qasabah"/>
    <m/>
    <m/>
    <m/>
    <s v="Yes"/>
    <s v="حمزه علي الدلابيح"/>
    <x v="0"/>
    <x v="0"/>
    <n v="32"/>
    <x v="0"/>
    <s v="0798242128"/>
    <m/>
    <x v="0"/>
    <m/>
    <m/>
    <m/>
    <m/>
    <m/>
    <m/>
    <m/>
    <m/>
    <x v="0"/>
    <m/>
    <x v="0"/>
    <x v="0"/>
    <s v="مجوهرات على الدلابيح"/>
    <x v="1"/>
    <x v="1"/>
    <s v="ذهب"/>
    <m/>
    <s v="Owned by men."/>
    <n v="1"/>
    <n v="0"/>
    <n v="0"/>
    <n v="0"/>
    <n v="0"/>
    <n v="0"/>
    <x v="0"/>
    <x v="0"/>
    <m/>
    <m/>
    <s v="Less than 10 employees"/>
    <x v="0"/>
    <x v="0"/>
    <x v="0"/>
    <x v="1"/>
    <x v="1"/>
    <x v="1"/>
    <x v="1"/>
    <x v="3"/>
    <x v="0"/>
    <m/>
    <m/>
    <m/>
    <m/>
    <m/>
    <m/>
    <m/>
    <m/>
    <m/>
    <m/>
    <m/>
    <m/>
    <m/>
    <m/>
    <m/>
    <m/>
    <m/>
    <m/>
    <m/>
    <m/>
    <m/>
    <m/>
    <s v="Lack of relevant skills or qualifications Years of experience Inadequate soft skills (e.g., communication, teamwork) Lack of motivation Lack of work ethics Salary expectations too high"/>
    <n v="1"/>
    <n v="1"/>
    <n v="1"/>
    <n v="0"/>
    <n v="1"/>
    <n v="0"/>
    <n v="0"/>
    <n v="0"/>
    <n v="1"/>
    <n v="0"/>
    <n v="0"/>
    <n v="0"/>
    <n v="0"/>
    <n v="0"/>
    <n v="0"/>
    <n v="0"/>
    <n v="0"/>
    <n v="0"/>
    <n v="0"/>
    <n v="0"/>
    <n v="1"/>
    <n v="0"/>
    <n v="0"/>
    <m/>
    <n v="381526501"/>
    <s v="d79ef286-e090-4d4f-aa7e-82a2e84b726c"/>
    <d v="2024-09-09T14:04:09"/>
    <m/>
    <m/>
    <s v="submitted_via_web"/>
    <s v="ygaitservices"/>
  </r>
  <r>
    <n v="1307"/>
    <d v="2024-09-09T16:58:47"/>
    <d v="2024-09-09T17:01:32"/>
    <d v="2024-09-09T00:00:00"/>
    <m/>
    <m/>
    <s v="32.2797565 35.8950042 595.5 149.6"/>
    <n v="32.279756499999998"/>
    <n v="35.895004200000002"/>
    <n v="595.5"/>
    <n v="149.6"/>
    <s v="Jerash"/>
    <s v="Jerash Qasabah"/>
    <m/>
    <m/>
    <m/>
    <s v="Yes"/>
    <s v="حسام وجيه الحايك"/>
    <x v="0"/>
    <x v="0"/>
    <n v="65"/>
    <x v="0"/>
    <s v="0796238622"/>
    <m/>
    <x v="0"/>
    <m/>
    <m/>
    <m/>
    <m/>
    <m/>
    <m/>
    <m/>
    <m/>
    <x v="0"/>
    <m/>
    <x v="0"/>
    <x v="0"/>
    <s v="مكتب وجيه الحايك "/>
    <x v="4"/>
    <x v="19"/>
    <s v="محامي "/>
    <m/>
    <s v="Owned by men."/>
    <n v="1"/>
    <n v="0"/>
    <n v="0"/>
    <n v="0"/>
    <n v="0"/>
    <n v="0"/>
    <x v="0"/>
    <x v="0"/>
    <m/>
    <m/>
    <s v="Less than 10 employees"/>
    <x v="0"/>
    <x v="0"/>
    <x v="0"/>
    <x v="1"/>
    <x v="1"/>
    <x v="1"/>
    <x v="0"/>
    <x v="0"/>
    <x v="0"/>
    <s v="Interns Entry level Senior management level"/>
    <n v="1"/>
    <n v="0"/>
    <n v="1"/>
    <n v="0"/>
    <n v="1"/>
    <n v="0"/>
    <n v="0"/>
    <m/>
    <s v="Administrative Staff Finance"/>
    <n v="0"/>
    <n v="0"/>
    <n v="0"/>
    <n v="0"/>
    <n v="1"/>
    <n v="1"/>
    <n v="0"/>
    <n v="0"/>
    <n v="0"/>
    <n v="0"/>
    <m/>
    <m/>
    <s v="Lack of relevant skills or qualifications Years of experience Inadequate soft skills (e.g., communication, teamwork)"/>
    <n v="1"/>
    <n v="1"/>
    <n v="1"/>
    <n v="0"/>
    <n v="0"/>
    <n v="0"/>
    <n v="0"/>
    <n v="0"/>
    <n v="0"/>
    <n v="0"/>
    <n v="0"/>
    <n v="0"/>
    <n v="0"/>
    <n v="0"/>
    <n v="0"/>
    <n v="0"/>
    <n v="0"/>
    <n v="0"/>
    <n v="0"/>
    <n v="0"/>
    <n v="0"/>
    <n v="0"/>
    <n v="0"/>
    <m/>
    <n v="381526505"/>
    <s v="bc4b75be-96e9-4487-b760-fae2e1568acd"/>
    <d v="2024-09-09T14:04:10"/>
    <m/>
    <m/>
    <s v="submitted_via_web"/>
    <s v="ygaitservices"/>
  </r>
  <r>
    <n v="1308"/>
    <d v="2024-09-09T17:01:45"/>
    <d v="2024-09-09T17:03:55"/>
    <d v="2024-09-09T00:00:00"/>
    <m/>
    <m/>
    <s v="32.2797565 35.8950042 595.5 388.559"/>
    <n v="32.279756499999998"/>
    <n v="35.895004200000002"/>
    <n v="595.5"/>
    <n v="388.55900000000003"/>
    <s v="Jerash"/>
    <s v="Jerash Qasabah"/>
    <m/>
    <m/>
    <m/>
    <s v="Yes"/>
    <s v="أمجد محمد ابو جبل"/>
    <x v="0"/>
    <x v="0"/>
    <n v="63"/>
    <x v="0"/>
    <s v="0777782226"/>
    <m/>
    <x v="0"/>
    <m/>
    <m/>
    <m/>
    <m/>
    <m/>
    <m/>
    <m/>
    <m/>
    <x v="0"/>
    <m/>
    <x v="0"/>
    <x v="0"/>
    <s v="عياده الدكتور أمجد ابو جبل "/>
    <x v="8"/>
    <x v="12"/>
    <s v="طب أسنان "/>
    <m/>
    <s v="Owned by men."/>
    <n v="1"/>
    <n v="0"/>
    <n v="0"/>
    <n v="0"/>
    <n v="0"/>
    <n v="0"/>
    <x v="0"/>
    <x v="0"/>
    <m/>
    <m/>
    <s v="Less than 10 employees"/>
    <x v="0"/>
    <x v="1"/>
    <x v="0"/>
    <x v="1"/>
    <x v="1"/>
    <x v="1"/>
    <x v="0"/>
    <x v="0"/>
    <x v="0"/>
    <s v="Interns Entry level"/>
    <n v="1"/>
    <n v="0"/>
    <n v="1"/>
    <n v="0"/>
    <n v="0"/>
    <n v="0"/>
    <n v="0"/>
    <m/>
    <s v="Customer Service Representatives Administrative Staff"/>
    <n v="1"/>
    <n v="0"/>
    <n v="0"/>
    <n v="0"/>
    <n v="1"/>
    <n v="0"/>
    <n v="0"/>
    <n v="0"/>
    <n v="0"/>
    <n v="0"/>
    <m/>
    <m/>
    <s v="Lack of relevant skills or qualifications"/>
    <n v="1"/>
    <n v="0"/>
    <n v="0"/>
    <n v="0"/>
    <n v="0"/>
    <n v="0"/>
    <n v="0"/>
    <n v="0"/>
    <n v="0"/>
    <n v="0"/>
    <n v="0"/>
    <n v="0"/>
    <n v="0"/>
    <n v="0"/>
    <n v="0"/>
    <n v="0"/>
    <n v="0"/>
    <n v="0"/>
    <n v="0"/>
    <n v="0"/>
    <n v="0"/>
    <n v="0"/>
    <n v="0"/>
    <m/>
    <n v="381526512"/>
    <s v="e4c9d093-92c4-4864-a163-c5e72619c317"/>
    <d v="2024-09-09T14:04:11"/>
    <m/>
    <m/>
    <s v="submitted_via_web"/>
    <s v="ygaitservices"/>
  </r>
  <r>
    <n v="1309"/>
    <d v="2024-09-09T17:04:55"/>
    <d v="2024-09-09T17:07:23"/>
    <d v="2024-09-09T00:00:00"/>
    <m/>
    <m/>
    <s v="32.2797565 35.8950042 595.5 676.316"/>
    <n v="32.279756499999998"/>
    <n v="35.895004200000002"/>
    <n v="595.5"/>
    <n v="676.31600000000003"/>
    <s v="Jerash"/>
    <s v="Jerash Qasabah"/>
    <m/>
    <m/>
    <m/>
    <s v="Yes"/>
    <s v="جميل محمد طعاني"/>
    <x v="0"/>
    <x v="0"/>
    <n v="44"/>
    <x v="0"/>
    <s v="0777568526"/>
    <m/>
    <x v="0"/>
    <m/>
    <m/>
    <m/>
    <m/>
    <m/>
    <m/>
    <m/>
    <m/>
    <x v="0"/>
    <m/>
    <x v="0"/>
    <x v="0"/>
    <s v="معرض جميل للمكياج"/>
    <x v="0"/>
    <x v="3"/>
    <s v="مكياجات عطور ملابس نسائيه"/>
    <m/>
    <s v="Owned by men."/>
    <n v="1"/>
    <n v="0"/>
    <n v="0"/>
    <n v="0"/>
    <n v="0"/>
    <n v="0"/>
    <x v="0"/>
    <x v="0"/>
    <m/>
    <m/>
    <s v="Less than 10 employees"/>
    <x v="0"/>
    <x v="0"/>
    <x v="0"/>
    <x v="0"/>
    <x v="1"/>
    <x v="1"/>
    <x v="1"/>
    <x v="3"/>
    <x v="0"/>
    <m/>
    <m/>
    <m/>
    <m/>
    <m/>
    <m/>
    <m/>
    <m/>
    <m/>
    <m/>
    <m/>
    <m/>
    <m/>
    <m/>
    <m/>
    <m/>
    <m/>
    <m/>
    <m/>
    <m/>
    <m/>
    <m/>
    <s v="Inadequate soft skills (e.g., communication, teamwork) Lack of work ethics"/>
    <n v="0"/>
    <n v="0"/>
    <n v="1"/>
    <n v="0"/>
    <n v="0"/>
    <n v="0"/>
    <n v="0"/>
    <n v="0"/>
    <n v="0"/>
    <n v="0"/>
    <n v="0"/>
    <n v="0"/>
    <n v="0"/>
    <n v="0"/>
    <n v="0"/>
    <n v="0"/>
    <n v="0"/>
    <n v="0"/>
    <n v="0"/>
    <n v="0"/>
    <n v="1"/>
    <n v="0"/>
    <n v="0"/>
    <m/>
    <n v="381529831"/>
    <s v="d7f3e68d-708a-4066-9125-8dbaacf0e206"/>
    <d v="2024-09-09T14:09:57"/>
    <m/>
    <m/>
    <s v="submitted_via_web"/>
    <s v="ygaitservices"/>
  </r>
  <r>
    <n v="1310"/>
    <d v="2024-09-09T17:07:43"/>
    <d v="2024-09-09T17:09:48"/>
    <d v="2024-09-09T00:00:00"/>
    <m/>
    <m/>
    <s v="32.2797565 35.8950042 595.5 924.949"/>
    <n v="32.279756499999998"/>
    <n v="35.895004200000002"/>
    <n v="595.5"/>
    <n v="924.94899999999996"/>
    <s v="Jerash"/>
    <s v="Jerash Qasabah"/>
    <m/>
    <m/>
    <m/>
    <s v="Yes"/>
    <s v="وفا احمد ليجو"/>
    <x v="0"/>
    <x v="1"/>
    <n v="57"/>
    <x v="0"/>
    <s v="0788418391"/>
    <m/>
    <x v="0"/>
    <m/>
    <m/>
    <m/>
    <m/>
    <m/>
    <m/>
    <m/>
    <m/>
    <x v="0"/>
    <m/>
    <x v="0"/>
    <x v="0"/>
    <s v="مخيطه النرجس"/>
    <x v="1"/>
    <x v="30"/>
    <s v="خياطه عسكري مدني"/>
    <m/>
    <s v="Run/Managed by a woman. Owned by women."/>
    <n v="0"/>
    <n v="1"/>
    <n v="0"/>
    <n v="0"/>
    <n v="0"/>
    <n v="1"/>
    <x v="1"/>
    <x v="0"/>
    <m/>
    <m/>
    <s v="Less than 10 employees"/>
    <x v="0"/>
    <x v="1"/>
    <x v="0"/>
    <x v="0"/>
    <x v="1"/>
    <x v="1"/>
    <x v="1"/>
    <x v="3"/>
    <x v="0"/>
    <m/>
    <m/>
    <m/>
    <m/>
    <m/>
    <m/>
    <m/>
    <m/>
    <m/>
    <m/>
    <m/>
    <m/>
    <m/>
    <m/>
    <m/>
    <m/>
    <m/>
    <m/>
    <m/>
    <m/>
    <m/>
    <m/>
    <s v="Lack of relevant skills or qualifications"/>
    <n v="1"/>
    <n v="0"/>
    <n v="0"/>
    <n v="0"/>
    <n v="0"/>
    <n v="0"/>
    <n v="0"/>
    <n v="0"/>
    <n v="0"/>
    <n v="0"/>
    <n v="0"/>
    <n v="0"/>
    <n v="0"/>
    <n v="0"/>
    <n v="0"/>
    <n v="0"/>
    <n v="0"/>
    <n v="0"/>
    <n v="0"/>
    <n v="0"/>
    <n v="0"/>
    <n v="0"/>
    <n v="0"/>
    <m/>
    <n v="381529843"/>
    <s v="42fd1173-5fbc-4b95-9b19-506bf4438c52"/>
    <d v="2024-09-09T14:09:57"/>
    <m/>
    <m/>
    <s v="submitted_via_web"/>
    <s v="ygaitservices"/>
  </r>
  <r>
    <n v="1311"/>
    <d v="2024-09-09T17:10:11"/>
    <d v="2024-09-09T17:13:32"/>
    <d v="2024-09-09T00:00:00"/>
    <m/>
    <m/>
    <s v="32.2797917 35.8950152 595.5 128.899"/>
    <n v="32.279791699999997"/>
    <n v="35.895015200000003"/>
    <n v="595.5"/>
    <n v="128.899"/>
    <s v="Jerash"/>
    <s v="Jerash Qasabah"/>
    <m/>
    <m/>
    <m/>
    <s v="Yes"/>
    <s v="شادي محمد خوالده"/>
    <x v="0"/>
    <x v="0"/>
    <n v="61"/>
    <x v="0"/>
    <s v="0776102510"/>
    <m/>
    <x v="0"/>
    <m/>
    <m/>
    <m/>
    <m/>
    <m/>
    <m/>
    <m/>
    <m/>
    <x v="0"/>
    <m/>
    <x v="0"/>
    <x v="0"/>
    <s v="عياده الدكتور شادي خوالده"/>
    <x v="8"/>
    <x v="12"/>
    <s v="جلديه وتجميل و ليزر"/>
    <m/>
    <s v="Owned by men."/>
    <n v="1"/>
    <n v="0"/>
    <n v="0"/>
    <n v="0"/>
    <n v="0"/>
    <n v="0"/>
    <x v="0"/>
    <x v="0"/>
    <m/>
    <m/>
    <s v="Less than 10 employees"/>
    <x v="0"/>
    <x v="1"/>
    <x v="0"/>
    <x v="1"/>
    <x v="1"/>
    <x v="1"/>
    <x v="0"/>
    <x v="2"/>
    <x v="0"/>
    <s v="Interns Entry level Mid-senior level"/>
    <n v="1"/>
    <n v="0"/>
    <n v="1"/>
    <n v="1"/>
    <n v="0"/>
    <n v="0"/>
    <n v="0"/>
    <m/>
    <s v="Sales Administrative Staff Technical Staff"/>
    <n v="0"/>
    <n v="1"/>
    <n v="0"/>
    <n v="0"/>
    <n v="1"/>
    <n v="0"/>
    <n v="0"/>
    <n v="1"/>
    <n v="0"/>
    <n v="0"/>
    <m/>
    <m/>
    <s v="Lack of relevant skills or qualifications Years of experience Inadequate soft skills (e.g., communication, teamwork) Lack of motivation Lack of work ethics"/>
    <n v="1"/>
    <n v="1"/>
    <n v="1"/>
    <n v="0"/>
    <n v="1"/>
    <n v="0"/>
    <n v="0"/>
    <n v="0"/>
    <n v="0"/>
    <n v="0"/>
    <n v="0"/>
    <n v="0"/>
    <n v="0"/>
    <n v="0"/>
    <n v="0"/>
    <n v="0"/>
    <n v="0"/>
    <n v="0"/>
    <n v="0"/>
    <n v="0"/>
    <n v="1"/>
    <n v="0"/>
    <n v="0"/>
    <m/>
    <n v="381532488"/>
    <s v="66169810-3730-4748-ae4b-ce384b60157a"/>
    <d v="2024-09-09T14:13:37"/>
    <m/>
    <m/>
    <s v="submitted_via_web"/>
    <s v="ygaitservices"/>
  </r>
  <r>
    <n v="1312"/>
    <d v="2024-09-09T17:06:28"/>
    <d v="2024-09-09T17:11:47"/>
    <d v="2024-09-09T00:00:00"/>
    <m/>
    <m/>
    <s v="30.3240499 35.4771855 1154.156 4.604"/>
    <n v="30.324049899999999"/>
    <n v="35.477185499999997"/>
    <n v="1154.1559999999999"/>
    <n v="4.6040000000000001"/>
    <s v="Petra"/>
    <s v="Wadi Mus/Petra"/>
    <m/>
    <m/>
    <m/>
    <s v="Yes"/>
    <s v="محمود علي الحسنات"/>
    <x v="0"/>
    <x v="0"/>
    <n v="40"/>
    <x v="0"/>
    <s v="0772366017"/>
    <m/>
    <x v="0"/>
    <m/>
    <m/>
    <m/>
    <m/>
    <m/>
    <m/>
    <m/>
    <m/>
    <x v="0"/>
    <m/>
    <x v="0"/>
    <x v="0"/>
    <s v="محطة محمود علي الحسنات"/>
    <x v="10"/>
    <x v="22"/>
    <s v="تعبئة وتوزيع المياه الصحية للمنشآت والمنازل"/>
    <m/>
    <s v="Owned by men."/>
    <n v="1"/>
    <n v="0"/>
    <n v="0"/>
    <n v="0"/>
    <n v="0"/>
    <n v="0"/>
    <x v="0"/>
    <x v="0"/>
    <m/>
    <m/>
    <s v="Less than 10 employees"/>
    <x v="0"/>
    <x v="0"/>
    <x v="0"/>
    <x v="1"/>
    <x v="1"/>
    <x v="1"/>
    <x v="1"/>
    <x v="3"/>
    <x v="0"/>
    <m/>
    <m/>
    <m/>
    <m/>
    <m/>
    <m/>
    <m/>
    <m/>
    <m/>
    <m/>
    <m/>
    <m/>
    <m/>
    <m/>
    <m/>
    <m/>
    <m/>
    <m/>
    <m/>
    <m/>
    <m/>
    <m/>
    <s v="Lack of relevant skills or qualifications Lack of motivation Salary expectations too high Transportation Limited ability to use technology Economic instability in the region"/>
    <n v="1"/>
    <n v="0"/>
    <n v="0"/>
    <n v="0"/>
    <n v="1"/>
    <n v="0"/>
    <n v="0"/>
    <n v="0"/>
    <n v="1"/>
    <n v="0"/>
    <n v="0"/>
    <n v="1"/>
    <n v="0"/>
    <n v="1"/>
    <n v="0"/>
    <n v="0"/>
    <n v="0"/>
    <n v="1"/>
    <n v="0"/>
    <n v="0"/>
    <n v="0"/>
    <n v="0"/>
    <n v="0"/>
    <m/>
    <n v="381551192"/>
    <s v="191eb90d-e82b-4a71-a5d3-63945738a357"/>
    <d v="2024-09-09T14:49:38"/>
    <m/>
    <m/>
    <s v="submitted_via_web"/>
    <s v="ygaitservices"/>
  </r>
  <r>
    <n v="1313"/>
    <d v="2024-09-09T17:13:43"/>
    <d v="2024-09-09T17:19:01"/>
    <d v="2024-09-09T00:00:00"/>
    <m/>
    <m/>
    <s v="30.3234321 35.4773639 1122.929 9.856"/>
    <n v="30.323432100000002"/>
    <n v="35.4773639"/>
    <n v="1122.9290000000001"/>
    <n v="9.8559999999999999"/>
    <s v="Petra"/>
    <s v="Wadi Mus/Petra"/>
    <m/>
    <m/>
    <m/>
    <s v="Yes"/>
    <s v="احمد ذياب احمد"/>
    <x v="0"/>
    <x v="0"/>
    <n v="20"/>
    <x v="1"/>
    <s v="0776623839"/>
    <m/>
    <x v="0"/>
    <m/>
    <m/>
    <m/>
    <m/>
    <m/>
    <m/>
    <m/>
    <m/>
    <x v="1"/>
    <s v="يمني "/>
    <x v="0"/>
    <x v="0"/>
    <s v="مؤسسة أسواق السيلاوي "/>
    <x v="0"/>
    <x v="2"/>
    <s v="مواد تموين عامه ومنظفات "/>
    <m/>
    <s v="Owned by men."/>
    <n v="1"/>
    <n v="0"/>
    <n v="0"/>
    <n v="0"/>
    <n v="0"/>
    <n v="0"/>
    <x v="0"/>
    <x v="0"/>
    <m/>
    <m/>
    <s v="Less than 10 employees"/>
    <x v="0"/>
    <x v="0"/>
    <x v="0"/>
    <x v="1"/>
    <x v="1"/>
    <x v="1"/>
    <x v="1"/>
    <x v="3"/>
    <x v="0"/>
    <m/>
    <m/>
    <m/>
    <m/>
    <m/>
    <m/>
    <m/>
    <m/>
    <m/>
    <m/>
    <m/>
    <m/>
    <m/>
    <m/>
    <m/>
    <m/>
    <m/>
    <m/>
    <m/>
    <m/>
    <m/>
    <m/>
    <s v="Lack of motivation Limited availability of training and development resources Salary expectations too high Transportation Language barriers Economic instability in the region"/>
    <n v="0"/>
    <n v="0"/>
    <n v="0"/>
    <n v="0"/>
    <n v="1"/>
    <n v="0"/>
    <n v="0"/>
    <n v="1"/>
    <n v="1"/>
    <n v="0"/>
    <n v="0"/>
    <n v="1"/>
    <n v="0"/>
    <n v="0"/>
    <n v="1"/>
    <n v="0"/>
    <n v="0"/>
    <n v="1"/>
    <n v="0"/>
    <n v="0"/>
    <n v="0"/>
    <n v="0"/>
    <n v="0"/>
    <m/>
    <n v="381551200"/>
    <s v="d558e7b6-1e55-441e-97fd-e1293a27a4d4"/>
    <d v="2024-09-09T14:49:39"/>
    <m/>
    <m/>
    <s v="submitted_via_web"/>
    <s v="ygaitservices"/>
  </r>
  <r>
    <n v="1314"/>
    <d v="2024-09-09T17:21:30"/>
    <d v="2024-09-09T17:49:29"/>
    <d v="2024-09-09T00:00:00"/>
    <m/>
    <m/>
    <s v="30.3232445 35.4776824 1150.616 1.746"/>
    <n v="30.323244500000001"/>
    <n v="35.477682399999999"/>
    <n v="1150.616"/>
    <n v="1.746"/>
    <s v="Petra"/>
    <s v="Wadi Mus/Petra"/>
    <m/>
    <m/>
    <m/>
    <s v="Yes"/>
    <s v="مصطفى ضيف الله الفضول "/>
    <x v="1"/>
    <x v="0"/>
    <n v="45"/>
    <x v="0"/>
    <s v="0798353171"/>
    <m/>
    <x v="0"/>
    <m/>
    <m/>
    <m/>
    <m/>
    <m/>
    <m/>
    <m/>
    <m/>
    <x v="0"/>
    <m/>
    <x v="0"/>
    <x v="0"/>
    <s v="مطعم المهباش "/>
    <x v="3"/>
    <x v="5"/>
    <s v="مطعم مأكولات عربية وشرقيه وتواصي / مشاوي / مازات / مشروبات "/>
    <m/>
    <s v="Owned by men."/>
    <n v="1"/>
    <n v="0"/>
    <n v="0"/>
    <n v="0"/>
    <n v="0"/>
    <n v="0"/>
    <x v="0"/>
    <x v="0"/>
    <m/>
    <m/>
    <s v="Less than 10 employees"/>
    <x v="0"/>
    <x v="1"/>
    <x v="0"/>
    <x v="1"/>
    <x v="1"/>
    <x v="1"/>
    <x v="0"/>
    <x v="4"/>
    <x v="0"/>
    <s v="Mid-senior level Interns"/>
    <n v="1"/>
    <n v="0"/>
    <n v="0"/>
    <n v="1"/>
    <n v="0"/>
    <n v="0"/>
    <n v="0"/>
    <m/>
    <s v="Customer Service Representatives Sales Marketing Administrative Staff Others"/>
    <n v="1"/>
    <n v="1"/>
    <n v="0"/>
    <n v="1"/>
    <n v="1"/>
    <n v="0"/>
    <n v="0"/>
    <n v="0"/>
    <n v="0"/>
    <n v="1"/>
    <s v="طباخين/ شفات "/>
    <m/>
    <s v="Lack of relevant skills or qualifications Years of experience Lack of motivation Salary expectations too high Limited availability of training and development resources Transportation Economic instability in the region Legal/regulatory constraints Language barriers Limited ability to use technology"/>
    <n v="1"/>
    <n v="1"/>
    <n v="0"/>
    <n v="0"/>
    <n v="1"/>
    <n v="0"/>
    <n v="0"/>
    <n v="1"/>
    <n v="1"/>
    <n v="0"/>
    <n v="0"/>
    <n v="1"/>
    <n v="0"/>
    <n v="1"/>
    <n v="1"/>
    <n v="0"/>
    <n v="0"/>
    <n v="1"/>
    <n v="1"/>
    <n v="0"/>
    <n v="0"/>
    <n v="0"/>
    <n v="0"/>
    <m/>
    <n v="381551206"/>
    <s v="e842b41e-f255-4d19-bce9-a7431f2af8c6"/>
    <d v="2024-09-09T14:49:39"/>
    <m/>
    <m/>
    <s v="submitted_via_web"/>
    <s v="ygaitservices"/>
  </r>
  <r>
    <n v="1315"/>
    <d v="2024-09-09T12:24:42"/>
    <d v="2024-09-09T12:28:44"/>
    <d v="2024-09-09T00:00:00"/>
    <m/>
    <m/>
    <s v="31.7152975 35.7990526 787.5999755859375 13.425"/>
    <n v="31.715297499999998"/>
    <n v="35.799052600000003"/>
    <n v="787.5999755859375"/>
    <n v="13.425000000000001"/>
    <s v="Madaba"/>
    <s v="Madaba Qasabah"/>
    <m/>
    <m/>
    <m/>
    <s v="Yes"/>
    <s v="رحمة محمود القناوي "/>
    <x v="0"/>
    <x v="1"/>
    <n v="20"/>
    <x v="1"/>
    <s v="٧٩٩١٥٦٠٢٣"/>
    <m/>
    <x v="0"/>
    <m/>
    <m/>
    <m/>
    <m/>
    <m/>
    <m/>
    <m/>
    <m/>
    <x v="0"/>
    <m/>
    <x v="0"/>
    <x v="0"/>
    <s v="Happy baby "/>
    <x v="0"/>
    <x v="3"/>
    <s v="مستلزمات الاطفال "/>
    <s v="٧٨١٧٥١٧١٧"/>
    <s v="Owned by men. Run/Managed by a man."/>
    <n v="1"/>
    <n v="0"/>
    <n v="0"/>
    <n v="0"/>
    <n v="1"/>
    <n v="0"/>
    <x v="0"/>
    <x v="0"/>
    <m/>
    <m/>
    <s v="Less than 10 employees"/>
    <x v="0"/>
    <x v="1"/>
    <x v="0"/>
    <x v="1"/>
    <x v="1"/>
    <x v="1"/>
    <x v="1"/>
    <x v="3"/>
    <x v="0"/>
    <m/>
    <m/>
    <m/>
    <m/>
    <m/>
    <m/>
    <m/>
    <m/>
    <m/>
    <m/>
    <m/>
    <m/>
    <m/>
    <m/>
    <m/>
    <m/>
    <m/>
    <m/>
    <m/>
    <m/>
    <m/>
    <m/>
    <s v="Economic instability in the region Years of experience"/>
    <n v="0"/>
    <n v="1"/>
    <n v="0"/>
    <n v="0"/>
    <n v="0"/>
    <n v="0"/>
    <n v="0"/>
    <n v="0"/>
    <n v="0"/>
    <n v="0"/>
    <n v="0"/>
    <n v="0"/>
    <n v="0"/>
    <n v="0"/>
    <n v="0"/>
    <n v="0"/>
    <n v="0"/>
    <n v="1"/>
    <n v="0"/>
    <n v="0"/>
    <n v="0"/>
    <n v="0"/>
    <n v="0"/>
    <m/>
    <n v="381553337"/>
    <s v="72ed562e-69d5-4457-8616-651d50d3e19a"/>
    <d v="2024-09-09T14:53:59"/>
    <m/>
    <m/>
    <s v="submitted_via_web"/>
    <s v="ygaitservices"/>
  </r>
  <r>
    <n v="1316"/>
    <d v="2024-09-09T12:33:46"/>
    <d v="2024-09-09T12:40:39"/>
    <d v="2024-09-09T00:00:00"/>
    <m/>
    <m/>
    <s v="31.7161292 35.7987106 786.3999633789062 11.382"/>
    <n v="31.716129200000001"/>
    <n v="35.7987106"/>
    <n v="786.39996337890625"/>
    <n v="11.382"/>
    <s v="Madaba"/>
    <s v="Madaba Qasabah"/>
    <m/>
    <m/>
    <m/>
    <s v="Yes"/>
    <s v="علي محمد ابو حشيش"/>
    <x v="0"/>
    <x v="0"/>
    <n v="39"/>
    <x v="0"/>
    <s v="٧٧٦٦٦١٤٦٨"/>
    <m/>
    <x v="0"/>
    <m/>
    <m/>
    <m/>
    <m/>
    <m/>
    <m/>
    <m/>
    <m/>
    <x v="0"/>
    <m/>
    <x v="0"/>
    <x v="0"/>
    <s v="ملحمة الكرم "/>
    <x v="0"/>
    <x v="2"/>
    <s v="بيع اللحوم الطازجة "/>
    <s v="٧٧٦٦٦١٤٦٨"/>
    <s v="Owned by women. Run/Managed by a man."/>
    <n v="0"/>
    <n v="1"/>
    <n v="0"/>
    <n v="0"/>
    <n v="1"/>
    <n v="0"/>
    <x v="1"/>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العمالة الاردنية لا تثبت بهذا العمل "/>
    <n v="381553341"/>
    <s v="3f037b2f-9224-45eb-b6f7-6c985d6ac584"/>
    <d v="2024-09-09T14:54:00"/>
    <m/>
    <m/>
    <s v="submitted_via_web"/>
    <s v="ygaitservices"/>
  </r>
  <r>
    <n v="1317"/>
    <d v="2024-09-09T12:46:42"/>
    <d v="2024-09-09T12:50:21"/>
    <d v="2024-09-09T00:00:00"/>
    <m/>
    <m/>
    <s v="31.7163062 35.7998395 787.0999755859375 8.882"/>
    <n v="31.716306199999998"/>
    <n v="35.799839499999997"/>
    <n v="787.0999755859375"/>
    <n v="8.8819999999999997"/>
    <s v="Madaba"/>
    <s v="Madaba Qasabah"/>
    <m/>
    <m/>
    <m/>
    <s v="Yes"/>
    <s v="مروان راجي رضاونة "/>
    <x v="0"/>
    <x v="0"/>
    <n v="53"/>
    <x v="0"/>
    <s v="٧٧٧٠٧٣٨٥٠"/>
    <m/>
    <x v="0"/>
    <m/>
    <m/>
    <m/>
    <m/>
    <m/>
    <m/>
    <m/>
    <m/>
    <x v="0"/>
    <m/>
    <x v="0"/>
    <x v="0"/>
    <s v="معرض البان الرضاونة "/>
    <x v="1"/>
    <x v="29"/>
    <s v="الالبان والاجبان والمخللات "/>
    <s v="٧٧٧٠٧٣٨٥٠"/>
    <s v="Run/Managed by a man. Owned by me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1553345"/>
    <s v="e131260f-83de-46ad-a5db-b4e2a48089ce"/>
    <d v="2024-09-09T14:54:00"/>
    <m/>
    <m/>
    <s v="submitted_via_web"/>
    <s v="ygaitservices"/>
  </r>
  <r>
    <n v="1318"/>
    <d v="2024-09-09T12:50:42"/>
    <d v="2024-09-09T13:06:48"/>
    <d v="2024-09-09T00:00:00"/>
    <m/>
    <m/>
    <s v="31.716774 35.7989938 787.0999755859375 4.748"/>
    <n v="31.716774000000001"/>
    <n v="35.798993799999998"/>
    <n v="787.0999755859375"/>
    <n v="4.7480000000000002"/>
    <s v="Madaba"/>
    <s v="Madaba Qasabah"/>
    <m/>
    <m/>
    <m/>
    <s v="Yes"/>
    <s v="يزن صالح ابو عيشة "/>
    <x v="0"/>
    <x v="0"/>
    <n v="25"/>
    <x v="1"/>
    <s v="٧٧٩٧٩١٦٠٠"/>
    <m/>
    <x v="0"/>
    <m/>
    <m/>
    <m/>
    <m/>
    <m/>
    <m/>
    <m/>
    <m/>
    <x v="0"/>
    <m/>
    <x v="0"/>
    <x v="0"/>
    <s v="ملحمة يزن ابو عيشة "/>
    <x v="0"/>
    <x v="2"/>
    <s v="لحوم طازجة "/>
    <s v="٧٧٩٧٩١٦٠٠"/>
    <s v="Owned by men. Run/Managed by a man."/>
    <n v="1"/>
    <n v="0"/>
    <n v="0"/>
    <n v="0"/>
    <n v="1"/>
    <n v="0"/>
    <x v="0"/>
    <x v="0"/>
    <m/>
    <m/>
    <s v="Less than 10 employees"/>
    <x v="0"/>
    <x v="0"/>
    <x v="1"/>
    <x v="1"/>
    <x v="1"/>
    <x v="1"/>
    <x v="1"/>
    <x v="3"/>
    <x v="0"/>
    <m/>
    <m/>
    <m/>
    <m/>
    <m/>
    <m/>
    <m/>
    <m/>
    <m/>
    <m/>
    <m/>
    <m/>
    <m/>
    <m/>
    <m/>
    <m/>
    <m/>
    <m/>
    <m/>
    <m/>
    <m/>
    <m/>
    <s v="Economic instability in the region Other (please specify)"/>
    <n v="0"/>
    <n v="0"/>
    <n v="0"/>
    <n v="0"/>
    <n v="0"/>
    <n v="0"/>
    <n v="0"/>
    <n v="0"/>
    <n v="0"/>
    <n v="0"/>
    <n v="0"/>
    <n v="0"/>
    <n v="0"/>
    <n v="0"/>
    <n v="0"/>
    <n v="0"/>
    <n v="0"/>
    <n v="1"/>
    <n v="0"/>
    <n v="0"/>
    <n v="0"/>
    <n v="0"/>
    <n v="1"/>
    <s v="عدم الحاجة للموظفين "/>
    <n v="381553349"/>
    <s v="0c420576-5ff1-4ba9-b978-7764d9137ed2"/>
    <d v="2024-09-09T14:54:01"/>
    <m/>
    <m/>
    <s v="submitted_via_web"/>
    <s v="ygaitservices"/>
  </r>
  <r>
    <n v="1319"/>
    <d v="2024-09-09T13:13:47"/>
    <d v="2024-09-09T13:19:18"/>
    <d v="2024-09-09T00:00:00"/>
    <m/>
    <m/>
    <s v="31.7175333 35.8006901 783.2999877929688 13.742"/>
    <n v="31.717533299999999"/>
    <n v="35.800690099999997"/>
    <n v="783.29998779296875"/>
    <n v="13.742000000000001"/>
    <s v="Madaba"/>
    <s v="Madaba Qasabah"/>
    <m/>
    <m/>
    <m/>
    <s v="Yes"/>
    <s v="توفيق عثمان الرواجيح "/>
    <x v="0"/>
    <x v="0"/>
    <n v="46"/>
    <x v="0"/>
    <s v="٧٧٧٧٠٩٦٠٠"/>
    <m/>
    <x v="0"/>
    <m/>
    <m/>
    <m/>
    <m/>
    <m/>
    <m/>
    <m/>
    <m/>
    <x v="0"/>
    <m/>
    <x v="0"/>
    <x v="0"/>
    <s v="مخيطة ودرايكلين توفيق الرواجيح"/>
    <x v="4"/>
    <x v="6"/>
    <s v="دراي كلين ومخيطة "/>
    <s v="٧٧٧٧٠٩٦٠٠"/>
    <s v="Owned by men. Run/Managed by a man."/>
    <n v="1"/>
    <n v="0"/>
    <n v="0"/>
    <n v="0"/>
    <n v="1"/>
    <n v="0"/>
    <x v="0"/>
    <x v="0"/>
    <m/>
    <m/>
    <s v="Less than 10 employees"/>
    <x v="0"/>
    <x v="1"/>
    <x v="0"/>
    <x v="0"/>
    <x v="1"/>
    <x v="1"/>
    <x v="1"/>
    <x v="3"/>
    <x v="0"/>
    <m/>
    <m/>
    <m/>
    <m/>
    <m/>
    <m/>
    <m/>
    <m/>
    <m/>
    <m/>
    <m/>
    <m/>
    <m/>
    <m/>
    <m/>
    <m/>
    <m/>
    <m/>
    <m/>
    <m/>
    <m/>
    <m/>
    <s v="Economic instability in the region Legal/regulatory constraints"/>
    <n v="0"/>
    <n v="0"/>
    <n v="0"/>
    <n v="0"/>
    <n v="0"/>
    <n v="0"/>
    <n v="0"/>
    <n v="0"/>
    <n v="0"/>
    <n v="0"/>
    <n v="0"/>
    <n v="0"/>
    <n v="0"/>
    <n v="0"/>
    <n v="0"/>
    <n v="0"/>
    <n v="0"/>
    <n v="1"/>
    <n v="1"/>
    <n v="0"/>
    <n v="0"/>
    <n v="0"/>
    <n v="0"/>
    <m/>
    <n v="381553353"/>
    <s v="f6c41f33-4081-4016-aa12-33bdbfb06a18"/>
    <d v="2024-09-09T14:54:02"/>
    <m/>
    <m/>
    <s v="submitted_via_web"/>
    <s v="ygaitservices"/>
  </r>
  <r>
    <n v="1320"/>
    <d v="2024-09-09T13:31:42"/>
    <d v="2024-09-09T13:38:08"/>
    <d v="2024-09-09T00:00:00"/>
    <m/>
    <m/>
    <s v="31.718357 35.8024827 782.0 10.364"/>
    <n v="31.718357000000001"/>
    <n v="35.802482699999999"/>
    <n v="782"/>
    <n v="10.364000000000001"/>
    <s v="Madaba"/>
    <s v="Madaba Qasabah"/>
    <m/>
    <m/>
    <m/>
    <s v="Yes"/>
    <s v="ثابت محمد المليطي "/>
    <x v="0"/>
    <x v="0"/>
    <n v="30"/>
    <x v="0"/>
    <s v="٧٩١٣٢٠٤٣٥"/>
    <m/>
    <x v="0"/>
    <m/>
    <m/>
    <m/>
    <m/>
    <m/>
    <m/>
    <m/>
    <m/>
    <x v="0"/>
    <m/>
    <x v="0"/>
    <x v="0"/>
    <s v="محطة فيصل المليطي واخوانه"/>
    <x v="1"/>
    <x v="74"/>
    <s v="محطة تصليح السيارات ، كوشوك جديد، ترصيص "/>
    <s v="٧٩٥١٨٥٥٥٦"/>
    <s v="Owned by men. Run/Managed by a man."/>
    <n v="1"/>
    <n v="0"/>
    <n v="0"/>
    <n v="0"/>
    <n v="1"/>
    <n v="0"/>
    <x v="0"/>
    <x v="0"/>
    <m/>
    <m/>
    <s v="10 to 49"/>
    <x v="2"/>
    <x v="0"/>
    <x v="1"/>
    <x v="1"/>
    <x v="1"/>
    <x v="1"/>
    <x v="1"/>
    <x v="3"/>
    <x v="0"/>
    <m/>
    <m/>
    <m/>
    <m/>
    <m/>
    <m/>
    <m/>
    <m/>
    <m/>
    <m/>
    <m/>
    <m/>
    <m/>
    <m/>
    <m/>
    <m/>
    <m/>
    <m/>
    <m/>
    <m/>
    <m/>
    <m/>
    <s v="Difficulty with employee retention Economic instability in the region"/>
    <n v="0"/>
    <n v="0"/>
    <n v="0"/>
    <n v="0"/>
    <n v="0"/>
    <n v="1"/>
    <n v="0"/>
    <n v="0"/>
    <n v="0"/>
    <n v="0"/>
    <n v="0"/>
    <n v="0"/>
    <n v="0"/>
    <n v="0"/>
    <n v="0"/>
    <n v="0"/>
    <n v="0"/>
    <n v="1"/>
    <n v="0"/>
    <n v="0"/>
    <n v="0"/>
    <n v="0"/>
    <n v="0"/>
    <m/>
    <n v="381553357"/>
    <s v="f193617b-0274-42b0-8a9c-f1ed18510f25"/>
    <d v="2024-09-09T14:54:02"/>
    <m/>
    <m/>
    <s v="submitted_via_web"/>
    <s v="ygaitservices"/>
  </r>
  <r>
    <n v="1321"/>
    <d v="2024-09-09T13:39:55"/>
    <d v="2024-09-09T13:47:31"/>
    <d v="2024-09-09T00:00:00"/>
    <m/>
    <m/>
    <s v="31.7190074 35.803047 782.2999877929688 11.752"/>
    <n v="31.719007399999999"/>
    <n v="35.803046999999999"/>
    <n v="782.29998779296875"/>
    <n v="11.752000000000001"/>
    <s v="Madaba"/>
    <s v="Madaba Qasabah"/>
    <m/>
    <m/>
    <m/>
    <s v="Yes"/>
    <s v="نايف اكرم الحردان "/>
    <x v="0"/>
    <x v="0"/>
    <n v="22"/>
    <x v="1"/>
    <s v="٧٧٥٧١٩٤١٩"/>
    <m/>
    <x v="0"/>
    <m/>
    <m/>
    <m/>
    <m/>
    <m/>
    <m/>
    <m/>
    <m/>
    <x v="0"/>
    <m/>
    <x v="0"/>
    <x v="0"/>
    <s v="السلام"/>
    <x v="0"/>
    <x v="26"/>
    <s v="منظفات وفاين "/>
    <s v="٧٧٥٧١٩٤١٩٢"/>
    <s v="Owned by men. Run/Managed by a man."/>
    <n v="1"/>
    <n v="0"/>
    <n v="0"/>
    <n v="0"/>
    <n v="1"/>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عدم الحاجة الموظفين "/>
    <n v="381553361"/>
    <s v="7fa8e977-b9a3-4eea-84ac-d185582973ec"/>
    <d v="2024-09-09T14:54:03"/>
    <m/>
    <m/>
    <s v="submitted_via_web"/>
    <s v="ygaitservices"/>
  </r>
  <r>
    <n v="1322"/>
    <d v="2024-09-09T14:00:44"/>
    <d v="2024-09-09T14:10:27"/>
    <d v="2024-09-09T00:00:00"/>
    <m/>
    <m/>
    <s v="31.7225625 35.8077676 774.5 12.787"/>
    <n v="31.722562499999999"/>
    <n v="35.807767599999998"/>
    <n v="774.5"/>
    <n v="12.787000000000001"/>
    <s v="Madaba"/>
    <s v="Madaba Qasabah"/>
    <m/>
    <m/>
    <m/>
    <s v="Yes"/>
    <s v="جهاد محمود نهار "/>
    <x v="0"/>
    <x v="0"/>
    <n v="23"/>
    <x v="1"/>
    <s v="٧٧٨٢٠٢١٣٠"/>
    <m/>
    <x v="0"/>
    <m/>
    <m/>
    <m/>
    <m/>
    <m/>
    <m/>
    <m/>
    <m/>
    <x v="0"/>
    <m/>
    <x v="0"/>
    <x v="0"/>
    <s v="مؤسسة جهاد رديني"/>
    <x v="4"/>
    <x v="19"/>
    <s v="دفع المعاملات الكترونية "/>
    <s v="٧٧٨٢٠٢١٣٠"/>
    <s v="Owned by men. Run/Managed by a man."/>
    <n v="1"/>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عدم الحاجة للموظفين "/>
    <n v="381553365"/>
    <s v="fa83ea92-81d6-4595-ae22-f10959286aa3"/>
    <d v="2024-09-09T14:54:03"/>
    <m/>
    <m/>
    <s v="submitted_via_web"/>
    <s v="ygaitservices"/>
  </r>
  <r>
    <n v="1323"/>
    <d v="2024-09-09T14:11:18"/>
    <d v="2024-09-09T14:20:51"/>
    <d v="2024-09-09T00:00:00"/>
    <m/>
    <m/>
    <s v="31.7225446 35.8078914 774.699951171875 13.889"/>
    <n v="31.722544599999999"/>
    <n v="35.807891400000003"/>
    <n v="774.699951171875"/>
    <n v="13.888999999999999"/>
    <s v="Madaba"/>
    <s v="Madaba Qasabah"/>
    <m/>
    <m/>
    <m/>
    <s v="Yes"/>
    <s v="اسامة محمد السيوف "/>
    <x v="0"/>
    <x v="0"/>
    <n v="43"/>
    <x v="0"/>
    <s v="٧٧٧٠٧١٠٠٧"/>
    <m/>
    <x v="0"/>
    <m/>
    <m/>
    <m/>
    <m/>
    <m/>
    <m/>
    <m/>
    <m/>
    <x v="0"/>
    <m/>
    <x v="1"/>
    <x v="2"/>
    <s v="مكتب اسامة السيوف "/>
    <x v="4"/>
    <x v="19"/>
    <s v="محامي شرعي، واستشارات قانونية "/>
    <s v="٧٧٧٠٧١٠٠٧"/>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1553371"/>
    <s v="8d5c274d-d6da-4db1-a622-07987025cd8a"/>
    <d v="2024-09-09T14:54:04"/>
    <m/>
    <m/>
    <s v="submitted_via_web"/>
    <s v="ygaitservices"/>
  </r>
  <r>
    <n v="1324"/>
    <d v="2024-09-09T14:21:03"/>
    <d v="2024-09-09T14:26:49"/>
    <d v="2024-09-09T00:00:00"/>
    <m/>
    <m/>
    <s v="31.722597 35.8079231 781.7999877929688 16.765"/>
    <n v="31.722597"/>
    <n v="35.807923099999996"/>
    <n v="781.79998779296875"/>
    <n v="16.765000000000001"/>
    <s v="Madaba"/>
    <s v="Madaba Qasabah"/>
    <m/>
    <m/>
    <m/>
    <s v="Yes"/>
    <s v="مهيب خليل نصار "/>
    <x v="0"/>
    <x v="0"/>
    <n v="47"/>
    <x v="0"/>
    <s v="٧٧٢٢٥٧٥٢٢"/>
    <m/>
    <x v="0"/>
    <m/>
    <m/>
    <m/>
    <m/>
    <m/>
    <m/>
    <m/>
    <m/>
    <x v="0"/>
    <m/>
    <x v="0"/>
    <x v="0"/>
    <s v="عيادة الدكتور مهيب كرادشة "/>
    <x v="8"/>
    <x v="12"/>
    <s v="عيادة اطفال وحديثي ولادة "/>
    <s v="٧٩٧١٣٣٦٠٠"/>
    <s v="Owned by men. Run/Managed by a man."/>
    <n v="1"/>
    <n v="0"/>
    <n v="0"/>
    <n v="0"/>
    <n v="1"/>
    <n v="0"/>
    <x v="0"/>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81553376"/>
    <s v="1095e6fd-7023-441a-a52c-34d0ab1f2bc8"/>
    <d v="2024-09-09T14:54:04"/>
    <m/>
    <m/>
    <s v="submitted_via_web"/>
    <s v="ygaitservices"/>
  </r>
  <r>
    <n v="1325"/>
    <d v="2024-09-09T14:31:57"/>
    <d v="2024-09-09T14:45:34"/>
    <d v="2024-09-09T00:00:00"/>
    <m/>
    <m/>
    <s v="31.7237167 35.8092269 777.0999755859375 12.603"/>
    <n v="31.723716700000001"/>
    <n v="35.809226899999999"/>
    <n v="777.0999755859375"/>
    <n v="12.603"/>
    <s v="Madaba"/>
    <s v="Madaba Qasabah"/>
    <m/>
    <m/>
    <m/>
    <s v="Yes"/>
    <s v="صقر عبدالله الشعراء "/>
    <x v="0"/>
    <x v="0"/>
    <n v="30"/>
    <x v="0"/>
    <s v="٧٩٧٦٣١٢١٤"/>
    <m/>
    <x v="0"/>
    <m/>
    <m/>
    <m/>
    <m/>
    <m/>
    <m/>
    <m/>
    <m/>
    <x v="0"/>
    <m/>
    <x v="0"/>
    <x v="0"/>
    <s v="المناصير "/>
    <x v="11"/>
    <x v="75"/>
    <s v="محطة وقود للسيارات "/>
    <s v="٧٩٧٣٠٦٣٢٥"/>
    <s v="Owned by men. Run/Managed by a man."/>
    <n v="1"/>
    <n v="0"/>
    <n v="0"/>
    <n v="0"/>
    <n v="1"/>
    <n v="0"/>
    <x v="0"/>
    <x v="0"/>
    <m/>
    <m/>
    <s v="10 to 49"/>
    <x v="2"/>
    <x v="0"/>
    <x v="0"/>
    <x v="1"/>
    <x v="0"/>
    <x v="0"/>
    <x v="1"/>
    <x v="3"/>
    <x v="0"/>
    <s v="Entry level"/>
    <n v="0"/>
    <n v="0"/>
    <n v="1"/>
    <n v="0"/>
    <n v="0"/>
    <n v="0"/>
    <n v="0"/>
    <m/>
    <s v="Others"/>
    <n v="0"/>
    <n v="0"/>
    <n v="0"/>
    <n v="0"/>
    <n v="0"/>
    <n v="0"/>
    <n v="0"/>
    <n v="0"/>
    <n v="0"/>
    <n v="1"/>
    <s v="عامل"/>
    <s v="عامل ضخ"/>
    <s v="Legal/regulatory constraints"/>
    <n v="0"/>
    <n v="0"/>
    <n v="0"/>
    <n v="0"/>
    <n v="0"/>
    <n v="0"/>
    <n v="0"/>
    <n v="0"/>
    <n v="0"/>
    <n v="0"/>
    <n v="0"/>
    <n v="0"/>
    <n v="0"/>
    <n v="0"/>
    <n v="0"/>
    <n v="0"/>
    <n v="0"/>
    <n v="0"/>
    <n v="1"/>
    <n v="0"/>
    <n v="0"/>
    <n v="0"/>
    <n v="0"/>
    <m/>
    <n v="381553379"/>
    <s v="69722bfa-69ef-4af4-8a2b-01b216a77301"/>
    <d v="2024-09-09T14:54:05"/>
    <m/>
    <m/>
    <s v="submitted_via_web"/>
    <s v="ygaitservices"/>
  </r>
  <r>
    <n v="1326"/>
    <d v="2024-09-09T14:47:30"/>
    <d v="2024-09-09T14:57:34"/>
    <d v="2024-09-09T00:00:00"/>
    <m/>
    <m/>
    <s v="31.7227428 35.8088463 774.2999877929688 1.63"/>
    <n v="31.722742799999999"/>
    <n v="35.808846299999999"/>
    <n v="774.29998779296875"/>
    <n v="1.63"/>
    <s v="Madaba"/>
    <s v="Madaba Qasabah"/>
    <m/>
    <m/>
    <m/>
    <s v="Yes"/>
    <s v="شتيلا مصطفى خليل "/>
    <x v="0"/>
    <x v="1"/>
    <n v="35"/>
    <x v="0"/>
    <s v="٧٧٦٠٥٦٣٩٩"/>
    <m/>
    <x v="0"/>
    <m/>
    <m/>
    <m/>
    <m/>
    <m/>
    <m/>
    <m/>
    <m/>
    <x v="0"/>
    <m/>
    <x v="0"/>
    <x v="0"/>
    <s v="صالون شتيلا"/>
    <x v="4"/>
    <x v="19"/>
    <s v="صالون نسائي "/>
    <s v="٧٧٦٠٥٦٣٩٩"/>
    <s v="Owned by women. Run/Managed by a woman."/>
    <n v="0"/>
    <n v="1"/>
    <n v="0"/>
    <n v="0"/>
    <n v="0"/>
    <n v="1"/>
    <x v="1"/>
    <x v="0"/>
    <m/>
    <m/>
    <s v="Less than 10 employees"/>
    <x v="0"/>
    <x v="1"/>
    <x v="0"/>
    <x v="1"/>
    <x v="1"/>
    <x v="1"/>
    <x v="0"/>
    <x v="1"/>
    <x v="0"/>
    <s v="Entry level"/>
    <n v="0"/>
    <n v="0"/>
    <n v="1"/>
    <n v="0"/>
    <n v="0"/>
    <n v="0"/>
    <n v="0"/>
    <m/>
    <s v="Others"/>
    <n v="0"/>
    <n v="0"/>
    <n v="0"/>
    <n v="0"/>
    <n v="0"/>
    <n v="0"/>
    <n v="0"/>
    <n v="0"/>
    <n v="0"/>
    <n v="1"/>
    <s v="بدكير ومناكير ، شاملة "/>
    <m/>
    <s v="Years of experience Economic instability in the region"/>
    <n v="0"/>
    <n v="1"/>
    <n v="0"/>
    <n v="0"/>
    <n v="0"/>
    <n v="0"/>
    <n v="0"/>
    <n v="0"/>
    <n v="0"/>
    <n v="0"/>
    <n v="0"/>
    <n v="0"/>
    <n v="0"/>
    <n v="0"/>
    <n v="0"/>
    <n v="0"/>
    <n v="0"/>
    <n v="1"/>
    <n v="0"/>
    <n v="0"/>
    <n v="0"/>
    <n v="0"/>
    <n v="0"/>
    <m/>
    <n v="381553381"/>
    <s v="cd615ed3-f22c-4a3e-beee-97255c3c7dcf"/>
    <d v="2024-09-09T14:54:05"/>
    <m/>
    <m/>
    <s v="submitted_via_web"/>
    <s v="ygaitservices"/>
  </r>
  <r>
    <n v="1327"/>
    <d v="2024-09-09T14:59:56"/>
    <d v="2024-09-09T15:04:47"/>
    <d v="2024-09-09T00:00:00"/>
    <m/>
    <m/>
    <s v="31.7226426 35.8082085 774.2999877929688 1.307"/>
    <n v="31.7226426"/>
    <n v="35.808208499999999"/>
    <n v="774.29998779296875"/>
    <n v="1.3069999999999999"/>
    <s v="Madaba"/>
    <s v="Madaba Qasabah"/>
    <m/>
    <m/>
    <m/>
    <s v="Yes"/>
    <s v="بلال محمد جعفر "/>
    <x v="0"/>
    <x v="0"/>
    <n v="37"/>
    <x v="0"/>
    <s v="٧٧٩٨٤٨٤٠٤"/>
    <m/>
    <x v="0"/>
    <m/>
    <m/>
    <m/>
    <m/>
    <m/>
    <m/>
    <m/>
    <m/>
    <x v="1"/>
    <s v="سورية "/>
    <x v="0"/>
    <x v="1"/>
    <s v="شركة المحصول الذهبي"/>
    <x v="0"/>
    <x v="3"/>
    <s v="المواد الزراعية والمبيدات "/>
    <s v="٧٧٩٨٤٨٤٠٤"/>
    <s v="Owned by men. Run/Managed by a man."/>
    <n v="1"/>
    <n v="0"/>
    <n v="0"/>
    <n v="0"/>
    <n v="1"/>
    <n v="0"/>
    <x v="0"/>
    <x v="0"/>
    <m/>
    <m/>
    <s v="10 to 49"/>
    <x v="2"/>
    <x v="0"/>
    <x v="0"/>
    <x v="1"/>
    <x v="1"/>
    <x v="1"/>
    <x v="1"/>
    <x v="3"/>
    <x v="0"/>
    <m/>
    <m/>
    <m/>
    <m/>
    <m/>
    <m/>
    <m/>
    <m/>
    <m/>
    <m/>
    <m/>
    <m/>
    <m/>
    <m/>
    <m/>
    <m/>
    <m/>
    <m/>
    <m/>
    <m/>
    <m/>
    <m/>
    <s v="Economic instability in the region Salary expectations too high"/>
    <n v="0"/>
    <n v="0"/>
    <n v="0"/>
    <n v="0"/>
    <n v="0"/>
    <n v="0"/>
    <n v="0"/>
    <n v="0"/>
    <n v="1"/>
    <n v="0"/>
    <n v="0"/>
    <n v="0"/>
    <n v="0"/>
    <n v="0"/>
    <n v="0"/>
    <n v="0"/>
    <n v="0"/>
    <n v="1"/>
    <n v="0"/>
    <n v="0"/>
    <n v="0"/>
    <n v="0"/>
    <n v="0"/>
    <m/>
    <n v="381553383"/>
    <s v="3c61a2d6-96a6-4c23-9469-6abd6ce3a6fe"/>
    <d v="2024-09-09T14:54:06"/>
    <m/>
    <m/>
    <s v="submitted_via_web"/>
    <s v="ygaitservices"/>
  </r>
  <r>
    <n v="1328"/>
    <d v="2024-09-09T15:07:32"/>
    <d v="2024-09-09T15:13:55"/>
    <d v="2024-09-09T00:00:00"/>
    <m/>
    <m/>
    <s v="31.7225012 35.8072272 775.699951171875 8.848"/>
    <n v="31.7225012"/>
    <n v="35.8072272"/>
    <n v="775.699951171875"/>
    <n v="8.8480000000000008"/>
    <s v="Madaba"/>
    <s v="Madaba Qasabah"/>
    <m/>
    <m/>
    <m/>
    <s v="Yes"/>
    <s v="محمود محمد ابو قعنونة "/>
    <x v="0"/>
    <x v="0"/>
    <n v="20"/>
    <x v="1"/>
    <s v="٧٧٠٧٥٦٥٥٦"/>
    <m/>
    <x v="0"/>
    <m/>
    <m/>
    <m/>
    <m/>
    <m/>
    <m/>
    <m/>
    <m/>
    <x v="0"/>
    <m/>
    <x v="0"/>
    <x v="0"/>
    <s v="Zenko outlet"/>
    <x v="0"/>
    <x v="18"/>
    <s v="احذية اوروبية "/>
    <s v="٧٩٠٦٦٨٤٠٥"/>
    <s v="Owned by men. Run/Managed by a ma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عدم الحاجة للموظفين "/>
    <n v="381553389"/>
    <s v="8d92532d-0da7-4317-ab22-495091bf4b2c"/>
    <d v="2024-09-09T14:54:06"/>
    <m/>
    <m/>
    <s v="submitted_via_web"/>
    <s v="ygaitservices"/>
  </r>
  <r>
    <n v="1329"/>
    <d v="2024-09-09T15:14:41"/>
    <d v="2024-09-09T15:18:10"/>
    <d v="2024-09-09T00:00:00"/>
    <m/>
    <m/>
    <s v="31.7222239 35.8074413 775.5 9.762"/>
    <n v="31.722223899999999"/>
    <n v="35.807441300000001"/>
    <n v="775.5"/>
    <n v="9.7620000000000005"/>
    <s v="Madaba"/>
    <s v="Madaba Qasabah"/>
    <m/>
    <m/>
    <m/>
    <s v="Yes"/>
    <s v="يزن محمد الرازم "/>
    <x v="1"/>
    <x v="0"/>
    <n v="28"/>
    <x v="1"/>
    <s v="٧٩١٠١٠٤٠٥"/>
    <m/>
    <x v="0"/>
    <m/>
    <m/>
    <m/>
    <m/>
    <m/>
    <m/>
    <m/>
    <m/>
    <x v="0"/>
    <m/>
    <x v="0"/>
    <x v="0"/>
    <s v="عصائر ايمن الخليلي "/>
    <x v="0"/>
    <x v="2"/>
    <s v="بيع العصائر "/>
    <s v="٧٩١٠١٠٤٠٥"/>
    <s v="Owned by men. Run/Managed by a man."/>
    <n v="1"/>
    <n v="0"/>
    <n v="0"/>
    <n v="0"/>
    <n v="1"/>
    <n v="0"/>
    <x v="0"/>
    <x v="0"/>
    <m/>
    <m/>
    <s v="Less than 10 employees"/>
    <x v="0"/>
    <x v="0"/>
    <x v="0"/>
    <x v="1"/>
    <x v="1"/>
    <x v="1"/>
    <x v="1"/>
    <x v="3"/>
    <x v="0"/>
    <m/>
    <m/>
    <m/>
    <m/>
    <m/>
    <m/>
    <m/>
    <m/>
    <m/>
    <m/>
    <m/>
    <m/>
    <m/>
    <m/>
    <m/>
    <m/>
    <m/>
    <m/>
    <m/>
    <m/>
    <m/>
    <m/>
    <s v="Economic instability in the region Other (please specify)"/>
    <n v="0"/>
    <n v="0"/>
    <n v="0"/>
    <n v="0"/>
    <n v="0"/>
    <n v="0"/>
    <n v="0"/>
    <n v="0"/>
    <n v="0"/>
    <n v="0"/>
    <n v="0"/>
    <n v="0"/>
    <n v="0"/>
    <n v="0"/>
    <n v="0"/>
    <n v="0"/>
    <n v="0"/>
    <n v="1"/>
    <n v="0"/>
    <n v="0"/>
    <n v="0"/>
    <n v="0"/>
    <n v="1"/>
    <s v="عدم الحاجة للموظفين "/>
    <n v="381553391"/>
    <s v="037cc3c9-f9c7-4a44-8b41-d4312afaa89c"/>
    <d v="2024-09-09T14:54:07"/>
    <m/>
    <m/>
    <s v="submitted_via_web"/>
    <s v="ygaitservices"/>
  </r>
  <r>
    <n v="1330"/>
    <d v="2024-09-09T15:18:13"/>
    <d v="2024-09-09T15:30:35"/>
    <d v="2024-09-09T00:00:00"/>
    <m/>
    <m/>
    <s v="31.7218261 35.8068757 776.2999877929688 12.737"/>
    <n v="31.721826100000001"/>
    <n v="35.806875699999999"/>
    <n v="776.29998779296875"/>
    <n v="12.737"/>
    <s v="Madaba"/>
    <s v="Madaba Qasabah"/>
    <m/>
    <m/>
    <m/>
    <s v="Yes"/>
    <s v="بكر عبدالرحمن الرواجيح "/>
    <x v="0"/>
    <x v="0"/>
    <n v="30"/>
    <x v="0"/>
    <s v="٧٧٥١٧٥٠٠٢"/>
    <m/>
    <x v="0"/>
    <m/>
    <m/>
    <m/>
    <m/>
    <m/>
    <m/>
    <m/>
    <m/>
    <x v="0"/>
    <m/>
    <x v="0"/>
    <x v="0"/>
    <s v="معرض البيت الانيق "/>
    <x v="0"/>
    <x v="9"/>
    <s v="الاثاث عامة، تنجيد الاثاث"/>
    <s v="٧٧٥١٧٥٠٠٢"/>
    <s v="Owned by men. Run/Managed by a man."/>
    <n v="1"/>
    <n v="0"/>
    <n v="0"/>
    <n v="0"/>
    <n v="1"/>
    <n v="0"/>
    <x v="0"/>
    <x v="0"/>
    <m/>
    <m/>
    <s v="Less than 10 employees"/>
    <x v="0"/>
    <x v="0"/>
    <x v="0"/>
    <x v="1"/>
    <x v="1"/>
    <x v="1"/>
    <x v="0"/>
    <x v="1"/>
    <x v="0"/>
    <s v="Seasonal employees"/>
    <n v="0"/>
    <n v="1"/>
    <n v="0"/>
    <n v="0"/>
    <n v="0"/>
    <n v="0"/>
    <n v="0"/>
    <m/>
    <s v="Others"/>
    <n v="0"/>
    <n v="0"/>
    <n v="0"/>
    <n v="0"/>
    <n v="0"/>
    <n v="0"/>
    <n v="0"/>
    <n v="0"/>
    <n v="0"/>
    <n v="1"/>
    <s v="منجد"/>
    <m/>
    <s v="Other (please specify) Lack of relevant skills or qualifications"/>
    <n v="1"/>
    <n v="0"/>
    <n v="0"/>
    <n v="0"/>
    <n v="0"/>
    <n v="0"/>
    <n v="0"/>
    <n v="0"/>
    <n v="0"/>
    <n v="0"/>
    <n v="0"/>
    <n v="0"/>
    <n v="0"/>
    <n v="0"/>
    <n v="0"/>
    <n v="0"/>
    <n v="0"/>
    <n v="0"/>
    <n v="0"/>
    <n v="0"/>
    <n v="0"/>
    <n v="0"/>
    <n v="1"/>
    <s v="عدم الالتزام بقوانين العمل، كسولين "/>
    <n v="381553397"/>
    <s v="ef457d72-9049-4756-b5af-6f2d0795797d"/>
    <d v="2024-09-09T14:54:08"/>
    <m/>
    <m/>
    <s v="submitted_via_web"/>
    <s v="ygaitservices"/>
  </r>
  <r>
    <n v="1331"/>
    <d v="2024-09-09T15:32:39"/>
    <d v="2024-09-09T15:40:10"/>
    <d v="2024-09-09T00:00:00"/>
    <m/>
    <m/>
    <s v="31.7221608 35.8068541 778.8999633789062 12.257"/>
    <n v="31.722160800000001"/>
    <n v="35.806854100000002"/>
    <n v="778.89996337890625"/>
    <n v="12.257"/>
    <s v="Madaba"/>
    <s v="Madaba Qasabah"/>
    <m/>
    <m/>
    <m/>
    <s v="Yes"/>
    <s v="كامل خليل كامل القيسي "/>
    <x v="0"/>
    <x v="0"/>
    <n v="28"/>
    <x v="1"/>
    <s v="٧٧١٠٠٤٣١٤"/>
    <m/>
    <x v="0"/>
    <m/>
    <m/>
    <m/>
    <m/>
    <m/>
    <m/>
    <m/>
    <m/>
    <x v="0"/>
    <m/>
    <x v="0"/>
    <x v="0"/>
    <s v="معرض الاخوة "/>
    <x v="0"/>
    <x v="9"/>
    <s v="بيع الاثاث المستعمل ، صيانة "/>
    <s v="٧٧٢١٨٨٦٧٦"/>
    <s v="Owned by men. Run/Managed by a man."/>
    <n v="1"/>
    <n v="0"/>
    <n v="0"/>
    <n v="0"/>
    <n v="1"/>
    <n v="0"/>
    <x v="0"/>
    <x v="0"/>
    <m/>
    <m/>
    <s v="Less than 10 employees"/>
    <x v="0"/>
    <x v="0"/>
    <x v="0"/>
    <x v="1"/>
    <x v="1"/>
    <x v="1"/>
    <x v="1"/>
    <x v="3"/>
    <x v="0"/>
    <m/>
    <m/>
    <m/>
    <m/>
    <m/>
    <m/>
    <m/>
    <m/>
    <m/>
    <m/>
    <m/>
    <m/>
    <m/>
    <m/>
    <m/>
    <m/>
    <m/>
    <m/>
    <m/>
    <m/>
    <m/>
    <m/>
    <s v="Lack of relevant skills or qualifications Years of experience"/>
    <n v="1"/>
    <n v="1"/>
    <n v="0"/>
    <n v="0"/>
    <n v="0"/>
    <n v="0"/>
    <n v="0"/>
    <n v="0"/>
    <n v="0"/>
    <n v="0"/>
    <n v="0"/>
    <n v="0"/>
    <n v="0"/>
    <n v="0"/>
    <n v="0"/>
    <n v="0"/>
    <n v="0"/>
    <n v="0"/>
    <n v="0"/>
    <n v="0"/>
    <n v="0"/>
    <n v="0"/>
    <n v="0"/>
    <m/>
    <n v="381553402"/>
    <s v="bd32a249-95d2-4920-82bf-69b517f12dc6"/>
    <d v="2024-09-09T14:54:09"/>
    <m/>
    <m/>
    <s v="submitted_via_web"/>
    <s v="ygaitservices"/>
  </r>
  <r>
    <n v="1332"/>
    <d v="2024-09-09T15:49:46"/>
    <d v="2024-09-09T15:53:52"/>
    <d v="2024-09-09T00:00:00"/>
    <m/>
    <m/>
    <s v="31.7199069 35.8042825 782.0 13.247"/>
    <n v="31.719906900000002"/>
    <n v="35.804282499999999"/>
    <n v="782"/>
    <n v="13.247"/>
    <s v="Madaba"/>
    <s v="Madaba Qasabah"/>
    <m/>
    <m/>
    <m/>
    <s v="Yes"/>
    <s v="محمد محمود السعود "/>
    <x v="0"/>
    <x v="0"/>
    <n v="52"/>
    <x v="0"/>
    <s v="٧٧٩١٠٧٧٠٠"/>
    <m/>
    <x v="0"/>
    <m/>
    <m/>
    <m/>
    <m/>
    <m/>
    <m/>
    <m/>
    <m/>
    <x v="0"/>
    <m/>
    <x v="0"/>
    <x v="0"/>
    <s v="مؤسسة المحبة "/>
    <x v="0"/>
    <x v="3"/>
    <s v="لوازم طبية "/>
    <s v="٧٧٩١٠٧٧٠٠"/>
    <s v="Owned by men. Run/Managed by a man."/>
    <n v="1"/>
    <n v="0"/>
    <n v="0"/>
    <n v="0"/>
    <n v="1"/>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عدم الحاجة للموظفين"/>
    <n v="381553407"/>
    <s v="39ab03cb-81b5-4df6-9050-6d7a439a7923"/>
    <d v="2024-09-09T14:54:10"/>
    <m/>
    <m/>
    <s v="submitted_via_web"/>
    <s v="ygaitservices"/>
  </r>
  <r>
    <n v="1333"/>
    <d v="2024-09-09T16:14:30"/>
    <d v="2024-09-09T16:24:43"/>
    <d v="2024-09-09T00:00:00"/>
    <m/>
    <m/>
    <s v="31.7153098 35.7991328 787.0999755859375 11.58"/>
    <n v="31.7153098"/>
    <n v="35.799132800000002"/>
    <n v="787.0999755859375"/>
    <n v="11.58"/>
    <s v="Madaba"/>
    <s v="Madaba Qasabah"/>
    <m/>
    <m/>
    <m/>
    <s v="Yes"/>
    <s v="مؤمن احمد عبيد١ات"/>
    <x v="0"/>
    <x v="0"/>
    <n v="25"/>
    <x v="1"/>
    <s v="٧٧٧٧٠٣٥١٧"/>
    <m/>
    <x v="0"/>
    <m/>
    <m/>
    <m/>
    <m/>
    <m/>
    <m/>
    <m/>
    <m/>
    <x v="0"/>
    <m/>
    <x v="0"/>
    <x v="0"/>
    <s v="مؤمن موبايل"/>
    <x v="0"/>
    <x v="3"/>
    <s v="مستلزمات الاجهزة الخلوية "/>
    <s v="٧٧٧٧٠٣٥١٧"/>
    <s v="Owned by men. Run/Managed by a man."/>
    <n v="1"/>
    <n v="0"/>
    <n v="0"/>
    <n v="0"/>
    <n v="1"/>
    <n v="0"/>
    <x v="0"/>
    <x v="0"/>
    <m/>
    <m/>
    <s v="Less than 10 employees"/>
    <x v="0"/>
    <x v="0"/>
    <x v="0"/>
    <x v="1"/>
    <x v="1"/>
    <x v="1"/>
    <x v="1"/>
    <x v="3"/>
    <x v="0"/>
    <m/>
    <m/>
    <m/>
    <m/>
    <m/>
    <m/>
    <m/>
    <m/>
    <m/>
    <m/>
    <m/>
    <m/>
    <m/>
    <m/>
    <m/>
    <m/>
    <m/>
    <m/>
    <m/>
    <m/>
    <m/>
    <m/>
    <s v="Economic instability in the region Lack of work ethics"/>
    <n v="0"/>
    <n v="0"/>
    <n v="0"/>
    <n v="0"/>
    <n v="0"/>
    <n v="0"/>
    <n v="0"/>
    <n v="0"/>
    <n v="0"/>
    <n v="0"/>
    <n v="0"/>
    <n v="0"/>
    <n v="0"/>
    <n v="0"/>
    <n v="0"/>
    <n v="0"/>
    <n v="0"/>
    <n v="1"/>
    <n v="0"/>
    <n v="0"/>
    <n v="1"/>
    <n v="0"/>
    <n v="0"/>
    <m/>
    <n v="381553411"/>
    <s v="d52a77d8-8bc3-4bbb-a88a-dc9bc9a582e2"/>
    <d v="2024-09-09T14:54:10"/>
    <m/>
    <m/>
    <s v="submitted_via_web"/>
    <s v="ygaitservices"/>
  </r>
  <r>
    <n v="1334"/>
    <d v="2024-08-31T14:25:26"/>
    <d v="2024-08-31T14:28:28"/>
    <d v="2024-08-31T00:00:00"/>
    <m/>
    <m/>
    <s v="32.0058451 35.7875567 925.0999755859375 4.392"/>
    <n v="32.005845100000002"/>
    <n v="35.787556700000003"/>
    <n v="925.0999755859375"/>
    <n v="4.3920000000000003"/>
    <s v="Balqaa"/>
    <s v="Fuhais and Mahes"/>
    <m/>
    <m/>
    <m/>
    <s v="Yes"/>
    <s v="يوسف جوني"/>
    <x v="1"/>
    <x v="0"/>
    <n v="18"/>
    <x v="1"/>
    <s v="0776599208"/>
    <m/>
    <x v="0"/>
    <m/>
    <m/>
    <m/>
    <m/>
    <m/>
    <m/>
    <m/>
    <m/>
    <x v="0"/>
    <m/>
    <x v="0"/>
    <x v="0"/>
    <s v="قهوة اكابر"/>
    <x v="3"/>
    <x v="5"/>
    <s v="بيع قهوة وشاي "/>
    <m/>
    <s v="Run/Managed by a man."/>
    <n v="0"/>
    <n v="0"/>
    <n v="0"/>
    <n v="0"/>
    <n v="1"/>
    <n v="0"/>
    <x v="0"/>
    <x v="0"/>
    <m/>
    <m/>
    <s v="Less than 10 employees"/>
    <x v="0"/>
    <x v="0"/>
    <x v="0"/>
    <x v="1"/>
    <x v="1"/>
    <x v="1"/>
    <x v="1"/>
    <x v="3"/>
    <x v="1"/>
    <m/>
    <m/>
    <m/>
    <m/>
    <m/>
    <m/>
    <m/>
    <m/>
    <m/>
    <m/>
    <m/>
    <m/>
    <m/>
    <m/>
    <m/>
    <m/>
    <m/>
    <m/>
    <m/>
    <m/>
    <m/>
    <m/>
    <s v="Lack of motivation Lack of work ethics"/>
    <n v="0"/>
    <n v="0"/>
    <n v="0"/>
    <n v="0"/>
    <n v="1"/>
    <n v="0"/>
    <n v="0"/>
    <n v="0"/>
    <n v="0"/>
    <n v="0"/>
    <n v="0"/>
    <n v="0"/>
    <n v="0"/>
    <n v="0"/>
    <n v="0"/>
    <n v="0"/>
    <n v="0"/>
    <n v="0"/>
    <n v="0"/>
    <n v="0"/>
    <n v="1"/>
    <n v="0"/>
    <n v="0"/>
    <m/>
    <n v="381605245"/>
    <s v="0655ae4d-8216-4a2a-8fcd-08d021f5ca69"/>
    <d v="2024-09-09T16:34:56"/>
    <m/>
    <m/>
    <s v="submitted_via_web"/>
    <s v="ygaitservices"/>
  </r>
  <r>
    <n v="1335"/>
    <d v="2024-08-31T14:28:43"/>
    <d v="2024-08-31T14:32:42"/>
    <d v="2024-08-31T00:00:00"/>
    <m/>
    <m/>
    <s v="32.0059566 35.787587 925.2999877929688 2.254"/>
    <n v="32.005956599999998"/>
    <n v="35.787587000000002"/>
    <n v="925.29998779296875"/>
    <n v="2.254"/>
    <s v="Balqaa"/>
    <s v="Fuhais and Mahes"/>
    <m/>
    <m/>
    <m/>
    <s v="Yes"/>
    <s v="صويص فادي"/>
    <x v="0"/>
    <x v="0"/>
    <n v="40"/>
    <x v="0"/>
    <s v="0791856797"/>
    <m/>
    <x v="0"/>
    <m/>
    <m/>
    <m/>
    <m/>
    <m/>
    <m/>
    <m/>
    <m/>
    <x v="0"/>
    <m/>
    <x v="0"/>
    <x v="0"/>
    <s v="دراي كلين امواج"/>
    <x v="4"/>
    <x v="6"/>
    <s v="غسيل ملابس"/>
    <m/>
    <s v="Run/Managed by a man."/>
    <n v="0"/>
    <n v="0"/>
    <n v="0"/>
    <n v="0"/>
    <n v="1"/>
    <n v="0"/>
    <x v="0"/>
    <x v="0"/>
    <m/>
    <m/>
    <s v="Less than 10 employees"/>
    <x v="0"/>
    <x v="0"/>
    <x v="0"/>
    <x v="1"/>
    <x v="1"/>
    <x v="1"/>
    <x v="0"/>
    <x v="1"/>
    <x v="0"/>
    <s v="Entry level"/>
    <n v="0"/>
    <n v="0"/>
    <n v="1"/>
    <n v="0"/>
    <n v="0"/>
    <n v="0"/>
    <n v="0"/>
    <m/>
    <s v="Sales"/>
    <n v="0"/>
    <n v="1"/>
    <n v="0"/>
    <n v="0"/>
    <n v="0"/>
    <n v="0"/>
    <n v="0"/>
    <n v="0"/>
    <n v="0"/>
    <n v="0"/>
    <m/>
    <m/>
    <s v="Lack of relevant skills or qualifications Years of experience Lack of motivation Inadequate soft skills (e.g., communication, teamwork)"/>
    <n v="1"/>
    <n v="1"/>
    <n v="1"/>
    <n v="0"/>
    <n v="1"/>
    <n v="0"/>
    <n v="0"/>
    <n v="0"/>
    <n v="0"/>
    <n v="0"/>
    <n v="0"/>
    <n v="0"/>
    <n v="0"/>
    <n v="0"/>
    <n v="0"/>
    <n v="0"/>
    <n v="0"/>
    <n v="0"/>
    <n v="0"/>
    <n v="0"/>
    <n v="0"/>
    <n v="0"/>
    <n v="0"/>
    <m/>
    <n v="381605253"/>
    <s v="38512d15-07b6-424d-bc77-2728991b4079"/>
    <d v="2024-09-09T16:34:56"/>
    <m/>
    <m/>
    <s v="submitted_via_web"/>
    <s v="ygaitservices"/>
  </r>
  <r>
    <n v="1336"/>
    <d v="2024-08-31T14:32:50"/>
    <d v="2024-08-31T14:35:15"/>
    <d v="2024-08-31T00:00:00"/>
    <m/>
    <m/>
    <s v="32.0057857 35.787363 925.199951171875 11.683"/>
    <n v="32.005785699999997"/>
    <n v="35.787362999999999"/>
    <n v="925.199951171875"/>
    <n v="11.683"/>
    <s v="Balqaa"/>
    <s v="Fuhais and Mahes"/>
    <m/>
    <m/>
    <m/>
    <s v="Yes"/>
    <s v="عبدالله الداغري"/>
    <x v="0"/>
    <x v="0"/>
    <n v="25"/>
    <x v="1"/>
    <s v="0780040296"/>
    <m/>
    <x v="0"/>
    <m/>
    <m/>
    <m/>
    <m/>
    <m/>
    <m/>
    <m/>
    <m/>
    <x v="0"/>
    <m/>
    <x v="0"/>
    <x v="0"/>
    <s v="مؤسسة السيف"/>
    <x v="0"/>
    <x v="3"/>
    <s v="بيع منظفات"/>
    <m/>
    <s v="Run/Managed by a man."/>
    <n v="0"/>
    <n v="0"/>
    <n v="0"/>
    <n v="0"/>
    <n v="1"/>
    <n v="0"/>
    <x v="0"/>
    <x v="0"/>
    <m/>
    <m/>
    <s v="Less than 10 employees"/>
    <x v="0"/>
    <x v="0"/>
    <x v="0"/>
    <x v="1"/>
    <x v="1"/>
    <x v="1"/>
    <x v="1"/>
    <x v="3"/>
    <x v="0"/>
    <m/>
    <m/>
    <m/>
    <m/>
    <m/>
    <m/>
    <m/>
    <m/>
    <m/>
    <m/>
    <m/>
    <m/>
    <m/>
    <m/>
    <m/>
    <m/>
    <m/>
    <m/>
    <m/>
    <m/>
    <m/>
    <m/>
    <s v="Difficulty with employee retention"/>
    <n v="0"/>
    <n v="0"/>
    <n v="0"/>
    <n v="0"/>
    <n v="0"/>
    <n v="1"/>
    <n v="0"/>
    <n v="0"/>
    <n v="0"/>
    <n v="0"/>
    <n v="0"/>
    <n v="0"/>
    <n v="0"/>
    <n v="0"/>
    <n v="0"/>
    <n v="0"/>
    <n v="0"/>
    <n v="0"/>
    <n v="0"/>
    <n v="0"/>
    <n v="0"/>
    <n v="0"/>
    <n v="0"/>
    <m/>
    <n v="381605258"/>
    <s v="15312381-f8bc-4cd1-b0e9-616986a1398f"/>
    <d v="2024-09-09T16:34:57"/>
    <m/>
    <m/>
    <s v="submitted_via_web"/>
    <s v="ygaitservices"/>
  </r>
  <r>
    <n v="1337"/>
    <d v="2024-08-31T14:35:23"/>
    <d v="2024-08-31T14:39:16"/>
    <d v="2024-08-31T00:00:00"/>
    <m/>
    <m/>
    <s v="32.0055158 35.7870871 925.0999755859375 11.428"/>
    <n v="32.005515799999998"/>
    <n v="35.787087100000001"/>
    <n v="925.0999755859375"/>
    <n v="11.428000000000001"/>
    <s v="Balqaa"/>
    <s v="Fuhais and Mahes"/>
    <m/>
    <m/>
    <m/>
    <s v="Yes"/>
    <s v="احمد محمود عطا الله"/>
    <x v="0"/>
    <x v="0"/>
    <n v="36"/>
    <x v="0"/>
    <s v="0798833117"/>
    <m/>
    <x v="0"/>
    <m/>
    <m/>
    <m/>
    <m/>
    <m/>
    <m/>
    <m/>
    <m/>
    <x v="0"/>
    <m/>
    <x v="0"/>
    <x v="0"/>
    <s v="عطا الله شوب"/>
    <x v="0"/>
    <x v="3"/>
    <s v="بيع تبغ"/>
    <m/>
    <s v="Run/Managed by a man."/>
    <n v="0"/>
    <n v="0"/>
    <n v="0"/>
    <n v="0"/>
    <n v="1"/>
    <n v="0"/>
    <x v="0"/>
    <x v="0"/>
    <m/>
    <m/>
    <s v="Less than 10 employees"/>
    <x v="0"/>
    <x v="0"/>
    <x v="0"/>
    <x v="1"/>
    <x v="1"/>
    <x v="1"/>
    <x v="0"/>
    <x v="1"/>
    <x v="0"/>
    <s v="Mid-senior level"/>
    <n v="0"/>
    <n v="0"/>
    <n v="0"/>
    <n v="1"/>
    <n v="0"/>
    <n v="0"/>
    <n v="0"/>
    <m/>
    <s v="Sales"/>
    <n v="0"/>
    <n v="1"/>
    <n v="0"/>
    <n v="0"/>
    <n v="0"/>
    <n v="0"/>
    <n v="0"/>
    <n v="0"/>
    <n v="0"/>
    <n v="0"/>
    <m/>
    <m/>
    <s v="Lack of relevant skills or qualifications Years of experience Inadequate soft skills (e.g., communication, teamwork) Lack of motivation Lack of work ethics Difficulty with employee retention Limited availability of training and development resources Salary expectations too high"/>
    <n v="1"/>
    <n v="1"/>
    <n v="1"/>
    <n v="0"/>
    <n v="1"/>
    <n v="1"/>
    <n v="0"/>
    <n v="1"/>
    <n v="1"/>
    <n v="0"/>
    <n v="0"/>
    <n v="0"/>
    <n v="0"/>
    <n v="0"/>
    <n v="0"/>
    <n v="0"/>
    <n v="0"/>
    <n v="0"/>
    <n v="0"/>
    <n v="0"/>
    <n v="1"/>
    <n v="0"/>
    <n v="0"/>
    <m/>
    <n v="381605269"/>
    <s v="8bcef6d3-7170-4051-b792-ae8098208add"/>
    <d v="2024-09-09T16:34:57"/>
    <m/>
    <m/>
    <s v="submitted_via_web"/>
    <s v="ygaitservices"/>
  </r>
  <r>
    <n v="1338"/>
    <d v="2024-08-31T14:39:31"/>
    <d v="2024-08-31T14:43:41"/>
    <d v="2024-08-31T00:00:00"/>
    <m/>
    <m/>
    <s v="32.0054417 35.7869802 923.5999755859375 10.524"/>
    <n v="32.005441699999999"/>
    <n v="35.786980200000002"/>
    <n v="923.5999755859375"/>
    <n v="10.523999999999999"/>
    <s v="Balqaa"/>
    <s v="Fuhais and Mahes"/>
    <m/>
    <m/>
    <m/>
    <s v="Yes"/>
    <s v="سليمان وليد"/>
    <x v="1"/>
    <x v="0"/>
    <n v="18"/>
    <x v="1"/>
    <s v="0797707830"/>
    <m/>
    <x v="0"/>
    <m/>
    <m/>
    <m/>
    <m/>
    <m/>
    <m/>
    <m/>
    <m/>
    <x v="0"/>
    <m/>
    <x v="0"/>
    <x v="0"/>
    <s v="كباتيلو"/>
    <x v="0"/>
    <x v="3"/>
    <s v="محمص لبيع المكسرات "/>
    <m/>
    <s v="Run/Managed by a man."/>
    <n v="0"/>
    <n v="0"/>
    <n v="0"/>
    <n v="0"/>
    <n v="1"/>
    <n v="0"/>
    <x v="0"/>
    <x v="0"/>
    <m/>
    <m/>
    <s v="Less than 10 employees"/>
    <x v="0"/>
    <x v="0"/>
    <x v="0"/>
    <x v="1"/>
    <x v="1"/>
    <x v="1"/>
    <x v="1"/>
    <x v="3"/>
    <x v="1"/>
    <m/>
    <m/>
    <m/>
    <m/>
    <m/>
    <m/>
    <m/>
    <m/>
    <m/>
    <m/>
    <m/>
    <m/>
    <m/>
    <m/>
    <m/>
    <m/>
    <m/>
    <m/>
    <m/>
    <m/>
    <m/>
    <m/>
    <s v="Years of experience Inadequate soft skills (e.g., communication, teamwork)"/>
    <n v="0"/>
    <n v="1"/>
    <n v="1"/>
    <n v="0"/>
    <n v="0"/>
    <n v="0"/>
    <n v="0"/>
    <n v="0"/>
    <n v="0"/>
    <n v="0"/>
    <n v="0"/>
    <n v="0"/>
    <n v="0"/>
    <n v="0"/>
    <n v="0"/>
    <n v="0"/>
    <n v="0"/>
    <n v="0"/>
    <n v="0"/>
    <n v="0"/>
    <n v="0"/>
    <n v="0"/>
    <n v="0"/>
    <m/>
    <n v="381605277"/>
    <s v="d5586490-7095-431c-9c82-284d32068915"/>
    <d v="2024-09-09T16:34:58"/>
    <m/>
    <m/>
    <s v="submitted_via_web"/>
    <s v="ygaitservices"/>
  </r>
  <r>
    <n v="1339"/>
    <d v="2024-08-31T14:44:01"/>
    <d v="2024-08-31T14:47:32"/>
    <d v="2024-08-31T00:00:00"/>
    <m/>
    <m/>
    <s v="32.0053385 35.7868929 923.5999755859375 8.347"/>
    <n v="32.005338500000001"/>
    <n v="35.786892899999998"/>
    <n v="923.5999755859375"/>
    <n v="8.3469999999999995"/>
    <s v="Balqaa"/>
    <s v="Fuhais and Mahes"/>
    <m/>
    <m/>
    <m/>
    <s v="Yes"/>
    <s v="ليث عدنان التصر"/>
    <x v="0"/>
    <x v="0"/>
    <n v="23"/>
    <x v="1"/>
    <s v="0789347195"/>
    <m/>
    <x v="0"/>
    <m/>
    <m/>
    <m/>
    <m/>
    <m/>
    <m/>
    <m/>
    <m/>
    <x v="0"/>
    <m/>
    <x v="0"/>
    <x v="0"/>
    <s v="لولو وطبوش ملابس مستعملة"/>
    <x v="0"/>
    <x v="18"/>
    <s v="ملابس مستعملة "/>
    <m/>
    <s v="Run/Managed by a man."/>
    <n v="0"/>
    <n v="0"/>
    <n v="0"/>
    <n v="0"/>
    <n v="1"/>
    <n v="0"/>
    <x v="0"/>
    <x v="0"/>
    <m/>
    <m/>
    <s v="Less than 10 employees"/>
    <x v="0"/>
    <x v="1"/>
    <x v="0"/>
    <x v="1"/>
    <x v="1"/>
    <x v="1"/>
    <x v="0"/>
    <x v="0"/>
    <x v="0"/>
    <s v="Entry level"/>
    <n v="0"/>
    <n v="0"/>
    <n v="1"/>
    <n v="0"/>
    <n v="0"/>
    <n v="0"/>
    <n v="0"/>
    <m/>
    <s v="Sales"/>
    <n v="0"/>
    <n v="1"/>
    <n v="0"/>
    <n v="0"/>
    <n v="0"/>
    <n v="0"/>
    <n v="0"/>
    <n v="0"/>
    <n v="0"/>
    <n v="0"/>
    <m/>
    <m/>
    <s v="Years of experience Salary expectations too high"/>
    <n v="0"/>
    <n v="1"/>
    <n v="0"/>
    <n v="0"/>
    <n v="0"/>
    <n v="0"/>
    <n v="0"/>
    <n v="0"/>
    <n v="1"/>
    <n v="0"/>
    <n v="0"/>
    <n v="0"/>
    <n v="0"/>
    <n v="0"/>
    <n v="0"/>
    <n v="0"/>
    <n v="0"/>
    <n v="0"/>
    <n v="0"/>
    <n v="0"/>
    <n v="0"/>
    <n v="0"/>
    <n v="0"/>
    <m/>
    <n v="381605288"/>
    <s v="fd37cf11-fd2b-4f41-aeae-64c2dcf1a230"/>
    <d v="2024-09-09T16:34:59"/>
    <m/>
    <m/>
    <s v="submitted_via_web"/>
    <s v="ygaitservices"/>
  </r>
  <r>
    <n v="1340"/>
    <d v="2024-08-31T15:03:16"/>
    <d v="2024-08-31T15:06:02"/>
    <d v="2024-08-31T00:00:00"/>
    <m/>
    <m/>
    <s v="32.0052505 35.7867597 923.8999633789062 10.466"/>
    <n v="32.005250500000002"/>
    <n v="35.786759699999998"/>
    <n v="923.89996337890625"/>
    <n v="10.465999999999999"/>
    <s v="Balqaa"/>
    <s v="Fuhais and Mahes"/>
    <m/>
    <m/>
    <m/>
    <s v="Yes"/>
    <s v="محل وردة للحلويات"/>
    <x v="1"/>
    <x v="0"/>
    <n v="30"/>
    <x v="0"/>
    <s v="0788264551"/>
    <m/>
    <x v="0"/>
    <m/>
    <m/>
    <m/>
    <m/>
    <m/>
    <m/>
    <m/>
    <m/>
    <x v="0"/>
    <m/>
    <x v="1"/>
    <x v="2"/>
    <s v="وردة للحلويات"/>
    <x v="0"/>
    <x v="2"/>
    <s v="محل بيع حلويات"/>
    <m/>
    <s v="Run/Managed by a man."/>
    <n v="0"/>
    <n v="0"/>
    <n v="0"/>
    <n v="0"/>
    <n v="1"/>
    <n v="0"/>
    <x v="0"/>
    <x v="0"/>
    <m/>
    <m/>
    <s v="Less than 10 employees"/>
    <x v="0"/>
    <x v="0"/>
    <x v="0"/>
    <x v="0"/>
    <x v="1"/>
    <x v="1"/>
    <x v="0"/>
    <x v="1"/>
    <x v="0"/>
    <s v="Entry level"/>
    <n v="0"/>
    <n v="0"/>
    <n v="1"/>
    <n v="0"/>
    <n v="0"/>
    <n v="0"/>
    <n v="0"/>
    <m/>
    <s v="Sales"/>
    <n v="0"/>
    <n v="1"/>
    <n v="0"/>
    <n v="0"/>
    <n v="0"/>
    <n v="0"/>
    <n v="0"/>
    <n v="0"/>
    <n v="0"/>
    <n v="0"/>
    <m/>
    <m/>
    <s v="Years of experience Inadequate soft skills (e.g., communication, teamwork)"/>
    <n v="0"/>
    <n v="1"/>
    <n v="1"/>
    <n v="0"/>
    <n v="0"/>
    <n v="0"/>
    <n v="0"/>
    <n v="0"/>
    <n v="0"/>
    <n v="0"/>
    <n v="0"/>
    <n v="0"/>
    <n v="0"/>
    <n v="0"/>
    <n v="0"/>
    <n v="0"/>
    <n v="0"/>
    <n v="0"/>
    <n v="0"/>
    <n v="0"/>
    <n v="0"/>
    <n v="0"/>
    <n v="0"/>
    <m/>
    <n v="381605300"/>
    <s v="a541f236-4031-42c4-9548-75b912c52e58"/>
    <d v="2024-09-09T16:34:59"/>
    <m/>
    <m/>
    <s v="submitted_via_web"/>
    <s v="ygaitservices"/>
  </r>
  <r>
    <n v="1341"/>
    <d v="2024-08-31T15:06:06"/>
    <d v="2024-08-31T15:09:28"/>
    <d v="2024-08-31T00:00:00"/>
    <m/>
    <m/>
    <s v="32.0051782 35.7868184 923.8999633789062 6.524"/>
    <n v="32.005178200000003"/>
    <n v="35.786818400000001"/>
    <n v="923.89996337890625"/>
    <n v="6.524"/>
    <s v="Balqaa"/>
    <s v="Fuhais and Mahes"/>
    <m/>
    <m/>
    <m/>
    <s v="Yes"/>
    <s v="اسيل الشيتي"/>
    <x v="1"/>
    <x v="1"/>
    <n v="26"/>
    <x v="1"/>
    <s v="0791185895"/>
    <m/>
    <x v="0"/>
    <m/>
    <m/>
    <m/>
    <m/>
    <m/>
    <m/>
    <m/>
    <m/>
    <x v="0"/>
    <m/>
    <x v="0"/>
    <x v="0"/>
    <s v="لندن هونيبيع العسل"/>
    <x v="0"/>
    <x v="2"/>
    <s v="بيع منتجات العسل"/>
    <m/>
    <s v="Run/Managed by a man."/>
    <n v="0"/>
    <n v="0"/>
    <n v="0"/>
    <n v="0"/>
    <n v="1"/>
    <n v="0"/>
    <x v="0"/>
    <x v="0"/>
    <m/>
    <m/>
    <s v="Less than 10 employees"/>
    <x v="0"/>
    <x v="1"/>
    <x v="0"/>
    <x v="1"/>
    <x v="1"/>
    <x v="1"/>
    <x v="0"/>
    <x v="1"/>
    <x v="0"/>
    <s v="Entry level"/>
    <n v="0"/>
    <n v="0"/>
    <n v="1"/>
    <n v="0"/>
    <n v="0"/>
    <n v="0"/>
    <n v="0"/>
    <m/>
    <s v="Sales"/>
    <n v="0"/>
    <n v="1"/>
    <n v="0"/>
    <n v="0"/>
    <n v="0"/>
    <n v="0"/>
    <n v="0"/>
    <n v="0"/>
    <n v="0"/>
    <n v="0"/>
    <m/>
    <m/>
    <s v="Lack of relevant skills or qualifications Years of experience Salary expectations too high"/>
    <n v="1"/>
    <n v="1"/>
    <n v="0"/>
    <n v="0"/>
    <n v="0"/>
    <n v="0"/>
    <n v="0"/>
    <n v="0"/>
    <n v="1"/>
    <n v="0"/>
    <n v="0"/>
    <n v="0"/>
    <n v="0"/>
    <n v="0"/>
    <n v="0"/>
    <n v="0"/>
    <n v="0"/>
    <n v="0"/>
    <n v="0"/>
    <n v="0"/>
    <n v="0"/>
    <n v="0"/>
    <n v="0"/>
    <m/>
    <n v="381605312"/>
    <s v="e159af7d-6559-41b0-afc8-d949403ba766"/>
    <d v="2024-09-09T16:35:00"/>
    <m/>
    <m/>
    <s v="submitted_via_web"/>
    <s v="ygaitservices"/>
  </r>
  <r>
    <n v="1342"/>
    <d v="2024-08-31T15:09:34"/>
    <d v="2024-08-31T15:13:39"/>
    <d v="2024-08-31T00:00:00"/>
    <m/>
    <m/>
    <s v="32.0052181 35.7868056 923.8999633789062 10.085"/>
    <n v="32.0052181"/>
    <n v="35.786805600000001"/>
    <n v="923.89996337890625"/>
    <n v="10.085000000000001"/>
    <s v="Balqaa"/>
    <s v="Fuhais and Mahes"/>
    <m/>
    <m/>
    <m/>
    <s v="Yes"/>
    <s v="محمد المصري"/>
    <x v="0"/>
    <x v="0"/>
    <n v="40"/>
    <x v="0"/>
    <s v="0795685316"/>
    <m/>
    <x v="0"/>
    <m/>
    <m/>
    <m/>
    <m/>
    <m/>
    <m/>
    <m/>
    <m/>
    <x v="0"/>
    <m/>
    <x v="0"/>
    <x v="0"/>
    <s v="المصري للاطارات"/>
    <x v="0"/>
    <x v="3"/>
    <s v="بيع الاطارات"/>
    <m/>
    <s v="Run/Managed by a man."/>
    <n v="0"/>
    <n v="0"/>
    <n v="0"/>
    <n v="0"/>
    <n v="1"/>
    <n v="0"/>
    <x v="0"/>
    <x v="0"/>
    <m/>
    <m/>
    <s v="Less than 10 employees"/>
    <x v="0"/>
    <x v="0"/>
    <x v="0"/>
    <x v="1"/>
    <x v="1"/>
    <x v="1"/>
    <x v="0"/>
    <x v="1"/>
    <x v="0"/>
    <s v="Mid-senior level"/>
    <n v="0"/>
    <n v="0"/>
    <n v="0"/>
    <n v="1"/>
    <n v="0"/>
    <n v="0"/>
    <n v="0"/>
    <m/>
    <s v="Sales Customer Service Representatives"/>
    <n v="1"/>
    <n v="1"/>
    <n v="0"/>
    <n v="0"/>
    <n v="0"/>
    <n v="0"/>
    <n v="0"/>
    <n v="0"/>
    <n v="0"/>
    <n v="0"/>
    <m/>
    <m/>
    <s v="Transportation"/>
    <n v="0"/>
    <n v="0"/>
    <n v="0"/>
    <n v="0"/>
    <n v="0"/>
    <n v="0"/>
    <n v="0"/>
    <n v="0"/>
    <n v="0"/>
    <n v="0"/>
    <n v="0"/>
    <n v="1"/>
    <n v="0"/>
    <n v="0"/>
    <n v="0"/>
    <n v="0"/>
    <n v="0"/>
    <n v="0"/>
    <n v="0"/>
    <n v="0"/>
    <n v="0"/>
    <n v="0"/>
    <n v="0"/>
    <m/>
    <n v="381605322"/>
    <s v="ca4b359b-f376-438c-bbb0-bb900da49240"/>
    <d v="2024-09-09T16:35:01"/>
    <m/>
    <m/>
    <s v="submitted_via_web"/>
    <s v="ygaitservices"/>
  </r>
  <r>
    <n v="1343"/>
    <d v="2024-08-31T15:13:54"/>
    <d v="2024-08-31T15:17:10"/>
    <d v="2024-08-31T00:00:00"/>
    <m/>
    <m/>
    <s v="32.0049928 35.7863677 926.5 11.6"/>
    <n v="32.004992799999997"/>
    <n v="35.7863677"/>
    <n v="926.5"/>
    <n v="11.6"/>
    <s v="Balqaa"/>
    <s v="Fuhais and Mahes"/>
    <m/>
    <m/>
    <m/>
    <s v="Yes"/>
    <s v="ابراهيم السمردلي"/>
    <x v="0"/>
    <x v="0"/>
    <n v="43"/>
    <x v="0"/>
    <s v="0770033888"/>
    <m/>
    <x v="0"/>
    <m/>
    <m/>
    <m/>
    <m/>
    <m/>
    <m/>
    <m/>
    <m/>
    <x v="0"/>
    <m/>
    <x v="0"/>
    <x v="0"/>
    <s v="حياة الفحيص"/>
    <x v="0"/>
    <x v="2"/>
    <s v="محل سوبر ماركت بيع متنوع"/>
    <m/>
    <s v="Run/Managed by a man."/>
    <n v="0"/>
    <n v="0"/>
    <n v="0"/>
    <n v="0"/>
    <n v="1"/>
    <n v="0"/>
    <x v="0"/>
    <x v="0"/>
    <m/>
    <m/>
    <s v="Less than 10 employees"/>
    <x v="0"/>
    <x v="0"/>
    <x v="0"/>
    <x v="0"/>
    <x v="0"/>
    <x v="0"/>
    <x v="1"/>
    <x v="3"/>
    <x v="0"/>
    <s v="Seasonal employees Mid-senior level"/>
    <n v="0"/>
    <n v="1"/>
    <n v="0"/>
    <n v="1"/>
    <n v="0"/>
    <n v="0"/>
    <n v="0"/>
    <m/>
    <s v="Customer Service Representatives Sales"/>
    <n v="1"/>
    <n v="1"/>
    <n v="0"/>
    <n v="0"/>
    <n v="0"/>
    <n v="0"/>
    <n v="0"/>
    <n v="0"/>
    <n v="0"/>
    <n v="0"/>
    <m/>
    <s v="مبيعات وترتيب"/>
    <s v="Salary expectations too high Difficulty with employee retention"/>
    <n v="0"/>
    <n v="0"/>
    <n v="0"/>
    <n v="0"/>
    <n v="0"/>
    <n v="1"/>
    <n v="0"/>
    <n v="0"/>
    <n v="1"/>
    <n v="0"/>
    <n v="0"/>
    <n v="0"/>
    <n v="0"/>
    <n v="0"/>
    <n v="0"/>
    <n v="0"/>
    <n v="0"/>
    <n v="0"/>
    <n v="0"/>
    <n v="0"/>
    <n v="0"/>
    <n v="0"/>
    <n v="0"/>
    <m/>
    <n v="381605328"/>
    <s v="d26eaff1-9e27-4c5c-a24d-b8a4b461cd9e"/>
    <d v="2024-09-09T16:35:02"/>
    <m/>
    <m/>
    <s v="submitted_via_web"/>
    <s v="ygaitservices"/>
  </r>
  <r>
    <n v="1344"/>
    <d v="2024-08-31T15:17:22"/>
    <d v="2024-08-31T15:21:15"/>
    <d v="2024-08-31T00:00:00"/>
    <m/>
    <m/>
    <s v="32.0048971 35.7862759 927.2999877929688 11.967"/>
    <n v="32.004897100000001"/>
    <n v="35.7862759"/>
    <n v="927.29998779296875"/>
    <n v="11.967000000000001"/>
    <s v="Balqaa"/>
    <s v="Fuhais and Mahes"/>
    <m/>
    <m/>
    <m/>
    <s v="Yes"/>
    <s v=" عدي جوارنة"/>
    <x v="1"/>
    <x v="0"/>
    <n v="22"/>
    <x v="1"/>
    <s v="0790013083"/>
    <m/>
    <x v="0"/>
    <m/>
    <m/>
    <m/>
    <m/>
    <m/>
    <m/>
    <m/>
    <m/>
    <x v="0"/>
    <m/>
    <x v="0"/>
    <x v="0"/>
    <s v="بلو لاين للموبايل"/>
    <x v="2"/>
    <x v="32"/>
    <s v="بيع بطاقات وهاتف واكسسوارات"/>
    <m/>
    <s v="Run/Managed by a man."/>
    <n v="0"/>
    <n v="0"/>
    <n v="0"/>
    <n v="0"/>
    <n v="1"/>
    <n v="0"/>
    <x v="0"/>
    <x v="0"/>
    <m/>
    <m/>
    <s v="Less than 10 employees"/>
    <x v="0"/>
    <x v="0"/>
    <x v="0"/>
    <x v="1"/>
    <x v="1"/>
    <x v="1"/>
    <x v="0"/>
    <x v="0"/>
    <x v="0"/>
    <s v="Mid-senior level"/>
    <n v="0"/>
    <n v="0"/>
    <n v="0"/>
    <n v="1"/>
    <n v="0"/>
    <n v="0"/>
    <n v="0"/>
    <m/>
    <s v="Sales"/>
    <n v="0"/>
    <n v="1"/>
    <n v="0"/>
    <n v="0"/>
    <n v="0"/>
    <n v="0"/>
    <n v="0"/>
    <n v="0"/>
    <n v="0"/>
    <n v="0"/>
    <m/>
    <m/>
    <s v="Salary expectations too high Lack of motivation Inadequate soft skills (e.g., communication, teamwork) Years of experience"/>
    <n v="0"/>
    <n v="1"/>
    <n v="1"/>
    <n v="0"/>
    <n v="1"/>
    <n v="0"/>
    <n v="0"/>
    <n v="0"/>
    <n v="1"/>
    <n v="0"/>
    <n v="0"/>
    <n v="0"/>
    <n v="0"/>
    <n v="0"/>
    <n v="0"/>
    <n v="0"/>
    <n v="0"/>
    <n v="0"/>
    <n v="0"/>
    <n v="0"/>
    <n v="0"/>
    <n v="0"/>
    <n v="0"/>
    <m/>
    <n v="381605333"/>
    <s v="8f87cbb3-f3a1-4e01-9b7b-030f8c561b37"/>
    <d v="2024-09-09T16:35:02"/>
    <m/>
    <m/>
    <s v="submitted_via_web"/>
    <s v="ygaitservices"/>
  </r>
  <r>
    <n v="1345"/>
    <d v="2024-08-31T15:21:19"/>
    <d v="2024-08-31T15:24:07"/>
    <d v="2024-08-31T00:00:00"/>
    <m/>
    <m/>
    <s v="32.004848 35.7863034 929.2999877929688 7.566"/>
    <n v="32.004848000000003"/>
    <n v="35.786303400000001"/>
    <n v="929.29998779296875"/>
    <n v="7.5659999999999998"/>
    <s v="Balqaa"/>
    <s v="Fuhais and Mahes"/>
    <m/>
    <m/>
    <m/>
    <s v="Yes"/>
    <s v="جورج نجمة"/>
    <x v="0"/>
    <x v="0"/>
    <n v="45"/>
    <x v="0"/>
    <s v="0799737509"/>
    <m/>
    <x v="0"/>
    <m/>
    <m/>
    <m/>
    <m/>
    <m/>
    <m/>
    <m/>
    <m/>
    <x v="0"/>
    <m/>
    <x v="0"/>
    <x v="0"/>
    <s v="نجمة للفضة"/>
    <x v="0"/>
    <x v="3"/>
    <s v="بيع فضة"/>
    <m/>
    <s v="Run/Managed by a man."/>
    <n v="0"/>
    <n v="0"/>
    <n v="0"/>
    <n v="0"/>
    <n v="1"/>
    <n v="0"/>
    <x v="0"/>
    <x v="0"/>
    <m/>
    <m/>
    <s v="Less than 10 employees"/>
    <x v="0"/>
    <x v="0"/>
    <x v="0"/>
    <x v="0"/>
    <x v="1"/>
    <x v="1"/>
    <x v="1"/>
    <x v="3"/>
    <x v="1"/>
    <m/>
    <m/>
    <m/>
    <m/>
    <m/>
    <m/>
    <m/>
    <m/>
    <m/>
    <m/>
    <m/>
    <m/>
    <m/>
    <m/>
    <m/>
    <m/>
    <m/>
    <m/>
    <m/>
    <m/>
    <m/>
    <m/>
    <s v="Years of experience Lack of motivation"/>
    <n v="0"/>
    <n v="1"/>
    <n v="0"/>
    <n v="0"/>
    <n v="1"/>
    <n v="0"/>
    <n v="0"/>
    <n v="0"/>
    <n v="0"/>
    <n v="0"/>
    <n v="0"/>
    <n v="0"/>
    <n v="0"/>
    <n v="0"/>
    <n v="0"/>
    <n v="0"/>
    <n v="0"/>
    <n v="0"/>
    <n v="0"/>
    <n v="0"/>
    <n v="0"/>
    <n v="0"/>
    <n v="0"/>
    <m/>
    <n v="381605339"/>
    <s v="b44beb67-f6be-44f5-aa6f-4f2c673c1409"/>
    <d v="2024-09-09T16:35:03"/>
    <m/>
    <m/>
    <s v="submitted_via_web"/>
    <s v="ygaitservices"/>
  </r>
  <r>
    <n v="1346"/>
    <d v="2024-08-31T15:24:11"/>
    <d v="2024-08-31T15:30:04"/>
    <d v="2024-08-31T00:00:00"/>
    <m/>
    <m/>
    <s v="32.0046944 35.7860116 934.7999877929688 10.863"/>
    <n v="32.004694399999998"/>
    <n v="35.786011600000002"/>
    <n v="934.79998779296875"/>
    <n v="10.863"/>
    <s v="Balqaa"/>
    <s v="Fuhais and Mahes"/>
    <m/>
    <m/>
    <m/>
    <s v="Yes"/>
    <s v="خالد شعبان"/>
    <x v="1"/>
    <x v="0"/>
    <n v="18"/>
    <x v="1"/>
    <s v="0788886661"/>
    <m/>
    <x v="0"/>
    <m/>
    <m/>
    <m/>
    <m/>
    <m/>
    <m/>
    <m/>
    <m/>
    <x v="0"/>
    <m/>
    <x v="0"/>
    <x v="0"/>
    <s v="ليمار للاكسسوارات"/>
    <x v="0"/>
    <x v="9"/>
    <s v="بيع اكسسورات"/>
    <m/>
    <s v="Run/Managed by a man."/>
    <n v="0"/>
    <n v="0"/>
    <n v="0"/>
    <n v="0"/>
    <n v="1"/>
    <n v="0"/>
    <x v="0"/>
    <x v="0"/>
    <m/>
    <m/>
    <s v="Less than 10 employees"/>
    <x v="0"/>
    <x v="0"/>
    <x v="0"/>
    <x v="0"/>
    <x v="0"/>
    <x v="0"/>
    <x v="1"/>
    <x v="3"/>
    <x v="0"/>
    <s v="Entry level"/>
    <n v="0"/>
    <n v="0"/>
    <n v="1"/>
    <n v="0"/>
    <n v="0"/>
    <n v="0"/>
    <n v="0"/>
    <m/>
    <s v="Sales Customer Service Representatives"/>
    <n v="1"/>
    <n v="1"/>
    <n v="0"/>
    <n v="0"/>
    <n v="0"/>
    <n v="0"/>
    <n v="0"/>
    <n v="0"/>
    <n v="0"/>
    <n v="0"/>
    <m/>
    <s v="مبيعات وترتيب"/>
    <s v="Difficulty with employee retention Difficulty in finding candidates for specialized roles"/>
    <n v="0"/>
    <n v="0"/>
    <n v="0"/>
    <n v="0"/>
    <n v="0"/>
    <n v="1"/>
    <n v="0"/>
    <n v="0"/>
    <n v="0"/>
    <n v="1"/>
    <n v="0"/>
    <n v="0"/>
    <n v="0"/>
    <n v="0"/>
    <n v="0"/>
    <n v="0"/>
    <n v="0"/>
    <n v="0"/>
    <n v="0"/>
    <n v="0"/>
    <n v="0"/>
    <n v="0"/>
    <n v="0"/>
    <m/>
    <n v="381605349"/>
    <s v="77a40e8d-86cd-4b73-8499-f0e7fef21fc3"/>
    <d v="2024-09-09T16:35:03"/>
    <m/>
    <m/>
    <s v="submitted_via_web"/>
    <s v="ygaitservices"/>
  </r>
  <r>
    <n v="1347"/>
    <d v="2024-08-31T15:30:10"/>
    <d v="2024-08-31T15:35:14"/>
    <d v="2024-08-31T00:00:00"/>
    <m/>
    <m/>
    <s v="32.0042484 35.7847747 941.5999755859375 6.531"/>
    <n v="32.004248400000002"/>
    <n v="35.7847747"/>
    <n v="941.5999755859375"/>
    <n v="6.5309999999999997"/>
    <s v="Balqaa"/>
    <s v="Fuhais and Mahes"/>
    <m/>
    <m/>
    <m/>
    <s v="Yes"/>
    <s v="لؤي سهل فرح"/>
    <x v="0"/>
    <x v="0"/>
    <n v="40"/>
    <x v="0"/>
    <s v="079707077"/>
    <m/>
    <x v="0"/>
    <m/>
    <m/>
    <m/>
    <m/>
    <m/>
    <m/>
    <m/>
    <m/>
    <x v="0"/>
    <m/>
    <x v="0"/>
    <x v="0"/>
    <s v="محل ازهار جوري"/>
    <x v="0"/>
    <x v="3"/>
    <s v="بيع ازهار"/>
    <m/>
    <s v="Run/Managed by a man."/>
    <n v="0"/>
    <n v="0"/>
    <n v="0"/>
    <n v="0"/>
    <n v="1"/>
    <n v="0"/>
    <x v="0"/>
    <x v="0"/>
    <m/>
    <m/>
    <s v="Less than 10 employees"/>
    <x v="0"/>
    <x v="0"/>
    <x v="0"/>
    <x v="0"/>
    <x v="1"/>
    <x v="1"/>
    <x v="0"/>
    <x v="2"/>
    <x v="0"/>
    <s v="Entry level"/>
    <n v="0"/>
    <n v="0"/>
    <n v="1"/>
    <n v="0"/>
    <n v="0"/>
    <n v="0"/>
    <n v="0"/>
    <m/>
    <s v="Sales Technical Staff"/>
    <n v="0"/>
    <n v="1"/>
    <n v="0"/>
    <n v="0"/>
    <n v="0"/>
    <n v="0"/>
    <n v="0"/>
    <n v="1"/>
    <n v="0"/>
    <n v="0"/>
    <m/>
    <m/>
    <s v="Years of experience Lack of work ethics Salary expectations too high"/>
    <n v="0"/>
    <n v="1"/>
    <n v="0"/>
    <n v="0"/>
    <n v="0"/>
    <n v="0"/>
    <n v="0"/>
    <n v="0"/>
    <n v="1"/>
    <n v="0"/>
    <n v="0"/>
    <n v="0"/>
    <n v="0"/>
    <n v="0"/>
    <n v="0"/>
    <n v="0"/>
    <n v="0"/>
    <n v="0"/>
    <n v="0"/>
    <n v="0"/>
    <n v="1"/>
    <n v="0"/>
    <n v="0"/>
    <m/>
    <n v="381605355"/>
    <s v="f370927a-b1ef-4a8e-986b-c5dd43e5ff03"/>
    <d v="2024-09-09T16:35:04"/>
    <m/>
    <m/>
    <s v="submitted_via_web"/>
    <s v="ygaitservices"/>
  </r>
  <r>
    <n v="1348"/>
    <d v="2024-08-31T15:35:23"/>
    <d v="2024-08-31T15:41:01"/>
    <d v="2024-08-31T00:00:00"/>
    <m/>
    <m/>
    <s v="32.0037314 35.7848438 947.3999633789062 11.238"/>
    <n v="32.003731399999999"/>
    <n v="35.784843799999997"/>
    <n v="947.39996337890625"/>
    <n v="11.238"/>
    <s v="Balqaa"/>
    <s v="Fuhais and Mahes"/>
    <m/>
    <m/>
    <m/>
    <s v="Yes"/>
    <s v="محمد حسن"/>
    <x v="1"/>
    <x v="0"/>
    <n v="50"/>
    <x v="0"/>
    <s v="0791845155"/>
    <m/>
    <x v="0"/>
    <m/>
    <m/>
    <m/>
    <m/>
    <m/>
    <m/>
    <m/>
    <m/>
    <x v="0"/>
    <m/>
    <x v="0"/>
    <x v="1"/>
    <s v="مخابز الراية"/>
    <x v="3"/>
    <x v="5"/>
    <s v="بيع خبز"/>
    <m/>
    <s v="Run/Managed by a man."/>
    <n v="0"/>
    <n v="0"/>
    <n v="0"/>
    <n v="0"/>
    <n v="1"/>
    <n v="0"/>
    <x v="0"/>
    <x v="0"/>
    <m/>
    <m/>
    <s v="Less than 10 employees"/>
    <x v="0"/>
    <x v="0"/>
    <x v="0"/>
    <x v="0"/>
    <x v="1"/>
    <x v="1"/>
    <x v="0"/>
    <x v="0"/>
    <x v="1"/>
    <s v="Entry level"/>
    <n v="0"/>
    <n v="0"/>
    <n v="1"/>
    <n v="0"/>
    <n v="0"/>
    <n v="0"/>
    <n v="0"/>
    <m/>
    <s v="Sales"/>
    <n v="0"/>
    <n v="1"/>
    <n v="0"/>
    <n v="0"/>
    <n v="0"/>
    <n v="0"/>
    <n v="0"/>
    <n v="0"/>
    <n v="0"/>
    <n v="0"/>
    <m/>
    <m/>
    <s v="Years of experience Inadequate soft skills (e.g., communication, teamwork)"/>
    <n v="0"/>
    <n v="1"/>
    <n v="1"/>
    <n v="0"/>
    <n v="0"/>
    <n v="0"/>
    <n v="0"/>
    <n v="0"/>
    <n v="0"/>
    <n v="0"/>
    <n v="0"/>
    <n v="0"/>
    <n v="0"/>
    <n v="0"/>
    <n v="0"/>
    <n v="0"/>
    <n v="0"/>
    <n v="0"/>
    <n v="0"/>
    <n v="0"/>
    <n v="0"/>
    <n v="0"/>
    <n v="0"/>
    <m/>
    <n v="381605363"/>
    <s v="15db90c4-c4b0-4f3f-b548-6f459523ae1a"/>
    <d v="2024-09-09T16:35:05"/>
    <m/>
    <m/>
    <s v="submitted_via_web"/>
    <s v="ygaitservices"/>
  </r>
  <r>
    <n v="1349"/>
    <d v="2024-08-31T15:41:08"/>
    <d v="2024-08-31T15:45:11"/>
    <d v="2024-08-31T00:00:00"/>
    <m/>
    <m/>
    <s v="32.0033284 35.7835506 949.199951171875 4.463"/>
    <n v="32.003328400000001"/>
    <n v="35.783550599999998"/>
    <n v="949.199951171875"/>
    <n v="4.4630000000000001"/>
    <s v="Balqaa"/>
    <s v="Fuhais and Mahes"/>
    <m/>
    <m/>
    <m/>
    <s v="Yes"/>
    <s v="معاذ قاسم"/>
    <x v="0"/>
    <x v="0"/>
    <n v="26"/>
    <x v="1"/>
    <s v="0781651231"/>
    <m/>
    <x v="0"/>
    <m/>
    <m/>
    <m/>
    <m/>
    <m/>
    <m/>
    <m/>
    <m/>
    <x v="0"/>
    <m/>
    <x v="0"/>
    <x v="0"/>
    <s v="الرؤيا النقية "/>
    <x v="8"/>
    <x v="14"/>
    <s v="فحص نظر وتجهيز النظارات الطبية"/>
    <m/>
    <s v="Run/Managed by a man."/>
    <n v="0"/>
    <n v="0"/>
    <n v="0"/>
    <n v="0"/>
    <n v="1"/>
    <n v="0"/>
    <x v="0"/>
    <x v="0"/>
    <m/>
    <m/>
    <s v="Less than 10 employees"/>
    <x v="0"/>
    <x v="0"/>
    <x v="0"/>
    <x v="1"/>
    <x v="1"/>
    <x v="1"/>
    <x v="0"/>
    <x v="0"/>
    <x v="0"/>
    <s v="Interns Mid-senior level"/>
    <n v="1"/>
    <n v="0"/>
    <n v="0"/>
    <n v="1"/>
    <n v="0"/>
    <n v="0"/>
    <n v="0"/>
    <m/>
    <s v="Sales Technical Staff"/>
    <n v="0"/>
    <n v="1"/>
    <n v="0"/>
    <n v="0"/>
    <n v="0"/>
    <n v="0"/>
    <n v="0"/>
    <n v="1"/>
    <n v="0"/>
    <n v="0"/>
    <m/>
    <m/>
    <s v="Lack of relevant skills or qualifications Years of experience"/>
    <n v="1"/>
    <n v="1"/>
    <n v="0"/>
    <n v="0"/>
    <n v="0"/>
    <n v="0"/>
    <n v="0"/>
    <n v="0"/>
    <n v="0"/>
    <n v="0"/>
    <n v="0"/>
    <n v="0"/>
    <n v="0"/>
    <n v="0"/>
    <n v="0"/>
    <n v="0"/>
    <n v="0"/>
    <n v="0"/>
    <n v="0"/>
    <n v="0"/>
    <n v="0"/>
    <n v="0"/>
    <n v="0"/>
    <m/>
    <n v="381605370"/>
    <s v="9409068d-3c40-4aec-a5fc-1f0c682c5e0c"/>
    <d v="2024-09-09T16:35:05"/>
    <m/>
    <m/>
    <s v="submitted_via_web"/>
    <s v="ygaitservices"/>
  </r>
  <r>
    <n v="1350"/>
    <d v="2024-08-31T15:45:20"/>
    <d v="2024-08-31T15:49:43"/>
    <d v="2024-08-31T00:00:00"/>
    <m/>
    <m/>
    <s v="32.0036832 35.7847872 949.199951171875 8.102"/>
    <n v="32.003683199999998"/>
    <n v="35.784787199999997"/>
    <n v="949.199951171875"/>
    <n v="8.1020000000000003"/>
    <s v="Balqaa"/>
    <s v="Fuhais and Mahes"/>
    <m/>
    <m/>
    <m/>
    <s v="Yes"/>
    <s v="محمد علي احمد"/>
    <x v="0"/>
    <x v="0"/>
    <n v="32"/>
    <x v="0"/>
    <s v="0799087571"/>
    <m/>
    <x v="0"/>
    <m/>
    <m/>
    <m/>
    <m/>
    <m/>
    <m/>
    <m/>
    <m/>
    <x v="0"/>
    <m/>
    <x v="0"/>
    <x v="0"/>
    <s v="87 دراي كلين"/>
    <x v="4"/>
    <x v="6"/>
    <s v="غسيل ملابس "/>
    <m/>
    <s v="Run/Managed by a man."/>
    <n v="0"/>
    <n v="0"/>
    <n v="0"/>
    <n v="0"/>
    <n v="1"/>
    <n v="0"/>
    <x v="0"/>
    <x v="0"/>
    <m/>
    <m/>
    <s v="Less than 10 employees"/>
    <x v="0"/>
    <x v="1"/>
    <x v="0"/>
    <x v="1"/>
    <x v="1"/>
    <x v="1"/>
    <x v="0"/>
    <x v="1"/>
    <x v="0"/>
    <s v="Entry level"/>
    <n v="0"/>
    <n v="0"/>
    <n v="1"/>
    <n v="0"/>
    <n v="0"/>
    <n v="0"/>
    <n v="0"/>
    <m/>
    <s v="Technical Staff"/>
    <n v="0"/>
    <n v="0"/>
    <n v="0"/>
    <n v="0"/>
    <n v="0"/>
    <n v="0"/>
    <n v="0"/>
    <n v="1"/>
    <n v="0"/>
    <n v="0"/>
    <m/>
    <m/>
    <s v="Lack of work ethics Years of experience"/>
    <n v="0"/>
    <n v="1"/>
    <n v="0"/>
    <n v="0"/>
    <n v="0"/>
    <n v="0"/>
    <n v="0"/>
    <n v="0"/>
    <n v="0"/>
    <n v="0"/>
    <n v="0"/>
    <n v="0"/>
    <n v="0"/>
    <n v="0"/>
    <n v="0"/>
    <n v="0"/>
    <n v="0"/>
    <n v="0"/>
    <n v="0"/>
    <n v="0"/>
    <n v="1"/>
    <n v="0"/>
    <n v="0"/>
    <m/>
    <n v="381605375"/>
    <s v="647ff150-3f01-4341-bcc2-50a9a4de011f"/>
    <d v="2024-09-09T16:35:06"/>
    <m/>
    <m/>
    <s v="submitted_via_web"/>
    <s v="ygaitservices"/>
  </r>
  <r>
    <n v="1351"/>
    <d v="2024-08-31T15:50:14"/>
    <d v="2024-08-31T15:55:39"/>
    <d v="2024-08-31T00:00:00"/>
    <m/>
    <m/>
    <s v="32.0034767 35.7852102 948.7999877929688 10.519"/>
    <n v="32.0034767"/>
    <n v="35.785210200000002"/>
    <n v="948.79998779296875"/>
    <n v="10.519"/>
    <s v="Balqaa"/>
    <s v="Fuhais and Mahes"/>
    <m/>
    <m/>
    <m/>
    <s v="Yes"/>
    <s v="عماد محمد "/>
    <x v="1"/>
    <x v="0"/>
    <n v="33"/>
    <x v="0"/>
    <s v="0777979972"/>
    <m/>
    <x v="0"/>
    <m/>
    <m/>
    <m/>
    <m/>
    <m/>
    <m/>
    <m/>
    <m/>
    <x v="0"/>
    <m/>
    <x v="0"/>
    <x v="1"/>
    <s v="بن الاحمداني"/>
    <x v="0"/>
    <x v="2"/>
    <s v="بيع القهوة"/>
    <m/>
    <s v="Run/Managed by a man."/>
    <n v="0"/>
    <n v="0"/>
    <n v="0"/>
    <n v="0"/>
    <n v="1"/>
    <n v="0"/>
    <x v="0"/>
    <x v="0"/>
    <m/>
    <m/>
    <s v="Less than 10 employees"/>
    <x v="0"/>
    <x v="0"/>
    <x v="0"/>
    <x v="1"/>
    <x v="1"/>
    <x v="1"/>
    <x v="0"/>
    <x v="0"/>
    <x v="0"/>
    <s v="Seasonal employees"/>
    <n v="0"/>
    <n v="1"/>
    <n v="0"/>
    <n v="0"/>
    <n v="0"/>
    <n v="0"/>
    <n v="0"/>
    <m/>
    <s v="Sales"/>
    <n v="0"/>
    <n v="1"/>
    <n v="0"/>
    <n v="0"/>
    <n v="0"/>
    <n v="0"/>
    <n v="0"/>
    <n v="0"/>
    <n v="0"/>
    <n v="0"/>
    <m/>
    <m/>
    <s v="Salary expectations too high Years of experience Lack of relevant skills or qualifications"/>
    <n v="1"/>
    <n v="1"/>
    <n v="0"/>
    <n v="0"/>
    <n v="0"/>
    <n v="0"/>
    <n v="0"/>
    <n v="0"/>
    <n v="1"/>
    <n v="0"/>
    <n v="0"/>
    <n v="0"/>
    <n v="0"/>
    <n v="0"/>
    <n v="0"/>
    <n v="0"/>
    <n v="0"/>
    <n v="0"/>
    <n v="0"/>
    <n v="0"/>
    <n v="0"/>
    <n v="0"/>
    <n v="0"/>
    <m/>
    <n v="381605384"/>
    <s v="783ac35e-5bfd-40de-80f9-d6de1453ebaf"/>
    <d v="2024-09-09T16:35:06"/>
    <m/>
    <m/>
    <s v="submitted_via_web"/>
    <s v="ygaitservices"/>
  </r>
  <r>
    <n v="1352"/>
    <d v="2024-08-31T15:57:31"/>
    <d v="2024-08-31T16:00:15"/>
    <d v="2024-08-31T00:00:00"/>
    <m/>
    <m/>
    <s v="32.0032956 35.7851581 949.199951171875 4.013"/>
    <n v="32.003295600000001"/>
    <n v="35.785158099999997"/>
    <n v="949.199951171875"/>
    <n v="4.0129999999999999"/>
    <s v="Balqaa"/>
    <s v="Fuhais and Mahes"/>
    <m/>
    <m/>
    <m/>
    <s v="Yes"/>
    <s v="سعيد أحمد "/>
    <x v="1"/>
    <x v="0"/>
    <n v="35"/>
    <x v="0"/>
    <s v="0797833404"/>
    <m/>
    <x v="0"/>
    <m/>
    <m/>
    <m/>
    <m/>
    <m/>
    <m/>
    <m/>
    <m/>
    <x v="0"/>
    <m/>
    <x v="0"/>
    <x v="0"/>
    <s v="سيلا للمعجنات"/>
    <x v="3"/>
    <x v="5"/>
    <s v="بيع المعجنات"/>
    <m/>
    <s v="Run/Managed by a man."/>
    <n v="0"/>
    <n v="0"/>
    <n v="0"/>
    <n v="0"/>
    <n v="1"/>
    <n v="0"/>
    <x v="0"/>
    <x v="0"/>
    <m/>
    <m/>
    <s v="Less than 10 employees"/>
    <x v="0"/>
    <x v="0"/>
    <x v="0"/>
    <x v="0"/>
    <x v="1"/>
    <x v="1"/>
    <x v="0"/>
    <x v="1"/>
    <x v="0"/>
    <s v="Entry level"/>
    <n v="0"/>
    <n v="0"/>
    <n v="1"/>
    <n v="0"/>
    <n v="0"/>
    <n v="0"/>
    <n v="0"/>
    <m/>
    <s v="Sales Technical Staff"/>
    <n v="0"/>
    <n v="1"/>
    <n v="0"/>
    <n v="0"/>
    <n v="0"/>
    <n v="0"/>
    <n v="0"/>
    <n v="1"/>
    <n v="0"/>
    <n v="0"/>
    <m/>
    <m/>
    <s v="Lack of motivation Salary expectations too high"/>
    <n v="0"/>
    <n v="0"/>
    <n v="0"/>
    <n v="0"/>
    <n v="1"/>
    <n v="0"/>
    <n v="0"/>
    <n v="0"/>
    <n v="1"/>
    <n v="0"/>
    <n v="0"/>
    <n v="0"/>
    <n v="0"/>
    <n v="0"/>
    <n v="0"/>
    <n v="0"/>
    <n v="0"/>
    <n v="0"/>
    <n v="0"/>
    <n v="0"/>
    <n v="0"/>
    <n v="0"/>
    <n v="0"/>
    <m/>
    <n v="381605392"/>
    <s v="dd6797b3-b671-4e8c-9cde-797ced72fb13"/>
    <d v="2024-09-09T16:35:07"/>
    <m/>
    <m/>
    <s v="submitted_via_web"/>
    <s v="ygaitservices"/>
  </r>
  <r>
    <n v="1353"/>
    <d v="2024-08-31T16:00:18"/>
    <d v="2024-08-31T16:04:20"/>
    <d v="2024-08-31T00:00:00"/>
    <m/>
    <m/>
    <s v="32.0030803 35.7851277 948.7999877929688 6.644"/>
    <n v="32.003080300000001"/>
    <n v="35.785127699999997"/>
    <n v="948.79998779296875"/>
    <n v="6.6440000000000001"/>
    <s v="Balqaa"/>
    <s v="Fuhais and Mahes"/>
    <m/>
    <m/>
    <m/>
    <s v="Yes"/>
    <s v="ظافر عدنان"/>
    <x v="0"/>
    <x v="0"/>
    <n v="45"/>
    <x v="0"/>
    <s v="0795155571"/>
    <m/>
    <x v="0"/>
    <m/>
    <m/>
    <m/>
    <m/>
    <m/>
    <m/>
    <m/>
    <m/>
    <x v="0"/>
    <m/>
    <x v="0"/>
    <x v="0"/>
    <s v="محل العاب ريل ستور"/>
    <x v="0"/>
    <x v="3"/>
    <s v="بيع الالعاب"/>
    <m/>
    <s v="Run/Managed by a man."/>
    <n v="0"/>
    <n v="0"/>
    <n v="0"/>
    <n v="0"/>
    <n v="1"/>
    <n v="0"/>
    <x v="0"/>
    <x v="0"/>
    <m/>
    <m/>
    <s v="Less than 10 employees"/>
    <x v="0"/>
    <x v="0"/>
    <x v="0"/>
    <x v="0"/>
    <x v="0"/>
    <x v="2"/>
    <x v="1"/>
    <x v="3"/>
    <x v="0"/>
    <s v="Entry level"/>
    <n v="0"/>
    <n v="0"/>
    <n v="1"/>
    <n v="0"/>
    <n v="0"/>
    <n v="0"/>
    <n v="0"/>
    <m/>
    <s v="Sales Customer Service Representatives Technical Staff"/>
    <n v="1"/>
    <n v="1"/>
    <n v="0"/>
    <n v="0"/>
    <n v="0"/>
    <n v="0"/>
    <n v="0"/>
    <n v="1"/>
    <n v="0"/>
    <n v="0"/>
    <m/>
    <s v="بيع وترتيب وإدارة المحل"/>
    <s v="Salary expectations too high Difficulty with employee retention Lack of motivation Lack of relevant skills or qualifications"/>
    <n v="1"/>
    <n v="0"/>
    <n v="0"/>
    <n v="0"/>
    <n v="1"/>
    <n v="1"/>
    <n v="0"/>
    <n v="0"/>
    <n v="1"/>
    <n v="0"/>
    <n v="0"/>
    <n v="0"/>
    <n v="0"/>
    <n v="0"/>
    <n v="0"/>
    <n v="0"/>
    <n v="0"/>
    <n v="0"/>
    <n v="0"/>
    <n v="0"/>
    <n v="0"/>
    <n v="0"/>
    <n v="0"/>
    <m/>
    <n v="381605401"/>
    <s v="64fc342d-6742-4d5d-8b48-5529b3591450"/>
    <d v="2024-09-09T16:35:08"/>
    <m/>
    <m/>
    <s v="submitted_via_web"/>
    <s v="ygaitservices"/>
  </r>
  <r>
    <n v="1354"/>
    <d v="2024-09-09T18:29:06"/>
    <d v="2024-09-09T19:09:56"/>
    <d v="2024-09-09T00:00:00"/>
    <m/>
    <m/>
    <s v="30.3251744 35.4714529 1068.782 8.795"/>
    <n v="30.325174400000002"/>
    <n v="35.471452900000003"/>
    <n v="1068.7819999999999"/>
    <n v="8.7949999999999999"/>
    <s v="Petra"/>
    <s v="Wadi Mus/Petra"/>
    <m/>
    <m/>
    <m/>
    <s v="Yes"/>
    <s v="محمد احمد موسى النصرات "/>
    <x v="0"/>
    <x v="0"/>
    <n v="24"/>
    <x v="1"/>
    <s v="0775579945"/>
    <m/>
    <x v="0"/>
    <m/>
    <m/>
    <m/>
    <m/>
    <m/>
    <m/>
    <m/>
    <m/>
    <x v="0"/>
    <m/>
    <x v="0"/>
    <x v="0"/>
    <s v="كوفي شوب قهوه على النار "/>
    <x v="5"/>
    <x v="40"/>
    <s v="كوفي شوب/ اراقيل / كوكتيلات/ عصائر / سناكات"/>
    <m/>
    <s v="Owned by men."/>
    <n v="1"/>
    <n v="0"/>
    <n v="0"/>
    <n v="0"/>
    <n v="0"/>
    <n v="0"/>
    <x v="0"/>
    <x v="0"/>
    <m/>
    <m/>
    <s v="Less than 10 employees"/>
    <x v="0"/>
    <x v="0"/>
    <x v="0"/>
    <x v="1"/>
    <x v="1"/>
    <x v="1"/>
    <x v="0"/>
    <x v="0"/>
    <x v="0"/>
    <s v="Entry level Mid-senior level"/>
    <n v="0"/>
    <n v="0"/>
    <n v="1"/>
    <n v="1"/>
    <n v="0"/>
    <n v="0"/>
    <n v="0"/>
    <m/>
    <s v="Customer Service Representatives Sales Marketing Others"/>
    <n v="1"/>
    <n v="1"/>
    <n v="0"/>
    <n v="1"/>
    <n v="0"/>
    <n v="0"/>
    <n v="0"/>
    <n v="0"/>
    <n v="0"/>
    <n v="1"/>
    <s v="ويتريه"/>
    <m/>
    <s v="Inadequate soft skills (e.g., communication, teamwork) Limited availability of training and development resources Salary expectations too high Transportation Language barriers Legal/regulatory constraints Economic instability in the region Lack of motivation Lack of work ethics"/>
    <n v="0"/>
    <n v="0"/>
    <n v="1"/>
    <n v="0"/>
    <n v="1"/>
    <n v="0"/>
    <n v="0"/>
    <n v="1"/>
    <n v="1"/>
    <n v="0"/>
    <n v="0"/>
    <n v="1"/>
    <n v="0"/>
    <n v="0"/>
    <n v="1"/>
    <n v="0"/>
    <n v="0"/>
    <n v="1"/>
    <n v="1"/>
    <n v="0"/>
    <n v="1"/>
    <n v="0"/>
    <n v="0"/>
    <m/>
    <n v="381607016"/>
    <s v="51fd0e0b-87ae-474c-b3d9-17d17f9962f4"/>
    <d v="2024-09-09T16:37:42"/>
    <m/>
    <m/>
    <s v="submitted_via_web"/>
    <s v="ygaitservices"/>
  </r>
  <r>
    <n v="1355"/>
    <d v="2024-09-09T19:31:03"/>
    <d v="2024-09-09T19:37:32"/>
    <d v="2024-09-09T00:00:00"/>
    <m/>
    <m/>
    <s v="30.3250457 35.471418 1092.665 4.393"/>
    <n v="30.3250457"/>
    <n v="35.471418"/>
    <n v="1092.665"/>
    <n v="4.3929999999999998"/>
    <s v="Petra"/>
    <s v="Wadi Mus/Petra"/>
    <m/>
    <m/>
    <m/>
    <s v="Yes"/>
    <s v="ايمن محمد النصرات"/>
    <x v="0"/>
    <x v="0"/>
    <n v="41"/>
    <x v="0"/>
    <s v="0772177155"/>
    <m/>
    <x v="0"/>
    <m/>
    <m/>
    <m/>
    <m/>
    <m/>
    <m/>
    <m/>
    <m/>
    <x v="0"/>
    <m/>
    <x v="0"/>
    <x v="0"/>
    <s v="سوبر ماركت المدينة "/>
    <x v="0"/>
    <x v="3"/>
    <s v="مكسرات / اكسسوارات/مواد تموين/ عصائر "/>
    <m/>
    <s v="Owned by men."/>
    <n v="1"/>
    <n v="0"/>
    <n v="0"/>
    <n v="0"/>
    <n v="0"/>
    <n v="0"/>
    <x v="0"/>
    <x v="0"/>
    <m/>
    <m/>
    <s v="Less than 10 employees"/>
    <x v="0"/>
    <x v="0"/>
    <x v="0"/>
    <x v="1"/>
    <x v="1"/>
    <x v="1"/>
    <x v="0"/>
    <x v="1"/>
    <x v="0"/>
    <s v="Mid-senior level"/>
    <n v="0"/>
    <n v="0"/>
    <n v="0"/>
    <n v="1"/>
    <n v="0"/>
    <n v="0"/>
    <n v="0"/>
    <m/>
    <s v="Customer Service Representatives Sales Marketing Finance"/>
    <n v="1"/>
    <n v="1"/>
    <n v="0"/>
    <n v="1"/>
    <n v="0"/>
    <n v="1"/>
    <n v="0"/>
    <n v="0"/>
    <n v="0"/>
    <n v="0"/>
    <m/>
    <m/>
    <s v="Inadequate soft skills (e.g., communication, teamwork) Lack of work ethics Difficulty with employee retention Limited availability of training and development resources Salary expectations too high Transportation Mixed culture worspace (male and female) Limited ability to use technology Language barriers Economic instability in the region Legal/regulatory constraints"/>
    <n v="0"/>
    <n v="0"/>
    <n v="1"/>
    <n v="0"/>
    <n v="0"/>
    <n v="1"/>
    <n v="0"/>
    <n v="1"/>
    <n v="1"/>
    <n v="0"/>
    <n v="0"/>
    <n v="1"/>
    <n v="0"/>
    <n v="1"/>
    <n v="1"/>
    <n v="0"/>
    <n v="0"/>
    <n v="1"/>
    <n v="1"/>
    <n v="0"/>
    <n v="1"/>
    <n v="1"/>
    <n v="0"/>
    <m/>
    <n v="381607019"/>
    <s v="70f5353b-a1b9-4a87-99f1-c012f3c9a641"/>
    <d v="2024-09-09T16:37:43"/>
    <m/>
    <m/>
    <s v="submitted_via_web"/>
    <s v="ygaitservices"/>
  </r>
  <r>
    <n v="1356"/>
    <d v="2024-09-09T19:40:57"/>
    <d v="2024-09-09T19:50:14"/>
    <d v="2024-09-09T00:00:00"/>
    <m/>
    <m/>
    <s v="30.3251422 35.4711158 1079.78 9.024"/>
    <n v="30.325142199999998"/>
    <n v="35.4711158"/>
    <n v="1079.78"/>
    <n v="9.0239999999999991"/>
    <s v="Petra"/>
    <s v="Wadi Mus/Petra"/>
    <m/>
    <m/>
    <m/>
    <s v="Yes"/>
    <s v="عماد احمد محمد العمرات "/>
    <x v="0"/>
    <x v="0"/>
    <n v="36"/>
    <x v="0"/>
    <s v="0788155619"/>
    <m/>
    <x v="2"/>
    <s v="Physical Disability"/>
    <n v="1"/>
    <n v="0"/>
    <n v="0"/>
    <n v="0"/>
    <n v="0"/>
    <n v="0"/>
    <n v="0"/>
    <x v="0"/>
    <m/>
    <x v="0"/>
    <x v="0"/>
    <s v="بازار قلعه الرمال "/>
    <x v="5"/>
    <x v="42"/>
    <s v="تحف شرقية / اكسسوارات / فضه / ملابس عربية / عقود واحجار كريمه / نثريات شرقية "/>
    <m/>
    <s v="Owned by men."/>
    <n v="1"/>
    <n v="0"/>
    <n v="0"/>
    <n v="0"/>
    <n v="0"/>
    <n v="0"/>
    <x v="0"/>
    <x v="0"/>
    <m/>
    <m/>
    <s v="Less than 10 employees"/>
    <x v="0"/>
    <x v="0"/>
    <x v="1"/>
    <x v="0"/>
    <x v="1"/>
    <x v="1"/>
    <x v="1"/>
    <x v="3"/>
    <x v="0"/>
    <m/>
    <m/>
    <m/>
    <m/>
    <m/>
    <m/>
    <m/>
    <m/>
    <m/>
    <m/>
    <m/>
    <m/>
    <m/>
    <m/>
    <m/>
    <m/>
    <m/>
    <m/>
    <m/>
    <m/>
    <m/>
    <m/>
    <s v="Lack of relevant skills or qualifications Lack of motivation Salary expectations too high Limited availability of training and development resources Transportation Cultural or social factors affecting employability Language barriers Economic instability in the region Legal/regulatory constraints"/>
    <n v="1"/>
    <n v="0"/>
    <n v="0"/>
    <n v="0"/>
    <n v="1"/>
    <n v="0"/>
    <n v="0"/>
    <n v="1"/>
    <n v="1"/>
    <n v="0"/>
    <n v="0"/>
    <n v="1"/>
    <n v="1"/>
    <n v="0"/>
    <n v="1"/>
    <n v="0"/>
    <n v="0"/>
    <n v="1"/>
    <n v="1"/>
    <n v="0"/>
    <n v="0"/>
    <n v="0"/>
    <n v="0"/>
    <m/>
    <n v="381655815"/>
    <s v="4fb1462f-2508-42fb-885d-9cab575b3770"/>
    <d v="2024-09-09T18:37:42"/>
    <m/>
    <m/>
    <s v="submitted_via_web"/>
    <s v="ygaitservices"/>
  </r>
  <r>
    <n v="1357"/>
    <d v="2024-09-09T19:57:54"/>
    <d v="2024-09-09T20:09:01"/>
    <d v="2024-09-09T00:00:00"/>
    <m/>
    <m/>
    <s v="30.3252779 35.4709496 1057.633 3.096"/>
    <n v="30.3252779"/>
    <n v="35.470949599999997"/>
    <n v="1057.633"/>
    <n v="3.0960000000000001"/>
    <s v="Petra"/>
    <s v="Wadi Mus/Petra"/>
    <m/>
    <m/>
    <m/>
    <s v="Yes"/>
    <s v="محمد علي الفلاحات "/>
    <x v="0"/>
    <x v="0"/>
    <n v="30"/>
    <x v="0"/>
    <s v="0776559159"/>
    <m/>
    <x v="0"/>
    <m/>
    <m/>
    <m/>
    <m/>
    <m/>
    <m/>
    <m/>
    <m/>
    <x v="0"/>
    <m/>
    <x v="0"/>
    <x v="0"/>
    <s v="بازار دو شارا( آلة الانباط)"/>
    <x v="5"/>
    <x v="42"/>
    <s v="تحف شرقيه / فضه / ملابس عربية وشرقية"/>
    <m/>
    <s v="Owned by men."/>
    <n v="1"/>
    <n v="0"/>
    <n v="0"/>
    <n v="0"/>
    <n v="0"/>
    <n v="0"/>
    <x v="0"/>
    <x v="0"/>
    <m/>
    <m/>
    <s v="Less than 10 employees"/>
    <x v="0"/>
    <x v="0"/>
    <x v="0"/>
    <x v="1"/>
    <x v="1"/>
    <x v="1"/>
    <x v="1"/>
    <x v="3"/>
    <x v="0"/>
    <m/>
    <m/>
    <m/>
    <m/>
    <m/>
    <m/>
    <m/>
    <m/>
    <m/>
    <m/>
    <m/>
    <m/>
    <m/>
    <m/>
    <m/>
    <m/>
    <m/>
    <m/>
    <m/>
    <m/>
    <m/>
    <m/>
    <s v="Lack of motivation Years of experience Lack of relevant skills or qualifications Salary expectations too high Transportation Limited availability of training and development resources Language barriers Economic instability in the region Legal/regulatory constraints"/>
    <n v="1"/>
    <n v="1"/>
    <n v="0"/>
    <n v="0"/>
    <n v="1"/>
    <n v="0"/>
    <n v="0"/>
    <n v="1"/>
    <n v="1"/>
    <n v="0"/>
    <n v="0"/>
    <n v="1"/>
    <n v="0"/>
    <n v="0"/>
    <n v="1"/>
    <n v="0"/>
    <n v="0"/>
    <n v="1"/>
    <n v="1"/>
    <n v="0"/>
    <n v="0"/>
    <n v="0"/>
    <n v="0"/>
    <m/>
    <n v="381655820"/>
    <s v="636c8508-c5cf-4a66-8c80-500c09249b8f"/>
    <d v="2024-09-09T18:37:43"/>
    <m/>
    <m/>
    <s v="submitted_via_web"/>
    <s v="ygaitservices"/>
  </r>
  <r>
    <n v="1358"/>
    <d v="2024-09-09T20:34:53"/>
    <d v="2024-09-09T21:37:35"/>
    <d v="2024-09-09T00:00:00"/>
    <m/>
    <m/>
    <s v="30.3255187 35.469959 1065.399 1.895"/>
    <n v="30.3255187"/>
    <n v="35.469959000000003"/>
    <n v="1065.3989999999999"/>
    <n v="1.895"/>
    <s v="Petra"/>
    <s v="Wadi Mus/Petra"/>
    <m/>
    <m/>
    <m/>
    <s v="Yes"/>
    <s v="وليد اسماعيل النصرات "/>
    <x v="0"/>
    <x v="0"/>
    <n v="48"/>
    <x v="0"/>
    <s v="0776524203"/>
    <m/>
    <x v="0"/>
    <m/>
    <m/>
    <m/>
    <m/>
    <m/>
    <m/>
    <m/>
    <m/>
    <x v="0"/>
    <m/>
    <x v="0"/>
    <x v="7"/>
    <s v="شركه الحارث الرابع للفندقة/فندق ملتقى البتراء "/>
    <x v="3"/>
    <x v="51"/>
    <s v="الإقامة والضيافة "/>
    <m/>
    <s v="Owned by men."/>
    <n v="1"/>
    <n v="0"/>
    <n v="0"/>
    <n v="0"/>
    <n v="0"/>
    <n v="0"/>
    <x v="0"/>
    <x v="0"/>
    <m/>
    <m/>
    <s v="Less than 10 employees"/>
    <x v="0"/>
    <x v="1"/>
    <x v="0"/>
    <x v="1"/>
    <x v="1"/>
    <x v="1"/>
    <x v="0"/>
    <x v="7"/>
    <x v="0"/>
    <s v="Mid-senior level"/>
    <n v="0"/>
    <n v="0"/>
    <n v="0"/>
    <n v="1"/>
    <n v="0"/>
    <n v="0"/>
    <n v="0"/>
    <m/>
    <s v="Customer Service Representatives Marketing Administrative Staff Finance Operational Staff (logistics and supply chain) Technical Staff"/>
    <n v="1"/>
    <n v="0"/>
    <n v="0"/>
    <n v="1"/>
    <n v="1"/>
    <n v="1"/>
    <n v="1"/>
    <n v="1"/>
    <n v="0"/>
    <n v="0"/>
    <m/>
    <m/>
    <s v="Years of experience Lack of motivation Difficulty with employee retention Limited availability of training and development resources Salary expectations too high Difficulty in finding candidates for specialized roles Transportation Cultural or social factors affecting employability Mixed culture worspace (male and female) Economic instability in the region Legal/regulatory constraints"/>
    <n v="0"/>
    <n v="1"/>
    <n v="0"/>
    <n v="0"/>
    <n v="1"/>
    <n v="1"/>
    <n v="0"/>
    <n v="1"/>
    <n v="1"/>
    <n v="1"/>
    <n v="0"/>
    <n v="1"/>
    <n v="1"/>
    <n v="0"/>
    <n v="0"/>
    <n v="0"/>
    <n v="0"/>
    <n v="1"/>
    <n v="1"/>
    <n v="0"/>
    <n v="0"/>
    <n v="1"/>
    <n v="0"/>
    <m/>
    <n v="381655823"/>
    <s v="c74379a4-c004-4034-ba20-89d836c5dfe2"/>
    <d v="2024-09-09T18:37:43"/>
    <m/>
    <m/>
    <s v="submitted_via_web"/>
    <s v="ygaitservices"/>
  </r>
  <r>
    <n v="1359"/>
    <d v="2024-09-09T17:15:33"/>
    <d v="2024-09-09T22:17:57"/>
    <d v="2024-09-09T00:00:00"/>
    <m/>
    <m/>
    <s v="32.3566616 35.8842516 1025.958 1.643"/>
    <n v="32.356661600000002"/>
    <n v="35.884251599999999"/>
    <n v="1025.9580000000001"/>
    <n v="1.643"/>
    <s v="Jerash"/>
    <s v="Jerash Qasabah"/>
    <m/>
    <m/>
    <m/>
    <s v="Yes"/>
    <s v="محمد خير مازن احمد "/>
    <x v="0"/>
    <x v="0"/>
    <n v="21"/>
    <x v="1"/>
    <s v="لا يوجد هاتف محول "/>
    <m/>
    <x v="0"/>
    <m/>
    <m/>
    <m/>
    <m/>
    <m/>
    <m/>
    <m/>
    <m/>
    <x v="0"/>
    <m/>
    <x v="1"/>
    <x v="2"/>
    <s v="دكان الحاره"/>
    <x v="0"/>
    <x v="3"/>
    <s v="بقاله"/>
    <m/>
    <s v="Owned by men."/>
    <n v="1"/>
    <n v="0"/>
    <n v="0"/>
    <n v="0"/>
    <n v="0"/>
    <n v="0"/>
    <x v="0"/>
    <x v="0"/>
    <m/>
    <m/>
    <s v="Less than 10 employees"/>
    <x v="0"/>
    <x v="0"/>
    <x v="0"/>
    <x v="1"/>
    <x v="1"/>
    <x v="1"/>
    <x v="1"/>
    <x v="3"/>
    <x v="0"/>
    <m/>
    <m/>
    <m/>
    <m/>
    <m/>
    <m/>
    <m/>
    <m/>
    <m/>
    <m/>
    <m/>
    <m/>
    <m/>
    <m/>
    <m/>
    <m/>
    <m/>
    <m/>
    <m/>
    <m/>
    <m/>
    <m/>
    <s v="Inadequate soft skills (e.g., communication, teamwork) Lack of motivation"/>
    <n v="0"/>
    <n v="0"/>
    <n v="1"/>
    <n v="0"/>
    <n v="1"/>
    <n v="0"/>
    <n v="0"/>
    <n v="0"/>
    <n v="0"/>
    <n v="0"/>
    <n v="0"/>
    <n v="0"/>
    <n v="0"/>
    <n v="0"/>
    <n v="0"/>
    <n v="0"/>
    <n v="0"/>
    <n v="0"/>
    <n v="0"/>
    <n v="0"/>
    <n v="0"/>
    <n v="0"/>
    <n v="0"/>
    <m/>
    <n v="381668529"/>
    <s v="b6a9835b-2a85-404b-abdb-238003d35ce4"/>
    <d v="2024-09-09T19:18:06"/>
    <m/>
    <m/>
    <s v="submitted_via_web"/>
    <s v="ygaitservices"/>
  </r>
  <r>
    <n v="1360"/>
    <d v="2024-09-09T22:22:40"/>
    <d v="2024-09-09T22:26:49"/>
    <d v="2024-09-09T00:00:00"/>
    <m/>
    <m/>
    <s v="32.3579776 35.8830861 1014.3999633789062 110.0"/>
    <n v="32.357977599999998"/>
    <n v="35.8830861"/>
    <n v="1014.399963378906"/>
    <n v="110"/>
    <s v="Jerash"/>
    <s v="Jerash Qasabah"/>
    <m/>
    <m/>
    <m/>
    <s v="Yes"/>
    <s v="محمد عبد الفتاح المصري"/>
    <x v="0"/>
    <x v="0"/>
    <n v="53"/>
    <x v="0"/>
    <s v="0788662619"/>
    <m/>
    <x v="0"/>
    <m/>
    <m/>
    <m/>
    <m/>
    <m/>
    <m/>
    <m/>
    <m/>
    <x v="1"/>
    <s v="مصريه"/>
    <x v="1"/>
    <x v="2"/>
    <s v="بقاله ابو احمد"/>
    <x v="0"/>
    <x v="3"/>
    <s v="سوبر ماركت"/>
    <m/>
    <s v="Run/Managed by a woman."/>
    <n v="0"/>
    <n v="0"/>
    <n v="0"/>
    <n v="0"/>
    <n v="0"/>
    <n v="1"/>
    <x v="1"/>
    <x v="0"/>
    <m/>
    <m/>
    <s v="Less than 10 employees"/>
    <x v="0"/>
    <x v="1"/>
    <x v="0"/>
    <x v="0"/>
    <x v="1"/>
    <x v="1"/>
    <x v="1"/>
    <x v="3"/>
    <x v="0"/>
    <m/>
    <m/>
    <m/>
    <m/>
    <m/>
    <m/>
    <m/>
    <m/>
    <m/>
    <m/>
    <m/>
    <m/>
    <m/>
    <m/>
    <m/>
    <m/>
    <m/>
    <m/>
    <m/>
    <m/>
    <m/>
    <m/>
    <s v="Years of experience Lack of motivation"/>
    <n v="0"/>
    <n v="1"/>
    <n v="0"/>
    <n v="0"/>
    <n v="1"/>
    <n v="0"/>
    <n v="0"/>
    <n v="0"/>
    <n v="0"/>
    <n v="0"/>
    <n v="0"/>
    <n v="0"/>
    <n v="0"/>
    <n v="0"/>
    <n v="0"/>
    <n v="0"/>
    <n v="0"/>
    <n v="0"/>
    <n v="0"/>
    <n v="0"/>
    <n v="0"/>
    <n v="0"/>
    <n v="0"/>
    <m/>
    <n v="381671254"/>
    <s v="5075f639-988f-4c15-a39d-bf6dbbcb1741"/>
    <d v="2024-09-09T19:26:55"/>
    <m/>
    <m/>
    <s v="submitted_via_web"/>
    <s v="ygaitservices"/>
  </r>
  <r>
    <n v="1361"/>
    <d v="2024-09-09T23:36:54"/>
    <d v="2024-09-09T23:39:28"/>
    <d v="2024-09-09T00:00:00"/>
    <m/>
    <m/>
    <s v="32.2785247 35.8968892 611.0999755859375 9.2"/>
    <n v="32.278524699999998"/>
    <n v="35.896889199999997"/>
    <n v="611.0999755859375"/>
    <n v="9.1999999999999993"/>
    <s v="Jerash"/>
    <s v="Jerash Qasabah"/>
    <m/>
    <m/>
    <m/>
    <s v="Yes"/>
    <s v="محمد البواعنه"/>
    <x v="0"/>
    <x v="0"/>
    <n v="45"/>
    <x v="0"/>
    <s v="0777652856"/>
    <m/>
    <x v="0"/>
    <m/>
    <m/>
    <m/>
    <m/>
    <m/>
    <m/>
    <m/>
    <m/>
    <x v="0"/>
    <m/>
    <x v="0"/>
    <x v="0"/>
    <s v="البواعنه للأفراح"/>
    <x v="5"/>
    <x v="7"/>
    <s v="تجهيز افراح"/>
    <m/>
    <s v="Owned by men."/>
    <n v="1"/>
    <n v="0"/>
    <n v="0"/>
    <n v="0"/>
    <n v="0"/>
    <n v="0"/>
    <x v="0"/>
    <x v="0"/>
    <m/>
    <m/>
    <s v="Less than 10 employees"/>
    <x v="0"/>
    <x v="0"/>
    <x v="0"/>
    <x v="0"/>
    <x v="1"/>
    <x v="1"/>
    <x v="1"/>
    <x v="3"/>
    <x v="0"/>
    <m/>
    <m/>
    <m/>
    <m/>
    <m/>
    <m/>
    <m/>
    <m/>
    <m/>
    <m/>
    <m/>
    <m/>
    <m/>
    <m/>
    <m/>
    <m/>
    <m/>
    <m/>
    <m/>
    <m/>
    <m/>
    <m/>
    <s v="Lack of motivation"/>
    <n v="0"/>
    <n v="0"/>
    <n v="0"/>
    <n v="0"/>
    <n v="1"/>
    <n v="0"/>
    <n v="0"/>
    <n v="0"/>
    <n v="0"/>
    <n v="0"/>
    <n v="0"/>
    <n v="0"/>
    <n v="0"/>
    <n v="0"/>
    <n v="0"/>
    <n v="0"/>
    <n v="0"/>
    <n v="0"/>
    <n v="0"/>
    <n v="0"/>
    <n v="0"/>
    <n v="0"/>
    <n v="0"/>
    <m/>
    <n v="381691846"/>
    <s v="8679c45f-b2c9-4ba2-9048-04e4e8b36d73"/>
    <d v="2024-09-09T20:39:36"/>
    <m/>
    <m/>
    <s v="submitted_via_web"/>
    <s v="motasem_waleed"/>
  </r>
  <r>
    <n v="1362"/>
    <d v="2024-09-09T23:43:11"/>
    <d v="2024-09-09T23:45:05"/>
    <d v="2024-09-09T00:00:00"/>
    <m/>
    <m/>
    <s v="32.2779247 35.8969213 609.3999633789062 5.85"/>
    <n v="32.2779247"/>
    <n v="35.896921300000002"/>
    <n v="609.39996337890625"/>
    <n v="5.85"/>
    <s v="Jerash"/>
    <s v="Jerash Qasabah"/>
    <m/>
    <m/>
    <m/>
    <s v="Yes"/>
    <s v="ابو علي المصري"/>
    <x v="0"/>
    <x v="0"/>
    <n v="40"/>
    <x v="0"/>
    <s v="0777191839"/>
    <m/>
    <x v="0"/>
    <m/>
    <m/>
    <m/>
    <m/>
    <m/>
    <m/>
    <m/>
    <m/>
    <x v="1"/>
    <s v="مصري"/>
    <x v="0"/>
    <x v="0"/>
    <s v="مخيطه ابو علي"/>
    <x v="4"/>
    <x v="19"/>
    <s v="خياطة الملابس"/>
    <m/>
    <s v="Owned by men."/>
    <n v="1"/>
    <n v="0"/>
    <n v="0"/>
    <n v="0"/>
    <n v="0"/>
    <n v="0"/>
    <x v="0"/>
    <x v="0"/>
    <m/>
    <m/>
    <s v="Less than 10 employees"/>
    <x v="0"/>
    <x v="0"/>
    <x v="0"/>
    <x v="0"/>
    <x v="1"/>
    <x v="1"/>
    <x v="1"/>
    <x v="3"/>
    <x v="0"/>
    <m/>
    <m/>
    <m/>
    <m/>
    <m/>
    <m/>
    <m/>
    <m/>
    <m/>
    <m/>
    <m/>
    <m/>
    <m/>
    <m/>
    <m/>
    <m/>
    <m/>
    <m/>
    <m/>
    <m/>
    <m/>
    <m/>
    <s v="Salary expectations too high"/>
    <n v="0"/>
    <n v="0"/>
    <n v="0"/>
    <n v="0"/>
    <n v="0"/>
    <n v="0"/>
    <n v="0"/>
    <n v="0"/>
    <n v="1"/>
    <n v="0"/>
    <n v="0"/>
    <n v="0"/>
    <n v="0"/>
    <n v="0"/>
    <n v="0"/>
    <n v="0"/>
    <n v="0"/>
    <n v="0"/>
    <n v="0"/>
    <n v="0"/>
    <n v="0"/>
    <n v="0"/>
    <n v="0"/>
    <m/>
    <n v="381693151"/>
    <s v="01555a9c-f76c-4dfc-be2f-6b982e9fbdf8"/>
    <d v="2024-09-09T20:45:11"/>
    <m/>
    <m/>
    <s v="submitted_via_web"/>
    <s v="motasem_waleed"/>
  </r>
  <r>
    <n v="1363"/>
    <d v="2024-09-09T10:50:51"/>
    <d v="2024-09-09T10:55:38"/>
    <d v="2024-09-09T00:00:00"/>
    <m/>
    <m/>
    <s v="31.2584589 36.0486636 796.5 6.274"/>
    <n v="31.258458900000001"/>
    <n v="36.048663599999998"/>
    <n v="796.5"/>
    <n v="6.274"/>
    <s v="Karak"/>
    <s v="Al-Qatraneh"/>
    <m/>
    <m/>
    <m/>
    <s v="Yes"/>
    <s v="زيد عويض النعيمات "/>
    <x v="0"/>
    <x v="0"/>
    <n v="58"/>
    <x v="0"/>
    <s v="0779962678"/>
    <m/>
    <x v="0"/>
    <m/>
    <m/>
    <m/>
    <m/>
    <m/>
    <m/>
    <m/>
    <m/>
    <x v="0"/>
    <m/>
    <x v="0"/>
    <x v="1"/>
    <s v="دجاج الطاحونة  "/>
    <x v="4"/>
    <x v="19"/>
    <s v="دجاج "/>
    <m/>
    <s v="Run/Managed by a man. Owned by men."/>
    <n v="1"/>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1693381"/>
    <s v="2cb2de9d-222f-423b-a256-5caf8851d9c6"/>
    <d v="2024-09-09T20:46:09"/>
    <m/>
    <m/>
    <s v="submitted_via_web"/>
    <s v="ygaitservices"/>
  </r>
  <r>
    <n v="1364"/>
    <d v="2024-09-09T10:56:47"/>
    <d v="2024-09-09T14:17:53"/>
    <d v="2024-09-09T00:00:00"/>
    <m/>
    <m/>
    <s v="31.2589519 36.0486996 795.5999755859375 7.203"/>
    <n v="31.2589519"/>
    <n v="36.048699599999999"/>
    <n v="795.5999755859375"/>
    <n v="7.2030000000000003"/>
    <s v="Karak"/>
    <s v="Al-Qatraneh"/>
    <m/>
    <m/>
    <m/>
    <s v="Yes"/>
    <s v="زيد خالد النعيمات"/>
    <x v="0"/>
    <x v="0"/>
    <n v="20"/>
    <x v="1"/>
    <s v="0791868953"/>
    <m/>
    <x v="0"/>
    <m/>
    <m/>
    <m/>
    <m/>
    <m/>
    <m/>
    <m/>
    <m/>
    <x v="0"/>
    <m/>
    <x v="0"/>
    <x v="0"/>
    <s v="نزز"/>
    <x v="15"/>
    <x v="45"/>
    <s v="زز"/>
    <m/>
    <s v="Run/Managed by a man."/>
    <n v="0"/>
    <n v="0"/>
    <n v="0"/>
    <n v="0"/>
    <n v="1"/>
    <n v="0"/>
    <x v="0"/>
    <x v="0"/>
    <m/>
    <m/>
    <s v="Less than 10 employees"/>
    <x v="0"/>
    <x v="0"/>
    <x v="0"/>
    <x v="1"/>
    <x v="1"/>
    <x v="1"/>
    <x v="1"/>
    <x v="3"/>
    <x v="1"/>
    <m/>
    <m/>
    <m/>
    <m/>
    <m/>
    <m/>
    <m/>
    <m/>
    <m/>
    <m/>
    <m/>
    <m/>
    <m/>
    <m/>
    <m/>
    <m/>
    <m/>
    <m/>
    <m/>
    <m/>
    <m/>
    <m/>
    <s v="Years of experience Other (please specify)"/>
    <n v="0"/>
    <n v="1"/>
    <n v="0"/>
    <n v="0"/>
    <n v="0"/>
    <n v="0"/>
    <n v="0"/>
    <n v="0"/>
    <n v="0"/>
    <n v="0"/>
    <n v="0"/>
    <n v="0"/>
    <n v="0"/>
    <n v="0"/>
    <n v="0"/>
    <n v="0"/>
    <n v="0"/>
    <n v="0"/>
    <n v="0"/>
    <n v="0"/>
    <n v="0"/>
    <n v="0"/>
    <n v="1"/>
    <s v="لا يوجد "/>
    <n v="381693382"/>
    <s v="1f08064e-121e-4cb3-a3f6-7af14ef91f2e"/>
    <d v="2024-09-09T20:46:09"/>
    <m/>
    <m/>
    <s v="submitted_via_web"/>
    <s v="ygaitservices"/>
  </r>
  <r>
    <n v="1365"/>
    <d v="2024-09-09T12:28:10"/>
    <d v="2024-09-09T13:55:30"/>
    <d v="2024-09-09T00:00:00"/>
    <m/>
    <m/>
    <s v="31.2520981 36.0497514 795.5999755859375 2.589"/>
    <n v="31.252098100000001"/>
    <n v="36.049751399999998"/>
    <n v="795.5999755859375"/>
    <n v="2.589"/>
    <s v="Karak"/>
    <s v="Al-Qatraneh"/>
    <m/>
    <m/>
    <m/>
    <s v="Yes"/>
    <s v="إيمان عطالله المسامرة"/>
    <x v="0"/>
    <x v="1"/>
    <n v="38"/>
    <x v="0"/>
    <s v="0790541902"/>
    <m/>
    <x v="0"/>
    <m/>
    <m/>
    <m/>
    <m/>
    <m/>
    <m/>
    <m/>
    <m/>
    <x v="0"/>
    <m/>
    <x v="0"/>
    <x v="5"/>
    <s v="مركز الأميرة بسمة للتنمية /القطرانة"/>
    <x v="8"/>
    <x v="28"/>
    <s v="تنمية مجتمع"/>
    <m/>
    <s v="Administrative positions include men and women."/>
    <n v="0"/>
    <n v="0"/>
    <n v="0"/>
    <n v="1"/>
    <n v="0"/>
    <n v="0"/>
    <x v="0"/>
    <x v="1"/>
    <s v="شابات القطرانة"/>
    <s v="جلسات"/>
    <s v="Less than 10 employees"/>
    <x v="0"/>
    <x v="1"/>
    <x v="0"/>
    <x v="0"/>
    <x v="1"/>
    <x v="1"/>
    <x v="1"/>
    <x v="3"/>
    <x v="1"/>
    <m/>
    <m/>
    <m/>
    <m/>
    <m/>
    <m/>
    <m/>
    <m/>
    <m/>
    <m/>
    <m/>
    <m/>
    <m/>
    <m/>
    <m/>
    <m/>
    <m/>
    <m/>
    <m/>
    <m/>
    <m/>
    <m/>
    <s v="Other (please specify)"/>
    <n v="0"/>
    <n v="0"/>
    <n v="0"/>
    <n v="0"/>
    <n v="0"/>
    <n v="0"/>
    <n v="0"/>
    <n v="0"/>
    <n v="0"/>
    <n v="0"/>
    <n v="0"/>
    <n v="0"/>
    <n v="0"/>
    <n v="0"/>
    <n v="0"/>
    <n v="0"/>
    <n v="0"/>
    <n v="0"/>
    <n v="0"/>
    <n v="0"/>
    <n v="0"/>
    <n v="0"/>
    <n v="1"/>
    <s v="لا يوجد"/>
    <n v="381693384"/>
    <s v="6400c419-fae1-4428-a702-7d70023b9425"/>
    <d v="2024-09-09T20:46:10"/>
    <m/>
    <m/>
    <s v="submitted_via_web"/>
    <s v="ygaitservices"/>
  </r>
  <r>
    <n v="1366"/>
    <d v="2024-09-09T12:42:50"/>
    <d v="2024-09-09T13:55:51"/>
    <d v="2024-09-09T00:00:00"/>
    <m/>
    <m/>
    <s v="31.2522139 36.0497574 795.5999755859375 77.6"/>
    <n v="31.252213900000001"/>
    <n v="36.049757399999997"/>
    <n v="795.5999755859375"/>
    <n v="77.599999999999994"/>
    <s v="Karak"/>
    <s v="Al-Qatraneh"/>
    <m/>
    <m/>
    <m/>
    <s v="Yes"/>
    <s v="اماني علي بنى عطية"/>
    <x v="0"/>
    <x v="1"/>
    <n v="31"/>
    <x v="0"/>
    <s v="0776291269"/>
    <m/>
    <x v="0"/>
    <m/>
    <m/>
    <m/>
    <m/>
    <m/>
    <m/>
    <m/>
    <m/>
    <x v="0"/>
    <m/>
    <x v="0"/>
    <x v="5"/>
    <s v="Right to play"/>
    <x v="8"/>
    <x v="28"/>
    <s v="منظمة غير ربحية"/>
    <m/>
    <s v="Administrative positions include men and women."/>
    <n v="0"/>
    <n v="0"/>
    <n v="0"/>
    <n v="1"/>
    <n v="0"/>
    <n v="0"/>
    <x v="0"/>
    <x v="0"/>
    <m/>
    <m/>
    <s v="Less than 10 employees"/>
    <x v="0"/>
    <x v="1"/>
    <x v="0"/>
    <x v="1"/>
    <x v="1"/>
    <x v="1"/>
    <x v="0"/>
    <x v="0"/>
    <x v="0"/>
    <s v="Seasonal employees"/>
    <n v="0"/>
    <n v="1"/>
    <n v="0"/>
    <n v="0"/>
    <n v="0"/>
    <n v="0"/>
    <n v="0"/>
    <m/>
    <s v="Administrative Staff"/>
    <n v="0"/>
    <n v="0"/>
    <n v="0"/>
    <n v="0"/>
    <n v="1"/>
    <n v="0"/>
    <n v="0"/>
    <n v="0"/>
    <n v="0"/>
    <n v="0"/>
    <m/>
    <m/>
    <s v="Legal/regulatory constraints"/>
    <n v="0"/>
    <n v="0"/>
    <n v="0"/>
    <n v="0"/>
    <n v="0"/>
    <n v="0"/>
    <n v="0"/>
    <n v="0"/>
    <n v="0"/>
    <n v="0"/>
    <n v="0"/>
    <n v="0"/>
    <n v="0"/>
    <n v="0"/>
    <n v="0"/>
    <n v="0"/>
    <n v="0"/>
    <n v="0"/>
    <n v="1"/>
    <n v="0"/>
    <n v="0"/>
    <n v="0"/>
    <n v="0"/>
    <m/>
    <n v="381693387"/>
    <s v="091dac9f-ddeb-4141-b9e2-40eb460b173d"/>
    <d v="2024-09-09T20:46:10"/>
    <m/>
    <m/>
    <s v="submitted_via_web"/>
    <s v="ygaitservices"/>
  </r>
  <r>
    <n v="1367"/>
    <d v="2024-09-09T17:13:35"/>
    <d v="2024-09-09T17:19:24"/>
    <d v="2024-09-09T00:00:00"/>
    <m/>
    <m/>
    <s v="31.256334 36.0508584 804.777 9.632"/>
    <n v="31.256333999999999"/>
    <n v="36.050858400000003"/>
    <n v="804.77700000000004"/>
    <n v="9.6319999999999997"/>
    <s v="Karak"/>
    <s v="Al-Qatraneh"/>
    <m/>
    <m/>
    <m/>
    <s v="Yes"/>
    <s v="أبراهيم خليف الحسن "/>
    <x v="0"/>
    <x v="0"/>
    <n v="48"/>
    <x v="0"/>
    <s v="0795831040"/>
    <m/>
    <x v="0"/>
    <m/>
    <m/>
    <m/>
    <m/>
    <m/>
    <m/>
    <m/>
    <m/>
    <x v="1"/>
    <s v="سوري "/>
    <x v="1"/>
    <x v="2"/>
    <s v="محل ابو حلب "/>
    <x v="0"/>
    <x v="18"/>
    <s v="بيع ملابس "/>
    <m/>
    <s v="Run/Managed by a man."/>
    <n v="0"/>
    <n v="0"/>
    <n v="0"/>
    <n v="0"/>
    <n v="1"/>
    <n v="0"/>
    <x v="0"/>
    <x v="0"/>
    <m/>
    <m/>
    <s v="Less than 10 employees"/>
    <x v="0"/>
    <x v="0"/>
    <x v="0"/>
    <x v="0"/>
    <x v="1"/>
    <x v="1"/>
    <x v="1"/>
    <x v="3"/>
    <x v="1"/>
    <m/>
    <m/>
    <m/>
    <m/>
    <m/>
    <m/>
    <m/>
    <m/>
    <m/>
    <m/>
    <m/>
    <m/>
    <m/>
    <m/>
    <m/>
    <m/>
    <m/>
    <m/>
    <m/>
    <m/>
    <m/>
    <m/>
    <s v="Other (please specify)"/>
    <n v="0"/>
    <n v="0"/>
    <n v="0"/>
    <n v="0"/>
    <n v="0"/>
    <n v="0"/>
    <n v="0"/>
    <n v="0"/>
    <n v="0"/>
    <n v="0"/>
    <n v="0"/>
    <n v="0"/>
    <n v="0"/>
    <n v="0"/>
    <n v="0"/>
    <n v="0"/>
    <n v="0"/>
    <n v="0"/>
    <n v="0"/>
    <n v="0"/>
    <n v="0"/>
    <n v="0"/>
    <n v="1"/>
    <s v="لا يوجد "/>
    <n v="381693389"/>
    <s v="7a4bc3da-b385-49b7-96aa-3702e46cab93"/>
    <d v="2024-09-09T20:46:11"/>
    <m/>
    <m/>
    <s v="submitted_via_web"/>
    <s v="ygaitservices"/>
  </r>
  <r>
    <n v="1368"/>
    <d v="2024-09-09T17:23:01"/>
    <d v="2024-09-09T17:28:06"/>
    <d v="2024-09-09T00:00:00"/>
    <m/>
    <m/>
    <s v="31.2570548 36.0516152 799.57 4.973"/>
    <n v="31.257054799999999"/>
    <n v="36.051615200000001"/>
    <n v="799.57"/>
    <n v="4.9729999999999999"/>
    <s v="Karak"/>
    <s v="Al-Qatraneh"/>
    <m/>
    <m/>
    <m/>
    <s v="Yes"/>
    <s v="سكوت عبدالله محمد "/>
    <x v="0"/>
    <x v="1"/>
    <n v="32"/>
    <x v="0"/>
    <s v="0791544101"/>
    <m/>
    <x v="0"/>
    <m/>
    <m/>
    <m/>
    <m/>
    <m/>
    <m/>
    <m/>
    <m/>
    <x v="1"/>
    <s v="سورية "/>
    <x v="1"/>
    <x v="2"/>
    <s v="مخلل ام قيس"/>
    <x v="3"/>
    <x v="8"/>
    <s v="مكبوسات "/>
    <m/>
    <s v="Run/Managed by a woman."/>
    <n v="0"/>
    <n v="0"/>
    <n v="0"/>
    <n v="0"/>
    <n v="0"/>
    <n v="1"/>
    <x v="1"/>
    <x v="0"/>
    <m/>
    <m/>
    <s v="Less than 10 employees"/>
    <x v="0"/>
    <x v="0"/>
    <x v="0"/>
    <x v="0"/>
    <x v="1"/>
    <x v="1"/>
    <x v="1"/>
    <x v="3"/>
    <x v="1"/>
    <m/>
    <m/>
    <m/>
    <m/>
    <m/>
    <m/>
    <m/>
    <m/>
    <m/>
    <m/>
    <m/>
    <m/>
    <m/>
    <m/>
    <m/>
    <m/>
    <m/>
    <m/>
    <m/>
    <m/>
    <m/>
    <m/>
    <s v="Other (please specify)"/>
    <n v="0"/>
    <n v="0"/>
    <n v="0"/>
    <n v="0"/>
    <n v="0"/>
    <n v="0"/>
    <n v="0"/>
    <n v="0"/>
    <n v="0"/>
    <n v="0"/>
    <n v="0"/>
    <n v="0"/>
    <n v="0"/>
    <n v="0"/>
    <n v="0"/>
    <n v="0"/>
    <n v="0"/>
    <n v="0"/>
    <n v="0"/>
    <n v="0"/>
    <n v="0"/>
    <n v="0"/>
    <n v="1"/>
    <s v="لا يوجد "/>
    <n v="381693391"/>
    <s v="ddb0aa11-8b98-41d6-8a6d-42672f649943"/>
    <d v="2024-09-09T20:46:12"/>
    <m/>
    <m/>
    <s v="submitted_via_web"/>
    <s v="ygaitservices"/>
  </r>
  <r>
    <n v="1369"/>
    <d v="2024-09-09T19:17:06"/>
    <d v="2024-09-09T19:27:23"/>
    <d v="2024-09-09T00:00:00"/>
    <m/>
    <m/>
    <s v="29.5487446 35.0020358 39.808 3.022"/>
    <n v="29.548744599999999"/>
    <n v="35.002035800000002"/>
    <n v="39.808"/>
    <n v="3.0219999999999998"/>
    <s v="Aqaba"/>
    <s v="Aqaba Al-Qasabah"/>
    <m/>
    <m/>
    <m/>
    <s v="Yes"/>
    <s v="زياد ايمن فنيجر "/>
    <x v="0"/>
    <x v="0"/>
    <n v="33"/>
    <x v="0"/>
    <s v="0791461752"/>
    <m/>
    <x v="0"/>
    <m/>
    <m/>
    <m/>
    <m/>
    <m/>
    <m/>
    <m/>
    <m/>
    <x v="1"/>
    <s v="سورية "/>
    <x v="0"/>
    <x v="0"/>
    <s v="محلىجوهرة العقبة "/>
    <x v="0"/>
    <x v="18"/>
    <s v="محل ملابس "/>
    <m/>
    <s v="Owned by men."/>
    <n v="1"/>
    <n v="0"/>
    <n v="0"/>
    <n v="0"/>
    <n v="0"/>
    <n v="0"/>
    <x v="0"/>
    <x v="0"/>
    <m/>
    <m/>
    <s v="Less than 10 employees"/>
    <x v="0"/>
    <x v="0"/>
    <x v="0"/>
    <x v="1"/>
    <x v="1"/>
    <x v="1"/>
    <x v="0"/>
    <x v="1"/>
    <x v="0"/>
    <s v="Entry level"/>
    <n v="0"/>
    <n v="0"/>
    <n v="1"/>
    <n v="0"/>
    <n v="0"/>
    <n v="0"/>
    <n v="0"/>
    <m/>
    <s v="Customer Service Representatives Sales"/>
    <n v="1"/>
    <n v="1"/>
    <n v="0"/>
    <n v="0"/>
    <n v="0"/>
    <n v="0"/>
    <n v="0"/>
    <n v="0"/>
    <n v="0"/>
    <n v="0"/>
    <m/>
    <m/>
    <s v="Inadequate soft skills (e.g., communication, teamwork) Lack of motivation"/>
    <n v="0"/>
    <n v="0"/>
    <n v="1"/>
    <n v="0"/>
    <n v="1"/>
    <n v="0"/>
    <n v="0"/>
    <n v="0"/>
    <n v="0"/>
    <n v="0"/>
    <n v="0"/>
    <n v="0"/>
    <n v="0"/>
    <n v="0"/>
    <n v="0"/>
    <n v="0"/>
    <n v="0"/>
    <n v="0"/>
    <n v="0"/>
    <n v="0"/>
    <n v="0"/>
    <n v="0"/>
    <n v="0"/>
    <m/>
    <n v="381696338"/>
    <s v="c65f00fd-32a1-47dc-a226-7e1145c55b63"/>
    <d v="2024-09-09T20:59:32"/>
    <m/>
    <m/>
    <s v="submitted_via_web"/>
    <s v="ygaitservices"/>
  </r>
  <r>
    <n v="1370"/>
    <d v="2024-09-09T19:27:41"/>
    <d v="2024-09-09T19:33:21"/>
    <d v="2024-09-09T00:00:00"/>
    <m/>
    <m/>
    <s v="29.5486935 35.001928 51.513 4.831"/>
    <n v="29.548693499999999"/>
    <n v="35.001927999999999"/>
    <n v="51.512999999999998"/>
    <n v="4.8310000000000004"/>
    <s v="Aqaba"/>
    <s v="Aqaba Al-Qasabah"/>
    <m/>
    <m/>
    <m/>
    <s v="Yes"/>
    <s v="محمد عصام العوده "/>
    <x v="0"/>
    <x v="0"/>
    <n v="32"/>
    <x v="0"/>
    <s v="0790149833"/>
    <m/>
    <x v="0"/>
    <m/>
    <m/>
    <m/>
    <m/>
    <m/>
    <m/>
    <m/>
    <m/>
    <x v="0"/>
    <m/>
    <x v="0"/>
    <x v="0"/>
    <s v="مؤسسة ايهم العودة للتجارة"/>
    <x v="0"/>
    <x v="3"/>
    <s v="مكتبة"/>
    <m/>
    <s v="Run/Managed by a man."/>
    <n v="0"/>
    <n v="0"/>
    <n v="0"/>
    <n v="0"/>
    <n v="1"/>
    <n v="0"/>
    <x v="0"/>
    <x v="0"/>
    <m/>
    <m/>
    <s v="Less than 10 employees"/>
    <x v="0"/>
    <x v="0"/>
    <x v="0"/>
    <x v="1"/>
    <x v="1"/>
    <x v="1"/>
    <x v="0"/>
    <x v="1"/>
    <x v="0"/>
    <s v="Entry level Mid-senior level"/>
    <n v="0"/>
    <n v="0"/>
    <n v="1"/>
    <n v="1"/>
    <n v="0"/>
    <n v="0"/>
    <n v="0"/>
    <m/>
    <s v="Sales"/>
    <n v="0"/>
    <n v="1"/>
    <n v="0"/>
    <n v="0"/>
    <n v="0"/>
    <n v="0"/>
    <n v="0"/>
    <n v="0"/>
    <n v="0"/>
    <n v="0"/>
    <m/>
    <m/>
    <s v="Lack of motivation Lack of work ethics"/>
    <n v="0"/>
    <n v="0"/>
    <n v="0"/>
    <n v="0"/>
    <n v="1"/>
    <n v="0"/>
    <n v="0"/>
    <n v="0"/>
    <n v="0"/>
    <n v="0"/>
    <n v="0"/>
    <n v="0"/>
    <n v="0"/>
    <n v="0"/>
    <n v="0"/>
    <n v="0"/>
    <n v="0"/>
    <n v="0"/>
    <n v="0"/>
    <n v="0"/>
    <n v="1"/>
    <n v="0"/>
    <n v="0"/>
    <m/>
    <n v="381696344"/>
    <s v="067b6080-a374-4f2e-9fd3-13d8f88f21d9"/>
    <d v="2024-09-09T20:59:33"/>
    <m/>
    <m/>
    <s v="submitted_via_web"/>
    <s v="ygaitservices"/>
  </r>
  <r>
    <n v="1371"/>
    <d v="2024-09-09T19:33:31"/>
    <d v="2024-09-09T19:39:21"/>
    <d v="2024-09-09T00:00:00"/>
    <m/>
    <m/>
    <s v="29.548711 35.0018106 67.017 3.179"/>
    <n v="29.548711000000001"/>
    <n v="35.001810599999999"/>
    <n v="67.016999999999996"/>
    <n v="3.1789999999999998"/>
    <s v="Aqaba"/>
    <s v="Aqaba Al-Qasabah"/>
    <m/>
    <m/>
    <m/>
    <s v="Yes"/>
    <s v="سامي حسام الشريف "/>
    <x v="0"/>
    <x v="0"/>
    <n v="25"/>
    <x v="1"/>
    <s v="079690041"/>
    <m/>
    <x v="0"/>
    <m/>
    <m/>
    <m/>
    <m/>
    <m/>
    <m/>
    <m/>
    <m/>
    <x v="0"/>
    <m/>
    <x v="0"/>
    <x v="7"/>
    <s v="صيدلية ياسين "/>
    <x v="8"/>
    <x v="14"/>
    <s v="صيدلية "/>
    <s v="0799955055"/>
    <s v="Run/Managed by a man."/>
    <n v="0"/>
    <n v="0"/>
    <n v="0"/>
    <n v="0"/>
    <n v="1"/>
    <n v="0"/>
    <x v="0"/>
    <x v="0"/>
    <m/>
    <m/>
    <s v="Less than 10 employees"/>
    <x v="0"/>
    <x v="1"/>
    <x v="0"/>
    <x v="1"/>
    <x v="1"/>
    <x v="1"/>
    <x v="0"/>
    <x v="1"/>
    <x v="0"/>
    <s v="Mid-senior level Senior management level"/>
    <n v="0"/>
    <n v="0"/>
    <n v="0"/>
    <n v="1"/>
    <n v="1"/>
    <n v="0"/>
    <n v="0"/>
    <m/>
    <s v="Technical Staff Sales"/>
    <n v="0"/>
    <n v="1"/>
    <n v="0"/>
    <n v="0"/>
    <n v="0"/>
    <n v="0"/>
    <n v="0"/>
    <n v="1"/>
    <n v="0"/>
    <n v="0"/>
    <m/>
    <m/>
    <s v="Years of experience Lack of relevant skills or qualifications"/>
    <n v="1"/>
    <n v="1"/>
    <n v="0"/>
    <n v="0"/>
    <n v="0"/>
    <n v="0"/>
    <n v="0"/>
    <n v="0"/>
    <n v="0"/>
    <n v="0"/>
    <n v="0"/>
    <n v="0"/>
    <n v="0"/>
    <n v="0"/>
    <n v="0"/>
    <n v="0"/>
    <n v="0"/>
    <n v="0"/>
    <n v="0"/>
    <n v="0"/>
    <n v="0"/>
    <n v="0"/>
    <n v="0"/>
    <m/>
    <n v="381696350"/>
    <s v="e89cff73-3c4f-4c6d-9119-7dccaa49f462"/>
    <d v="2024-09-09T20:59:33"/>
    <m/>
    <m/>
    <s v="submitted_via_web"/>
    <s v="ygaitservices"/>
  </r>
  <r>
    <n v="1372"/>
    <d v="2024-09-09T19:39:27"/>
    <d v="2024-09-09T19:42:03"/>
    <d v="2024-09-09T00:00:00"/>
    <m/>
    <m/>
    <s v="29.54839 35.0020634 90.184 2.368"/>
    <n v="29.548390000000001"/>
    <n v="35.002063399999997"/>
    <n v="90.183999999999997"/>
    <n v="2.3679999999999999"/>
    <s v="Aqaba"/>
    <s v="Aqaba Al-Qasabah"/>
    <m/>
    <m/>
    <m/>
    <s v="Yes"/>
    <s v="ابراهيم محمد ابراهيم "/>
    <x v="0"/>
    <x v="0"/>
    <n v="48"/>
    <x v="0"/>
    <s v="0796288195"/>
    <m/>
    <x v="0"/>
    <m/>
    <m/>
    <m/>
    <m/>
    <m/>
    <m/>
    <m/>
    <m/>
    <x v="0"/>
    <m/>
    <x v="0"/>
    <x v="0"/>
    <s v="معرض بيسان وريتال "/>
    <x v="0"/>
    <x v="18"/>
    <s v="محل ملابس "/>
    <m/>
    <s v="Run/Managed by a man."/>
    <n v="0"/>
    <n v="0"/>
    <n v="0"/>
    <n v="0"/>
    <n v="1"/>
    <n v="0"/>
    <x v="0"/>
    <x v="0"/>
    <m/>
    <m/>
    <s v="Less than 10 employees"/>
    <x v="0"/>
    <x v="0"/>
    <x v="0"/>
    <x v="1"/>
    <x v="1"/>
    <x v="1"/>
    <x v="1"/>
    <x v="3"/>
    <x v="0"/>
    <m/>
    <m/>
    <m/>
    <m/>
    <m/>
    <m/>
    <m/>
    <m/>
    <m/>
    <m/>
    <m/>
    <m/>
    <m/>
    <m/>
    <m/>
    <m/>
    <m/>
    <m/>
    <m/>
    <m/>
    <m/>
    <m/>
    <s v="Inadequate soft skills (e.g., communication, teamwork) Salary expectations too high"/>
    <n v="0"/>
    <n v="0"/>
    <n v="1"/>
    <n v="0"/>
    <n v="0"/>
    <n v="0"/>
    <n v="0"/>
    <n v="0"/>
    <n v="1"/>
    <n v="0"/>
    <n v="0"/>
    <n v="0"/>
    <n v="0"/>
    <n v="0"/>
    <n v="0"/>
    <n v="0"/>
    <n v="0"/>
    <n v="0"/>
    <n v="0"/>
    <n v="0"/>
    <n v="0"/>
    <n v="0"/>
    <n v="0"/>
    <m/>
    <n v="381696358"/>
    <s v="3f84fe47-08b5-42a9-8259-f70591d991e6"/>
    <d v="2024-09-09T20:59:34"/>
    <m/>
    <m/>
    <s v="submitted_via_web"/>
    <s v="ygaitservices"/>
  </r>
  <r>
    <n v="1373"/>
    <d v="2024-09-09T19:42:08"/>
    <d v="2024-09-09T19:46:08"/>
    <d v="2024-09-09T00:00:00"/>
    <m/>
    <m/>
    <s v="29.5483317 35.002115 105.44 1.786"/>
    <n v="29.548331699999999"/>
    <n v="35.002115000000003"/>
    <n v="105.44"/>
    <n v="1.786"/>
    <s v="Aqaba"/>
    <s v="Aqaba Al-Qasabah"/>
    <m/>
    <m/>
    <m/>
    <s v="Yes"/>
    <s v="مصباح ابراهيم قاسم"/>
    <x v="0"/>
    <x v="0"/>
    <n v="68"/>
    <x v="0"/>
    <s v="0799405020"/>
    <m/>
    <x v="0"/>
    <m/>
    <m/>
    <m/>
    <m/>
    <m/>
    <m/>
    <m/>
    <m/>
    <x v="0"/>
    <m/>
    <x v="0"/>
    <x v="4"/>
    <s v="محل مصباح "/>
    <x v="0"/>
    <x v="9"/>
    <s v="محل سجاد "/>
    <m/>
    <s v="Run/Managed by a man."/>
    <n v="0"/>
    <n v="0"/>
    <n v="0"/>
    <n v="0"/>
    <n v="1"/>
    <n v="0"/>
    <x v="0"/>
    <x v="0"/>
    <m/>
    <m/>
    <s v="Less than 10 employees"/>
    <x v="0"/>
    <x v="0"/>
    <x v="1"/>
    <x v="1"/>
    <x v="1"/>
    <x v="1"/>
    <x v="1"/>
    <x v="3"/>
    <x v="0"/>
    <m/>
    <m/>
    <m/>
    <m/>
    <m/>
    <m/>
    <m/>
    <m/>
    <m/>
    <m/>
    <m/>
    <m/>
    <m/>
    <m/>
    <m/>
    <m/>
    <m/>
    <m/>
    <m/>
    <m/>
    <m/>
    <m/>
    <s v="Inadequate soft skills (e.g., communication, teamwork) Transportation"/>
    <n v="0"/>
    <n v="0"/>
    <n v="1"/>
    <n v="0"/>
    <n v="0"/>
    <n v="0"/>
    <n v="0"/>
    <n v="0"/>
    <n v="0"/>
    <n v="0"/>
    <n v="0"/>
    <n v="1"/>
    <n v="0"/>
    <n v="0"/>
    <n v="0"/>
    <n v="0"/>
    <n v="0"/>
    <n v="0"/>
    <n v="0"/>
    <n v="0"/>
    <n v="0"/>
    <n v="0"/>
    <n v="0"/>
    <m/>
    <n v="381696361"/>
    <s v="a5f07fb3-5152-4b91-adc6-aed4161ba26e"/>
    <d v="2024-09-09T20:59:35"/>
    <m/>
    <m/>
    <s v="submitted_via_web"/>
    <s v="ygaitservices"/>
  </r>
  <r>
    <n v="1374"/>
    <d v="2024-09-09T19:46:19"/>
    <d v="2024-09-09T19:48:58"/>
    <d v="2024-09-09T00:00:00"/>
    <m/>
    <m/>
    <s v="29.5482843 35.0019698 87.94 1.918"/>
    <n v="29.548284299999999"/>
    <n v="35.001969799999998"/>
    <n v="87.94"/>
    <n v="1.9179999999999999"/>
    <s v="Aqaba"/>
    <s v="Aqaba Al-Qasabah"/>
    <m/>
    <m/>
    <m/>
    <s v="Yes"/>
    <s v="ايمن عاطف نايف "/>
    <x v="0"/>
    <x v="0"/>
    <n v="45"/>
    <x v="0"/>
    <s v="0790555912"/>
    <m/>
    <x v="0"/>
    <m/>
    <m/>
    <m/>
    <m/>
    <m/>
    <m/>
    <m/>
    <m/>
    <x v="0"/>
    <m/>
    <x v="0"/>
    <x v="0"/>
    <s v="مركز الحوت لتجارة المنضفات "/>
    <x v="0"/>
    <x v="3"/>
    <s v="محل منظفات"/>
    <m/>
    <s v="Run/Managed by a man."/>
    <n v="0"/>
    <n v="0"/>
    <n v="0"/>
    <n v="0"/>
    <n v="1"/>
    <n v="0"/>
    <x v="0"/>
    <x v="0"/>
    <m/>
    <m/>
    <s v="Less than 10 employees"/>
    <x v="0"/>
    <x v="0"/>
    <x v="0"/>
    <x v="1"/>
    <x v="1"/>
    <x v="1"/>
    <x v="1"/>
    <x v="3"/>
    <x v="0"/>
    <m/>
    <m/>
    <m/>
    <m/>
    <m/>
    <m/>
    <m/>
    <m/>
    <m/>
    <m/>
    <m/>
    <m/>
    <m/>
    <m/>
    <m/>
    <m/>
    <m/>
    <m/>
    <m/>
    <m/>
    <m/>
    <m/>
    <s v="Years of experience"/>
    <n v="0"/>
    <n v="1"/>
    <n v="0"/>
    <n v="0"/>
    <n v="0"/>
    <n v="0"/>
    <n v="0"/>
    <n v="0"/>
    <n v="0"/>
    <n v="0"/>
    <n v="0"/>
    <n v="0"/>
    <n v="0"/>
    <n v="0"/>
    <n v="0"/>
    <n v="0"/>
    <n v="0"/>
    <n v="0"/>
    <n v="0"/>
    <n v="0"/>
    <n v="0"/>
    <n v="0"/>
    <n v="0"/>
    <m/>
    <n v="381696363"/>
    <s v="803b2e17-38eb-4d4c-b221-be8566bc00c4"/>
    <d v="2024-09-09T20:59:35"/>
    <m/>
    <m/>
    <s v="submitted_via_web"/>
    <s v="ygaitservices"/>
  </r>
  <r>
    <n v="1375"/>
    <d v="2024-09-09T19:55:32"/>
    <d v="2024-09-09T20:02:05"/>
    <d v="2024-09-09T00:00:00"/>
    <m/>
    <m/>
    <s v="29.5479363 35.0017774 55.581 1399.999"/>
    <n v="29.5479363"/>
    <n v="35.001777400000002"/>
    <n v="55.581000000000003"/>
    <n v="1399.999"/>
    <s v="Aqaba"/>
    <s v="Aqaba Al-Qasabah"/>
    <m/>
    <m/>
    <m/>
    <s v="Yes"/>
    <s v="نبيل جرادات "/>
    <x v="0"/>
    <x v="0"/>
    <n v="40"/>
    <x v="0"/>
    <s v="0796603708"/>
    <m/>
    <x v="0"/>
    <m/>
    <m/>
    <m/>
    <m/>
    <m/>
    <m/>
    <m/>
    <m/>
    <x v="0"/>
    <m/>
    <x v="0"/>
    <x v="3"/>
    <s v="بلاستيشن روم"/>
    <x v="5"/>
    <x v="40"/>
    <s v="محل بلاستيشن "/>
    <m/>
    <s v="Owned by men."/>
    <n v="1"/>
    <n v="0"/>
    <n v="0"/>
    <n v="0"/>
    <n v="0"/>
    <n v="0"/>
    <x v="0"/>
    <x v="0"/>
    <m/>
    <m/>
    <s v="Less than 10 employees"/>
    <x v="0"/>
    <x v="1"/>
    <x v="0"/>
    <x v="1"/>
    <x v="0"/>
    <x v="2"/>
    <x v="0"/>
    <x v="1"/>
    <x v="0"/>
    <s v="Entry level Mid-senior level"/>
    <n v="0"/>
    <n v="0"/>
    <n v="1"/>
    <n v="1"/>
    <n v="0"/>
    <n v="0"/>
    <n v="0"/>
    <m/>
    <s v="Administrative Staff Customer Service Representatives"/>
    <n v="1"/>
    <n v="0"/>
    <n v="0"/>
    <n v="0"/>
    <n v="1"/>
    <n v="0"/>
    <n v="0"/>
    <n v="0"/>
    <n v="0"/>
    <n v="0"/>
    <m/>
    <s v="موظفة بلاستيشن "/>
    <s v="Other (please specify) Language barriers"/>
    <n v="0"/>
    <n v="0"/>
    <n v="0"/>
    <n v="0"/>
    <n v="0"/>
    <n v="0"/>
    <n v="0"/>
    <n v="0"/>
    <n v="0"/>
    <n v="0"/>
    <n v="0"/>
    <n v="0"/>
    <n v="0"/>
    <n v="0"/>
    <n v="1"/>
    <n v="0"/>
    <n v="0"/>
    <n v="0"/>
    <n v="0"/>
    <n v="0"/>
    <n v="0"/>
    <n v="0"/>
    <n v="1"/>
    <s v="وقت العمل "/>
    <n v="381696373"/>
    <s v="dccd8fca-66ef-4425-92d0-a7635f465315"/>
    <d v="2024-09-09T20:59:36"/>
    <m/>
    <m/>
    <s v="submitted_via_web"/>
    <s v="ygaitservices"/>
  </r>
  <r>
    <n v="1376"/>
    <d v="2024-09-09T20:02:25"/>
    <d v="2024-09-09T20:08:58"/>
    <d v="2024-09-09T00:00:00"/>
    <m/>
    <m/>
    <s v="29.5482821 35.0021541 55.581 1399.999"/>
    <n v="29.548282100000002"/>
    <n v="35.002154099999998"/>
    <n v="55.581000000000003"/>
    <n v="1399.999"/>
    <s v="Aqaba"/>
    <s v="Aqaba Al-Qasabah"/>
    <m/>
    <m/>
    <m/>
    <s v="Yes"/>
    <s v="بسمة عثمان العوابدة "/>
    <x v="0"/>
    <x v="1"/>
    <n v="23"/>
    <x v="1"/>
    <s v="0799014041"/>
    <m/>
    <x v="0"/>
    <m/>
    <m/>
    <m/>
    <m/>
    <m/>
    <m/>
    <m/>
    <m/>
    <x v="0"/>
    <m/>
    <x v="0"/>
    <x v="0"/>
    <s v="صيدلية الحياة الطيبة"/>
    <x v="8"/>
    <x v="14"/>
    <s v="صيدلية "/>
    <m/>
    <s v="Administrative positions include men and women."/>
    <n v="0"/>
    <n v="0"/>
    <n v="0"/>
    <n v="1"/>
    <n v="0"/>
    <n v="0"/>
    <x v="0"/>
    <x v="0"/>
    <m/>
    <m/>
    <s v="Less than 10 employees"/>
    <x v="0"/>
    <x v="1"/>
    <x v="0"/>
    <x v="1"/>
    <x v="1"/>
    <x v="1"/>
    <x v="0"/>
    <x v="1"/>
    <x v="0"/>
    <s v="Mid-senior level Senior management level"/>
    <n v="0"/>
    <n v="0"/>
    <n v="0"/>
    <n v="1"/>
    <n v="1"/>
    <n v="0"/>
    <n v="0"/>
    <m/>
    <s v="Sales Technical Staff"/>
    <n v="0"/>
    <n v="1"/>
    <n v="0"/>
    <n v="0"/>
    <n v="0"/>
    <n v="0"/>
    <n v="0"/>
    <n v="1"/>
    <n v="0"/>
    <n v="0"/>
    <m/>
    <m/>
    <s v="Years of experience Lack of relevant skills or qualifications"/>
    <n v="1"/>
    <n v="1"/>
    <n v="0"/>
    <n v="0"/>
    <n v="0"/>
    <n v="0"/>
    <n v="0"/>
    <n v="0"/>
    <n v="0"/>
    <n v="0"/>
    <n v="0"/>
    <n v="0"/>
    <n v="0"/>
    <n v="0"/>
    <n v="0"/>
    <n v="0"/>
    <n v="0"/>
    <n v="0"/>
    <n v="0"/>
    <n v="0"/>
    <n v="0"/>
    <n v="0"/>
    <n v="0"/>
    <m/>
    <n v="381696379"/>
    <s v="40d675bb-a6d2-48f2-825e-ee0f5ef77bf6"/>
    <d v="2024-09-09T20:59:37"/>
    <m/>
    <m/>
    <s v="submitted_via_web"/>
    <s v="ygaitservices"/>
  </r>
  <r>
    <n v="1377"/>
    <d v="2024-09-09T20:09:05"/>
    <d v="2024-09-09T20:11:52"/>
    <d v="2024-09-09T00:00:00"/>
    <m/>
    <m/>
    <s v="29.5475053 35.0018109 74.916 1.074"/>
    <n v="29.547505300000001"/>
    <n v="35.001810900000002"/>
    <n v="74.915999999999997"/>
    <n v="1.0740000000000001"/>
    <s v="Aqaba"/>
    <s v="Aqaba Al-Qasabah"/>
    <m/>
    <m/>
    <m/>
    <s v="Yes"/>
    <s v="احمد عبد العليم الحداد"/>
    <x v="0"/>
    <x v="0"/>
    <n v="24"/>
    <x v="1"/>
    <s v="0787522129"/>
    <m/>
    <x v="0"/>
    <m/>
    <m/>
    <m/>
    <m/>
    <m/>
    <m/>
    <m/>
    <m/>
    <x v="0"/>
    <m/>
    <x v="0"/>
    <x v="0"/>
    <s v="مؤسسة فادي النصيرات التجارية "/>
    <x v="2"/>
    <x v="4"/>
    <s v="محل تلفونات وانترنت "/>
    <m/>
    <s v="Run/Managed by a man."/>
    <n v="0"/>
    <n v="0"/>
    <n v="0"/>
    <n v="0"/>
    <n v="1"/>
    <n v="0"/>
    <x v="0"/>
    <x v="0"/>
    <m/>
    <m/>
    <s v="Less than 10 employees"/>
    <x v="0"/>
    <x v="0"/>
    <x v="0"/>
    <x v="1"/>
    <x v="1"/>
    <x v="1"/>
    <x v="1"/>
    <x v="3"/>
    <x v="0"/>
    <m/>
    <m/>
    <m/>
    <m/>
    <m/>
    <m/>
    <m/>
    <m/>
    <m/>
    <m/>
    <m/>
    <m/>
    <m/>
    <m/>
    <m/>
    <m/>
    <m/>
    <m/>
    <m/>
    <m/>
    <m/>
    <m/>
    <s v="Lack of motivation"/>
    <n v="0"/>
    <n v="0"/>
    <n v="0"/>
    <n v="0"/>
    <n v="1"/>
    <n v="0"/>
    <n v="0"/>
    <n v="0"/>
    <n v="0"/>
    <n v="0"/>
    <n v="0"/>
    <n v="0"/>
    <n v="0"/>
    <n v="0"/>
    <n v="0"/>
    <n v="0"/>
    <n v="0"/>
    <n v="0"/>
    <n v="0"/>
    <n v="0"/>
    <n v="0"/>
    <n v="0"/>
    <n v="0"/>
    <m/>
    <n v="381696383"/>
    <s v="76a5886c-f076-44b0-a20d-248ffc427869"/>
    <d v="2024-09-09T20:59:37"/>
    <m/>
    <m/>
    <s v="submitted_via_web"/>
    <s v="ygaitservices"/>
  </r>
  <r>
    <n v="1378"/>
    <d v="2024-09-09T20:11:58"/>
    <d v="2024-09-09T20:16:14"/>
    <d v="2024-09-09T00:00:00"/>
    <m/>
    <m/>
    <s v="29.5479021 35.0018115 81.608 1.451"/>
    <n v="29.547902100000002"/>
    <n v="35.001811500000002"/>
    <n v="81.608000000000004"/>
    <n v="1.4510000000000001"/>
    <s v="Aqaba"/>
    <s v="Aqaba Al-Qasabah"/>
    <m/>
    <m/>
    <m/>
    <s v="Yes"/>
    <s v="بهاء الدين خضر "/>
    <x v="0"/>
    <x v="0"/>
    <n v="29"/>
    <x v="1"/>
    <s v="0796865672"/>
    <m/>
    <x v="0"/>
    <m/>
    <m/>
    <m/>
    <m/>
    <m/>
    <m/>
    <m/>
    <m/>
    <x v="0"/>
    <m/>
    <x v="0"/>
    <x v="4"/>
    <s v="الشواهين وخضر "/>
    <x v="0"/>
    <x v="18"/>
    <s v="محل البسة واحذية"/>
    <m/>
    <s v="Owned by men."/>
    <n v="1"/>
    <n v="0"/>
    <n v="0"/>
    <n v="0"/>
    <n v="0"/>
    <n v="0"/>
    <x v="0"/>
    <x v="0"/>
    <m/>
    <m/>
    <s v="Less than 10 employees"/>
    <x v="0"/>
    <x v="1"/>
    <x v="0"/>
    <x v="1"/>
    <x v="1"/>
    <x v="1"/>
    <x v="0"/>
    <x v="0"/>
    <x v="0"/>
    <s v="Entry level Mid-senior level"/>
    <n v="0"/>
    <n v="0"/>
    <n v="1"/>
    <n v="1"/>
    <n v="0"/>
    <n v="0"/>
    <n v="0"/>
    <m/>
    <s v="Sales Marketing"/>
    <n v="0"/>
    <n v="1"/>
    <n v="0"/>
    <n v="1"/>
    <n v="0"/>
    <n v="0"/>
    <n v="0"/>
    <n v="0"/>
    <n v="0"/>
    <n v="0"/>
    <m/>
    <m/>
    <s v="Other (please specify)"/>
    <n v="0"/>
    <n v="0"/>
    <n v="0"/>
    <n v="0"/>
    <n v="0"/>
    <n v="0"/>
    <n v="0"/>
    <n v="0"/>
    <n v="0"/>
    <n v="0"/>
    <n v="0"/>
    <n v="0"/>
    <n v="0"/>
    <n v="0"/>
    <n v="0"/>
    <n v="0"/>
    <n v="0"/>
    <n v="0"/>
    <n v="0"/>
    <n v="0"/>
    <n v="0"/>
    <n v="0"/>
    <n v="1"/>
    <s v="اللاتزام في الدوام "/>
    <n v="381696388"/>
    <s v="f6d233d2-22c3-4aaf-9016-ac920186f062"/>
    <d v="2024-09-09T20:59:38"/>
    <m/>
    <m/>
    <s v="submitted_via_web"/>
    <s v="ygaitservices"/>
  </r>
  <r>
    <n v="1379"/>
    <d v="2024-09-09T20:16:24"/>
    <d v="2024-09-09T20:25:24"/>
    <d v="2024-09-09T00:00:00"/>
    <m/>
    <m/>
    <s v="29.5480116 35.0019583 56.61 3.315"/>
    <n v="29.548011599999999"/>
    <n v="35.001958299999998"/>
    <n v="56.61"/>
    <n v="3.3149999999999999"/>
    <s v="Aqaba"/>
    <s v="Aqaba Al-Qasabah"/>
    <m/>
    <m/>
    <m/>
    <s v="Yes"/>
    <s v="محمد حسن عبد الوهاب "/>
    <x v="0"/>
    <x v="0"/>
    <n v="31"/>
    <x v="0"/>
    <s v="0770578636"/>
    <m/>
    <x v="0"/>
    <m/>
    <m/>
    <m/>
    <m/>
    <m/>
    <m/>
    <m/>
    <m/>
    <x v="1"/>
    <s v="مصري "/>
    <x v="0"/>
    <x v="0"/>
    <s v="محل ابو شنب "/>
    <x v="3"/>
    <x v="5"/>
    <s v="محل قهوة"/>
    <m/>
    <s v="Run/Managed by a man."/>
    <n v="0"/>
    <n v="0"/>
    <n v="0"/>
    <n v="0"/>
    <n v="1"/>
    <n v="0"/>
    <x v="0"/>
    <x v="0"/>
    <m/>
    <m/>
    <s v="Less than 10 employees"/>
    <x v="0"/>
    <x v="1"/>
    <x v="0"/>
    <x v="1"/>
    <x v="0"/>
    <x v="2"/>
    <x v="0"/>
    <x v="1"/>
    <x v="0"/>
    <s v="Entry level Mid-senior level"/>
    <n v="0"/>
    <n v="0"/>
    <n v="1"/>
    <n v="1"/>
    <n v="0"/>
    <n v="0"/>
    <n v="0"/>
    <m/>
    <s v="Sales"/>
    <n v="0"/>
    <n v="1"/>
    <n v="0"/>
    <n v="0"/>
    <n v="0"/>
    <n v="0"/>
    <n v="0"/>
    <n v="0"/>
    <n v="0"/>
    <n v="0"/>
    <m/>
    <s v="معلم قهوة"/>
    <s v="Years of experience Inadequate soft skills (e.g., communication, teamwork)"/>
    <n v="0"/>
    <n v="1"/>
    <n v="1"/>
    <n v="0"/>
    <n v="0"/>
    <n v="0"/>
    <n v="0"/>
    <n v="0"/>
    <n v="0"/>
    <n v="0"/>
    <n v="0"/>
    <n v="0"/>
    <n v="0"/>
    <n v="0"/>
    <n v="0"/>
    <n v="0"/>
    <n v="0"/>
    <n v="0"/>
    <n v="0"/>
    <n v="0"/>
    <n v="0"/>
    <n v="0"/>
    <n v="0"/>
    <m/>
    <n v="381696395"/>
    <s v="0741551c-d92f-4586-bf4f-1648f332220f"/>
    <d v="2024-09-09T20:59:38"/>
    <m/>
    <m/>
    <s v="submitted_via_web"/>
    <s v="ygaitservices"/>
  </r>
  <r>
    <n v="1380"/>
    <d v="2024-09-09T20:25:34"/>
    <d v="2024-09-09T20:29:28"/>
    <d v="2024-09-09T00:00:00"/>
    <m/>
    <m/>
    <s v="29.5480237 35.0019452 56.924 3.048"/>
    <n v="29.548023700000002"/>
    <n v="35.001945200000002"/>
    <n v="56.923999999999999"/>
    <n v="3.048"/>
    <s v="Aqaba"/>
    <s v="Aqaba Al-Qasabah"/>
    <m/>
    <m/>
    <m/>
    <s v="Yes"/>
    <s v="فرج الله محمود راضي راضي "/>
    <x v="0"/>
    <x v="0"/>
    <n v="30"/>
    <x v="0"/>
    <s v="0791531382"/>
    <m/>
    <x v="0"/>
    <m/>
    <m/>
    <m/>
    <m/>
    <m/>
    <m/>
    <m/>
    <m/>
    <x v="0"/>
    <m/>
    <x v="0"/>
    <x v="0"/>
    <s v="محل الصنف الراقي "/>
    <x v="0"/>
    <x v="3"/>
    <s v="_x000a_سوبر ماركت "/>
    <m/>
    <s v="Owned by men."/>
    <n v="1"/>
    <n v="0"/>
    <n v="0"/>
    <n v="0"/>
    <n v="0"/>
    <n v="0"/>
    <x v="0"/>
    <x v="0"/>
    <m/>
    <m/>
    <s v="Less than 10 employees"/>
    <x v="0"/>
    <x v="0"/>
    <x v="0"/>
    <x v="1"/>
    <x v="1"/>
    <x v="1"/>
    <x v="0"/>
    <x v="1"/>
    <x v="0"/>
    <s v="Entry level Mid-senior level"/>
    <n v="0"/>
    <n v="0"/>
    <n v="1"/>
    <n v="1"/>
    <n v="0"/>
    <n v="0"/>
    <n v="0"/>
    <m/>
    <s v="Sales"/>
    <n v="0"/>
    <n v="1"/>
    <n v="0"/>
    <n v="0"/>
    <n v="0"/>
    <n v="0"/>
    <n v="0"/>
    <n v="0"/>
    <n v="0"/>
    <n v="0"/>
    <m/>
    <m/>
    <s v="Inadequate soft skills (e.g., communication, teamwork)"/>
    <n v="0"/>
    <n v="0"/>
    <n v="1"/>
    <n v="0"/>
    <n v="0"/>
    <n v="0"/>
    <n v="0"/>
    <n v="0"/>
    <n v="0"/>
    <n v="0"/>
    <n v="0"/>
    <n v="0"/>
    <n v="0"/>
    <n v="0"/>
    <n v="0"/>
    <n v="0"/>
    <n v="0"/>
    <n v="0"/>
    <n v="0"/>
    <n v="0"/>
    <n v="0"/>
    <n v="0"/>
    <n v="0"/>
    <m/>
    <n v="381696398"/>
    <s v="c1808c11-e9ef-4823-9d15-24e0896cec96"/>
    <d v="2024-09-09T20:59:39"/>
    <m/>
    <m/>
    <s v="submitted_via_web"/>
    <s v="ygaitservices"/>
  </r>
  <r>
    <n v="1381"/>
    <d v="2024-09-09T20:29:41"/>
    <d v="2024-09-09T20:35:33"/>
    <d v="2024-09-09T00:00:00"/>
    <m/>
    <m/>
    <s v="29.5492427 35.0017724 48.489 5.768"/>
    <n v="29.549242700000001"/>
    <n v="35.0017724"/>
    <n v="48.488999999999997"/>
    <n v="5.7679999999999998"/>
    <s v="Aqaba"/>
    <s v="Aqaba Al-Qasabah"/>
    <m/>
    <m/>
    <m/>
    <s v="Yes"/>
    <s v="عبدالله منصور الكفاوين "/>
    <x v="0"/>
    <x v="0"/>
    <n v="23"/>
    <x v="1"/>
    <s v="0775878103"/>
    <m/>
    <x v="0"/>
    <m/>
    <m/>
    <m/>
    <m/>
    <m/>
    <m/>
    <m/>
    <m/>
    <x v="0"/>
    <m/>
    <x v="0"/>
    <x v="7"/>
    <s v="مؤسسة الكفاوين لمواد البناء"/>
    <x v="4"/>
    <x v="41"/>
    <s v="محل بناء "/>
    <m/>
    <s v="Owned by men."/>
    <n v="1"/>
    <n v="0"/>
    <n v="0"/>
    <n v="0"/>
    <n v="0"/>
    <n v="0"/>
    <x v="0"/>
    <x v="0"/>
    <m/>
    <m/>
    <s v="Less than 10 employees"/>
    <x v="0"/>
    <x v="0"/>
    <x v="0"/>
    <x v="1"/>
    <x v="1"/>
    <x v="1"/>
    <x v="0"/>
    <x v="1"/>
    <x v="0"/>
    <s v="Entry level Mid-senior level"/>
    <n v="0"/>
    <n v="0"/>
    <n v="1"/>
    <n v="1"/>
    <n v="0"/>
    <n v="0"/>
    <n v="0"/>
    <m/>
    <s v="Sales"/>
    <n v="0"/>
    <n v="1"/>
    <n v="0"/>
    <n v="0"/>
    <n v="0"/>
    <n v="0"/>
    <n v="0"/>
    <n v="0"/>
    <n v="0"/>
    <n v="0"/>
    <m/>
    <m/>
    <s v="Inadequate soft skills (e.g., communication, teamwork) Lack of motivation"/>
    <n v="0"/>
    <n v="0"/>
    <n v="1"/>
    <n v="0"/>
    <n v="1"/>
    <n v="0"/>
    <n v="0"/>
    <n v="0"/>
    <n v="0"/>
    <n v="0"/>
    <n v="0"/>
    <n v="0"/>
    <n v="0"/>
    <n v="0"/>
    <n v="0"/>
    <n v="0"/>
    <n v="0"/>
    <n v="0"/>
    <n v="0"/>
    <n v="0"/>
    <n v="0"/>
    <n v="0"/>
    <n v="0"/>
    <m/>
    <n v="381696402"/>
    <s v="23763b3e-0446-4398-ac7b-d7e4081670eb"/>
    <d v="2024-09-09T20:59:39"/>
    <m/>
    <m/>
    <s v="submitted_via_web"/>
    <s v="ygaitservices"/>
  </r>
  <r>
    <n v="1382"/>
    <d v="2024-09-09T20:35:35"/>
    <d v="2024-09-09T20:39:21"/>
    <d v="2024-09-09T00:00:00"/>
    <m/>
    <m/>
    <s v="29.5496121 35.0018471 28.963 4.017"/>
    <n v="29.549612100000001"/>
    <n v="35.001847099999999"/>
    <n v="28.963000000000001"/>
    <n v="4.0170000000000003"/>
    <s v="Aqaba"/>
    <s v="Aqaba Al-Qasabah"/>
    <m/>
    <m/>
    <m/>
    <s v="Yes"/>
    <s v="سندس علي ياسين "/>
    <x v="0"/>
    <x v="1"/>
    <n v="23"/>
    <x v="1"/>
    <s v="0791216810"/>
    <m/>
    <x v="0"/>
    <m/>
    <m/>
    <m/>
    <m/>
    <m/>
    <m/>
    <m/>
    <m/>
    <x v="0"/>
    <m/>
    <x v="0"/>
    <x v="0"/>
    <s v="sara gifts "/>
    <x v="0"/>
    <x v="3"/>
    <s v="محل هدايا "/>
    <m/>
    <s v="Run/Managed by a man."/>
    <n v="0"/>
    <n v="0"/>
    <n v="0"/>
    <n v="0"/>
    <n v="1"/>
    <n v="0"/>
    <x v="0"/>
    <x v="0"/>
    <m/>
    <m/>
    <s v="Less than 10 employees"/>
    <x v="0"/>
    <x v="1"/>
    <x v="0"/>
    <x v="1"/>
    <x v="1"/>
    <x v="1"/>
    <x v="0"/>
    <x v="1"/>
    <x v="0"/>
    <s v="Entry level Mid-senior level"/>
    <n v="0"/>
    <n v="0"/>
    <n v="1"/>
    <n v="1"/>
    <n v="0"/>
    <n v="0"/>
    <n v="0"/>
    <m/>
    <s v="Sales"/>
    <n v="0"/>
    <n v="1"/>
    <n v="0"/>
    <n v="0"/>
    <n v="0"/>
    <n v="0"/>
    <n v="0"/>
    <n v="0"/>
    <n v="0"/>
    <n v="0"/>
    <m/>
    <m/>
    <s v="Years of experience Inadequate soft skills (e.g., communication, teamwork) Lack of motivation"/>
    <n v="0"/>
    <n v="1"/>
    <n v="1"/>
    <n v="0"/>
    <n v="1"/>
    <n v="0"/>
    <n v="0"/>
    <n v="0"/>
    <n v="0"/>
    <n v="0"/>
    <n v="0"/>
    <n v="0"/>
    <n v="0"/>
    <n v="0"/>
    <n v="0"/>
    <n v="0"/>
    <n v="0"/>
    <n v="0"/>
    <n v="0"/>
    <n v="0"/>
    <n v="0"/>
    <n v="0"/>
    <n v="0"/>
    <m/>
    <n v="381696404"/>
    <s v="c7a608fb-55d9-4dfb-b2e7-a2c62456b324"/>
    <d v="2024-09-09T20:59:40"/>
    <m/>
    <m/>
    <s v="submitted_via_web"/>
    <s v="ygaitservices"/>
  </r>
  <r>
    <n v="1383"/>
    <d v="2024-09-09T20:39:24"/>
    <d v="2024-09-09T20:43:04"/>
    <d v="2024-09-09T00:00:00"/>
    <m/>
    <m/>
    <s v="29.5496239 35.0018987 60.787 3.811"/>
    <n v="29.5496239"/>
    <n v="35.001898699999998"/>
    <n v="60.786999999999999"/>
    <n v="3.8109999999999999"/>
    <s v="Aqaba"/>
    <s v="Aqaba Al-Qasabah"/>
    <m/>
    <m/>
    <m/>
    <s v="Yes"/>
    <s v="فارس محمد فارس "/>
    <x v="0"/>
    <x v="0"/>
    <n v="18"/>
    <x v="1"/>
    <s v="0799765109"/>
    <m/>
    <x v="0"/>
    <m/>
    <m/>
    <m/>
    <m/>
    <m/>
    <m/>
    <m/>
    <m/>
    <x v="0"/>
    <m/>
    <x v="0"/>
    <x v="0"/>
    <s v="مركز ديما "/>
    <x v="0"/>
    <x v="18"/>
    <s v="محل ملابس "/>
    <m/>
    <s v="Run/Managed by a man."/>
    <n v="0"/>
    <n v="0"/>
    <n v="0"/>
    <n v="0"/>
    <n v="1"/>
    <n v="0"/>
    <x v="0"/>
    <x v="0"/>
    <m/>
    <m/>
    <s v="Less than 10 employees"/>
    <x v="0"/>
    <x v="0"/>
    <x v="0"/>
    <x v="1"/>
    <x v="1"/>
    <x v="1"/>
    <x v="0"/>
    <x v="1"/>
    <x v="0"/>
    <s v="Entry level Mid-senior level"/>
    <n v="0"/>
    <n v="0"/>
    <n v="1"/>
    <n v="1"/>
    <n v="0"/>
    <n v="0"/>
    <n v="0"/>
    <m/>
    <s v="Sales"/>
    <n v="0"/>
    <n v="1"/>
    <n v="0"/>
    <n v="0"/>
    <n v="0"/>
    <n v="0"/>
    <n v="0"/>
    <n v="0"/>
    <n v="0"/>
    <n v="0"/>
    <m/>
    <m/>
    <s v="Years of experience Inadequate soft skills (e.g., communication, teamwork) Salary expectations too high"/>
    <n v="0"/>
    <n v="1"/>
    <n v="1"/>
    <n v="0"/>
    <n v="0"/>
    <n v="0"/>
    <n v="0"/>
    <n v="0"/>
    <n v="1"/>
    <n v="0"/>
    <n v="0"/>
    <n v="0"/>
    <n v="0"/>
    <n v="0"/>
    <n v="0"/>
    <n v="0"/>
    <n v="0"/>
    <n v="0"/>
    <n v="0"/>
    <n v="0"/>
    <n v="0"/>
    <n v="0"/>
    <n v="0"/>
    <m/>
    <n v="381696407"/>
    <s v="770c69c1-920d-4be7-99da-49b94ce7d12a"/>
    <d v="2024-09-09T20:59:40"/>
    <m/>
    <m/>
    <s v="submitted_via_web"/>
    <s v="ygaitservices"/>
  </r>
  <r>
    <n v="1384"/>
    <d v="2024-09-09T20:43:15"/>
    <d v="2024-09-09T20:48:45"/>
    <d v="2024-09-09T00:00:00"/>
    <m/>
    <m/>
    <s v="29.5496234 35.001897 60.663 3.41"/>
    <n v="29.549623400000002"/>
    <n v="35.001897"/>
    <n v="60.662999999999997"/>
    <n v="3.41"/>
    <s v="Aqaba"/>
    <s v="Aqaba Al-Qasabah"/>
    <m/>
    <m/>
    <m/>
    <s v="Yes"/>
    <s v="رأفت احمد حبش "/>
    <x v="0"/>
    <x v="0"/>
    <n v="33"/>
    <x v="0"/>
    <s v="0790478049"/>
    <m/>
    <x v="0"/>
    <m/>
    <m/>
    <m/>
    <m/>
    <m/>
    <m/>
    <m/>
    <m/>
    <x v="0"/>
    <m/>
    <x v="0"/>
    <x v="0"/>
    <s v="مؤسسة رأفت حبش"/>
    <x v="0"/>
    <x v="17"/>
    <s v="محل كهربائيات "/>
    <m/>
    <s v="Run/Managed by a man."/>
    <n v="0"/>
    <n v="0"/>
    <n v="0"/>
    <n v="0"/>
    <n v="1"/>
    <n v="0"/>
    <x v="0"/>
    <x v="0"/>
    <m/>
    <m/>
    <s v="Less than 10 employees"/>
    <x v="0"/>
    <x v="0"/>
    <x v="0"/>
    <x v="1"/>
    <x v="1"/>
    <x v="1"/>
    <x v="0"/>
    <x v="0"/>
    <x v="0"/>
    <s v="Entry level Mid-senior level"/>
    <n v="0"/>
    <n v="0"/>
    <n v="1"/>
    <n v="1"/>
    <n v="0"/>
    <n v="0"/>
    <n v="0"/>
    <m/>
    <s v="Sales"/>
    <n v="0"/>
    <n v="1"/>
    <n v="0"/>
    <n v="0"/>
    <n v="0"/>
    <n v="0"/>
    <n v="0"/>
    <n v="0"/>
    <n v="0"/>
    <n v="0"/>
    <m/>
    <m/>
    <s v="Inadequate soft skills (e.g., communication, teamwork) Lack of relevant skills or qualifications Lack of motivation Lack of work ethics Salary expectations too high"/>
    <n v="1"/>
    <n v="0"/>
    <n v="1"/>
    <n v="0"/>
    <n v="1"/>
    <n v="0"/>
    <n v="0"/>
    <n v="0"/>
    <n v="1"/>
    <n v="0"/>
    <n v="0"/>
    <n v="0"/>
    <n v="0"/>
    <n v="0"/>
    <n v="0"/>
    <n v="0"/>
    <n v="0"/>
    <n v="0"/>
    <n v="0"/>
    <n v="0"/>
    <n v="1"/>
    <n v="0"/>
    <n v="0"/>
    <m/>
    <n v="381696410"/>
    <s v="589279b2-daa6-494a-9d77-1078defd4ec9"/>
    <d v="2024-09-09T20:59:41"/>
    <m/>
    <m/>
    <s v="submitted_via_web"/>
    <s v="ygaitservices"/>
  </r>
  <r>
    <n v="1385"/>
    <d v="2024-09-09T20:48:47"/>
    <d v="2024-09-09T20:57:03"/>
    <d v="2024-09-09T00:00:00"/>
    <m/>
    <m/>
    <s v="29.5496433 35.0019136 60.115 2.36"/>
    <n v="29.5496433"/>
    <n v="35.001913600000002"/>
    <n v="60.115000000000002"/>
    <n v="2.36"/>
    <s v="Aqaba"/>
    <s v="Aqaba Al-Qasabah"/>
    <m/>
    <m/>
    <m/>
    <s v="Yes"/>
    <s v="يزيد محمد البصيلي "/>
    <x v="0"/>
    <x v="0"/>
    <n v="23"/>
    <x v="1"/>
    <s v="0791505557"/>
    <m/>
    <x v="0"/>
    <m/>
    <m/>
    <m/>
    <m/>
    <m/>
    <m/>
    <m/>
    <m/>
    <x v="0"/>
    <m/>
    <x v="0"/>
    <x v="0"/>
    <s v="محل العجوز"/>
    <x v="0"/>
    <x v="3"/>
    <s v="محل اراجؤل ومعسل "/>
    <m/>
    <s v="Run/Managed by a man."/>
    <n v="0"/>
    <n v="0"/>
    <n v="0"/>
    <n v="0"/>
    <n v="1"/>
    <n v="0"/>
    <x v="0"/>
    <x v="0"/>
    <m/>
    <m/>
    <s v="Less than 10 employees"/>
    <x v="0"/>
    <x v="0"/>
    <x v="0"/>
    <x v="1"/>
    <x v="1"/>
    <x v="1"/>
    <x v="0"/>
    <x v="1"/>
    <x v="0"/>
    <s v="Entry level Mid-senior level"/>
    <n v="0"/>
    <n v="0"/>
    <n v="1"/>
    <n v="1"/>
    <n v="0"/>
    <n v="0"/>
    <n v="0"/>
    <m/>
    <s v="Sales"/>
    <n v="0"/>
    <n v="1"/>
    <n v="0"/>
    <n v="0"/>
    <n v="0"/>
    <n v="0"/>
    <n v="0"/>
    <n v="0"/>
    <n v="0"/>
    <n v="0"/>
    <m/>
    <m/>
    <s v="Lack of motivation Salary expectations too high"/>
    <n v="0"/>
    <n v="0"/>
    <n v="0"/>
    <n v="0"/>
    <n v="1"/>
    <n v="0"/>
    <n v="0"/>
    <n v="0"/>
    <n v="1"/>
    <n v="0"/>
    <n v="0"/>
    <n v="0"/>
    <n v="0"/>
    <n v="0"/>
    <n v="0"/>
    <n v="0"/>
    <n v="0"/>
    <n v="0"/>
    <n v="0"/>
    <n v="0"/>
    <n v="0"/>
    <n v="0"/>
    <n v="0"/>
    <m/>
    <n v="381696414"/>
    <s v="089f4b79-1578-4442-be81-bd3480b615b1"/>
    <d v="2024-09-09T20:59:41"/>
    <m/>
    <m/>
    <s v="submitted_via_web"/>
    <s v="ygaitservices"/>
  </r>
  <r>
    <n v="1386"/>
    <d v="2024-09-09T20:57:09"/>
    <d v="2024-09-09T21:00:38"/>
    <d v="2024-09-09T00:00:00"/>
    <m/>
    <m/>
    <s v="29.550121 35.0019518 68.147 2.886"/>
    <n v="29.550121000000001"/>
    <n v="35.001951800000001"/>
    <n v="68.147000000000006"/>
    <n v="2.8860000000000001"/>
    <s v="Aqaba"/>
    <s v="Aqaba Al-Qasabah"/>
    <m/>
    <m/>
    <m/>
    <s v="Yes"/>
    <s v="محمد صبحي كستيرو "/>
    <x v="0"/>
    <x v="0"/>
    <n v="38"/>
    <x v="0"/>
    <s v="0795140051"/>
    <m/>
    <x v="0"/>
    <m/>
    <m/>
    <m/>
    <m/>
    <m/>
    <m/>
    <m/>
    <m/>
    <x v="0"/>
    <m/>
    <x v="0"/>
    <x v="0"/>
    <s v="مؤسسة منذر الخضري التجارية"/>
    <x v="0"/>
    <x v="3"/>
    <s v="محل منظفات "/>
    <m/>
    <s v="Run/Managed by a man."/>
    <n v="0"/>
    <n v="0"/>
    <n v="0"/>
    <n v="0"/>
    <n v="1"/>
    <n v="0"/>
    <x v="0"/>
    <x v="0"/>
    <m/>
    <m/>
    <s v="Less than 10 employees"/>
    <x v="0"/>
    <x v="0"/>
    <x v="0"/>
    <x v="1"/>
    <x v="1"/>
    <x v="1"/>
    <x v="0"/>
    <x v="1"/>
    <x v="0"/>
    <s v="Mid-senior level Entry level"/>
    <n v="0"/>
    <n v="0"/>
    <n v="1"/>
    <n v="1"/>
    <n v="0"/>
    <n v="0"/>
    <n v="0"/>
    <m/>
    <s v="Sales"/>
    <n v="0"/>
    <n v="1"/>
    <n v="0"/>
    <n v="0"/>
    <n v="0"/>
    <n v="0"/>
    <n v="0"/>
    <n v="0"/>
    <n v="0"/>
    <n v="0"/>
    <m/>
    <m/>
    <s v="Salary expectations too high Lack of motivation"/>
    <n v="0"/>
    <n v="0"/>
    <n v="0"/>
    <n v="0"/>
    <n v="1"/>
    <n v="0"/>
    <n v="0"/>
    <n v="0"/>
    <n v="1"/>
    <n v="0"/>
    <n v="0"/>
    <n v="0"/>
    <n v="0"/>
    <n v="0"/>
    <n v="0"/>
    <n v="0"/>
    <n v="0"/>
    <n v="0"/>
    <n v="0"/>
    <n v="0"/>
    <n v="0"/>
    <n v="0"/>
    <n v="0"/>
    <m/>
    <n v="381696420"/>
    <s v="ab1d4f36-0e55-4667-84b0-774b19c424bc"/>
    <d v="2024-09-09T20:59:42"/>
    <m/>
    <m/>
    <s v="submitted_via_web"/>
    <s v="ygaitservices"/>
  </r>
  <r>
    <n v="1387"/>
    <d v="2024-09-09T21:00:41"/>
    <d v="2024-09-09T21:06:40"/>
    <d v="2024-09-09T00:00:00"/>
    <m/>
    <m/>
    <s v="29.5505961 35.0019988 48.306 3.154"/>
    <n v="29.5505961"/>
    <n v="35.001998800000003"/>
    <n v="48.305999999999997"/>
    <n v="3.1539999999999999"/>
    <s v="Aqaba"/>
    <s v="Aqaba Al-Qasabah"/>
    <m/>
    <m/>
    <m/>
    <s v="Yes"/>
    <s v="رائف رياض الكساسبة "/>
    <x v="0"/>
    <x v="0"/>
    <n v="39"/>
    <x v="0"/>
    <s v="0795070447"/>
    <m/>
    <x v="0"/>
    <m/>
    <m/>
    <m/>
    <m/>
    <m/>
    <m/>
    <m/>
    <m/>
    <x v="0"/>
    <m/>
    <x v="0"/>
    <x v="6"/>
    <s v="صيدلية مصطفى ماضي"/>
    <x v="8"/>
    <x v="14"/>
    <s v="صيدلية"/>
    <m/>
    <s v="Run/Managed by a man."/>
    <n v="0"/>
    <n v="0"/>
    <n v="0"/>
    <n v="0"/>
    <n v="1"/>
    <n v="0"/>
    <x v="0"/>
    <x v="0"/>
    <m/>
    <m/>
    <s v="Less than 10 employees"/>
    <x v="0"/>
    <x v="1"/>
    <x v="0"/>
    <x v="1"/>
    <x v="1"/>
    <x v="1"/>
    <x v="0"/>
    <x v="1"/>
    <x v="0"/>
    <s v="Senior management level Mid-senior level"/>
    <n v="0"/>
    <n v="0"/>
    <n v="0"/>
    <n v="1"/>
    <n v="1"/>
    <n v="0"/>
    <n v="0"/>
    <m/>
    <s v="Sales Customer Service Representatives"/>
    <n v="1"/>
    <n v="1"/>
    <n v="0"/>
    <n v="0"/>
    <n v="0"/>
    <n v="0"/>
    <n v="0"/>
    <n v="0"/>
    <n v="0"/>
    <n v="0"/>
    <m/>
    <m/>
    <s v="Years of experience Lack of relevant skills or qualifications"/>
    <n v="1"/>
    <n v="1"/>
    <n v="0"/>
    <n v="0"/>
    <n v="0"/>
    <n v="0"/>
    <n v="0"/>
    <n v="0"/>
    <n v="0"/>
    <n v="0"/>
    <n v="0"/>
    <n v="0"/>
    <n v="0"/>
    <n v="0"/>
    <n v="0"/>
    <n v="0"/>
    <n v="0"/>
    <n v="0"/>
    <n v="0"/>
    <n v="0"/>
    <n v="0"/>
    <n v="0"/>
    <n v="0"/>
    <m/>
    <n v="381696422"/>
    <s v="852a4557-3c47-4731-94d7-e35dd85ea3e6"/>
    <d v="2024-09-09T20:59:42"/>
    <m/>
    <m/>
    <s v="submitted_via_web"/>
    <s v="ygaitservices"/>
  </r>
  <r>
    <n v="1388"/>
    <d v="2024-09-09T21:06:43"/>
    <d v="2024-09-09T21:12:57"/>
    <d v="2024-09-09T00:00:00"/>
    <m/>
    <m/>
    <s v="29.551444 35.0018792 52.554 4.888"/>
    <n v="29.551444"/>
    <n v="35.001879199999998"/>
    <n v="52.554000000000002"/>
    <n v="4.8879999999999999"/>
    <s v="Aqaba"/>
    <s v="Aqaba Al-Qasabah"/>
    <m/>
    <m/>
    <m/>
    <s v="Yes"/>
    <s v="زيدان نادر الصافي "/>
    <x v="0"/>
    <x v="0"/>
    <n v="25"/>
    <x v="1"/>
    <s v="0775597511"/>
    <m/>
    <x v="0"/>
    <m/>
    <m/>
    <m/>
    <m/>
    <m/>
    <m/>
    <m/>
    <m/>
    <x v="0"/>
    <m/>
    <x v="0"/>
    <x v="0"/>
    <s v="مكتبة السندباد "/>
    <x v="0"/>
    <x v="3"/>
    <s v="مكتبة "/>
    <m/>
    <s v="Run/Managed by a man."/>
    <n v="0"/>
    <n v="0"/>
    <n v="0"/>
    <n v="0"/>
    <n v="1"/>
    <n v="0"/>
    <x v="0"/>
    <x v="0"/>
    <m/>
    <m/>
    <s v="Less than 10 employees"/>
    <x v="0"/>
    <x v="1"/>
    <x v="0"/>
    <x v="1"/>
    <x v="1"/>
    <x v="1"/>
    <x v="0"/>
    <x v="1"/>
    <x v="0"/>
    <s v="Mid-senior level Entry level"/>
    <n v="0"/>
    <n v="0"/>
    <n v="1"/>
    <n v="1"/>
    <n v="0"/>
    <n v="0"/>
    <n v="0"/>
    <m/>
    <s v="Sales"/>
    <n v="0"/>
    <n v="1"/>
    <n v="0"/>
    <n v="0"/>
    <n v="0"/>
    <n v="0"/>
    <n v="0"/>
    <n v="0"/>
    <n v="0"/>
    <n v="0"/>
    <m/>
    <m/>
    <s v="Inadequate soft skills (e.g., communication, teamwork) Lack of motivation"/>
    <n v="0"/>
    <n v="0"/>
    <n v="1"/>
    <n v="0"/>
    <n v="1"/>
    <n v="0"/>
    <n v="0"/>
    <n v="0"/>
    <n v="0"/>
    <n v="0"/>
    <n v="0"/>
    <n v="0"/>
    <n v="0"/>
    <n v="0"/>
    <n v="0"/>
    <n v="0"/>
    <n v="0"/>
    <n v="0"/>
    <n v="0"/>
    <n v="0"/>
    <n v="0"/>
    <n v="0"/>
    <n v="0"/>
    <m/>
    <n v="381696429"/>
    <s v="3a079dea-e6f0-4ccf-bc65-c0d428b56f24"/>
    <d v="2024-09-09T20:59:42"/>
    <m/>
    <m/>
    <s v="submitted_via_web"/>
    <s v="ygaitservices"/>
  </r>
  <r>
    <n v="1389"/>
    <d v="2024-09-09T23:59:49"/>
    <d v="2024-09-10T00:02:44"/>
    <d v="2024-09-09T00:00:00"/>
    <m/>
    <m/>
    <s v="32.3575915 35.8805404 1022.5 135.6"/>
    <n v="32.357591499999998"/>
    <n v="35.880540400000001"/>
    <n v="1022.5"/>
    <n v="135.6"/>
    <s v="Jerash"/>
    <s v="Jerash Qasabah"/>
    <m/>
    <m/>
    <m/>
    <s v="Yes"/>
    <s v="محمد سلامه قعايمه"/>
    <x v="0"/>
    <x v="0"/>
    <n v="39"/>
    <x v="0"/>
    <s v="0776261500"/>
    <m/>
    <x v="0"/>
    <m/>
    <m/>
    <m/>
    <m/>
    <m/>
    <m/>
    <m/>
    <m/>
    <x v="0"/>
    <m/>
    <x v="1"/>
    <x v="2"/>
    <s v="محل  البركه"/>
    <x v="0"/>
    <x v="3"/>
    <s v="شبس بسكويت"/>
    <m/>
    <s v="Owned by men. Run/Managed by a woman."/>
    <n v="1"/>
    <n v="0"/>
    <n v="0"/>
    <n v="0"/>
    <n v="0"/>
    <n v="1"/>
    <x v="1"/>
    <x v="0"/>
    <m/>
    <m/>
    <s v="Less than 10 employees"/>
    <x v="0"/>
    <x v="1"/>
    <x v="0"/>
    <x v="0"/>
    <x v="1"/>
    <x v="1"/>
    <x v="1"/>
    <x v="3"/>
    <x v="1"/>
    <m/>
    <m/>
    <m/>
    <m/>
    <m/>
    <m/>
    <m/>
    <m/>
    <m/>
    <m/>
    <m/>
    <m/>
    <m/>
    <m/>
    <m/>
    <m/>
    <m/>
    <m/>
    <m/>
    <m/>
    <m/>
    <m/>
    <s v="Years of experience"/>
    <n v="0"/>
    <n v="1"/>
    <n v="0"/>
    <n v="0"/>
    <n v="0"/>
    <n v="0"/>
    <n v="0"/>
    <n v="0"/>
    <n v="0"/>
    <n v="0"/>
    <n v="0"/>
    <n v="0"/>
    <n v="0"/>
    <n v="0"/>
    <n v="0"/>
    <n v="0"/>
    <n v="0"/>
    <n v="0"/>
    <n v="0"/>
    <n v="0"/>
    <n v="0"/>
    <n v="0"/>
    <n v="0"/>
    <m/>
    <n v="381697112"/>
    <s v="8208703a-4b13-46da-ba10-e0412fc0f4a9"/>
    <d v="2024-09-09T21:02:51"/>
    <m/>
    <m/>
    <s v="submitted_via_web"/>
    <s v="ygaitservices"/>
  </r>
  <r>
    <n v="1390"/>
    <d v="2024-09-10T17:38:52"/>
    <d v="2024-09-10T17:41:48"/>
    <d v="2024-09-10T00:00:00"/>
    <m/>
    <m/>
    <s v="32.356696 35.8842935 1016.3999633789062 68.4"/>
    <n v="32.356695999999999"/>
    <n v="35.884293499999998"/>
    <n v="1016.399963378906"/>
    <n v="68.400000000000006"/>
    <s v="Jerash"/>
    <s v="Jerash Qasabah"/>
    <m/>
    <m/>
    <m/>
    <s v="Yes"/>
    <s v="حياه محمد القهوجي"/>
    <x v="0"/>
    <x v="1"/>
    <n v="48"/>
    <x v="0"/>
    <s v="0777717549"/>
    <m/>
    <x v="0"/>
    <m/>
    <m/>
    <m/>
    <m/>
    <m/>
    <m/>
    <m/>
    <m/>
    <x v="0"/>
    <m/>
    <x v="0"/>
    <x v="0"/>
    <s v="مدرسه وروضه السراج المنير"/>
    <x v="12"/>
    <x v="24"/>
    <s v="روضه ومدرسه"/>
    <m/>
    <s v="Owned by women. Run/Managed by a woman."/>
    <n v="0"/>
    <n v="1"/>
    <n v="0"/>
    <n v="0"/>
    <n v="0"/>
    <n v="1"/>
    <x v="1"/>
    <x v="0"/>
    <m/>
    <m/>
    <s v="Less than 10 employees"/>
    <x v="0"/>
    <x v="1"/>
    <x v="0"/>
    <x v="0"/>
    <x v="1"/>
    <x v="1"/>
    <x v="0"/>
    <x v="0"/>
    <x v="0"/>
    <s v="Interns Entry level"/>
    <n v="1"/>
    <n v="0"/>
    <n v="1"/>
    <n v="0"/>
    <n v="0"/>
    <n v="0"/>
    <n v="0"/>
    <m/>
    <s v="Administrative Staff"/>
    <n v="0"/>
    <n v="0"/>
    <n v="0"/>
    <n v="0"/>
    <n v="1"/>
    <n v="0"/>
    <n v="0"/>
    <n v="0"/>
    <n v="0"/>
    <n v="0"/>
    <m/>
    <m/>
    <s v="Years of experience Lack of relevant skills or qualifications"/>
    <n v="1"/>
    <n v="1"/>
    <n v="0"/>
    <n v="0"/>
    <n v="0"/>
    <n v="0"/>
    <n v="0"/>
    <n v="0"/>
    <n v="0"/>
    <n v="0"/>
    <n v="0"/>
    <n v="0"/>
    <n v="0"/>
    <n v="0"/>
    <n v="0"/>
    <n v="0"/>
    <n v="0"/>
    <n v="0"/>
    <n v="0"/>
    <n v="0"/>
    <n v="0"/>
    <n v="0"/>
    <n v="0"/>
    <m/>
    <n v="382034271"/>
    <s v="a981ef6b-122a-4cae-b32f-9aac6ac4fbcb"/>
    <d v="2024-09-10T14:41:57"/>
    <m/>
    <m/>
    <s v="submitted_via_web"/>
    <s v="ygaitservices"/>
  </r>
  <r>
    <n v="1391"/>
    <d v="2024-09-10T17:45:00"/>
    <d v="2024-09-10T17:48:28"/>
    <d v="2024-09-10T00:00:00"/>
    <m/>
    <m/>
    <s v="32.3561423 35.8898374 1016.8999633789062 3400.0"/>
    <n v="32.356142300000002"/>
    <n v="35.889837399999998"/>
    <n v="1016.899963378906"/>
    <n v="3400"/>
    <s v="Jerash"/>
    <s v="Jerash Qasabah"/>
    <m/>
    <m/>
    <m/>
    <s v="Yes"/>
    <s v="احمد محمود محاسنه"/>
    <x v="0"/>
    <x v="0"/>
    <n v="61"/>
    <x v="0"/>
    <s v="0772514294"/>
    <m/>
    <x v="0"/>
    <m/>
    <m/>
    <m/>
    <m/>
    <m/>
    <m/>
    <m/>
    <m/>
    <x v="0"/>
    <m/>
    <x v="0"/>
    <x v="0"/>
    <s v="مدرسه السراج المنير"/>
    <x v="12"/>
    <x v="24"/>
    <s v="مدرسه"/>
    <m/>
    <s v="Owned by men. Run/Managed by a woman."/>
    <n v="1"/>
    <n v="0"/>
    <n v="0"/>
    <n v="0"/>
    <n v="0"/>
    <n v="1"/>
    <x v="1"/>
    <x v="0"/>
    <m/>
    <m/>
    <s v="Less than 10 employees"/>
    <x v="0"/>
    <x v="1"/>
    <x v="0"/>
    <x v="1"/>
    <x v="1"/>
    <x v="1"/>
    <x v="0"/>
    <x v="0"/>
    <x v="0"/>
    <s v="Interns Entry level"/>
    <n v="1"/>
    <n v="0"/>
    <n v="1"/>
    <n v="0"/>
    <n v="0"/>
    <n v="0"/>
    <n v="0"/>
    <m/>
    <s v="Customer Service Representatives"/>
    <n v="1"/>
    <n v="0"/>
    <n v="0"/>
    <n v="0"/>
    <n v="0"/>
    <n v="0"/>
    <n v="0"/>
    <n v="0"/>
    <n v="0"/>
    <n v="0"/>
    <m/>
    <m/>
    <s v="Lack of relevant skills or qualifications Years of experience"/>
    <n v="1"/>
    <n v="1"/>
    <n v="0"/>
    <n v="0"/>
    <n v="0"/>
    <n v="0"/>
    <n v="0"/>
    <n v="0"/>
    <n v="0"/>
    <n v="0"/>
    <n v="0"/>
    <n v="0"/>
    <n v="0"/>
    <n v="0"/>
    <n v="0"/>
    <n v="0"/>
    <n v="0"/>
    <n v="0"/>
    <n v="0"/>
    <n v="0"/>
    <n v="0"/>
    <n v="0"/>
    <n v="0"/>
    <m/>
    <n v="382037099"/>
    <s v="588edfcc-f515-4cd5-b4d9-bbf3c9991542"/>
    <d v="2024-09-10T14:48:34"/>
    <m/>
    <m/>
    <s v="submitted_via_web"/>
    <s v="ygaitservices"/>
  </r>
  <r>
    <n v="1392"/>
    <d v="2024-09-10T17:42:04"/>
    <d v="2024-09-10T17:44:57"/>
    <d v="2024-09-10T00:00:00"/>
    <m/>
    <m/>
    <s v="32.3561423 35.8898374 1016.3999633789062 3400.0"/>
    <n v="32.356142300000002"/>
    <n v="35.889837399999998"/>
    <n v="1016.399963378906"/>
    <n v="3400"/>
    <s v="Jerash"/>
    <s v="Jerash Qasabah"/>
    <m/>
    <m/>
    <m/>
    <s v="Yes"/>
    <s v="عائشه احمد محاسيس"/>
    <x v="0"/>
    <x v="1"/>
    <n v="55"/>
    <x v="0"/>
    <s v="0770710067"/>
    <m/>
    <x v="0"/>
    <m/>
    <m/>
    <m/>
    <m/>
    <m/>
    <m/>
    <m/>
    <m/>
    <x v="0"/>
    <m/>
    <x v="0"/>
    <x v="0"/>
    <s v="روضه طفل النسيم المتميز"/>
    <x v="12"/>
    <x v="24"/>
    <s v="روضه"/>
    <m/>
    <s v="Owned by women. Run/Managed by a woman."/>
    <n v="0"/>
    <n v="1"/>
    <n v="0"/>
    <n v="0"/>
    <n v="0"/>
    <n v="1"/>
    <x v="1"/>
    <x v="0"/>
    <m/>
    <m/>
    <s v="Less than 10 employees"/>
    <x v="0"/>
    <x v="1"/>
    <x v="0"/>
    <x v="1"/>
    <x v="1"/>
    <x v="1"/>
    <x v="0"/>
    <x v="1"/>
    <x v="0"/>
    <s v="Interns Entry level"/>
    <n v="1"/>
    <n v="0"/>
    <n v="1"/>
    <n v="0"/>
    <n v="0"/>
    <n v="0"/>
    <n v="0"/>
    <m/>
    <s v="Customer Service Representatives"/>
    <n v="1"/>
    <n v="0"/>
    <n v="0"/>
    <n v="0"/>
    <n v="0"/>
    <n v="0"/>
    <n v="0"/>
    <n v="0"/>
    <n v="0"/>
    <n v="0"/>
    <m/>
    <m/>
    <s v="Years of experience Inadequate soft skills (e.g., communication, teamwork)"/>
    <n v="0"/>
    <n v="1"/>
    <n v="1"/>
    <n v="0"/>
    <n v="0"/>
    <n v="0"/>
    <n v="0"/>
    <n v="0"/>
    <n v="0"/>
    <n v="0"/>
    <n v="0"/>
    <n v="0"/>
    <n v="0"/>
    <n v="0"/>
    <n v="0"/>
    <n v="0"/>
    <n v="0"/>
    <n v="0"/>
    <n v="0"/>
    <n v="0"/>
    <n v="0"/>
    <n v="0"/>
    <n v="0"/>
    <m/>
    <n v="382037108"/>
    <s v="76cc599f-60a2-438b-acd7-c820ed92a728"/>
    <d v="2024-09-10T14:48:35"/>
    <m/>
    <m/>
    <s v="submitted_via_web"/>
    <s v="ygaitservices"/>
  </r>
  <r>
    <n v="1393"/>
    <d v="2024-09-10T17:48:43"/>
    <d v="2024-09-10T17:51:11"/>
    <d v="2024-09-10T00:00:00"/>
    <m/>
    <m/>
    <s v="32.3567009 35.8842764 1016.8999633789062 135.6"/>
    <n v="32.3567009"/>
    <n v="35.884276399999997"/>
    <n v="1016.899963378906"/>
    <n v="135.6"/>
    <s v="Jerash"/>
    <s v="Jerash Qasabah"/>
    <m/>
    <m/>
    <m/>
    <s v="Yes"/>
    <s v="محمد سليمان محاسيس"/>
    <x v="0"/>
    <x v="0"/>
    <n v="47"/>
    <x v="0"/>
    <s v="0876907837"/>
    <m/>
    <x v="0"/>
    <m/>
    <m/>
    <m/>
    <m/>
    <m/>
    <m/>
    <m/>
    <m/>
    <x v="0"/>
    <m/>
    <x v="0"/>
    <x v="3"/>
    <s v="مؤسسة محمد محاسيس لنقل الركاب "/>
    <x v="11"/>
    <x v="75"/>
    <s v="نقل الركاب اربد كفرخل"/>
    <m/>
    <s v="Owned by men."/>
    <n v="1"/>
    <n v="0"/>
    <n v="0"/>
    <n v="0"/>
    <n v="0"/>
    <n v="0"/>
    <x v="0"/>
    <x v="0"/>
    <m/>
    <m/>
    <s v="Less than 10 employees"/>
    <x v="0"/>
    <x v="0"/>
    <x v="0"/>
    <x v="0"/>
    <x v="1"/>
    <x v="1"/>
    <x v="1"/>
    <x v="3"/>
    <x v="1"/>
    <m/>
    <m/>
    <m/>
    <m/>
    <m/>
    <m/>
    <m/>
    <m/>
    <m/>
    <m/>
    <m/>
    <m/>
    <m/>
    <m/>
    <m/>
    <m/>
    <m/>
    <m/>
    <m/>
    <m/>
    <m/>
    <m/>
    <s v="Lack of relevant skills or qualifications Years of experience"/>
    <n v="1"/>
    <n v="1"/>
    <n v="0"/>
    <n v="0"/>
    <n v="0"/>
    <n v="0"/>
    <n v="0"/>
    <n v="0"/>
    <n v="0"/>
    <n v="0"/>
    <n v="0"/>
    <n v="0"/>
    <n v="0"/>
    <n v="0"/>
    <n v="0"/>
    <n v="0"/>
    <n v="0"/>
    <n v="0"/>
    <n v="0"/>
    <n v="0"/>
    <n v="0"/>
    <n v="0"/>
    <n v="0"/>
    <m/>
    <n v="382039851"/>
    <s v="5663b7e9-89bf-43e4-97cf-8bee48832bf6"/>
    <d v="2024-09-10T14:53:22"/>
    <m/>
    <m/>
    <s v="submitted_via_web"/>
    <s v="ygaitservices"/>
  </r>
  <r>
    <n v="1394"/>
    <d v="2024-09-10T17:51:14"/>
    <d v="2024-09-10T17:53:15"/>
    <d v="2024-09-10T00:00:00"/>
    <m/>
    <m/>
    <s v="32.3566984 35.8842787 1016.8999633789062 98.4"/>
    <n v="32.356698399999999"/>
    <n v="35.884278700000003"/>
    <n v="1016.899963378906"/>
    <n v="98.4"/>
    <s v="Jerash"/>
    <s v="Jerash Qasabah"/>
    <m/>
    <m/>
    <m/>
    <s v="Yes"/>
    <s v="محمد سليمان ابوغزله"/>
    <x v="0"/>
    <x v="0"/>
    <n v="47"/>
    <x v="0"/>
    <s v="0876907837"/>
    <m/>
    <x v="0"/>
    <m/>
    <m/>
    <m/>
    <m/>
    <m/>
    <m/>
    <m/>
    <m/>
    <x v="0"/>
    <m/>
    <x v="0"/>
    <x v="3"/>
    <s v="مؤسسة محمد محاسيس لنقل الركاب جرش كفرخل"/>
    <x v="11"/>
    <x v="75"/>
    <s v="نقل ركاب"/>
    <m/>
    <s v="Owned by men."/>
    <n v="1"/>
    <n v="0"/>
    <n v="0"/>
    <n v="0"/>
    <n v="0"/>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82039858"/>
    <s v="b7964051-2229-474a-96f0-bb8bb02b7da7"/>
    <d v="2024-09-10T14:53:23"/>
    <m/>
    <m/>
    <s v="submitted_via_web"/>
    <s v="ygaitservices"/>
  </r>
  <r>
    <n v="1395"/>
    <d v="2024-09-10T20:42:06"/>
    <d v="2024-09-10T20:46:59"/>
    <d v="2024-09-10T00:00:00"/>
    <m/>
    <m/>
    <s v="32.2733927 35.899565 586.7999877929688 7.594"/>
    <n v="32.273392700000002"/>
    <n v="35.899565000000003"/>
    <n v="586.79998779296875"/>
    <n v="7.5940000000000003"/>
    <s v="Jerash"/>
    <s v="Borma"/>
    <m/>
    <m/>
    <m/>
    <s v="Yes"/>
    <s v="عبدالله ذوقان بني عبدوا"/>
    <x v="0"/>
    <x v="0"/>
    <n v="29"/>
    <x v="1"/>
    <s v="0795756024"/>
    <m/>
    <x v="0"/>
    <m/>
    <m/>
    <m/>
    <m/>
    <m/>
    <m/>
    <m/>
    <m/>
    <x v="0"/>
    <m/>
    <x v="0"/>
    <x v="0"/>
    <s v="شركة جراسيا لأنظمة الإطفاء "/>
    <x v="4"/>
    <x v="41"/>
    <s v="بيع أنظمة الإطفاء والحريق "/>
    <m/>
    <s v="Owned by men."/>
    <n v="1"/>
    <n v="0"/>
    <n v="0"/>
    <n v="0"/>
    <n v="0"/>
    <n v="0"/>
    <x v="0"/>
    <x v="0"/>
    <m/>
    <m/>
    <s v="Less than 10 employees"/>
    <x v="0"/>
    <x v="0"/>
    <x v="0"/>
    <x v="1"/>
    <x v="1"/>
    <x v="1"/>
    <x v="0"/>
    <x v="0"/>
    <x v="0"/>
    <s v="Mid-senior level Senior management level"/>
    <n v="0"/>
    <n v="0"/>
    <n v="0"/>
    <n v="1"/>
    <n v="1"/>
    <n v="0"/>
    <n v="0"/>
    <m/>
    <s v="Sales Technical Staff"/>
    <n v="0"/>
    <n v="1"/>
    <n v="0"/>
    <n v="0"/>
    <n v="0"/>
    <n v="0"/>
    <n v="0"/>
    <n v="1"/>
    <n v="0"/>
    <n v="0"/>
    <m/>
    <m/>
    <s v="Salary expectations too high"/>
    <n v="0"/>
    <n v="0"/>
    <n v="0"/>
    <n v="0"/>
    <n v="0"/>
    <n v="0"/>
    <n v="0"/>
    <n v="0"/>
    <n v="1"/>
    <n v="0"/>
    <n v="0"/>
    <n v="0"/>
    <n v="0"/>
    <n v="0"/>
    <n v="0"/>
    <n v="0"/>
    <n v="0"/>
    <n v="0"/>
    <n v="0"/>
    <n v="0"/>
    <n v="0"/>
    <n v="0"/>
    <n v="0"/>
    <m/>
    <n v="382122841"/>
    <s v="ed3052a3-b6c8-4f1c-84e0-733ef0489234"/>
    <d v="2024-09-10T17:47:07"/>
    <m/>
    <m/>
    <s v="submitted_via_web"/>
    <s v="motasem_waleed"/>
  </r>
  <r>
    <n v="1396"/>
    <d v="2024-08-31T16:04:31"/>
    <d v="2024-08-31T16:06:42"/>
    <d v="2024-08-31T00:00:00"/>
    <m/>
    <m/>
    <s v="32.003422 35.7850244 948.0 11.849"/>
    <n v="32.003422"/>
    <n v="35.785024399999998"/>
    <n v="948"/>
    <n v="11.849"/>
    <s v="Balqaa"/>
    <s v="Fuhais and Mahes"/>
    <m/>
    <m/>
    <m/>
    <s v="Yes"/>
    <s v="جان كارل "/>
    <x v="1"/>
    <x v="0"/>
    <n v="25"/>
    <x v="1"/>
    <s v="0799626651"/>
    <m/>
    <x v="0"/>
    <m/>
    <m/>
    <m/>
    <m/>
    <m/>
    <m/>
    <m/>
    <m/>
    <x v="0"/>
    <m/>
    <x v="0"/>
    <x v="6"/>
    <s v="American cash carry"/>
    <x v="0"/>
    <x v="2"/>
    <s v="سوبر ماركت بيع اغذية"/>
    <m/>
    <s v="Run/Managed by a man."/>
    <n v="0"/>
    <n v="0"/>
    <n v="0"/>
    <n v="0"/>
    <n v="1"/>
    <n v="0"/>
    <x v="0"/>
    <x v="0"/>
    <m/>
    <m/>
    <s v="Less than 10 employees"/>
    <x v="0"/>
    <x v="1"/>
    <x v="0"/>
    <x v="1"/>
    <x v="1"/>
    <x v="1"/>
    <x v="0"/>
    <x v="1"/>
    <x v="0"/>
    <s v="Entry level Mid-senior level"/>
    <n v="0"/>
    <n v="0"/>
    <n v="1"/>
    <n v="1"/>
    <n v="0"/>
    <n v="0"/>
    <n v="0"/>
    <m/>
    <s v="Sales Marketing"/>
    <n v="0"/>
    <n v="1"/>
    <n v="0"/>
    <n v="1"/>
    <n v="0"/>
    <n v="0"/>
    <n v="0"/>
    <n v="0"/>
    <n v="0"/>
    <n v="0"/>
    <m/>
    <m/>
    <s v="Years of experience Lack of motivation Salary expectations too high Language barriers"/>
    <n v="0"/>
    <n v="1"/>
    <n v="0"/>
    <n v="0"/>
    <n v="1"/>
    <n v="0"/>
    <n v="0"/>
    <n v="0"/>
    <n v="1"/>
    <n v="0"/>
    <n v="0"/>
    <n v="0"/>
    <n v="0"/>
    <n v="0"/>
    <n v="1"/>
    <n v="0"/>
    <n v="0"/>
    <n v="0"/>
    <n v="0"/>
    <n v="0"/>
    <n v="0"/>
    <n v="0"/>
    <n v="0"/>
    <m/>
    <n v="382122930"/>
    <s v="7e676359-e472-4bc2-bfe6-def09553279d"/>
    <d v="2024-09-10T17:47:28"/>
    <m/>
    <m/>
    <s v="submitted_via_web"/>
    <s v="ygaitservices"/>
  </r>
  <r>
    <n v="1397"/>
    <d v="2024-08-31T16:06:45"/>
    <d v="2024-08-31T16:08:35"/>
    <d v="2024-08-31T00:00:00"/>
    <m/>
    <m/>
    <s v="32.0034456 35.7849988 948.7999877929688 10.898"/>
    <n v="32.003445599999999"/>
    <n v="35.784998799999997"/>
    <n v="948.79998779296875"/>
    <n v="10.898"/>
    <s v="Balqaa"/>
    <s v="Fuhais and Mahes"/>
    <m/>
    <m/>
    <m/>
    <s v="Yes"/>
    <s v="حنا وكيلة"/>
    <x v="0"/>
    <x v="0"/>
    <n v="29"/>
    <x v="1"/>
    <s v="0776355420"/>
    <m/>
    <x v="0"/>
    <m/>
    <m/>
    <m/>
    <m/>
    <m/>
    <m/>
    <m/>
    <m/>
    <x v="0"/>
    <m/>
    <x v="1"/>
    <x v="2"/>
    <s v="Last call "/>
    <x v="3"/>
    <x v="20"/>
    <s v="بيع مشروبات "/>
    <m/>
    <s v="Run/Managed by a man."/>
    <n v="0"/>
    <n v="0"/>
    <n v="0"/>
    <n v="0"/>
    <n v="1"/>
    <n v="0"/>
    <x v="0"/>
    <x v="0"/>
    <m/>
    <m/>
    <s v="Less than 10 employees"/>
    <x v="0"/>
    <x v="0"/>
    <x v="0"/>
    <x v="0"/>
    <x v="1"/>
    <x v="1"/>
    <x v="1"/>
    <x v="3"/>
    <x v="1"/>
    <m/>
    <m/>
    <m/>
    <m/>
    <m/>
    <m/>
    <m/>
    <m/>
    <m/>
    <m/>
    <m/>
    <m/>
    <m/>
    <m/>
    <m/>
    <m/>
    <m/>
    <m/>
    <m/>
    <m/>
    <m/>
    <m/>
    <s v="Lack of motivation"/>
    <n v="0"/>
    <n v="0"/>
    <n v="0"/>
    <n v="0"/>
    <n v="1"/>
    <n v="0"/>
    <n v="0"/>
    <n v="0"/>
    <n v="0"/>
    <n v="0"/>
    <n v="0"/>
    <n v="0"/>
    <n v="0"/>
    <n v="0"/>
    <n v="0"/>
    <n v="0"/>
    <n v="0"/>
    <n v="0"/>
    <n v="0"/>
    <n v="0"/>
    <n v="0"/>
    <n v="0"/>
    <n v="0"/>
    <m/>
    <n v="382122934"/>
    <s v="69bc1f33-429f-4d5d-bf07-e51fe89bed79"/>
    <d v="2024-09-10T17:47:29"/>
    <m/>
    <m/>
    <s v="submitted_via_web"/>
    <s v="ygaitservices"/>
  </r>
  <r>
    <n v="1398"/>
    <d v="2024-08-31T16:08:53"/>
    <d v="2024-08-31T16:10:54"/>
    <d v="2024-08-31T00:00:00"/>
    <m/>
    <m/>
    <s v="32.003458 35.7849415 948.7999877929688 10.345"/>
    <n v="32.003458000000002"/>
    <n v="35.784941500000002"/>
    <n v="948.79998779296875"/>
    <n v="10.345000000000001"/>
    <s v="Balqaa"/>
    <s v="Fuhais and Mahes"/>
    <m/>
    <m/>
    <m/>
    <s v="Yes"/>
    <s v="سعيد علي محمد"/>
    <x v="1"/>
    <x v="0"/>
    <n v="30"/>
    <x v="0"/>
    <s v="065255236"/>
    <m/>
    <x v="0"/>
    <m/>
    <m/>
    <m/>
    <m/>
    <m/>
    <m/>
    <m/>
    <m/>
    <x v="0"/>
    <m/>
    <x v="1"/>
    <x v="2"/>
    <s v="نبع البساتين للمياه "/>
    <x v="0"/>
    <x v="3"/>
    <s v="بيع مياه"/>
    <m/>
    <s v="Run/Managed by a man."/>
    <n v="0"/>
    <n v="0"/>
    <n v="0"/>
    <n v="0"/>
    <n v="1"/>
    <n v="0"/>
    <x v="0"/>
    <x v="0"/>
    <m/>
    <m/>
    <s v="Less than 10 employees"/>
    <x v="0"/>
    <x v="0"/>
    <x v="0"/>
    <x v="1"/>
    <x v="1"/>
    <x v="1"/>
    <x v="0"/>
    <x v="0"/>
    <x v="1"/>
    <s v="Entry level"/>
    <n v="0"/>
    <n v="0"/>
    <n v="1"/>
    <n v="0"/>
    <n v="0"/>
    <n v="0"/>
    <n v="0"/>
    <m/>
    <s v="Sales"/>
    <n v="0"/>
    <n v="1"/>
    <n v="0"/>
    <n v="0"/>
    <n v="0"/>
    <n v="0"/>
    <n v="0"/>
    <n v="0"/>
    <n v="0"/>
    <n v="0"/>
    <m/>
    <m/>
    <s v="Lack of motivation Inadequate soft skills (e.g., communication, teamwork) Years of experience"/>
    <n v="0"/>
    <n v="1"/>
    <n v="1"/>
    <n v="0"/>
    <n v="1"/>
    <n v="0"/>
    <n v="0"/>
    <n v="0"/>
    <n v="0"/>
    <n v="0"/>
    <n v="0"/>
    <n v="0"/>
    <n v="0"/>
    <n v="0"/>
    <n v="0"/>
    <n v="0"/>
    <n v="0"/>
    <n v="0"/>
    <n v="0"/>
    <n v="0"/>
    <n v="0"/>
    <n v="0"/>
    <n v="0"/>
    <m/>
    <n v="382122936"/>
    <s v="d3803089-fcff-4126-9ad5-4c729753b9bf"/>
    <d v="2024-09-10T17:47:29"/>
    <m/>
    <m/>
    <s v="submitted_via_web"/>
    <s v="ygaitservices"/>
  </r>
  <r>
    <n v="1399"/>
    <d v="2024-08-31T16:10:58"/>
    <d v="2024-08-31T16:13:44"/>
    <d v="2024-08-31T00:00:00"/>
    <m/>
    <m/>
    <s v="32.0035473 35.7849261 948.0 11.759"/>
    <n v="32.003547300000001"/>
    <n v="35.7849261"/>
    <n v="948"/>
    <n v="11.759"/>
    <s v="Balqaa"/>
    <s v="Fuhais and Mahes"/>
    <m/>
    <m/>
    <m/>
    <s v="Yes"/>
    <s v="خالد احمد"/>
    <x v="1"/>
    <x v="0"/>
    <n v="23"/>
    <x v="1"/>
    <s v="079680846"/>
    <m/>
    <x v="0"/>
    <m/>
    <m/>
    <m/>
    <m/>
    <m/>
    <m/>
    <m/>
    <m/>
    <x v="0"/>
    <m/>
    <x v="0"/>
    <x v="0"/>
    <s v="محل نجارة خالد"/>
    <x v="0"/>
    <x v="3"/>
    <s v="بيع الخشب وتصنع الاثاث"/>
    <m/>
    <s v="Run/Managed by a man."/>
    <n v="0"/>
    <n v="0"/>
    <n v="0"/>
    <n v="0"/>
    <n v="1"/>
    <n v="0"/>
    <x v="0"/>
    <x v="0"/>
    <m/>
    <m/>
    <s v="Less than 10 employees"/>
    <x v="0"/>
    <x v="0"/>
    <x v="0"/>
    <x v="0"/>
    <x v="1"/>
    <x v="1"/>
    <x v="1"/>
    <x v="3"/>
    <x v="1"/>
    <m/>
    <m/>
    <m/>
    <m/>
    <m/>
    <m/>
    <m/>
    <m/>
    <m/>
    <m/>
    <m/>
    <m/>
    <m/>
    <m/>
    <m/>
    <m/>
    <m/>
    <m/>
    <m/>
    <m/>
    <m/>
    <m/>
    <s v="Lack of motivation"/>
    <n v="0"/>
    <n v="0"/>
    <n v="0"/>
    <n v="0"/>
    <n v="1"/>
    <n v="0"/>
    <n v="0"/>
    <n v="0"/>
    <n v="0"/>
    <n v="0"/>
    <n v="0"/>
    <n v="0"/>
    <n v="0"/>
    <n v="0"/>
    <n v="0"/>
    <n v="0"/>
    <n v="0"/>
    <n v="0"/>
    <n v="0"/>
    <n v="0"/>
    <n v="0"/>
    <n v="0"/>
    <n v="0"/>
    <m/>
    <n v="382122938"/>
    <s v="593f355a-9d13-4901-8d6f-d706cf92f8c8"/>
    <d v="2024-09-10T17:47:30"/>
    <m/>
    <m/>
    <s v="submitted_via_web"/>
    <s v="ygaitservices"/>
  </r>
  <r>
    <n v="1400"/>
    <d v="2024-08-31T16:13:46"/>
    <d v="2024-08-31T16:16:14"/>
    <d v="2024-08-31T00:00:00"/>
    <m/>
    <m/>
    <s v="32.0034887 35.784914 948.7999877929688 11.521"/>
    <n v="32.003488699999998"/>
    <n v="35.784914000000001"/>
    <n v="948.79998779296875"/>
    <n v="11.521000000000001"/>
    <s v="Balqaa"/>
    <s v="Fuhais and Mahes"/>
    <m/>
    <m/>
    <m/>
    <s v="Yes"/>
    <s v="سامي محمد"/>
    <x v="1"/>
    <x v="0"/>
    <n v="23"/>
    <x v="1"/>
    <s v="0799812903"/>
    <m/>
    <x v="0"/>
    <m/>
    <m/>
    <m/>
    <m/>
    <m/>
    <m/>
    <m/>
    <m/>
    <x v="0"/>
    <m/>
    <x v="0"/>
    <x v="1"/>
    <s v="Planet donat"/>
    <x v="3"/>
    <x v="5"/>
    <s v="بيع حلويات ودونات"/>
    <m/>
    <s v="Run/Managed by a man."/>
    <n v="0"/>
    <n v="0"/>
    <n v="0"/>
    <n v="0"/>
    <n v="1"/>
    <n v="0"/>
    <x v="0"/>
    <x v="0"/>
    <m/>
    <m/>
    <s v="Less than 10 employees"/>
    <x v="0"/>
    <x v="1"/>
    <x v="1"/>
    <x v="0"/>
    <x v="1"/>
    <x v="1"/>
    <x v="0"/>
    <x v="1"/>
    <x v="0"/>
    <s v="Entry level"/>
    <n v="0"/>
    <n v="0"/>
    <n v="1"/>
    <n v="0"/>
    <n v="0"/>
    <n v="0"/>
    <n v="0"/>
    <m/>
    <s v="Sales Technical Staff"/>
    <n v="0"/>
    <n v="1"/>
    <n v="0"/>
    <n v="0"/>
    <n v="0"/>
    <n v="0"/>
    <n v="0"/>
    <n v="1"/>
    <n v="0"/>
    <n v="0"/>
    <m/>
    <m/>
    <s v="Lack of motivation Lack of work ethics"/>
    <n v="0"/>
    <n v="0"/>
    <n v="0"/>
    <n v="0"/>
    <n v="1"/>
    <n v="0"/>
    <n v="0"/>
    <n v="0"/>
    <n v="0"/>
    <n v="0"/>
    <n v="0"/>
    <n v="0"/>
    <n v="0"/>
    <n v="0"/>
    <n v="0"/>
    <n v="0"/>
    <n v="0"/>
    <n v="0"/>
    <n v="0"/>
    <n v="0"/>
    <n v="1"/>
    <n v="0"/>
    <n v="0"/>
    <m/>
    <n v="382122942"/>
    <s v="941ed939-4e21-4365-88bf-a55a3eb035e8"/>
    <d v="2024-09-10T17:47:30"/>
    <m/>
    <m/>
    <s v="submitted_via_web"/>
    <s v="ygaitservices"/>
  </r>
  <r>
    <n v="1401"/>
    <d v="2024-09-04T10:40:45"/>
    <d v="2024-09-04T10:49:44"/>
    <d v="2024-09-04T00:00:00"/>
    <m/>
    <m/>
    <s v="32.0027751 35.7949139 1051.618 11.75"/>
    <n v="32.002775100000001"/>
    <n v="35.794913899999997"/>
    <n v="1051.6179999999999"/>
    <n v="11.75"/>
    <s v="Balqaa"/>
    <s v="Fuhais and Mahes"/>
    <m/>
    <m/>
    <m/>
    <s v="Yes"/>
    <s v="حنين سويس"/>
    <x v="0"/>
    <x v="1"/>
    <n v="26"/>
    <x v="1"/>
    <s v="0796467886"/>
    <m/>
    <x v="0"/>
    <m/>
    <m/>
    <m/>
    <m/>
    <m/>
    <m/>
    <m/>
    <m/>
    <x v="0"/>
    <m/>
    <x v="0"/>
    <x v="0"/>
    <s v="Coffee code"/>
    <x v="0"/>
    <x v="2"/>
    <s v="بيع القهوة "/>
    <m/>
    <s v="Run/Managed by a man."/>
    <n v="0"/>
    <n v="0"/>
    <n v="0"/>
    <n v="0"/>
    <n v="1"/>
    <n v="0"/>
    <x v="0"/>
    <x v="0"/>
    <m/>
    <m/>
    <s v="Less than 10 employees"/>
    <x v="0"/>
    <x v="1"/>
    <x v="0"/>
    <x v="1"/>
    <x v="0"/>
    <x v="2"/>
    <x v="0"/>
    <x v="0"/>
    <x v="0"/>
    <s v="Seasonal employees"/>
    <n v="0"/>
    <n v="1"/>
    <n v="0"/>
    <n v="0"/>
    <n v="0"/>
    <n v="0"/>
    <n v="0"/>
    <m/>
    <s v="Sales"/>
    <n v="0"/>
    <n v="1"/>
    <n v="0"/>
    <n v="0"/>
    <n v="0"/>
    <n v="0"/>
    <n v="0"/>
    <n v="0"/>
    <n v="0"/>
    <n v="0"/>
    <m/>
    <s v="البيع "/>
    <s v="Salary expectations too high"/>
    <n v="0"/>
    <n v="0"/>
    <n v="0"/>
    <n v="0"/>
    <n v="0"/>
    <n v="0"/>
    <n v="0"/>
    <n v="0"/>
    <n v="1"/>
    <n v="0"/>
    <n v="0"/>
    <n v="0"/>
    <n v="0"/>
    <n v="0"/>
    <n v="0"/>
    <n v="0"/>
    <n v="0"/>
    <n v="0"/>
    <n v="0"/>
    <n v="0"/>
    <n v="0"/>
    <n v="0"/>
    <n v="0"/>
    <m/>
    <n v="382122947"/>
    <s v="7d0c40fc-dfa3-4514-8785-8945f25176ef"/>
    <d v="2024-09-10T17:47:31"/>
    <m/>
    <m/>
    <s v="submitted_via_web"/>
    <s v="ygaitservices"/>
  </r>
  <r>
    <n v="1402"/>
    <d v="2024-09-04T10:50:04"/>
    <d v="2024-09-04T10:57:11"/>
    <d v="2024-09-04T00:00:00"/>
    <m/>
    <m/>
    <s v="32.0028669 35.7938761 1021.2999877929688 11.641"/>
    <n v="32.002866900000001"/>
    <n v="35.793876099999999"/>
    <n v="1021.299987792969"/>
    <n v="11.641"/>
    <s v="Balqaa"/>
    <s v="Fuhais and Mahes"/>
    <m/>
    <m/>
    <m/>
    <s v="Yes"/>
    <s v="زين سيف "/>
    <x v="0"/>
    <x v="1"/>
    <n v="27"/>
    <x v="1"/>
    <s v="0798806335"/>
    <m/>
    <x v="0"/>
    <m/>
    <m/>
    <m/>
    <m/>
    <m/>
    <m/>
    <m/>
    <m/>
    <x v="1"/>
    <s v="مصرية "/>
    <x v="0"/>
    <x v="7"/>
    <s v="لاريف"/>
    <x v="0"/>
    <x v="2"/>
    <s v="شوكلاتة "/>
    <m/>
    <s v="Run/Managed by a man."/>
    <n v="0"/>
    <n v="0"/>
    <n v="0"/>
    <n v="0"/>
    <n v="1"/>
    <n v="0"/>
    <x v="0"/>
    <x v="0"/>
    <m/>
    <m/>
    <s v="Less than 10 employees"/>
    <x v="0"/>
    <x v="1"/>
    <x v="0"/>
    <x v="1"/>
    <x v="1"/>
    <x v="1"/>
    <x v="0"/>
    <x v="0"/>
    <x v="0"/>
    <s v="Mid-senior level"/>
    <n v="0"/>
    <n v="0"/>
    <n v="0"/>
    <n v="1"/>
    <n v="0"/>
    <n v="0"/>
    <n v="0"/>
    <m/>
    <s v="Sales"/>
    <n v="0"/>
    <n v="1"/>
    <n v="0"/>
    <n v="0"/>
    <n v="0"/>
    <n v="0"/>
    <n v="0"/>
    <n v="0"/>
    <n v="0"/>
    <n v="0"/>
    <m/>
    <m/>
    <s v="Inadequate soft skills (e.g., communication, teamwork)"/>
    <n v="0"/>
    <n v="0"/>
    <n v="1"/>
    <n v="0"/>
    <n v="0"/>
    <n v="0"/>
    <n v="0"/>
    <n v="0"/>
    <n v="0"/>
    <n v="0"/>
    <n v="0"/>
    <n v="0"/>
    <n v="0"/>
    <n v="0"/>
    <n v="0"/>
    <n v="0"/>
    <n v="0"/>
    <n v="0"/>
    <n v="0"/>
    <n v="0"/>
    <n v="0"/>
    <n v="0"/>
    <n v="0"/>
    <m/>
    <n v="382122952"/>
    <s v="0cc2e35c-38f2-44da-b53f-e66cb4f35e8b"/>
    <d v="2024-09-10T17:47:32"/>
    <m/>
    <m/>
    <s v="submitted_via_web"/>
    <s v="ygaitservices"/>
  </r>
  <r>
    <n v="1403"/>
    <d v="2024-09-04T10:58:54"/>
    <d v="2024-09-04T11:05:18"/>
    <d v="2024-09-04T00:00:00"/>
    <m/>
    <m/>
    <s v="32.0029458 35.793722 1023.3999633789062 11.554"/>
    <n v="32.002945799999999"/>
    <n v="35.793722000000002"/>
    <n v="1023.399963378906"/>
    <n v="11.554"/>
    <s v="Balqaa"/>
    <s v="Fuhais and Mahes"/>
    <m/>
    <m/>
    <m/>
    <s v="Yes"/>
    <s v="صباح يونس رواشدة"/>
    <x v="0"/>
    <x v="1"/>
    <n v="23"/>
    <x v="1"/>
    <s v="0795441026"/>
    <m/>
    <x v="0"/>
    <m/>
    <m/>
    <m/>
    <m/>
    <m/>
    <m/>
    <m/>
    <m/>
    <x v="0"/>
    <m/>
    <x v="0"/>
    <x v="1"/>
    <s v="الشموع الدافئة.."/>
    <x v="1"/>
    <x v="1"/>
    <s v="تصنيع شموع"/>
    <m/>
    <s v="Run/Managed by a man."/>
    <n v="0"/>
    <n v="0"/>
    <n v="0"/>
    <n v="0"/>
    <n v="1"/>
    <n v="0"/>
    <x v="0"/>
    <x v="0"/>
    <m/>
    <m/>
    <s v="Less than 10 employees"/>
    <x v="0"/>
    <x v="0"/>
    <x v="0"/>
    <x v="1"/>
    <x v="1"/>
    <x v="1"/>
    <x v="0"/>
    <x v="1"/>
    <x v="0"/>
    <s v="Interns"/>
    <n v="1"/>
    <n v="0"/>
    <n v="0"/>
    <n v="0"/>
    <n v="0"/>
    <n v="0"/>
    <n v="0"/>
    <m/>
    <s v="Technical Staff"/>
    <n v="0"/>
    <n v="0"/>
    <n v="0"/>
    <n v="0"/>
    <n v="0"/>
    <n v="0"/>
    <n v="0"/>
    <n v="1"/>
    <n v="0"/>
    <n v="0"/>
    <m/>
    <m/>
    <s v="Inadequate soft skills (e.g., communication, teamwork)"/>
    <n v="0"/>
    <n v="0"/>
    <n v="1"/>
    <n v="0"/>
    <n v="0"/>
    <n v="0"/>
    <n v="0"/>
    <n v="0"/>
    <n v="0"/>
    <n v="0"/>
    <n v="0"/>
    <n v="0"/>
    <n v="0"/>
    <n v="0"/>
    <n v="0"/>
    <n v="0"/>
    <n v="0"/>
    <n v="0"/>
    <n v="0"/>
    <n v="0"/>
    <n v="0"/>
    <n v="0"/>
    <n v="0"/>
    <m/>
    <n v="382122958"/>
    <s v="eb106e7b-5e7f-4299-9f52-2e5303b130e8"/>
    <d v="2024-09-10T17:47:33"/>
    <m/>
    <m/>
    <s v="submitted_via_web"/>
    <s v="ygaitservices"/>
  </r>
  <r>
    <n v="1404"/>
    <d v="2024-09-04T11:05:22"/>
    <d v="2024-09-04T11:14:44"/>
    <d v="2024-09-04T00:00:00"/>
    <m/>
    <m/>
    <s v="32.0029054 35.7933525 1017.699951171875 11.855"/>
    <n v="32.002905400000003"/>
    <n v="35.793352499999997"/>
    <n v="1017.699951171875"/>
    <n v="11.855"/>
    <s v="Balqaa"/>
    <s v="Fuhais and Mahes"/>
    <m/>
    <m/>
    <m/>
    <s v="Yes"/>
    <s v="محمد وليد ابراهيم الحوراني"/>
    <x v="1"/>
    <x v="0"/>
    <n v="30"/>
    <x v="0"/>
    <s v="٠٧٨١٢٩٢١٢٩"/>
    <m/>
    <x v="0"/>
    <m/>
    <m/>
    <m/>
    <m/>
    <m/>
    <m/>
    <m/>
    <m/>
    <x v="0"/>
    <m/>
    <x v="0"/>
    <x v="0"/>
    <s v="Muse"/>
    <x v="0"/>
    <x v="3"/>
    <s v="اكسسوارات "/>
    <m/>
    <s v="Run/Managed by a man."/>
    <n v="0"/>
    <n v="0"/>
    <n v="0"/>
    <n v="0"/>
    <n v="1"/>
    <n v="0"/>
    <x v="0"/>
    <x v="0"/>
    <m/>
    <m/>
    <s v="Less than 10 employees"/>
    <x v="0"/>
    <x v="1"/>
    <x v="0"/>
    <x v="1"/>
    <x v="0"/>
    <x v="0"/>
    <x v="0"/>
    <x v="0"/>
    <x v="0"/>
    <s v="Interns"/>
    <n v="1"/>
    <n v="0"/>
    <n v="0"/>
    <n v="0"/>
    <n v="0"/>
    <n v="0"/>
    <n v="0"/>
    <m/>
    <s v="Customer Service Representatives"/>
    <n v="1"/>
    <n v="0"/>
    <n v="0"/>
    <n v="0"/>
    <n v="0"/>
    <n v="0"/>
    <n v="0"/>
    <n v="0"/>
    <n v="0"/>
    <n v="0"/>
    <m/>
    <s v="خدمه عملاء"/>
    <s v="Lack of relevant skills or qualifications Years of experience"/>
    <n v="1"/>
    <n v="1"/>
    <n v="0"/>
    <n v="0"/>
    <n v="0"/>
    <n v="0"/>
    <n v="0"/>
    <n v="0"/>
    <n v="0"/>
    <n v="0"/>
    <n v="0"/>
    <n v="0"/>
    <n v="0"/>
    <n v="0"/>
    <n v="0"/>
    <n v="0"/>
    <n v="0"/>
    <n v="0"/>
    <n v="0"/>
    <n v="0"/>
    <n v="0"/>
    <n v="0"/>
    <n v="0"/>
    <m/>
    <n v="382122961"/>
    <s v="fa88181a-d147-4584-a69a-1b7a79fd8567"/>
    <d v="2024-09-10T17:47:33"/>
    <m/>
    <m/>
    <s v="submitted_via_web"/>
    <s v="ygaitservices"/>
  </r>
  <r>
    <n v="1405"/>
    <d v="2024-09-04T11:15:18"/>
    <d v="2024-09-04T11:24:38"/>
    <d v="2024-09-04T00:00:00"/>
    <m/>
    <m/>
    <s v="32.0028154 35.7948147 1016.2999877929688 10.62"/>
    <n v="32.002815400000003"/>
    <n v="35.794814700000003"/>
    <n v="1016.299987792969"/>
    <n v="10.62"/>
    <s v="Balqaa"/>
    <s v="Fuhais and Mahes"/>
    <m/>
    <m/>
    <m/>
    <s v="Yes"/>
    <s v="مرح خليل  "/>
    <x v="0"/>
    <x v="1"/>
    <n v="30"/>
    <x v="0"/>
    <s v="0775510920"/>
    <m/>
    <x v="0"/>
    <m/>
    <m/>
    <m/>
    <m/>
    <m/>
    <m/>
    <m/>
    <m/>
    <x v="0"/>
    <m/>
    <x v="0"/>
    <x v="0"/>
    <s v="تشخيصة"/>
    <x v="0"/>
    <x v="18"/>
    <s v="بيع ملابس "/>
    <m/>
    <s v="Run/Managed by a man."/>
    <n v="0"/>
    <n v="0"/>
    <n v="0"/>
    <n v="0"/>
    <n v="1"/>
    <n v="0"/>
    <x v="0"/>
    <x v="0"/>
    <m/>
    <m/>
    <s v="Less than 10 employees"/>
    <x v="0"/>
    <x v="1"/>
    <x v="0"/>
    <x v="1"/>
    <x v="1"/>
    <x v="1"/>
    <x v="1"/>
    <x v="3"/>
    <x v="0"/>
    <m/>
    <m/>
    <m/>
    <m/>
    <m/>
    <m/>
    <m/>
    <m/>
    <m/>
    <m/>
    <m/>
    <m/>
    <m/>
    <m/>
    <m/>
    <m/>
    <m/>
    <m/>
    <m/>
    <m/>
    <m/>
    <m/>
    <s v="Transportation"/>
    <n v="0"/>
    <n v="0"/>
    <n v="0"/>
    <n v="0"/>
    <n v="0"/>
    <n v="0"/>
    <n v="0"/>
    <n v="0"/>
    <n v="0"/>
    <n v="0"/>
    <n v="0"/>
    <n v="1"/>
    <n v="0"/>
    <n v="0"/>
    <n v="0"/>
    <n v="0"/>
    <n v="0"/>
    <n v="0"/>
    <n v="0"/>
    <n v="0"/>
    <n v="0"/>
    <n v="0"/>
    <n v="0"/>
    <m/>
    <n v="382122963"/>
    <s v="c36236d6-4a9e-4efd-a29a-ecfc87c8f4eb"/>
    <d v="2024-09-10T17:47:34"/>
    <m/>
    <m/>
    <s v="submitted_via_web"/>
    <s v="ygaitservices"/>
  </r>
  <r>
    <n v="1406"/>
    <d v="2024-09-04T11:25:02"/>
    <d v="2024-09-04T11:35:12"/>
    <d v="2024-09-04T00:00:00"/>
    <m/>
    <m/>
    <s v="32.0027197 35.7926457 1013.699951171875 11.771"/>
    <n v="32.0027197"/>
    <n v="35.792645700000001"/>
    <n v="1013.699951171875"/>
    <n v="11.771000000000001"/>
    <s v="Balqaa"/>
    <s v="Fuhais and Mahes"/>
    <m/>
    <m/>
    <m/>
    <s v="Yes"/>
    <s v="بيع مشربش"/>
    <x v="0"/>
    <x v="0"/>
    <n v="26"/>
    <x v="1"/>
    <s v="0790862111"/>
    <m/>
    <x v="0"/>
    <m/>
    <m/>
    <m/>
    <m/>
    <m/>
    <m/>
    <m/>
    <m/>
    <x v="0"/>
    <m/>
    <x v="0"/>
    <x v="0"/>
    <s v="مكتبة خضر مشربش"/>
    <x v="0"/>
    <x v="3"/>
    <s v="تحف وهدايا "/>
    <m/>
    <s v="Run/Managed by a man. Owned by men."/>
    <n v="1"/>
    <n v="0"/>
    <n v="0"/>
    <n v="0"/>
    <n v="1"/>
    <n v="0"/>
    <x v="0"/>
    <x v="0"/>
    <m/>
    <m/>
    <s v="Less than 10 employees"/>
    <x v="0"/>
    <x v="1"/>
    <x v="0"/>
    <x v="1"/>
    <x v="1"/>
    <x v="1"/>
    <x v="0"/>
    <x v="0"/>
    <x v="0"/>
    <s v="Interns"/>
    <n v="1"/>
    <n v="0"/>
    <n v="0"/>
    <n v="0"/>
    <n v="0"/>
    <n v="0"/>
    <n v="0"/>
    <m/>
    <s v="Customer Service Representatives Others"/>
    <n v="1"/>
    <n v="0"/>
    <n v="0"/>
    <n v="0"/>
    <n v="0"/>
    <n v="0"/>
    <n v="0"/>
    <n v="0"/>
    <n v="0"/>
    <n v="1"/>
    <s v="لا شيء و"/>
    <m/>
    <s v="Lack of relevant skills or qualifications Years of experience Inadequate soft skills (e.g., communication, teamwork)"/>
    <n v="1"/>
    <n v="1"/>
    <n v="1"/>
    <n v="0"/>
    <n v="0"/>
    <n v="0"/>
    <n v="0"/>
    <n v="0"/>
    <n v="0"/>
    <n v="0"/>
    <n v="0"/>
    <n v="0"/>
    <n v="0"/>
    <n v="0"/>
    <n v="0"/>
    <n v="0"/>
    <n v="0"/>
    <n v="0"/>
    <n v="0"/>
    <n v="0"/>
    <n v="0"/>
    <n v="0"/>
    <n v="0"/>
    <m/>
    <n v="382122969"/>
    <s v="55177758-90a8-49c4-b076-c9f380068bf5"/>
    <d v="2024-09-10T17:47:35"/>
    <m/>
    <m/>
    <s v="submitted_via_web"/>
    <s v="ygaitservices"/>
  </r>
  <r>
    <n v="1407"/>
    <d v="2024-09-04T11:35:36"/>
    <d v="2024-09-04T11:39:45"/>
    <d v="2024-09-04T00:00:00"/>
    <m/>
    <m/>
    <s v="32.0021846 35.7916477 997.7999877929688 11.623"/>
    <n v="32.0021846"/>
    <n v="35.791647699999999"/>
    <n v="997.79998779296875"/>
    <n v="11.622999999999999"/>
    <s v="Balqaa"/>
    <s v="Fuhais and Mahes"/>
    <m/>
    <m/>
    <m/>
    <s v="Yes"/>
    <s v="ميس نبيل عبد الرحيم "/>
    <x v="0"/>
    <x v="1"/>
    <n v="23"/>
    <x v="1"/>
    <s v=" ٠٧٧٢٦٨٣٦٢٤"/>
    <m/>
    <x v="0"/>
    <m/>
    <m/>
    <m/>
    <m/>
    <m/>
    <m/>
    <m/>
    <m/>
    <x v="0"/>
    <m/>
    <x v="0"/>
    <x v="0"/>
    <s v="سنابل للتصفية "/>
    <x v="0"/>
    <x v="18"/>
    <s v="بيع ملابس "/>
    <m/>
    <s v="Run/Managed by a woman."/>
    <n v="0"/>
    <n v="0"/>
    <n v="0"/>
    <n v="0"/>
    <n v="0"/>
    <n v="1"/>
    <x v="1"/>
    <x v="0"/>
    <m/>
    <m/>
    <s v="Less than 10 employees"/>
    <x v="0"/>
    <x v="1"/>
    <x v="0"/>
    <x v="1"/>
    <x v="1"/>
    <x v="1"/>
    <x v="1"/>
    <x v="3"/>
    <x v="1"/>
    <m/>
    <m/>
    <m/>
    <m/>
    <m/>
    <m/>
    <m/>
    <m/>
    <m/>
    <m/>
    <m/>
    <m/>
    <m/>
    <m/>
    <m/>
    <m/>
    <m/>
    <m/>
    <m/>
    <m/>
    <m/>
    <m/>
    <s v="Transportation"/>
    <n v="0"/>
    <n v="0"/>
    <n v="0"/>
    <n v="0"/>
    <n v="0"/>
    <n v="0"/>
    <n v="0"/>
    <n v="0"/>
    <n v="0"/>
    <n v="0"/>
    <n v="0"/>
    <n v="1"/>
    <n v="0"/>
    <n v="0"/>
    <n v="0"/>
    <n v="0"/>
    <n v="0"/>
    <n v="0"/>
    <n v="0"/>
    <n v="0"/>
    <n v="0"/>
    <n v="0"/>
    <n v="0"/>
    <m/>
    <n v="382122971"/>
    <s v="52637bfe-2863-4c2c-b142-5e518703aeb4"/>
    <d v="2024-09-10T17:47:35"/>
    <m/>
    <m/>
    <s v="submitted_via_web"/>
    <s v="ygaitservices"/>
  </r>
  <r>
    <n v="1408"/>
    <d v="2024-09-04T11:39:57"/>
    <d v="2024-09-04T11:47:07"/>
    <d v="2024-09-04T00:00:00"/>
    <m/>
    <m/>
    <s v="32.0023014 35.7914516 997.699951171875 11.935"/>
    <n v="32.0023014"/>
    <n v="35.791451600000002"/>
    <n v="997.699951171875"/>
    <n v="11.935"/>
    <s v="Balqaa"/>
    <s v="Fuhais and Mahes"/>
    <m/>
    <m/>
    <m/>
    <s v="Yes"/>
    <s v="اكثم قاهر محمد "/>
    <x v="0"/>
    <x v="0"/>
    <n v="21"/>
    <x v="1"/>
    <s v="٠٧٩٥٣٥٨٤٨٤"/>
    <m/>
    <x v="0"/>
    <m/>
    <m/>
    <m/>
    <m/>
    <m/>
    <m/>
    <m/>
    <m/>
    <x v="0"/>
    <m/>
    <x v="0"/>
    <x v="0"/>
    <s v="امازون للتصفية"/>
    <x v="0"/>
    <x v="18"/>
    <s v="بيع ملابس "/>
    <m/>
    <s v="Run/Managed by a man."/>
    <n v="0"/>
    <n v="0"/>
    <n v="0"/>
    <n v="0"/>
    <n v="1"/>
    <n v="0"/>
    <x v="0"/>
    <x v="0"/>
    <m/>
    <m/>
    <s v="Less than 10 employees"/>
    <x v="0"/>
    <x v="1"/>
    <x v="0"/>
    <x v="1"/>
    <x v="1"/>
    <x v="1"/>
    <x v="0"/>
    <x v="1"/>
    <x v="0"/>
    <s v="Interns"/>
    <n v="1"/>
    <n v="0"/>
    <n v="0"/>
    <n v="0"/>
    <n v="0"/>
    <n v="0"/>
    <n v="0"/>
    <m/>
    <s v="Sales"/>
    <n v="0"/>
    <n v="1"/>
    <n v="0"/>
    <n v="0"/>
    <n v="0"/>
    <n v="0"/>
    <n v="0"/>
    <n v="0"/>
    <n v="0"/>
    <n v="0"/>
    <m/>
    <m/>
    <s v="Inadequate soft skills (e.g., communication, teamwork)"/>
    <n v="0"/>
    <n v="0"/>
    <n v="1"/>
    <n v="0"/>
    <n v="0"/>
    <n v="0"/>
    <n v="0"/>
    <n v="0"/>
    <n v="0"/>
    <n v="0"/>
    <n v="0"/>
    <n v="0"/>
    <n v="0"/>
    <n v="0"/>
    <n v="0"/>
    <n v="0"/>
    <n v="0"/>
    <n v="0"/>
    <n v="0"/>
    <n v="0"/>
    <n v="0"/>
    <n v="0"/>
    <n v="0"/>
    <m/>
    <n v="382122973"/>
    <s v="74d4317f-ea69-4e05-bd4a-ba6290a7343d"/>
    <d v="2024-09-10T17:47:36"/>
    <m/>
    <m/>
    <s v="submitted_via_web"/>
    <s v="ygaitservices"/>
  </r>
  <r>
    <n v="1409"/>
    <d v="2024-09-04T11:47:22"/>
    <d v="2024-09-04T11:56:14"/>
    <d v="2024-09-04T00:00:00"/>
    <m/>
    <m/>
    <s v="32.0022373 35.7916895 999.199951171875 11.768"/>
    <n v="32.002237299999997"/>
    <n v="35.791689499999997"/>
    <n v="999.199951171875"/>
    <n v="11.768000000000001"/>
    <s v="Balqaa"/>
    <s v="Fuhais and Mahes"/>
    <m/>
    <m/>
    <m/>
    <s v="Yes"/>
    <s v="نوف محمد خرفان"/>
    <x v="1"/>
    <x v="1"/>
    <n v="25"/>
    <x v="1"/>
    <s v="٠٧٩١٥٩٤٠٧٦"/>
    <m/>
    <x v="0"/>
    <m/>
    <m/>
    <m/>
    <m/>
    <m/>
    <m/>
    <m/>
    <m/>
    <x v="0"/>
    <m/>
    <x v="0"/>
    <x v="4"/>
    <s v="البنك الاهلي "/>
    <x v="14"/>
    <x v="39"/>
    <s v="بنك"/>
    <m/>
    <s v="Administrative positions include men and women."/>
    <n v="0"/>
    <n v="0"/>
    <n v="0"/>
    <n v="1"/>
    <n v="0"/>
    <n v="0"/>
    <x v="0"/>
    <x v="0"/>
    <m/>
    <m/>
    <s v="More than 250"/>
    <x v="3"/>
    <x v="1"/>
    <x v="0"/>
    <x v="0"/>
    <x v="1"/>
    <x v="1"/>
    <x v="0"/>
    <x v="13"/>
    <x v="1"/>
    <s v="Interns"/>
    <n v="1"/>
    <n v="0"/>
    <n v="0"/>
    <n v="0"/>
    <n v="0"/>
    <n v="0"/>
    <n v="0"/>
    <m/>
    <s v="Finance"/>
    <n v="0"/>
    <n v="0"/>
    <n v="0"/>
    <n v="0"/>
    <n v="0"/>
    <n v="1"/>
    <n v="0"/>
    <n v="0"/>
    <n v="0"/>
    <n v="0"/>
    <m/>
    <m/>
    <s v="Years of experience"/>
    <n v="0"/>
    <n v="1"/>
    <n v="0"/>
    <n v="0"/>
    <n v="0"/>
    <n v="0"/>
    <n v="0"/>
    <n v="0"/>
    <n v="0"/>
    <n v="0"/>
    <n v="0"/>
    <n v="0"/>
    <n v="0"/>
    <n v="0"/>
    <n v="0"/>
    <n v="0"/>
    <n v="0"/>
    <n v="0"/>
    <n v="0"/>
    <n v="0"/>
    <n v="0"/>
    <n v="0"/>
    <n v="0"/>
    <m/>
    <n v="382122979"/>
    <s v="a446db56-9ce3-49fe-b9e2-5e45b14d7e2f"/>
    <d v="2024-09-10T17:47:37"/>
    <m/>
    <m/>
    <s v="submitted_via_web"/>
    <s v="ygaitservices"/>
  </r>
  <r>
    <n v="1410"/>
    <d v="2024-09-04T11:56:43"/>
    <d v="2024-09-04T12:02:07"/>
    <d v="2024-09-04T00:00:00"/>
    <m/>
    <m/>
    <s v="32.0024365 35.7921419 1001.5 10.857"/>
    <n v="32.002436500000002"/>
    <n v="35.792141899999997"/>
    <n v="1001.5"/>
    <n v="10.856999999999999"/>
    <s v="Balqaa"/>
    <s v="Fuhais and Mahes"/>
    <m/>
    <m/>
    <m/>
    <s v="Yes"/>
    <s v="مجدالله"/>
    <x v="0"/>
    <x v="0"/>
    <n v="24"/>
    <x v="1"/>
    <s v="٠٧٩٨٧٧٨١١١"/>
    <m/>
    <x v="0"/>
    <m/>
    <m/>
    <m/>
    <m/>
    <m/>
    <m/>
    <m/>
    <m/>
    <x v="0"/>
    <m/>
    <x v="0"/>
    <x v="0"/>
    <s v="مستر جيمر"/>
    <x v="2"/>
    <x v="32"/>
    <s v="بيع أجهزة الكترونية"/>
    <m/>
    <s v="Run/Managed by a man."/>
    <n v="0"/>
    <n v="0"/>
    <n v="0"/>
    <n v="0"/>
    <n v="1"/>
    <n v="0"/>
    <x v="0"/>
    <x v="0"/>
    <m/>
    <m/>
    <s v="Less than 10 employees"/>
    <x v="0"/>
    <x v="0"/>
    <x v="0"/>
    <x v="0"/>
    <x v="1"/>
    <x v="1"/>
    <x v="0"/>
    <x v="1"/>
    <x v="0"/>
    <s v="Mid-senior level Interns"/>
    <n v="1"/>
    <n v="0"/>
    <n v="0"/>
    <n v="1"/>
    <n v="0"/>
    <n v="0"/>
    <n v="0"/>
    <m/>
    <s v="Sales"/>
    <n v="0"/>
    <n v="1"/>
    <n v="0"/>
    <n v="0"/>
    <n v="0"/>
    <n v="0"/>
    <n v="0"/>
    <n v="0"/>
    <n v="0"/>
    <n v="0"/>
    <m/>
    <m/>
    <s v="Years of experience Lack of relevant skills or qualifications"/>
    <n v="1"/>
    <n v="1"/>
    <n v="0"/>
    <n v="0"/>
    <n v="0"/>
    <n v="0"/>
    <n v="0"/>
    <n v="0"/>
    <n v="0"/>
    <n v="0"/>
    <n v="0"/>
    <n v="0"/>
    <n v="0"/>
    <n v="0"/>
    <n v="0"/>
    <n v="0"/>
    <n v="0"/>
    <n v="0"/>
    <n v="0"/>
    <n v="0"/>
    <n v="0"/>
    <n v="0"/>
    <n v="0"/>
    <m/>
    <n v="382122985"/>
    <s v="537637db-2356-474f-984f-60e52365f001"/>
    <d v="2024-09-10T17:47:37"/>
    <m/>
    <m/>
    <s v="submitted_via_web"/>
    <s v="ygaitservices"/>
  </r>
  <r>
    <n v="1411"/>
    <d v="2024-09-11T10:57:47"/>
    <d v="2024-09-11T11:12:21"/>
    <d v="2024-09-11T00:00:00"/>
    <m/>
    <m/>
    <s v="31.5787794 35.8043787 675.226 2.21"/>
    <n v="31.578779399999998"/>
    <n v="35.804378700000001"/>
    <n v="675.226"/>
    <n v="2.21"/>
    <s v="Madaba"/>
    <s v="Madaba Qasabah"/>
    <m/>
    <m/>
    <m/>
    <s v="Yes"/>
    <s v="سناء محمد الهروط "/>
    <x v="0"/>
    <x v="1"/>
    <n v="39"/>
    <x v="0"/>
    <s v="٧٧٦٨٢٣٣٠٦٠"/>
    <m/>
    <x v="0"/>
    <m/>
    <m/>
    <m/>
    <m/>
    <m/>
    <m/>
    <m/>
    <m/>
    <x v="0"/>
    <m/>
    <x v="0"/>
    <x v="0"/>
    <s v="روضة ومدرسة منارة مليح"/>
    <x v="12"/>
    <x v="24"/>
    <s v="روضة ومدرسة "/>
    <s v="٧٧٢٠٠٢٢١٢"/>
    <s v="Owned by men. Run/Managed by a woman."/>
    <n v="1"/>
    <n v="0"/>
    <n v="0"/>
    <n v="0"/>
    <n v="0"/>
    <n v="1"/>
    <x v="1"/>
    <x v="0"/>
    <m/>
    <m/>
    <s v="10 to 49"/>
    <x v="2"/>
    <x v="1"/>
    <x v="0"/>
    <x v="1"/>
    <x v="1"/>
    <x v="1"/>
    <x v="0"/>
    <x v="1"/>
    <x v="0"/>
    <s v="Interns"/>
    <n v="1"/>
    <n v="0"/>
    <n v="0"/>
    <n v="0"/>
    <n v="0"/>
    <n v="0"/>
    <n v="0"/>
    <m/>
    <s v="Information Technology (IT)"/>
    <n v="0"/>
    <n v="0"/>
    <n v="1"/>
    <n v="0"/>
    <n v="0"/>
    <n v="0"/>
    <n v="0"/>
    <n v="0"/>
    <n v="0"/>
    <n v="0"/>
    <m/>
    <m/>
    <s v="Lack of work ethics Years of experience Economic instability in the region"/>
    <n v="0"/>
    <n v="1"/>
    <n v="0"/>
    <n v="0"/>
    <n v="0"/>
    <n v="0"/>
    <n v="0"/>
    <n v="0"/>
    <n v="0"/>
    <n v="0"/>
    <n v="0"/>
    <n v="0"/>
    <n v="0"/>
    <n v="0"/>
    <n v="0"/>
    <n v="0"/>
    <n v="0"/>
    <n v="1"/>
    <n v="0"/>
    <n v="0"/>
    <n v="1"/>
    <n v="0"/>
    <n v="0"/>
    <m/>
    <n v="382315499"/>
    <s v="1c60ebda-77f3-4dbd-b1e5-38dda7d4ec2c"/>
    <d v="2024-09-11T08:43:04"/>
    <m/>
    <m/>
    <s v="submitted_via_web"/>
    <s v="ygaitservices"/>
  </r>
  <r>
    <n v="1412"/>
    <d v="2024-09-11T13:53:54"/>
    <d v="2024-09-11T13:55:24"/>
    <d v="2024-09-11T00:00:00"/>
    <m/>
    <m/>
    <s v="32.3608636 35.8980112 0.0 2299.999"/>
    <n v="32.360863600000002"/>
    <n v="35.898011199999999"/>
    <n v="0"/>
    <n v="2299.9989999999998"/>
    <s v="Jerash"/>
    <s v="Jerash Qasabah"/>
    <m/>
    <m/>
    <m/>
    <s v="Yes"/>
    <s v="محمود سليمان محاسيس "/>
    <x v="0"/>
    <x v="0"/>
    <n v="51"/>
    <x v="0"/>
    <s v="0772429125"/>
    <m/>
    <x v="0"/>
    <m/>
    <m/>
    <m/>
    <m/>
    <m/>
    <m/>
    <m/>
    <m/>
    <x v="0"/>
    <m/>
    <x v="0"/>
    <x v="0"/>
    <s v="مشاوي البركه"/>
    <x v="0"/>
    <x v="2"/>
    <s v="مشاوي عرايس"/>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n v="1"/>
    <n v="1"/>
    <n v="1"/>
    <n v="0"/>
    <n v="0"/>
    <n v="0"/>
    <n v="0"/>
    <n v="0"/>
    <n v="0"/>
    <n v="0"/>
    <n v="0"/>
    <n v="0"/>
    <n v="0"/>
    <n v="0"/>
    <n v="0"/>
    <n v="0"/>
    <n v="0"/>
    <n v="0"/>
    <n v="0"/>
    <n v="0"/>
    <n v="0"/>
    <n v="0"/>
    <n v="0"/>
    <m/>
    <n v="382379068"/>
    <s v="cd48f04b-6a42-4562-852f-2a531e4fb872"/>
    <d v="2024-09-11T10:55:31"/>
    <m/>
    <m/>
    <s v="submitted_via_web"/>
    <s v="ygaitservices"/>
  </r>
  <r>
    <n v="1413"/>
    <d v="2024-09-11T13:51:42"/>
    <d v="2024-09-11T13:53:40"/>
    <d v="2024-09-11T00:00:00"/>
    <m/>
    <m/>
    <s v="32.3608636 35.8980112 0.0 2299.999"/>
    <n v="32.360863600000002"/>
    <n v="35.898011199999999"/>
    <n v="0"/>
    <n v="2299.9989999999998"/>
    <s v="Jerash"/>
    <s v="Jerash Qasabah"/>
    <m/>
    <m/>
    <m/>
    <s v="Yes"/>
    <s v="محمود سليمان محاسيس"/>
    <x v="0"/>
    <x v="0"/>
    <n v="51"/>
    <x v="0"/>
    <s v="0772429125"/>
    <m/>
    <x v="0"/>
    <m/>
    <m/>
    <m/>
    <m/>
    <m/>
    <m/>
    <m/>
    <m/>
    <x v="0"/>
    <m/>
    <x v="0"/>
    <x v="0"/>
    <s v="دواجن البركه"/>
    <x v="0"/>
    <x v="2"/>
    <s v="دواجن "/>
    <m/>
    <s v="Owned by men."/>
    <n v="1"/>
    <n v="0"/>
    <n v="0"/>
    <n v="0"/>
    <n v="0"/>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82379075"/>
    <s v="99e5bf5e-6585-4ce8-aa6a-772a0b272d3f"/>
    <d v="2024-09-11T10:55:32"/>
    <m/>
    <m/>
    <s v="submitted_via_web"/>
    <s v="ygaitservices"/>
  </r>
  <r>
    <n v="1414"/>
    <d v="2024-09-11T14:01:01"/>
    <d v="2024-09-11T14:04:01"/>
    <d v="2024-09-11T00:00:00"/>
    <m/>
    <m/>
    <s v="32.3608636 35.8980112 0.0 2299.999"/>
    <n v="32.360863600000002"/>
    <n v="35.898011199999999"/>
    <n v="0"/>
    <n v="2299.9989999999998"/>
    <s v="Jerash"/>
    <s v="Jerash Qasabah"/>
    <m/>
    <m/>
    <m/>
    <s v="Yes"/>
    <s v="سامي محمود نواصره"/>
    <x v="0"/>
    <x v="0"/>
    <n v="43"/>
    <x v="0"/>
    <s v="0772416843"/>
    <m/>
    <x v="0"/>
    <m/>
    <m/>
    <m/>
    <m/>
    <m/>
    <m/>
    <m/>
    <m/>
    <x v="0"/>
    <m/>
    <x v="0"/>
    <x v="3"/>
    <s v="موسسه محمود نواصره لنقل الركاب "/>
    <x v="11"/>
    <x v="23"/>
    <s v="نقل ركاب اربد كفرخل"/>
    <m/>
    <s v="Owned by men."/>
    <n v="1"/>
    <n v="0"/>
    <n v="0"/>
    <n v="0"/>
    <n v="0"/>
    <n v="0"/>
    <x v="0"/>
    <x v="0"/>
    <m/>
    <m/>
    <s v="Less than 10 employees"/>
    <x v="0"/>
    <x v="0"/>
    <x v="0"/>
    <x v="0"/>
    <x v="1"/>
    <x v="1"/>
    <x v="1"/>
    <x v="3"/>
    <x v="1"/>
    <m/>
    <m/>
    <m/>
    <m/>
    <m/>
    <m/>
    <m/>
    <m/>
    <m/>
    <m/>
    <m/>
    <m/>
    <m/>
    <m/>
    <m/>
    <m/>
    <m/>
    <m/>
    <m/>
    <m/>
    <m/>
    <m/>
    <s v="Lack of relevant skills or qualifications Years of experience Legal/regulatory constraints"/>
    <n v="1"/>
    <n v="1"/>
    <n v="0"/>
    <n v="0"/>
    <n v="0"/>
    <n v="0"/>
    <n v="0"/>
    <n v="0"/>
    <n v="0"/>
    <n v="0"/>
    <n v="0"/>
    <n v="0"/>
    <n v="0"/>
    <n v="0"/>
    <n v="0"/>
    <n v="0"/>
    <n v="0"/>
    <n v="0"/>
    <n v="1"/>
    <n v="0"/>
    <n v="0"/>
    <n v="0"/>
    <n v="0"/>
    <m/>
    <n v="382384294"/>
    <s v="46f7d424-d82d-4883-9b51-e22fa42e3ba3"/>
    <d v="2024-09-11T11:06:41"/>
    <m/>
    <m/>
    <s v="submitted_via_web"/>
    <s v="ygaitservices"/>
  </r>
  <r>
    <n v="1415"/>
    <d v="2024-09-11T13:58:40"/>
    <d v="2024-09-11T14:00:58"/>
    <d v="2024-09-11T00:00:00"/>
    <m/>
    <m/>
    <s v="32.3608636 35.8980112 0.0 2299.999"/>
    <n v="32.360863600000002"/>
    <n v="35.898011199999999"/>
    <n v="0"/>
    <n v="2299.9989999999998"/>
    <s v="Jerash"/>
    <s v="Jerash Qasabah"/>
    <m/>
    <m/>
    <m/>
    <s v="Yes"/>
    <s v="محمد خليف نواصره"/>
    <x v="0"/>
    <x v="0"/>
    <n v="55"/>
    <x v="0"/>
    <s v="0779079165"/>
    <m/>
    <x v="0"/>
    <m/>
    <m/>
    <m/>
    <m/>
    <m/>
    <m/>
    <m/>
    <m/>
    <x v="0"/>
    <m/>
    <x v="0"/>
    <x v="0"/>
    <s v="وكاله غاز ابو خليف"/>
    <x v="10"/>
    <x v="72"/>
    <s v="بيع غاز"/>
    <s v="0779079165"/>
    <s v="Owned by men."/>
    <n v="1"/>
    <n v="0"/>
    <n v="0"/>
    <n v="0"/>
    <n v="0"/>
    <n v="0"/>
    <x v="0"/>
    <x v="0"/>
    <m/>
    <m/>
    <s v="Less than 10 employees"/>
    <x v="0"/>
    <x v="0"/>
    <x v="0"/>
    <x v="0"/>
    <x v="1"/>
    <x v="1"/>
    <x v="1"/>
    <x v="3"/>
    <x v="0"/>
    <m/>
    <m/>
    <m/>
    <m/>
    <m/>
    <m/>
    <m/>
    <m/>
    <m/>
    <m/>
    <m/>
    <m/>
    <m/>
    <m/>
    <m/>
    <m/>
    <m/>
    <m/>
    <m/>
    <m/>
    <m/>
    <m/>
    <s v="Legal/regulatory constraints"/>
    <n v="0"/>
    <n v="0"/>
    <n v="0"/>
    <n v="0"/>
    <n v="0"/>
    <n v="0"/>
    <n v="0"/>
    <n v="0"/>
    <n v="0"/>
    <n v="0"/>
    <n v="0"/>
    <n v="0"/>
    <n v="0"/>
    <n v="0"/>
    <n v="0"/>
    <n v="0"/>
    <n v="0"/>
    <n v="0"/>
    <n v="1"/>
    <n v="0"/>
    <n v="0"/>
    <n v="0"/>
    <n v="0"/>
    <m/>
    <n v="382384302"/>
    <s v="c00720db-7c4a-4846-bc4c-ba21abb9cab8"/>
    <d v="2024-09-11T11:06:41"/>
    <m/>
    <m/>
    <s v="submitted_via_web"/>
    <s v="ygaitservices"/>
  </r>
  <r>
    <n v="1416"/>
    <d v="2024-09-11T13:56:01"/>
    <d v="2024-09-11T13:58:35"/>
    <d v="2024-09-11T00:00:00"/>
    <m/>
    <m/>
    <s v="32.3608636 35.8980112 0.0 2299.999"/>
    <n v="32.360863600000002"/>
    <n v="35.898011199999999"/>
    <n v="0"/>
    <n v="2299.9989999999998"/>
    <s v="Jerash"/>
    <s v="Jerash Qasabah"/>
    <m/>
    <m/>
    <m/>
    <s v="Yes"/>
    <s v="عبدالله محمد ابوغزله "/>
    <x v="0"/>
    <x v="0"/>
    <n v="51"/>
    <x v="0"/>
    <s v="0779095801"/>
    <m/>
    <x v="0"/>
    <m/>
    <m/>
    <m/>
    <m/>
    <m/>
    <m/>
    <m/>
    <m/>
    <x v="0"/>
    <m/>
    <x v="0"/>
    <x v="0"/>
    <s v="وكاله غاز عبدالله ابوغزله "/>
    <x v="10"/>
    <x v="72"/>
    <s v="بيع غاز"/>
    <m/>
    <s v="Owned by men."/>
    <n v="1"/>
    <n v="0"/>
    <n v="0"/>
    <n v="0"/>
    <n v="0"/>
    <n v="0"/>
    <x v="0"/>
    <x v="0"/>
    <m/>
    <m/>
    <s v="Less than 10 employees"/>
    <x v="0"/>
    <x v="0"/>
    <x v="0"/>
    <x v="1"/>
    <x v="1"/>
    <x v="1"/>
    <x v="1"/>
    <x v="3"/>
    <x v="0"/>
    <m/>
    <m/>
    <m/>
    <m/>
    <m/>
    <m/>
    <m/>
    <m/>
    <m/>
    <m/>
    <m/>
    <m/>
    <m/>
    <m/>
    <m/>
    <m/>
    <m/>
    <m/>
    <m/>
    <m/>
    <m/>
    <m/>
    <s v="Limited availability of training and development resources Legal/regulatory constraints"/>
    <n v="0"/>
    <n v="0"/>
    <n v="0"/>
    <n v="0"/>
    <n v="0"/>
    <n v="0"/>
    <n v="0"/>
    <n v="1"/>
    <n v="0"/>
    <n v="0"/>
    <n v="0"/>
    <n v="0"/>
    <n v="0"/>
    <n v="0"/>
    <n v="0"/>
    <n v="0"/>
    <n v="0"/>
    <n v="0"/>
    <n v="1"/>
    <n v="0"/>
    <n v="0"/>
    <n v="0"/>
    <n v="0"/>
    <m/>
    <n v="382384306"/>
    <s v="71c1e485-6583-4390-8f06-cfe168d071ce"/>
    <d v="2024-09-11T11:06:42"/>
    <m/>
    <m/>
    <s v="submitted_via_web"/>
    <s v="ygaitservices"/>
  </r>
  <r>
    <n v="1417"/>
    <d v="2024-09-11T14:06:49"/>
    <d v="2024-09-11T14:09:00"/>
    <d v="2024-09-11T00:00:00"/>
    <m/>
    <m/>
    <s v="32.3608636 35.8980112 0.0 2299.999"/>
    <n v="32.360863600000002"/>
    <n v="35.898011199999999"/>
    <n v="0"/>
    <n v="2299.9989999999998"/>
    <s v="Jerash"/>
    <s v="Jerash Qasabah"/>
    <m/>
    <m/>
    <m/>
    <s v="Yes"/>
    <s v="محمد رئبال سامي ابوغزله"/>
    <x v="0"/>
    <x v="0"/>
    <n v="31"/>
    <x v="0"/>
    <s v="0787070335"/>
    <m/>
    <x v="0"/>
    <m/>
    <m/>
    <m/>
    <m/>
    <m/>
    <m/>
    <m/>
    <m/>
    <x v="0"/>
    <m/>
    <x v="0"/>
    <x v="0"/>
    <s v="البركه لمواد البناء والمواد الصحيه"/>
    <x v="6"/>
    <x v="56"/>
    <s v="ادوات بناء تشطيبات "/>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2385593"/>
    <s v="5327815a-5dc3-47a5-a5e8-d13f4252b4f3"/>
    <d v="2024-09-11T11:09:10"/>
    <m/>
    <m/>
    <s v="submitted_via_web"/>
    <s v="ygaitservices"/>
  </r>
  <r>
    <n v="1418"/>
    <d v="2024-09-11T14:12:36"/>
    <d v="2024-09-11T14:14:20"/>
    <d v="2024-09-11T00:00:00"/>
    <m/>
    <m/>
    <s v="32.3608636 35.8980112 0.0 2299.999"/>
    <n v="32.360863600000002"/>
    <n v="35.898011199999999"/>
    <n v="0"/>
    <n v="2299.9989999999998"/>
    <s v="Jerash"/>
    <s v="Jerash Qasabah"/>
    <m/>
    <m/>
    <m/>
    <s v="Yes"/>
    <s v="ضيف الله احمد مقابله"/>
    <x v="0"/>
    <x v="0"/>
    <n v="51"/>
    <x v="0"/>
    <s v="0772249121"/>
    <m/>
    <x v="0"/>
    <m/>
    <m/>
    <m/>
    <m/>
    <m/>
    <m/>
    <m/>
    <m/>
    <x v="0"/>
    <m/>
    <x v="1"/>
    <x v="2"/>
    <s v="تنك ماء"/>
    <x v="10"/>
    <x v="22"/>
    <s v="تنك ماء"/>
    <m/>
    <s v="Owned by men."/>
    <n v="1"/>
    <n v="0"/>
    <n v="0"/>
    <n v="0"/>
    <n v="0"/>
    <n v="0"/>
    <x v="0"/>
    <x v="0"/>
    <m/>
    <m/>
    <s v="Less than 10 employees"/>
    <x v="0"/>
    <x v="0"/>
    <x v="0"/>
    <x v="0"/>
    <x v="1"/>
    <x v="1"/>
    <x v="1"/>
    <x v="3"/>
    <x v="1"/>
    <m/>
    <m/>
    <m/>
    <m/>
    <m/>
    <m/>
    <m/>
    <m/>
    <m/>
    <m/>
    <m/>
    <m/>
    <m/>
    <m/>
    <m/>
    <m/>
    <m/>
    <m/>
    <m/>
    <m/>
    <m/>
    <m/>
    <s v="Legal/regulatory constraints"/>
    <n v="0"/>
    <n v="0"/>
    <n v="0"/>
    <n v="0"/>
    <n v="0"/>
    <n v="0"/>
    <n v="0"/>
    <n v="0"/>
    <n v="0"/>
    <n v="0"/>
    <n v="0"/>
    <n v="0"/>
    <n v="0"/>
    <n v="0"/>
    <n v="0"/>
    <n v="0"/>
    <n v="0"/>
    <n v="0"/>
    <n v="1"/>
    <n v="0"/>
    <n v="0"/>
    <n v="0"/>
    <n v="0"/>
    <m/>
    <n v="382388252"/>
    <s v="1c330404-3cea-4cbc-b83f-d0c204315f4a"/>
    <d v="2024-09-11T11:14:27"/>
    <m/>
    <m/>
    <s v="submitted_via_web"/>
    <s v="ygaitservices"/>
  </r>
  <r>
    <n v="1419"/>
    <d v="2024-09-11T14:09:36"/>
    <d v="2024-09-11T14:12:33"/>
    <d v="2024-09-11T00:00:00"/>
    <m/>
    <m/>
    <s v="32.3608636 35.8980112 0.0 2299.999"/>
    <n v="32.360863600000002"/>
    <n v="35.898011199999999"/>
    <n v="0"/>
    <n v="2299.9989999999998"/>
    <s v="Jerash"/>
    <s v="Jerash Qasabah"/>
    <m/>
    <m/>
    <m/>
    <s v="Yes"/>
    <s v="محمد احمد المصري"/>
    <x v="0"/>
    <x v="0"/>
    <n v="49"/>
    <x v="0"/>
    <s v="0776242052"/>
    <m/>
    <x v="0"/>
    <m/>
    <m/>
    <m/>
    <m/>
    <m/>
    <m/>
    <m/>
    <m/>
    <x v="0"/>
    <m/>
    <x v="1"/>
    <x v="2"/>
    <s v="تنك ماء"/>
    <x v="10"/>
    <x v="22"/>
    <s v="مياه صالحه لشرب"/>
    <m/>
    <s v="Owned by men."/>
    <n v="1"/>
    <n v="0"/>
    <n v="0"/>
    <n v="0"/>
    <n v="0"/>
    <n v="0"/>
    <x v="0"/>
    <x v="0"/>
    <m/>
    <m/>
    <s v="Less than 10 employees"/>
    <x v="0"/>
    <x v="0"/>
    <x v="0"/>
    <x v="0"/>
    <x v="1"/>
    <x v="1"/>
    <x v="1"/>
    <x v="3"/>
    <x v="1"/>
    <m/>
    <m/>
    <m/>
    <m/>
    <m/>
    <m/>
    <m/>
    <m/>
    <m/>
    <m/>
    <m/>
    <m/>
    <m/>
    <m/>
    <m/>
    <m/>
    <m/>
    <m/>
    <m/>
    <m/>
    <m/>
    <m/>
    <s v="Legal/regulatory constraints"/>
    <n v="0"/>
    <n v="0"/>
    <n v="0"/>
    <n v="0"/>
    <n v="0"/>
    <n v="0"/>
    <n v="0"/>
    <n v="0"/>
    <n v="0"/>
    <n v="0"/>
    <n v="0"/>
    <n v="0"/>
    <n v="0"/>
    <n v="0"/>
    <n v="0"/>
    <n v="0"/>
    <n v="0"/>
    <n v="0"/>
    <n v="1"/>
    <n v="0"/>
    <n v="0"/>
    <n v="0"/>
    <n v="0"/>
    <m/>
    <n v="382388258"/>
    <s v="8204d32e-f101-4ac9-8b30-be8897ede91c"/>
    <d v="2024-09-11T11:14:27"/>
    <m/>
    <m/>
    <s v="submitted_via_web"/>
    <s v="ygaitservices"/>
  </r>
  <r>
    <n v="1420"/>
    <d v="2024-09-11T14:14:34"/>
    <d v="2024-09-11T14:17:56"/>
    <d v="2024-09-11T00:00:00"/>
    <m/>
    <m/>
    <s v="32.3608636 35.8980112 0.0 2299.999"/>
    <n v="32.360863600000002"/>
    <n v="35.898011199999999"/>
    <n v="0"/>
    <n v="2299.9989999999998"/>
    <s v="Jerash"/>
    <s v="Jerash Qasabah"/>
    <m/>
    <m/>
    <m/>
    <s v="Yes"/>
    <s v="جمعه احمد حمادي"/>
    <x v="0"/>
    <x v="0"/>
    <n v="61"/>
    <x v="0"/>
    <s v="0772437887"/>
    <m/>
    <x v="0"/>
    <m/>
    <m/>
    <m/>
    <m/>
    <m/>
    <m/>
    <m/>
    <m/>
    <x v="1"/>
    <s v="سوري"/>
    <x v="0"/>
    <x v="0"/>
    <s v="مخبز زهره لبنان الحديث "/>
    <x v="0"/>
    <x v="2"/>
    <s v="خبز عادي وخبز افرنجي"/>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2389985"/>
    <s v="90556f2e-304c-4c70-af4d-75c2226e0401"/>
    <d v="2024-09-11T11:18:01"/>
    <m/>
    <m/>
    <s v="submitted_via_web"/>
    <s v="ygaitservices"/>
  </r>
  <r>
    <n v="1421"/>
    <d v="2024-09-11T14:18:46"/>
    <d v="2024-09-11T14:24:46"/>
    <d v="2024-09-11T00:00:00"/>
    <m/>
    <m/>
    <s v="32.3608636 35.8980112 0.0 2299.999"/>
    <n v="32.360863600000002"/>
    <n v="35.898011199999999"/>
    <n v="0"/>
    <n v="2299.9989999999998"/>
    <s v="Jerash"/>
    <s v="Jerash Qasabah"/>
    <m/>
    <m/>
    <m/>
    <s v="Yes"/>
    <s v="سامر حسين قعايمه "/>
    <x v="0"/>
    <x v="0"/>
    <n v="47"/>
    <x v="0"/>
    <s v="0793316731"/>
    <m/>
    <x v="0"/>
    <m/>
    <m/>
    <m/>
    <m/>
    <m/>
    <m/>
    <m/>
    <m/>
    <x v="0"/>
    <m/>
    <x v="0"/>
    <x v="0"/>
    <s v="شعبان 3"/>
    <x v="0"/>
    <x v="3"/>
    <s v="معسل ارجيل"/>
    <m/>
    <s v="Owned by men."/>
    <n v="1"/>
    <n v="0"/>
    <n v="0"/>
    <n v="0"/>
    <n v="0"/>
    <n v="0"/>
    <x v="0"/>
    <x v="0"/>
    <m/>
    <m/>
    <s v="Less than 10 employees"/>
    <x v="0"/>
    <x v="0"/>
    <x v="0"/>
    <x v="0"/>
    <x v="1"/>
    <x v="1"/>
    <x v="1"/>
    <x v="3"/>
    <x v="0"/>
    <m/>
    <m/>
    <m/>
    <m/>
    <m/>
    <m/>
    <m/>
    <m/>
    <m/>
    <m/>
    <m/>
    <m/>
    <m/>
    <m/>
    <m/>
    <m/>
    <m/>
    <m/>
    <m/>
    <m/>
    <m/>
    <m/>
    <s v="Lack of relevant skills or qualifications Years of experience"/>
    <n v="1"/>
    <n v="1"/>
    <n v="0"/>
    <n v="0"/>
    <n v="0"/>
    <n v="0"/>
    <n v="0"/>
    <n v="0"/>
    <n v="0"/>
    <n v="0"/>
    <n v="0"/>
    <n v="0"/>
    <n v="0"/>
    <n v="0"/>
    <n v="0"/>
    <n v="0"/>
    <n v="0"/>
    <n v="0"/>
    <n v="0"/>
    <n v="0"/>
    <n v="0"/>
    <n v="0"/>
    <n v="0"/>
    <m/>
    <n v="382393037"/>
    <s v="91c0ff73-63ef-4627-b43f-0a5d5d6cd6f3"/>
    <d v="2024-09-11T11:24:53"/>
    <m/>
    <m/>
    <s v="submitted_via_web"/>
    <s v="ygaitservices"/>
  </r>
  <r>
    <n v="1422"/>
    <d v="2024-09-11T14:25:03"/>
    <d v="2024-09-11T14:27:18"/>
    <d v="2024-09-11T00:00:00"/>
    <m/>
    <m/>
    <s v="32.3614463 35.9112917 0.0 2099.999"/>
    <n v="32.361446299999997"/>
    <n v="35.9112917"/>
    <n v="0"/>
    <n v="2099.9989999999998"/>
    <s v="Jerash"/>
    <s v="Jerash Qasabah"/>
    <m/>
    <m/>
    <m/>
    <s v="Yes"/>
    <s v="بكر توفيق نواصره "/>
    <x v="0"/>
    <x v="0"/>
    <n v="51"/>
    <x v="0"/>
    <s v="0772219384"/>
    <m/>
    <x v="0"/>
    <m/>
    <m/>
    <m/>
    <m/>
    <m/>
    <m/>
    <m/>
    <m/>
    <x v="0"/>
    <m/>
    <x v="0"/>
    <x v="3"/>
    <s v="موسسه عبدالله محاسنه لنقل الركاب "/>
    <x v="11"/>
    <x v="23"/>
    <s v="نقل ركاب"/>
    <m/>
    <s v="Owned by men."/>
    <n v="1"/>
    <n v="0"/>
    <n v="0"/>
    <n v="0"/>
    <n v="0"/>
    <n v="0"/>
    <x v="0"/>
    <x v="0"/>
    <m/>
    <m/>
    <s v="Less than 10 employees"/>
    <x v="0"/>
    <x v="0"/>
    <x v="0"/>
    <x v="0"/>
    <x v="1"/>
    <x v="1"/>
    <x v="1"/>
    <x v="3"/>
    <x v="1"/>
    <m/>
    <m/>
    <m/>
    <m/>
    <m/>
    <m/>
    <m/>
    <m/>
    <m/>
    <m/>
    <m/>
    <m/>
    <m/>
    <m/>
    <m/>
    <m/>
    <m/>
    <m/>
    <m/>
    <m/>
    <m/>
    <m/>
    <s v="Lack of relevant skills or qualifications Legal/regulatory constraints"/>
    <n v="1"/>
    <n v="0"/>
    <n v="0"/>
    <n v="0"/>
    <n v="0"/>
    <n v="0"/>
    <n v="0"/>
    <n v="0"/>
    <n v="0"/>
    <n v="0"/>
    <n v="0"/>
    <n v="0"/>
    <n v="0"/>
    <n v="0"/>
    <n v="0"/>
    <n v="0"/>
    <n v="0"/>
    <n v="0"/>
    <n v="1"/>
    <n v="0"/>
    <n v="0"/>
    <n v="0"/>
    <n v="0"/>
    <m/>
    <n v="382395234"/>
    <s v="07dd3289-6161-4c83-b428-43c571a5d68b"/>
    <d v="2024-09-11T11:29:18"/>
    <m/>
    <m/>
    <s v="submitted_via_web"/>
    <s v="ygaitservices"/>
  </r>
  <r>
    <n v="1423"/>
    <d v="2024-09-11T14:27:21"/>
    <d v="2024-09-11T14:29:12"/>
    <d v="2024-09-11T00:00:00"/>
    <m/>
    <m/>
    <s v="32.3608636 35.8980112 0.0 2299.999"/>
    <n v="32.360863600000002"/>
    <n v="35.898011199999999"/>
    <n v="0"/>
    <n v="2299.9989999999998"/>
    <s v="Jerash"/>
    <s v="Jerash Qasabah"/>
    <m/>
    <m/>
    <m/>
    <s v="Yes"/>
    <s v="عبدالرحمن عارف نواصره "/>
    <x v="0"/>
    <x v="0"/>
    <n v="51"/>
    <x v="0"/>
    <s v="0776143800"/>
    <m/>
    <x v="0"/>
    <m/>
    <m/>
    <m/>
    <m/>
    <m/>
    <m/>
    <m/>
    <m/>
    <x v="0"/>
    <m/>
    <x v="0"/>
    <x v="3"/>
    <s v="موسسه سليمان محاسنه"/>
    <x v="11"/>
    <x v="23"/>
    <s v="نقل ركاب"/>
    <m/>
    <s v="Owned by men."/>
    <n v="1"/>
    <n v="0"/>
    <n v="0"/>
    <n v="0"/>
    <n v="0"/>
    <n v="0"/>
    <x v="0"/>
    <x v="0"/>
    <m/>
    <m/>
    <s v="Less than 10 employees"/>
    <x v="0"/>
    <x v="0"/>
    <x v="0"/>
    <x v="0"/>
    <x v="1"/>
    <x v="1"/>
    <x v="1"/>
    <x v="3"/>
    <x v="1"/>
    <m/>
    <m/>
    <m/>
    <m/>
    <m/>
    <m/>
    <m/>
    <m/>
    <m/>
    <m/>
    <m/>
    <m/>
    <m/>
    <m/>
    <m/>
    <m/>
    <m/>
    <m/>
    <m/>
    <m/>
    <m/>
    <m/>
    <s v="Lack of relevant skills or qualifications Years of experience Legal/regulatory constraints"/>
    <n v="1"/>
    <n v="1"/>
    <n v="0"/>
    <n v="0"/>
    <n v="0"/>
    <n v="0"/>
    <n v="0"/>
    <n v="0"/>
    <n v="0"/>
    <n v="0"/>
    <n v="0"/>
    <n v="0"/>
    <n v="0"/>
    <n v="0"/>
    <n v="0"/>
    <n v="0"/>
    <n v="0"/>
    <n v="0"/>
    <n v="1"/>
    <n v="0"/>
    <n v="0"/>
    <n v="0"/>
    <n v="0"/>
    <m/>
    <n v="382395243"/>
    <s v="2b6a580c-9c7b-4865-a9ec-66e338e1bd7e"/>
    <d v="2024-09-11T11:29:19"/>
    <m/>
    <m/>
    <s v="submitted_via_web"/>
    <s v="ygaitservices"/>
  </r>
  <r>
    <n v="1424"/>
    <d v="2024-09-11T14:30:01"/>
    <d v="2024-09-11T14:31:58"/>
    <d v="2024-09-11T00:00:00"/>
    <m/>
    <m/>
    <s v="32.3614463 35.9112917 0.0 2099.999"/>
    <n v="32.361446299999997"/>
    <n v="35.9112917"/>
    <n v="0"/>
    <n v="2099.9989999999998"/>
    <s v="Jerash"/>
    <s v="Jerash Qasabah"/>
    <m/>
    <m/>
    <m/>
    <s v="Yes"/>
    <s v="قاسم محمد حمدان "/>
    <x v="0"/>
    <x v="0"/>
    <n v="56"/>
    <x v="0"/>
    <s v="0792953635"/>
    <m/>
    <x v="0"/>
    <m/>
    <m/>
    <m/>
    <m/>
    <m/>
    <m/>
    <m/>
    <m/>
    <x v="0"/>
    <m/>
    <x v="1"/>
    <x v="2"/>
    <s v="محل قاسم حمدان"/>
    <x v="0"/>
    <x v="3"/>
    <s v="شبس بسكويت"/>
    <m/>
    <s v="Owned by men."/>
    <n v="1"/>
    <n v="0"/>
    <n v="0"/>
    <n v="0"/>
    <n v="0"/>
    <n v="0"/>
    <x v="0"/>
    <x v="0"/>
    <m/>
    <m/>
    <s v="Less than 10 employees"/>
    <x v="0"/>
    <x v="0"/>
    <x v="0"/>
    <x v="1"/>
    <x v="1"/>
    <x v="1"/>
    <x v="1"/>
    <x v="3"/>
    <x v="1"/>
    <m/>
    <m/>
    <m/>
    <m/>
    <m/>
    <m/>
    <m/>
    <m/>
    <m/>
    <m/>
    <m/>
    <m/>
    <m/>
    <m/>
    <m/>
    <m/>
    <m/>
    <m/>
    <m/>
    <m/>
    <m/>
    <m/>
    <s v="Lack of relevant skills or qualifications"/>
    <n v="1"/>
    <n v="0"/>
    <n v="0"/>
    <n v="0"/>
    <n v="0"/>
    <n v="0"/>
    <n v="0"/>
    <n v="0"/>
    <n v="0"/>
    <n v="0"/>
    <n v="0"/>
    <n v="0"/>
    <n v="0"/>
    <n v="0"/>
    <n v="0"/>
    <n v="0"/>
    <n v="0"/>
    <n v="0"/>
    <n v="0"/>
    <n v="0"/>
    <n v="0"/>
    <n v="0"/>
    <n v="0"/>
    <m/>
    <n v="382396424"/>
    <s v="acfa6d7d-b9c8-4592-94e3-7003d8e27726"/>
    <d v="2024-09-11T11:32:03"/>
    <m/>
    <m/>
    <s v="submitted_via_web"/>
    <s v="ygaitservices"/>
  </r>
  <r>
    <n v="1425"/>
    <d v="2024-09-11T11:39:45"/>
    <d v="2024-09-11T11:47:44"/>
    <d v="2024-09-11T00:00:00"/>
    <m/>
    <m/>
    <s v="31.9552205 35.8420985 954.046 1.955"/>
    <n v="31.955220499999999"/>
    <n v="35.842098499999999"/>
    <n v="954.04600000000005"/>
    <n v="1.9550000000000001"/>
    <s v="Amman"/>
    <s v="Naour"/>
    <m/>
    <m/>
    <m/>
    <s v="Yes"/>
    <s v="ميرفت لهلوب "/>
    <x v="0"/>
    <x v="1"/>
    <n v="34"/>
    <x v="0"/>
    <s v="0791449737"/>
    <m/>
    <x v="0"/>
    <m/>
    <m/>
    <m/>
    <m/>
    <m/>
    <m/>
    <m/>
    <m/>
    <x v="0"/>
    <m/>
    <x v="0"/>
    <x v="6"/>
    <s v="بينك لاين "/>
    <x v="0"/>
    <x v="18"/>
    <s v="ملابس نسائي "/>
    <m/>
    <s v="Owned by men. Administrative positions include men and women."/>
    <n v="1"/>
    <n v="0"/>
    <n v="0"/>
    <n v="1"/>
    <n v="0"/>
    <n v="0"/>
    <x v="0"/>
    <x v="0"/>
    <m/>
    <m/>
    <s v="Less than 10 employees"/>
    <x v="0"/>
    <x v="1"/>
    <x v="0"/>
    <x v="1"/>
    <x v="1"/>
    <x v="1"/>
    <x v="0"/>
    <x v="1"/>
    <x v="0"/>
    <s v="Seasonal employees"/>
    <n v="0"/>
    <n v="1"/>
    <n v="0"/>
    <n v="0"/>
    <n v="0"/>
    <n v="0"/>
    <n v="0"/>
    <m/>
    <s v="Customer Service Representatives Marketing"/>
    <n v="1"/>
    <n v="0"/>
    <n v="0"/>
    <n v="1"/>
    <n v="0"/>
    <n v="0"/>
    <n v="0"/>
    <n v="0"/>
    <n v="0"/>
    <n v="0"/>
    <m/>
    <m/>
    <s v="Years of experience Salary expectations too high Language barriers"/>
    <n v="0"/>
    <n v="1"/>
    <n v="0"/>
    <n v="0"/>
    <n v="0"/>
    <n v="0"/>
    <n v="0"/>
    <n v="0"/>
    <n v="1"/>
    <n v="0"/>
    <n v="0"/>
    <n v="0"/>
    <n v="0"/>
    <n v="0"/>
    <n v="1"/>
    <n v="0"/>
    <n v="0"/>
    <n v="0"/>
    <n v="0"/>
    <n v="0"/>
    <n v="0"/>
    <n v="0"/>
    <n v="0"/>
    <m/>
    <n v="382440726"/>
    <s v="871442f8-5c5a-4499-9b0d-bb8808c1af9f"/>
    <d v="2024-09-11T13:02:40"/>
    <m/>
    <m/>
    <s v="submitted_via_web"/>
    <s v="ygaitservices"/>
  </r>
  <r>
    <n v="1426"/>
    <d v="2024-09-11T11:50:33"/>
    <d v="2024-09-11T11:52:45"/>
    <d v="2024-09-11T00:00:00"/>
    <m/>
    <m/>
    <s v="31.9547372 35.841515 960.831 899.999"/>
    <n v="31.9547372"/>
    <n v="35.841515000000001"/>
    <n v="960.83100000000002"/>
    <n v="899.99900000000002"/>
    <s v="Amman"/>
    <s v="Naour"/>
    <m/>
    <m/>
    <m/>
    <s v="Yes"/>
    <s v="محمد شاميل "/>
    <x v="0"/>
    <x v="0"/>
    <n v="60"/>
    <x v="0"/>
    <s v="0776666797"/>
    <m/>
    <x v="0"/>
    <m/>
    <m/>
    <m/>
    <m/>
    <m/>
    <m/>
    <m/>
    <m/>
    <x v="0"/>
    <m/>
    <x v="0"/>
    <x v="6"/>
    <s v="عيادة الدكتور محمد شاميل"/>
    <x v="8"/>
    <x v="12"/>
    <s v="طب وجراحة العيون "/>
    <m/>
    <s v="Run/Managed by a man. Administrative positions include men and women."/>
    <n v="0"/>
    <n v="0"/>
    <n v="0"/>
    <n v="1"/>
    <n v="1"/>
    <n v="0"/>
    <x v="0"/>
    <x v="0"/>
    <m/>
    <m/>
    <s v="Less than 10 employees"/>
    <x v="0"/>
    <x v="1"/>
    <x v="0"/>
    <x v="1"/>
    <x v="1"/>
    <x v="1"/>
    <x v="1"/>
    <x v="3"/>
    <x v="0"/>
    <m/>
    <m/>
    <m/>
    <m/>
    <m/>
    <m/>
    <m/>
    <m/>
    <m/>
    <m/>
    <m/>
    <m/>
    <m/>
    <m/>
    <m/>
    <m/>
    <m/>
    <m/>
    <m/>
    <m/>
    <m/>
    <m/>
    <s v="Lack of relevant skills or qualifications Lack of motivation Lack of work ethics"/>
    <n v="1"/>
    <n v="0"/>
    <n v="0"/>
    <n v="0"/>
    <n v="1"/>
    <n v="0"/>
    <n v="0"/>
    <n v="0"/>
    <n v="0"/>
    <n v="0"/>
    <n v="0"/>
    <n v="0"/>
    <n v="0"/>
    <n v="0"/>
    <n v="0"/>
    <n v="0"/>
    <n v="0"/>
    <n v="0"/>
    <n v="0"/>
    <n v="0"/>
    <n v="1"/>
    <n v="0"/>
    <n v="0"/>
    <m/>
    <n v="382440733"/>
    <s v="3a376ee4-b46e-411a-a434-239e7805d4d9"/>
    <d v="2024-09-11T13:02:40"/>
    <m/>
    <m/>
    <s v="submitted_via_web"/>
    <s v="ygaitservices"/>
  </r>
  <r>
    <n v="1427"/>
    <d v="2024-09-11T11:52:47"/>
    <d v="2024-09-11T11:56:14"/>
    <d v="2024-09-11T00:00:00"/>
    <m/>
    <m/>
    <s v="31.9548587 35.8421402 960.831 899.999"/>
    <n v="31.954858699999999"/>
    <n v="35.842140200000003"/>
    <n v="960.83100000000002"/>
    <n v="899.99900000000002"/>
    <s v="Amman"/>
    <s v="Naour"/>
    <m/>
    <m/>
    <m/>
    <s v="Yes"/>
    <s v="نضال عبدالله ملكاوي"/>
    <x v="0"/>
    <x v="0"/>
    <n v="52"/>
    <x v="0"/>
    <s v="0776245342"/>
    <m/>
    <x v="0"/>
    <m/>
    <m/>
    <m/>
    <m/>
    <m/>
    <m/>
    <m/>
    <m/>
    <x v="0"/>
    <m/>
    <x v="0"/>
    <x v="6"/>
    <s v="عيادة الدكتور نضال ملكاوي"/>
    <x v="8"/>
    <x v="12"/>
    <s v="طب وجراحة الفم والاسنان "/>
    <m/>
    <s v="Owned by men. Run/Managed by a man."/>
    <n v="1"/>
    <n v="0"/>
    <n v="0"/>
    <n v="0"/>
    <n v="1"/>
    <n v="0"/>
    <x v="0"/>
    <x v="0"/>
    <m/>
    <m/>
    <s v="Less than 10 employees"/>
    <x v="0"/>
    <x v="0"/>
    <x v="0"/>
    <x v="0"/>
    <x v="1"/>
    <x v="1"/>
    <x v="0"/>
    <x v="1"/>
    <x v="0"/>
    <s v="Interns"/>
    <n v="1"/>
    <n v="0"/>
    <n v="0"/>
    <n v="0"/>
    <n v="0"/>
    <n v="0"/>
    <n v="0"/>
    <m/>
    <s v="Technical Staff"/>
    <n v="0"/>
    <n v="0"/>
    <n v="0"/>
    <n v="0"/>
    <n v="0"/>
    <n v="0"/>
    <n v="0"/>
    <n v="1"/>
    <n v="0"/>
    <n v="0"/>
    <m/>
    <m/>
    <s v="Lack of relevant skills or qualifications Limited ability to use technology"/>
    <n v="1"/>
    <n v="0"/>
    <n v="0"/>
    <n v="0"/>
    <n v="0"/>
    <n v="0"/>
    <n v="0"/>
    <n v="0"/>
    <n v="0"/>
    <n v="0"/>
    <n v="0"/>
    <n v="0"/>
    <n v="0"/>
    <n v="1"/>
    <n v="0"/>
    <n v="0"/>
    <n v="0"/>
    <n v="0"/>
    <n v="0"/>
    <n v="0"/>
    <n v="0"/>
    <n v="0"/>
    <n v="0"/>
    <m/>
    <n v="382440738"/>
    <s v="530abe02-7fed-40bb-b53b-58970f9b35f1"/>
    <d v="2024-09-11T13:02:41"/>
    <m/>
    <m/>
    <s v="submitted_via_web"/>
    <s v="ygaitservices"/>
  </r>
  <r>
    <n v="1428"/>
    <d v="2024-09-11T11:56:26"/>
    <d v="2024-09-11T12:06:57"/>
    <d v="2024-09-11T00:00:00"/>
    <m/>
    <m/>
    <s v="31.9548587 35.8421402 960.831 899.999"/>
    <n v="31.954858699999999"/>
    <n v="35.842140200000003"/>
    <n v="960.83100000000002"/>
    <n v="899.99900000000002"/>
    <s v="Amman"/>
    <s v="Naour"/>
    <m/>
    <m/>
    <m/>
    <s v="Yes"/>
    <s v="محمد "/>
    <x v="0"/>
    <x v="0"/>
    <n v="25"/>
    <x v="1"/>
    <s v="0797568686"/>
    <m/>
    <x v="0"/>
    <m/>
    <m/>
    <m/>
    <m/>
    <m/>
    <m/>
    <m/>
    <m/>
    <x v="0"/>
    <m/>
    <x v="0"/>
    <x v="6"/>
    <s v="معجنات طلة لبنان "/>
    <x v="3"/>
    <x v="5"/>
    <s v="معجنات و ساندويتشات "/>
    <m/>
    <s v="Owned by men. Run/Managed by a man."/>
    <n v="1"/>
    <n v="0"/>
    <n v="0"/>
    <n v="0"/>
    <n v="1"/>
    <n v="0"/>
    <x v="0"/>
    <x v="0"/>
    <m/>
    <m/>
    <s v="Less than 10 employees"/>
    <x v="0"/>
    <x v="0"/>
    <x v="0"/>
    <x v="1"/>
    <x v="0"/>
    <x v="2"/>
    <x v="1"/>
    <x v="3"/>
    <x v="0"/>
    <s v="Mid-senior level"/>
    <n v="0"/>
    <n v="0"/>
    <n v="0"/>
    <n v="1"/>
    <n v="0"/>
    <n v="0"/>
    <n v="0"/>
    <m/>
    <s v="Technical Staff Others"/>
    <n v="0"/>
    <n v="0"/>
    <n v="0"/>
    <n v="0"/>
    <n v="0"/>
    <n v="0"/>
    <n v="0"/>
    <n v="1"/>
    <n v="0"/>
    <n v="1"/>
    <s v="خباز معجنات"/>
    <s v="شيف يتقن عمل المعجنات بطريقة احترافية"/>
    <s v="Lack of relevant skills or qualifications Mixed culture worspace (male and female)"/>
    <n v="1"/>
    <n v="0"/>
    <n v="0"/>
    <n v="0"/>
    <n v="0"/>
    <n v="0"/>
    <n v="0"/>
    <n v="0"/>
    <n v="0"/>
    <n v="0"/>
    <n v="0"/>
    <n v="0"/>
    <n v="0"/>
    <n v="0"/>
    <n v="0"/>
    <n v="0"/>
    <n v="0"/>
    <n v="0"/>
    <n v="0"/>
    <n v="0"/>
    <n v="0"/>
    <n v="1"/>
    <n v="0"/>
    <m/>
    <n v="382440746"/>
    <s v="2b98957e-5153-41e0-b91e-1346314dea13"/>
    <d v="2024-09-11T13:02:42"/>
    <m/>
    <m/>
    <s v="submitted_via_web"/>
    <s v="ygaitservices"/>
  </r>
  <r>
    <n v="1429"/>
    <d v="2024-09-11T12:06:59"/>
    <d v="2024-09-11T12:12:59"/>
    <d v="2024-09-11T00:00:00"/>
    <m/>
    <m/>
    <s v="31.9548587 35.8421402 0.0 899.999"/>
    <n v="31.954858699999999"/>
    <n v="35.842140200000003"/>
    <n v="0"/>
    <n v="899.99900000000002"/>
    <s v="Amman"/>
    <s v="Naour"/>
    <m/>
    <m/>
    <m/>
    <s v="Yes"/>
    <s v="حامد السيد"/>
    <x v="0"/>
    <x v="0"/>
    <n v="36"/>
    <x v="0"/>
    <s v="0796887215"/>
    <m/>
    <x v="0"/>
    <m/>
    <m/>
    <m/>
    <m/>
    <m/>
    <m/>
    <m/>
    <m/>
    <x v="0"/>
    <m/>
    <x v="0"/>
    <x v="6"/>
    <s v="مطعم الهنيني فرع البيادر"/>
    <x v="3"/>
    <x v="5"/>
    <s v="وجبات سريعة"/>
    <m/>
    <s v="Owned by men. Run/Managed by a man."/>
    <n v="1"/>
    <n v="0"/>
    <n v="0"/>
    <n v="0"/>
    <n v="1"/>
    <n v="0"/>
    <x v="0"/>
    <x v="0"/>
    <m/>
    <m/>
    <s v="Less than 10 employees"/>
    <x v="0"/>
    <x v="0"/>
    <x v="0"/>
    <x v="1"/>
    <x v="1"/>
    <x v="1"/>
    <x v="0"/>
    <x v="0"/>
    <x v="0"/>
    <s v="Mid-senior level Seasonal employees"/>
    <n v="0"/>
    <n v="1"/>
    <n v="0"/>
    <n v="1"/>
    <n v="0"/>
    <n v="0"/>
    <n v="0"/>
    <m/>
    <s v="Customer Service Representatives Others"/>
    <n v="1"/>
    <n v="0"/>
    <n v="0"/>
    <n v="0"/>
    <n v="0"/>
    <n v="0"/>
    <n v="0"/>
    <n v="0"/>
    <n v="0"/>
    <n v="1"/>
    <s v="شيف شاورما"/>
    <m/>
    <s v="Years of experience Lack of relevant skills or qualifications Limited availability of training and development resources"/>
    <n v="1"/>
    <n v="1"/>
    <n v="0"/>
    <n v="0"/>
    <n v="0"/>
    <n v="0"/>
    <n v="0"/>
    <n v="1"/>
    <n v="0"/>
    <n v="0"/>
    <n v="0"/>
    <n v="0"/>
    <n v="0"/>
    <n v="0"/>
    <n v="0"/>
    <n v="0"/>
    <n v="0"/>
    <n v="0"/>
    <n v="0"/>
    <n v="0"/>
    <n v="0"/>
    <n v="0"/>
    <n v="0"/>
    <m/>
    <n v="382440756"/>
    <s v="6a42a3a0-d400-4d52-be33-81632841e49b"/>
    <d v="2024-09-11T13:02:42"/>
    <m/>
    <m/>
    <s v="submitted_via_web"/>
    <s v="ygaitservices"/>
  </r>
  <r>
    <n v="1430"/>
    <d v="2024-09-11T12:15:55"/>
    <d v="2024-09-11T12:18:41"/>
    <d v="2024-09-11T00:00:00"/>
    <m/>
    <m/>
    <s v="31.9548587 35.8421402 0.0 899.999"/>
    <n v="31.954858699999999"/>
    <n v="35.842140200000003"/>
    <n v="0"/>
    <n v="899.99900000000002"/>
    <s v="Amman"/>
    <s v="Naour"/>
    <m/>
    <m/>
    <m/>
    <s v="Yes"/>
    <s v="زهير القيسي"/>
    <x v="0"/>
    <x v="0"/>
    <n v="29"/>
    <x v="1"/>
    <s v="0789654900"/>
    <m/>
    <x v="0"/>
    <m/>
    <m/>
    <m/>
    <m/>
    <m/>
    <m/>
    <m/>
    <m/>
    <x v="0"/>
    <m/>
    <x v="0"/>
    <x v="6"/>
    <s v="معرض القيسي"/>
    <x v="0"/>
    <x v="18"/>
    <s v="ملابس بمقاسات مختلفة للرجال"/>
    <m/>
    <s v="Owned by men. Run/Managed by a man."/>
    <n v="1"/>
    <n v="0"/>
    <n v="0"/>
    <n v="0"/>
    <n v="1"/>
    <n v="0"/>
    <x v="0"/>
    <x v="0"/>
    <m/>
    <m/>
    <s v="Less than 10 employees"/>
    <x v="0"/>
    <x v="0"/>
    <x v="0"/>
    <x v="1"/>
    <x v="1"/>
    <x v="1"/>
    <x v="1"/>
    <x v="3"/>
    <x v="0"/>
    <m/>
    <m/>
    <m/>
    <m/>
    <m/>
    <m/>
    <m/>
    <m/>
    <m/>
    <m/>
    <m/>
    <m/>
    <m/>
    <m/>
    <m/>
    <m/>
    <m/>
    <m/>
    <m/>
    <m/>
    <m/>
    <m/>
    <s v="Lack of relevant skills or qualifications Years of experience"/>
    <n v="1"/>
    <n v="1"/>
    <n v="0"/>
    <n v="0"/>
    <n v="0"/>
    <n v="0"/>
    <n v="0"/>
    <n v="0"/>
    <n v="0"/>
    <n v="0"/>
    <n v="0"/>
    <n v="0"/>
    <n v="0"/>
    <n v="0"/>
    <n v="0"/>
    <n v="0"/>
    <n v="0"/>
    <n v="0"/>
    <n v="0"/>
    <n v="0"/>
    <n v="0"/>
    <n v="0"/>
    <n v="0"/>
    <m/>
    <n v="382440766"/>
    <s v="cc79938f-753d-48a0-ba71-5b7191774ec7"/>
    <d v="2024-09-11T13:02:43"/>
    <m/>
    <m/>
    <s v="submitted_via_web"/>
    <s v="ygaitservices"/>
  </r>
  <r>
    <n v="1431"/>
    <d v="2024-09-11T12:21:13"/>
    <d v="2024-09-11T12:29:25"/>
    <d v="2024-09-11T00:00:00"/>
    <m/>
    <m/>
    <s v="31.9548587 35.8421402 0.0 899.999"/>
    <n v="31.954858699999999"/>
    <n v="35.842140200000003"/>
    <n v="0"/>
    <n v="899.99900000000002"/>
    <s v="Amman"/>
    <s v="Naour"/>
    <m/>
    <m/>
    <m/>
    <s v="Yes"/>
    <s v="احمد حلاوة"/>
    <x v="0"/>
    <x v="0"/>
    <n v="47"/>
    <x v="0"/>
    <s v="0795643067"/>
    <m/>
    <x v="0"/>
    <m/>
    <m/>
    <m/>
    <m/>
    <m/>
    <m/>
    <m/>
    <m/>
    <x v="0"/>
    <m/>
    <x v="0"/>
    <x v="6"/>
    <s v="حلاوة للادوات المنزلية "/>
    <x v="0"/>
    <x v="3"/>
    <s v="أدوات منزلية ومكتبية "/>
    <m/>
    <s v="Owned by men. Run/Managed by a man."/>
    <n v="1"/>
    <n v="0"/>
    <n v="0"/>
    <n v="0"/>
    <n v="1"/>
    <n v="0"/>
    <x v="0"/>
    <x v="0"/>
    <m/>
    <m/>
    <s v="Less than 10 employees"/>
    <x v="0"/>
    <x v="0"/>
    <x v="0"/>
    <x v="1"/>
    <x v="1"/>
    <x v="1"/>
    <x v="1"/>
    <x v="3"/>
    <x v="0"/>
    <m/>
    <m/>
    <m/>
    <m/>
    <m/>
    <m/>
    <m/>
    <m/>
    <m/>
    <m/>
    <m/>
    <m/>
    <m/>
    <m/>
    <m/>
    <m/>
    <m/>
    <m/>
    <m/>
    <m/>
    <m/>
    <m/>
    <s v="Cultural or social factors affecting employability Mixed culture worspace (male and female) Difficulty in finding candidates for specialized roles"/>
    <n v="0"/>
    <n v="0"/>
    <n v="0"/>
    <n v="0"/>
    <n v="0"/>
    <n v="0"/>
    <n v="0"/>
    <n v="0"/>
    <n v="0"/>
    <n v="1"/>
    <n v="0"/>
    <n v="0"/>
    <n v="1"/>
    <n v="0"/>
    <n v="0"/>
    <n v="0"/>
    <n v="0"/>
    <n v="0"/>
    <n v="0"/>
    <n v="0"/>
    <n v="0"/>
    <n v="1"/>
    <n v="0"/>
    <m/>
    <n v="382440772"/>
    <s v="07036980-a810-4d25-8141-d1c091cd990b"/>
    <d v="2024-09-11T13:02:44"/>
    <m/>
    <m/>
    <s v="submitted_via_web"/>
    <s v="ygaitservices"/>
  </r>
  <r>
    <n v="1432"/>
    <d v="2024-09-11T12:29:29"/>
    <d v="2024-09-11T12:36:28"/>
    <d v="2024-09-11T00:00:00"/>
    <m/>
    <m/>
    <s v="31.9548587 35.8421402 0.0 899.999"/>
    <n v="31.954858699999999"/>
    <n v="35.842140200000003"/>
    <n v="0"/>
    <n v="899.99900000000002"/>
    <s v="Amman"/>
    <s v="Naour"/>
    <m/>
    <m/>
    <m/>
    <s v="Yes"/>
    <s v="محمد عبدالرحيم"/>
    <x v="0"/>
    <x v="0"/>
    <n v="35"/>
    <x v="0"/>
    <s v="065378777"/>
    <m/>
    <x v="0"/>
    <m/>
    <m/>
    <m/>
    <m/>
    <m/>
    <m/>
    <m/>
    <m/>
    <x v="0"/>
    <m/>
    <x v="0"/>
    <x v="1"/>
    <s v="حمزة للصرافة"/>
    <x v="14"/>
    <x v="39"/>
    <s v="مصرف لجميع العملات والتحويلات الخارجية"/>
    <m/>
    <s v="Owned by men. Administrative positions include men and women."/>
    <n v="1"/>
    <n v="0"/>
    <n v="0"/>
    <n v="1"/>
    <n v="0"/>
    <n v="0"/>
    <x v="0"/>
    <x v="0"/>
    <m/>
    <m/>
    <s v="Less than 10 employees"/>
    <x v="0"/>
    <x v="1"/>
    <x v="0"/>
    <x v="1"/>
    <x v="1"/>
    <x v="1"/>
    <x v="0"/>
    <x v="2"/>
    <x v="0"/>
    <s v="Interns Mid-senior level Senior management level"/>
    <n v="1"/>
    <n v="0"/>
    <n v="0"/>
    <n v="1"/>
    <n v="1"/>
    <n v="0"/>
    <n v="0"/>
    <m/>
    <s v="Customer Service Representatives Finance"/>
    <n v="1"/>
    <n v="0"/>
    <n v="0"/>
    <n v="0"/>
    <n v="0"/>
    <n v="1"/>
    <n v="0"/>
    <n v="0"/>
    <n v="0"/>
    <n v="0"/>
    <m/>
    <m/>
    <s v="Difficulty in finding candidates for specialized roles Years of experience Mixed culture worspace (male and female) Language barriers"/>
    <n v="0"/>
    <n v="1"/>
    <n v="0"/>
    <n v="0"/>
    <n v="0"/>
    <n v="0"/>
    <n v="0"/>
    <n v="0"/>
    <n v="0"/>
    <n v="1"/>
    <n v="0"/>
    <n v="0"/>
    <n v="0"/>
    <n v="0"/>
    <n v="1"/>
    <n v="0"/>
    <n v="0"/>
    <n v="0"/>
    <n v="0"/>
    <n v="0"/>
    <n v="0"/>
    <n v="1"/>
    <n v="0"/>
    <m/>
    <n v="382440783"/>
    <s v="5d125487-0f23-4541-bf3e-8eb093d5f293"/>
    <d v="2024-09-11T13:02:44"/>
    <m/>
    <m/>
    <s v="submitted_via_web"/>
    <s v="ygaitservices"/>
  </r>
  <r>
    <n v="1433"/>
    <d v="2024-09-11T15:53:43"/>
    <d v="2024-09-11T15:57:59"/>
    <d v="2024-09-11T00:00:00"/>
    <m/>
    <m/>
    <s v="31.9561173 35.8458888 0.0 899.999"/>
    <n v="31.956117299999999"/>
    <n v="35.845888799999997"/>
    <n v="0"/>
    <n v="899.99900000000002"/>
    <s v="Amman"/>
    <s v="Naour"/>
    <m/>
    <m/>
    <m/>
    <s v="Yes"/>
    <s v="اية العامر"/>
    <x v="0"/>
    <x v="1"/>
    <n v="26"/>
    <x v="1"/>
    <s v="078894203411"/>
    <m/>
    <x v="0"/>
    <m/>
    <m/>
    <m/>
    <m/>
    <m/>
    <m/>
    <m/>
    <m/>
    <x v="0"/>
    <m/>
    <x v="0"/>
    <x v="6"/>
    <s v="صالون بون بون لللسيدات"/>
    <x v="4"/>
    <x v="19"/>
    <s v="صالون نسائي تجميلي "/>
    <m/>
    <s v="Owned by women. Run/Managed by a woman."/>
    <n v="0"/>
    <n v="1"/>
    <n v="0"/>
    <n v="0"/>
    <n v="0"/>
    <n v="1"/>
    <x v="1"/>
    <x v="0"/>
    <m/>
    <m/>
    <s v="Less than 10 employees"/>
    <x v="0"/>
    <x v="1"/>
    <x v="0"/>
    <x v="1"/>
    <x v="1"/>
    <x v="1"/>
    <x v="0"/>
    <x v="2"/>
    <x v="0"/>
    <s v="Interns Mid-senior level"/>
    <n v="1"/>
    <n v="0"/>
    <n v="0"/>
    <n v="1"/>
    <n v="0"/>
    <n v="0"/>
    <n v="0"/>
    <m/>
    <s v="Technical Staff"/>
    <n v="0"/>
    <n v="0"/>
    <n v="0"/>
    <n v="0"/>
    <n v="0"/>
    <n v="0"/>
    <n v="0"/>
    <n v="1"/>
    <n v="0"/>
    <n v="0"/>
    <m/>
    <m/>
    <s v="Lack of relevant skills or qualifications Salary expectations too high Transportation Economic instability in the region"/>
    <n v="1"/>
    <n v="0"/>
    <n v="0"/>
    <n v="0"/>
    <n v="0"/>
    <n v="0"/>
    <n v="0"/>
    <n v="0"/>
    <n v="1"/>
    <n v="0"/>
    <n v="0"/>
    <n v="1"/>
    <n v="0"/>
    <n v="0"/>
    <n v="0"/>
    <n v="0"/>
    <n v="0"/>
    <n v="1"/>
    <n v="0"/>
    <n v="0"/>
    <n v="0"/>
    <n v="0"/>
    <n v="0"/>
    <m/>
    <n v="382440795"/>
    <s v="2b0f008d-be61-498b-acdd-4fae7f33dac9"/>
    <d v="2024-09-11T13:02:45"/>
    <m/>
    <m/>
    <s v="submitted_via_web"/>
    <s v="ygaitservices"/>
  </r>
  <r>
    <n v="1434"/>
    <d v="2024-09-11T15:58:02"/>
    <d v="2024-09-11T16:02:23"/>
    <d v="2024-09-11T00:00:00"/>
    <m/>
    <m/>
    <s v="31.959867 35.8629261 0.0 1000.0"/>
    <n v="31.959866999999999"/>
    <n v="35.862926100000003"/>
    <n v="0"/>
    <n v="1000"/>
    <s v="Amman"/>
    <s v="Naour"/>
    <m/>
    <m/>
    <m/>
    <s v="Yes"/>
    <s v="جبريل القاعود"/>
    <x v="0"/>
    <x v="1"/>
    <n v="38"/>
    <x v="0"/>
    <s v="0786607703"/>
    <m/>
    <x v="0"/>
    <m/>
    <m/>
    <m/>
    <m/>
    <m/>
    <m/>
    <m/>
    <m/>
    <x v="0"/>
    <m/>
    <x v="0"/>
    <x v="6"/>
    <s v="جبريل للمعدات الصناعية"/>
    <x v="1"/>
    <x v="1"/>
    <s v="معدات صناعية أنابيب وواوات حفر يدوي"/>
    <m/>
    <s v="Owned by men. Administrative positions include men and women."/>
    <n v="1"/>
    <n v="0"/>
    <n v="0"/>
    <n v="1"/>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2440804"/>
    <s v="ebeae4d2-1b94-4350-a470-e259c347fb11"/>
    <d v="2024-09-11T13:02:46"/>
    <m/>
    <m/>
    <s v="submitted_via_web"/>
    <s v="ygaitservices"/>
  </r>
  <r>
    <n v="1435"/>
    <d v="2024-09-11T16:10:54"/>
    <d v="2024-09-11T16:13:03"/>
    <d v="2024-09-11T00:00:00"/>
    <m/>
    <m/>
    <s v="32.3614463 35.9112917 0.0 2099.999"/>
    <n v="32.361446299999997"/>
    <n v="35.9112917"/>
    <n v="0"/>
    <n v="2099.9989999999998"/>
    <s v="Jerash"/>
    <s v="Jerash Qasabah"/>
    <m/>
    <m/>
    <m/>
    <s v="Yes"/>
    <s v="عبد الحميد احمد بني طه"/>
    <x v="0"/>
    <x v="0"/>
    <n v="37"/>
    <x v="0"/>
    <s v="0777101348"/>
    <m/>
    <x v="0"/>
    <m/>
    <m/>
    <m/>
    <m/>
    <m/>
    <m/>
    <m/>
    <m/>
    <x v="0"/>
    <m/>
    <x v="1"/>
    <x v="2"/>
    <s v="ميني ماركت ابو السائد"/>
    <x v="0"/>
    <x v="3"/>
    <s v="شبس بسكوت"/>
    <m/>
    <s v="Owned by men."/>
    <n v="1"/>
    <n v="0"/>
    <n v="0"/>
    <n v="0"/>
    <n v="0"/>
    <n v="0"/>
    <x v="0"/>
    <x v="0"/>
    <m/>
    <m/>
    <s v="Less than 10 employees"/>
    <x v="0"/>
    <x v="0"/>
    <x v="0"/>
    <x v="1"/>
    <x v="1"/>
    <x v="1"/>
    <x v="1"/>
    <x v="3"/>
    <x v="1"/>
    <m/>
    <m/>
    <m/>
    <m/>
    <m/>
    <m/>
    <m/>
    <m/>
    <m/>
    <m/>
    <m/>
    <m/>
    <m/>
    <m/>
    <m/>
    <m/>
    <m/>
    <m/>
    <m/>
    <m/>
    <m/>
    <m/>
    <s v="Lack of relevant skills or qualifications Inadequate soft skills (e.g., communication, teamwork)"/>
    <n v="1"/>
    <n v="0"/>
    <n v="1"/>
    <n v="0"/>
    <n v="0"/>
    <n v="0"/>
    <n v="0"/>
    <n v="0"/>
    <n v="0"/>
    <n v="0"/>
    <n v="0"/>
    <n v="0"/>
    <n v="0"/>
    <n v="0"/>
    <n v="0"/>
    <n v="0"/>
    <n v="0"/>
    <n v="0"/>
    <n v="0"/>
    <n v="0"/>
    <n v="0"/>
    <n v="0"/>
    <n v="0"/>
    <m/>
    <n v="382447049"/>
    <s v="22e9a19c-ffdc-4b3e-8413-4a52950ec142"/>
    <d v="2024-09-11T13:13:11"/>
    <m/>
    <m/>
    <s v="submitted_via_web"/>
    <s v="ygaitservices"/>
  </r>
  <r>
    <n v="1436"/>
    <d v="2024-09-11T14:32:11"/>
    <d v="2024-09-11T16:10:13"/>
    <d v="2024-09-11T00:00:00"/>
    <m/>
    <m/>
    <s v="32.3593885 35.9034599 0.0 2799.999"/>
    <n v="32.359388500000001"/>
    <n v="35.903459900000001"/>
    <n v="0"/>
    <n v="2799.9989999999998"/>
    <s v="Jerash"/>
    <s v="Jerash Qasabah"/>
    <m/>
    <m/>
    <m/>
    <s v="Yes"/>
    <s v="خالد عبدالله محاسيس"/>
    <x v="0"/>
    <x v="0"/>
    <n v="60"/>
    <x v="0"/>
    <s v="0785560910"/>
    <m/>
    <x v="0"/>
    <m/>
    <m/>
    <m/>
    <m/>
    <m/>
    <m/>
    <m/>
    <m/>
    <x v="0"/>
    <m/>
    <x v="0"/>
    <x v="0"/>
    <s v="مطعم ابو الوليد"/>
    <x v="3"/>
    <x v="5"/>
    <s v="حمص فول فلافل "/>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2447051"/>
    <s v="9e327bd3-c8ee-43b3-becc-c5febc57ab01"/>
    <d v="2024-09-11T13:13:12"/>
    <m/>
    <m/>
    <s v="submitted_via_web"/>
    <s v="ygaitservices"/>
  </r>
  <r>
    <n v="1437"/>
    <d v="2024-09-11T16:28:31"/>
    <d v="2024-09-11T16:30:59"/>
    <d v="2024-09-11T00:00:00"/>
    <m/>
    <m/>
    <s v="32.3608636 35.8980112 0.0 2299.999"/>
    <n v="32.360863600000002"/>
    <n v="35.898011199999999"/>
    <n v="0"/>
    <n v="2299.9989999999998"/>
    <s v="Jerash"/>
    <s v="Jerash Qasabah"/>
    <m/>
    <m/>
    <m/>
    <s v="Yes"/>
    <s v="علي خالد محاسيس"/>
    <x v="0"/>
    <x v="0"/>
    <n v="30"/>
    <x v="0"/>
    <s v="0777888189"/>
    <m/>
    <x v="0"/>
    <m/>
    <m/>
    <m/>
    <m/>
    <m/>
    <m/>
    <m/>
    <m/>
    <x v="0"/>
    <m/>
    <x v="0"/>
    <x v="0"/>
    <s v="Help zone"/>
    <x v="16"/>
    <x v="46"/>
    <s v="تركيب انظمه مراقبه وصيانتها"/>
    <m/>
    <s v="Owned by men."/>
    <n v="1"/>
    <n v="0"/>
    <n v="0"/>
    <n v="0"/>
    <n v="0"/>
    <n v="0"/>
    <x v="0"/>
    <x v="0"/>
    <m/>
    <m/>
    <s v="Less than 10 employees"/>
    <x v="0"/>
    <x v="0"/>
    <x v="0"/>
    <x v="0"/>
    <x v="1"/>
    <x v="1"/>
    <x v="1"/>
    <x v="3"/>
    <x v="0"/>
    <m/>
    <m/>
    <m/>
    <m/>
    <m/>
    <m/>
    <m/>
    <m/>
    <m/>
    <m/>
    <m/>
    <m/>
    <m/>
    <m/>
    <m/>
    <m/>
    <m/>
    <m/>
    <m/>
    <m/>
    <m/>
    <m/>
    <s v="Lack of relevant skills or qualifications Years of experience"/>
    <n v="1"/>
    <n v="1"/>
    <n v="0"/>
    <n v="0"/>
    <n v="0"/>
    <n v="0"/>
    <n v="0"/>
    <n v="0"/>
    <n v="0"/>
    <n v="0"/>
    <n v="0"/>
    <n v="0"/>
    <n v="0"/>
    <n v="0"/>
    <n v="0"/>
    <n v="0"/>
    <n v="0"/>
    <n v="0"/>
    <n v="0"/>
    <n v="0"/>
    <n v="0"/>
    <n v="0"/>
    <n v="0"/>
    <m/>
    <n v="382457351"/>
    <s v="70bf6032-4ac8-4325-b101-26b17ce62530"/>
    <d v="2024-09-11T13:33:52"/>
    <m/>
    <m/>
    <s v="submitted_via_web"/>
    <s v="ygaitservices"/>
  </r>
  <r>
    <n v="1438"/>
    <d v="2024-09-11T16:24:00"/>
    <d v="2024-09-11T16:27:59"/>
    <d v="2024-09-11T00:00:00"/>
    <m/>
    <m/>
    <s v="32.3593885 35.9034599 0.0 2799.999"/>
    <n v="32.359388500000001"/>
    <n v="35.903459900000001"/>
    <n v="0"/>
    <n v="2799.9989999999998"/>
    <s v="Jerash"/>
    <s v="Jerash Qasabah"/>
    <m/>
    <m/>
    <m/>
    <s v="Yes"/>
    <s v="ضرار محمد نواصره "/>
    <x v="0"/>
    <x v="0"/>
    <n v="28"/>
    <x v="1"/>
    <s v="0779789415"/>
    <m/>
    <x v="0"/>
    <m/>
    <m/>
    <m/>
    <m/>
    <m/>
    <m/>
    <m/>
    <m/>
    <x v="0"/>
    <m/>
    <x v="1"/>
    <x v="2"/>
    <s v="غزال لتجاره "/>
    <x v="0"/>
    <x v="17"/>
    <s v="غسالات ثلاجات مراوح"/>
    <m/>
    <s v="Owned by men."/>
    <n v="1"/>
    <n v="0"/>
    <n v="0"/>
    <n v="0"/>
    <n v="0"/>
    <n v="0"/>
    <x v="0"/>
    <x v="0"/>
    <m/>
    <m/>
    <s v="Less than 10 employees"/>
    <x v="0"/>
    <x v="0"/>
    <x v="0"/>
    <x v="1"/>
    <x v="1"/>
    <x v="1"/>
    <x v="1"/>
    <x v="3"/>
    <x v="0"/>
    <m/>
    <m/>
    <m/>
    <m/>
    <m/>
    <m/>
    <m/>
    <m/>
    <m/>
    <m/>
    <m/>
    <m/>
    <m/>
    <m/>
    <m/>
    <m/>
    <m/>
    <m/>
    <m/>
    <m/>
    <m/>
    <m/>
    <s v="Years of experience Lack of relevant skills or qualifications Inadequate soft skills (e.g., communication, teamwork)"/>
    <n v="1"/>
    <n v="1"/>
    <n v="1"/>
    <n v="0"/>
    <n v="0"/>
    <n v="0"/>
    <n v="0"/>
    <n v="0"/>
    <n v="0"/>
    <n v="0"/>
    <n v="0"/>
    <n v="0"/>
    <n v="0"/>
    <n v="0"/>
    <n v="0"/>
    <n v="0"/>
    <n v="0"/>
    <n v="0"/>
    <n v="0"/>
    <n v="0"/>
    <n v="0"/>
    <n v="0"/>
    <n v="0"/>
    <m/>
    <n v="382457360"/>
    <s v="2d1b7aac-9213-44d9-95aa-5ee650df3036"/>
    <d v="2024-09-11T13:33:53"/>
    <m/>
    <m/>
    <s v="submitted_via_web"/>
    <s v="ygaitservices"/>
  </r>
  <r>
    <n v="1439"/>
    <d v="2024-09-11T16:22:02"/>
    <d v="2024-09-11T16:23:57"/>
    <d v="2024-09-11T00:00:00"/>
    <m/>
    <m/>
    <s v="32.3593885 35.9034599 0.0 2799.999"/>
    <n v="32.359388500000001"/>
    <n v="35.903459900000001"/>
    <n v="0"/>
    <n v="2799.9989999999998"/>
    <s v="Jerash"/>
    <s v="Jerash Qasabah"/>
    <m/>
    <m/>
    <m/>
    <s v="Yes"/>
    <s v="حكمت محمد نواصره"/>
    <x v="0"/>
    <x v="0"/>
    <n v="31"/>
    <x v="0"/>
    <s v="0779789415"/>
    <m/>
    <x v="0"/>
    <m/>
    <m/>
    <m/>
    <m/>
    <m/>
    <m/>
    <m/>
    <m/>
    <x v="0"/>
    <m/>
    <x v="0"/>
    <x v="0"/>
    <s v="معرض اسمه للتجاره"/>
    <x v="0"/>
    <x v="17"/>
    <s v="تلفونات أدوات الكترونيه"/>
    <m/>
    <s v="Owned by men."/>
    <n v="1"/>
    <n v="0"/>
    <n v="0"/>
    <n v="0"/>
    <n v="0"/>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82457370"/>
    <s v="fab6c8f8-5c28-4464-a44d-4f3e418b2973"/>
    <d v="2024-09-11T13:33:53"/>
    <m/>
    <m/>
    <s v="submitted_via_web"/>
    <s v="ygaitservices"/>
  </r>
  <r>
    <n v="1440"/>
    <d v="2024-09-11T16:19:49"/>
    <d v="2024-09-11T16:21:45"/>
    <d v="2024-09-11T00:00:00"/>
    <m/>
    <m/>
    <s v="32.3593885 35.9034599 0.0 2799.999"/>
    <n v="32.359388500000001"/>
    <n v="35.903459900000001"/>
    <n v="0"/>
    <n v="2799.9989999999998"/>
    <s v="Jerash"/>
    <s v="Jerash Qasabah"/>
    <m/>
    <m/>
    <m/>
    <s v="Yes"/>
    <s v="علي حسين نواصره"/>
    <x v="0"/>
    <x v="0"/>
    <n v="40"/>
    <x v="0"/>
    <s v="0799599239"/>
    <m/>
    <x v="0"/>
    <m/>
    <m/>
    <m/>
    <m/>
    <m/>
    <m/>
    <m/>
    <m/>
    <x v="0"/>
    <m/>
    <x v="0"/>
    <x v="0"/>
    <s v="علاوي لتجاره والتوزيع"/>
    <x v="0"/>
    <x v="26"/>
    <s v="مواد تموينيه"/>
    <m/>
    <s v="Owned by men."/>
    <n v="1"/>
    <n v="0"/>
    <n v="0"/>
    <n v="0"/>
    <n v="0"/>
    <n v="0"/>
    <x v="0"/>
    <x v="0"/>
    <m/>
    <m/>
    <s v="Less than 10 employees"/>
    <x v="0"/>
    <x v="0"/>
    <x v="0"/>
    <x v="1"/>
    <x v="1"/>
    <x v="1"/>
    <x v="1"/>
    <x v="3"/>
    <x v="0"/>
    <m/>
    <m/>
    <m/>
    <m/>
    <m/>
    <m/>
    <m/>
    <m/>
    <m/>
    <m/>
    <m/>
    <m/>
    <m/>
    <m/>
    <m/>
    <m/>
    <m/>
    <m/>
    <m/>
    <m/>
    <m/>
    <m/>
    <s v="Lack of relevant skills or qualifications Years of experience"/>
    <n v="1"/>
    <n v="1"/>
    <n v="0"/>
    <n v="0"/>
    <n v="0"/>
    <n v="0"/>
    <n v="0"/>
    <n v="0"/>
    <n v="0"/>
    <n v="0"/>
    <n v="0"/>
    <n v="0"/>
    <n v="0"/>
    <n v="0"/>
    <n v="0"/>
    <n v="0"/>
    <n v="0"/>
    <n v="0"/>
    <n v="0"/>
    <n v="0"/>
    <n v="0"/>
    <n v="0"/>
    <n v="0"/>
    <m/>
    <n v="382457376"/>
    <s v="752fe373-fab9-445b-9497-46be6bbb9c3f"/>
    <d v="2024-09-11T13:33:54"/>
    <m/>
    <m/>
    <s v="submitted_via_web"/>
    <s v="ygaitservices"/>
  </r>
  <r>
    <n v="1441"/>
    <d v="2024-09-11T16:13:30"/>
    <d v="2024-09-11T16:18:45"/>
    <d v="2024-09-11T00:00:00"/>
    <m/>
    <m/>
    <s v="32.3614463 35.9112917 0.0 2099.999"/>
    <n v="32.361446299999997"/>
    <n v="35.9112917"/>
    <n v="0"/>
    <n v="2099.9989999999998"/>
    <s v="Jerash"/>
    <s v="Jerash Qasabah"/>
    <m/>
    <m/>
    <m/>
    <s v="Yes"/>
    <s v="اسماعيل سليمان نواصره"/>
    <x v="0"/>
    <x v="0"/>
    <n v="59"/>
    <x v="0"/>
    <s v="0777360203"/>
    <m/>
    <x v="0"/>
    <m/>
    <m/>
    <m/>
    <m/>
    <m/>
    <m/>
    <m/>
    <m/>
    <x v="0"/>
    <m/>
    <x v="0"/>
    <x v="0"/>
    <s v="مشغل النسيم للألمنيوم "/>
    <x v="1"/>
    <x v="1"/>
    <s v="شبابيك مطابخ ابجورات"/>
    <m/>
    <s v="Owned by men."/>
    <n v="1"/>
    <n v="0"/>
    <n v="0"/>
    <n v="0"/>
    <n v="0"/>
    <n v="0"/>
    <x v="0"/>
    <x v="0"/>
    <m/>
    <m/>
    <s v="Less than 10 employees"/>
    <x v="0"/>
    <x v="0"/>
    <x v="0"/>
    <x v="1"/>
    <x v="1"/>
    <x v="1"/>
    <x v="1"/>
    <x v="3"/>
    <x v="1"/>
    <m/>
    <m/>
    <m/>
    <m/>
    <m/>
    <m/>
    <m/>
    <m/>
    <m/>
    <m/>
    <m/>
    <m/>
    <m/>
    <m/>
    <m/>
    <m/>
    <m/>
    <m/>
    <m/>
    <m/>
    <m/>
    <m/>
    <s v="Lack of relevant skills or qualifications Years of experience"/>
    <n v="1"/>
    <n v="1"/>
    <n v="0"/>
    <n v="0"/>
    <n v="0"/>
    <n v="0"/>
    <n v="0"/>
    <n v="0"/>
    <n v="0"/>
    <n v="0"/>
    <n v="0"/>
    <n v="0"/>
    <n v="0"/>
    <n v="0"/>
    <n v="0"/>
    <n v="0"/>
    <n v="0"/>
    <n v="0"/>
    <n v="0"/>
    <n v="0"/>
    <n v="0"/>
    <n v="0"/>
    <n v="0"/>
    <m/>
    <n v="382457384"/>
    <s v="6663214f-d514-4f2a-aafc-b7a5c0ad4acc"/>
    <d v="2024-09-11T13:33:55"/>
    <m/>
    <m/>
    <s v="submitted_via_web"/>
    <s v="ygaitservices"/>
  </r>
  <r>
    <n v="1442"/>
    <d v="2024-09-11T16:41:15"/>
    <d v="2024-09-11T16:46:46"/>
    <d v="2024-09-11T00:00:00"/>
    <m/>
    <m/>
    <s v="32.3608636 35.8980112 0.0 2299.999"/>
    <n v="32.360863600000002"/>
    <n v="35.898011199999999"/>
    <n v="0"/>
    <n v="2299.9989999999998"/>
    <s v="Jerash"/>
    <s v="Jerash Qasabah"/>
    <m/>
    <m/>
    <m/>
    <s v="Yes"/>
    <s v="صلاح الدين محمد حسينات "/>
    <x v="0"/>
    <x v="0"/>
    <n v="47"/>
    <x v="0"/>
    <s v="0777223888"/>
    <m/>
    <x v="0"/>
    <m/>
    <m/>
    <m/>
    <m/>
    <m/>
    <m/>
    <m/>
    <m/>
    <x v="0"/>
    <m/>
    <x v="0"/>
    <x v="0"/>
    <s v="صالون الخبير للرجال"/>
    <x v="4"/>
    <x v="19"/>
    <s v="حلاقه رجالي"/>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Lack of motivation Lack of work ethics"/>
    <n v="1"/>
    <n v="1"/>
    <n v="1"/>
    <n v="0"/>
    <n v="1"/>
    <n v="0"/>
    <n v="0"/>
    <n v="0"/>
    <n v="0"/>
    <n v="0"/>
    <n v="0"/>
    <n v="0"/>
    <n v="0"/>
    <n v="0"/>
    <n v="0"/>
    <n v="0"/>
    <n v="0"/>
    <n v="0"/>
    <n v="0"/>
    <n v="0"/>
    <n v="1"/>
    <n v="0"/>
    <n v="0"/>
    <m/>
    <n v="382463745"/>
    <s v="2e5fed02-7084-4afd-a0e1-b8fcedd3213f"/>
    <d v="2024-09-11T13:46:54"/>
    <m/>
    <m/>
    <s v="submitted_via_web"/>
    <s v="ygaitservices"/>
  </r>
  <r>
    <n v="1443"/>
    <d v="2024-09-11T16:38:09"/>
    <d v="2024-09-11T16:41:03"/>
    <d v="2024-09-11T00:00:00"/>
    <m/>
    <m/>
    <s v="32.3608636 35.8980112 0.0 2299.999"/>
    <n v="32.360863600000002"/>
    <n v="35.898011199999999"/>
    <n v="0"/>
    <n v="2299.9989999999998"/>
    <s v="Jerash"/>
    <s v="Jerash Qasabah"/>
    <m/>
    <m/>
    <m/>
    <s v="Yes"/>
    <s v="مسعف عبد الحميد بني طه"/>
    <x v="1"/>
    <x v="0"/>
    <n v="56"/>
    <x v="0"/>
    <s v="0788654124"/>
    <m/>
    <x v="0"/>
    <m/>
    <m/>
    <m/>
    <m/>
    <m/>
    <m/>
    <m/>
    <m/>
    <x v="0"/>
    <m/>
    <x v="1"/>
    <x v="2"/>
    <s v=" صالون مسعف"/>
    <x v="4"/>
    <x v="19"/>
    <s v="حلاقه رجالي "/>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Lack of work ethics"/>
    <n v="1"/>
    <n v="1"/>
    <n v="1"/>
    <n v="0"/>
    <n v="0"/>
    <n v="0"/>
    <n v="0"/>
    <n v="0"/>
    <n v="0"/>
    <n v="0"/>
    <n v="0"/>
    <n v="0"/>
    <n v="0"/>
    <n v="0"/>
    <n v="0"/>
    <n v="0"/>
    <n v="0"/>
    <n v="0"/>
    <n v="0"/>
    <n v="0"/>
    <n v="1"/>
    <n v="0"/>
    <n v="0"/>
    <m/>
    <n v="382463753"/>
    <s v="1816795e-e156-4a07-aaa6-27e16b4b3d10"/>
    <d v="2024-09-11T13:46:55"/>
    <m/>
    <m/>
    <s v="submitted_via_web"/>
    <s v="ygaitservices"/>
  </r>
  <r>
    <n v="1444"/>
    <d v="2024-09-11T16:34:32"/>
    <d v="2024-09-11T16:38:05"/>
    <d v="2024-09-11T00:00:00"/>
    <m/>
    <m/>
    <s v="32.3608636 35.8980112 0.0 2299.999"/>
    <n v="32.360863600000002"/>
    <n v="35.898011199999999"/>
    <n v="0"/>
    <n v="2299.9989999999998"/>
    <s v="Jerash"/>
    <s v="Jerash Qasabah"/>
    <m/>
    <m/>
    <m/>
    <s v="Yes"/>
    <s v="عبد الهادي موسى ابوغزله"/>
    <x v="0"/>
    <x v="0"/>
    <n v="37"/>
    <x v="0"/>
    <s v="0781108311"/>
    <m/>
    <x v="0"/>
    <m/>
    <m/>
    <m/>
    <m/>
    <m/>
    <m/>
    <m/>
    <m/>
    <x v="0"/>
    <m/>
    <x v="0"/>
    <x v="0"/>
    <s v="هبلي ببلي"/>
    <x v="0"/>
    <x v="3"/>
    <s v="مواد تموينيه"/>
    <m/>
    <s v="Owned by men."/>
    <n v="1"/>
    <n v="0"/>
    <n v="0"/>
    <n v="0"/>
    <n v="0"/>
    <n v="0"/>
    <x v="0"/>
    <x v="0"/>
    <m/>
    <m/>
    <s v="Less than 10 employees"/>
    <x v="0"/>
    <x v="0"/>
    <x v="0"/>
    <x v="0"/>
    <x v="1"/>
    <x v="1"/>
    <x v="1"/>
    <x v="3"/>
    <x v="0"/>
    <m/>
    <m/>
    <m/>
    <m/>
    <m/>
    <m/>
    <m/>
    <m/>
    <m/>
    <m/>
    <m/>
    <m/>
    <m/>
    <m/>
    <m/>
    <m/>
    <m/>
    <m/>
    <m/>
    <m/>
    <m/>
    <m/>
    <s v="Lack of relevant skills or qualifications Years of experience"/>
    <n v="1"/>
    <n v="1"/>
    <n v="0"/>
    <n v="0"/>
    <n v="0"/>
    <n v="0"/>
    <n v="0"/>
    <n v="0"/>
    <n v="0"/>
    <n v="0"/>
    <n v="0"/>
    <n v="0"/>
    <n v="0"/>
    <n v="0"/>
    <n v="0"/>
    <n v="0"/>
    <n v="0"/>
    <n v="0"/>
    <n v="0"/>
    <n v="0"/>
    <n v="0"/>
    <n v="0"/>
    <n v="0"/>
    <m/>
    <n v="382463766"/>
    <s v="ca9ae5ec-f964-4f67-99ab-5a690612f71f"/>
    <d v="2024-09-11T13:46:56"/>
    <m/>
    <m/>
    <s v="submitted_via_web"/>
    <s v="ygaitservices"/>
  </r>
  <r>
    <n v="1445"/>
    <d v="2024-09-11T16:52:49"/>
    <d v="2024-09-11T16:56:07"/>
    <d v="2024-09-11T00:00:00"/>
    <m/>
    <m/>
    <s v="32.3608636 35.8980112 0.0 2299.999"/>
    <n v="32.360863600000002"/>
    <n v="35.898011199999999"/>
    <n v="0"/>
    <n v="2299.9989999999998"/>
    <s v="Jerash"/>
    <s v="Jerash Qasabah"/>
    <m/>
    <m/>
    <m/>
    <s v="Yes"/>
    <s v="محمد علي ابوغزله"/>
    <x v="0"/>
    <x v="0"/>
    <n v="49"/>
    <x v="0"/>
    <s v="0779653359"/>
    <m/>
    <x v="0"/>
    <m/>
    <m/>
    <m/>
    <m/>
    <m/>
    <m/>
    <m/>
    <m/>
    <x v="0"/>
    <m/>
    <x v="0"/>
    <x v="0"/>
    <s v="ملحمه السعاده "/>
    <x v="0"/>
    <x v="2"/>
    <s v="بيع لحوم بلديه"/>
    <m/>
    <s v="Owned by men."/>
    <n v="1"/>
    <n v="0"/>
    <n v="0"/>
    <n v="0"/>
    <n v="0"/>
    <n v="0"/>
    <x v="0"/>
    <x v="0"/>
    <m/>
    <m/>
    <s v="Less than 10 employees"/>
    <x v="0"/>
    <x v="0"/>
    <x v="0"/>
    <x v="0"/>
    <x v="1"/>
    <x v="1"/>
    <x v="1"/>
    <x v="3"/>
    <x v="0"/>
    <m/>
    <m/>
    <m/>
    <m/>
    <m/>
    <m/>
    <m/>
    <m/>
    <m/>
    <m/>
    <m/>
    <m/>
    <m/>
    <m/>
    <m/>
    <m/>
    <m/>
    <m/>
    <m/>
    <m/>
    <m/>
    <m/>
    <s v="Lack of relevant skills or qualifications Years of experience Lack of motivation"/>
    <n v="1"/>
    <n v="1"/>
    <n v="0"/>
    <n v="0"/>
    <n v="1"/>
    <n v="0"/>
    <n v="0"/>
    <n v="0"/>
    <n v="0"/>
    <n v="0"/>
    <n v="0"/>
    <n v="0"/>
    <n v="0"/>
    <n v="0"/>
    <n v="0"/>
    <n v="0"/>
    <n v="0"/>
    <n v="0"/>
    <n v="0"/>
    <n v="0"/>
    <n v="0"/>
    <n v="0"/>
    <n v="0"/>
    <m/>
    <n v="382469610"/>
    <s v="3ac2c893-0447-4e67-8070-873a1adaef04"/>
    <d v="2024-09-11T13:56:14"/>
    <m/>
    <m/>
    <s v="submitted_via_web"/>
    <s v="ygaitservices"/>
  </r>
  <r>
    <n v="1446"/>
    <d v="2024-09-11T16:49:49"/>
    <d v="2024-09-11T16:52:43"/>
    <d v="2024-09-11T00:00:00"/>
    <m/>
    <m/>
    <s v="32.3608636 35.8980112 0.0 2299.999"/>
    <n v="32.360863600000002"/>
    <n v="35.898011199999999"/>
    <n v="0"/>
    <n v="2299.9989999999998"/>
    <s v="Jerash"/>
    <s v="Jerash Qasabah"/>
    <m/>
    <m/>
    <m/>
    <s v="Yes"/>
    <s v="فواز محمد ابوغزله"/>
    <x v="0"/>
    <x v="0"/>
    <n v="29"/>
    <x v="1"/>
    <s v="0786082447"/>
    <m/>
    <x v="2"/>
    <s v="I prefer not to answer"/>
    <n v="0"/>
    <n v="0"/>
    <n v="0"/>
    <n v="0"/>
    <n v="0"/>
    <n v="0"/>
    <n v="1"/>
    <x v="0"/>
    <m/>
    <x v="0"/>
    <x v="0"/>
    <s v="مكتبه وسط البلد"/>
    <x v="5"/>
    <x v="33"/>
    <s v="طباعه تصوير تجليد ابحاث طلابيه معاملات الكترونيه"/>
    <m/>
    <s v="Owned by men."/>
    <n v="1"/>
    <n v="0"/>
    <n v="0"/>
    <n v="0"/>
    <n v="0"/>
    <n v="0"/>
    <x v="0"/>
    <x v="0"/>
    <m/>
    <m/>
    <s v="Less than 10 employees"/>
    <x v="0"/>
    <x v="0"/>
    <x v="1"/>
    <x v="1"/>
    <x v="1"/>
    <x v="1"/>
    <x v="1"/>
    <x v="3"/>
    <x v="0"/>
    <m/>
    <m/>
    <m/>
    <m/>
    <m/>
    <m/>
    <m/>
    <m/>
    <m/>
    <m/>
    <m/>
    <m/>
    <m/>
    <m/>
    <m/>
    <m/>
    <m/>
    <m/>
    <m/>
    <m/>
    <m/>
    <m/>
    <s v="Lack of relevant skills or qualifications Years of experience"/>
    <n v="1"/>
    <n v="1"/>
    <n v="0"/>
    <n v="0"/>
    <n v="0"/>
    <n v="0"/>
    <n v="0"/>
    <n v="0"/>
    <n v="0"/>
    <n v="0"/>
    <n v="0"/>
    <n v="0"/>
    <n v="0"/>
    <n v="0"/>
    <n v="0"/>
    <n v="0"/>
    <n v="0"/>
    <n v="0"/>
    <n v="0"/>
    <n v="0"/>
    <n v="0"/>
    <n v="0"/>
    <n v="0"/>
    <m/>
    <n v="382469613"/>
    <s v="f23799aa-0852-45dd-8d74-70c9772ee977"/>
    <d v="2024-09-11T13:56:14"/>
    <m/>
    <m/>
    <s v="submitted_via_web"/>
    <s v="ygaitservices"/>
  </r>
  <r>
    <n v="1447"/>
    <d v="2024-09-11T16:47:02"/>
    <d v="2024-09-11T16:49:43"/>
    <d v="2024-09-11T00:00:00"/>
    <m/>
    <m/>
    <s v="32.3608636 35.8980112 0.0 2299.999"/>
    <n v="32.360863600000002"/>
    <n v="35.898011199999999"/>
    <n v="0"/>
    <n v="2299.9989999999998"/>
    <s v="Jerash"/>
    <s v="Jerash Qasabah"/>
    <m/>
    <m/>
    <m/>
    <s v="Yes"/>
    <s v="محمود أحمد محاسنه"/>
    <x v="0"/>
    <x v="0"/>
    <n v="28"/>
    <x v="1"/>
    <s v="0796321621"/>
    <m/>
    <x v="0"/>
    <m/>
    <m/>
    <m/>
    <m/>
    <m/>
    <m/>
    <m/>
    <m/>
    <x v="0"/>
    <m/>
    <x v="1"/>
    <x v="2"/>
    <s v="مركز المحترف العربي"/>
    <x v="16"/>
    <x v="46"/>
    <s v="صيانه الاجهزه الخلويه"/>
    <m/>
    <s v="Owned by men."/>
    <n v="1"/>
    <n v="0"/>
    <n v="0"/>
    <n v="0"/>
    <n v="0"/>
    <n v="0"/>
    <x v="0"/>
    <x v="0"/>
    <m/>
    <m/>
    <s v="Less than 10 employees"/>
    <x v="0"/>
    <x v="0"/>
    <x v="0"/>
    <x v="0"/>
    <x v="1"/>
    <x v="1"/>
    <x v="1"/>
    <x v="3"/>
    <x v="0"/>
    <m/>
    <m/>
    <m/>
    <m/>
    <m/>
    <m/>
    <m/>
    <m/>
    <m/>
    <m/>
    <m/>
    <m/>
    <m/>
    <m/>
    <m/>
    <m/>
    <m/>
    <m/>
    <m/>
    <m/>
    <m/>
    <m/>
    <s v="Limited ability to use technology"/>
    <n v="0"/>
    <n v="0"/>
    <n v="0"/>
    <n v="0"/>
    <n v="0"/>
    <n v="0"/>
    <n v="0"/>
    <n v="0"/>
    <n v="0"/>
    <n v="0"/>
    <n v="0"/>
    <n v="0"/>
    <n v="0"/>
    <n v="1"/>
    <n v="0"/>
    <n v="0"/>
    <n v="0"/>
    <n v="0"/>
    <n v="0"/>
    <n v="0"/>
    <n v="0"/>
    <n v="0"/>
    <n v="0"/>
    <m/>
    <n v="382469622"/>
    <s v="a58e2c05-bb23-4220-af73-c9e416a96908"/>
    <d v="2024-09-11T13:56:15"/>
    <m/>
    <m/>
    <s v="submitted_via_web"/>
    <s v="ygaitservices"/>
  </r>
  <r>
    <n v="1448"/>
    <d v="2024-09-11T17:04:42"/>
    <d v="2024-09-11T17:08:28"/>
    <d v="2024-09-11T00:00:00"/>
    <m/>
    <m/>
    <s v="32.3608636 35.8980112 0.0 2299.999"/>
    <n v="32.360863600000002"/>
    <n v="35.898011199999999"/>
    <n v="0"/>
    <n v="2299.9989999999998"/>
    <s v="Jerash"/>
    <s v="Jerash Qasabah"/>
    <m/>
    <m/>
    <m/>
    <s v="Yes"/>
    <s v="محمد كمال محاسنه "/>
    <x v="0"/>
    <x v="0"/>
    <n v="31"/>
    <x v="0"/>
    <s v="0777878543"/>
    <m/>
    <x v="0"/>
    <m/>
    <m/>
    <m/>
    <m/>
    <m/>
    <m/>
    <m/>
    <m/>
    <x v="0"/>
    <m/>
    <x v="0"/>
    <x v="0"/>
    <s v="مركز كمال المحاسنه للحفلات والمناسبات"/>
    <x v="4"/>
    <x v="19"/>
    <s v="صيوانات سماعات "/>
    <m/>
    <s v="Owned by men."/>
    <n v="1"/>
    <n v="0"/>
    <n v="0"/>
    <n v="0"/>
    <n v="0"/>
    <n v="0"/>
    <x v="0"/>
    <x v="0"/>
    <m/>
    <m/>
    <s v="Less than 10 employees"/>
    <x v="0"/>
    <x v="0"/>
    <x v="0"/>
    <x v="1"/>
    <x v="1"/>
    <x v="1"/>
    <x v="1"/>
    <x v="3"/>
    <x v="0"/>
    <m/>
    <m/>
    <m/>
    <m/>
    <m/>
    <m/>
    <m/>
    <m/>
    <m/>
    <m/>
    <m/>
    <m/>
    <m/>
    <m/>
    <m/>
    <m/>
    <m/>
    <m/>
    <m/>
    <m/>
    <m/>
    <m/>
    <s v="Lack of relevant skills or qualifications Years of experience Lack of motivation Lack of work ethics Difficulty with employee retention"/>
    <n v="1"/>
    <n v="1"/>
    <n v="0"/>
    <n v="0"/>
    <n v="1"/>
    <n v="1"/>
    <n v="0"/>
    <n v="0"/>
    <n v="0"/>
    <n v="0"/>
    <n v="0"/>
    <n v="0"/>
    <n v="0"/>
    <n v="0"/>
    <n v="0"/>
    <n v="0"/>
    <n v="0"/>
    <n v="0"/>
    <n v="0"/>
    <n v="0"/>
    <n v="1"/>
    <n v="0"/>
    <n v="0"/>
    <m/>
    <n v="382476158"/>
    <s v="652d4613-4795-4c11-9081-841a3ca0ecb4"/>
    <d v="2024-09-11T14:08:36"/>
    <m/>
    <m/>
    <s v="submitted_via_web"/>
    <s v="ygaitservices"/>
  </r>
  <r>
    <n v="1449"/>
    <d v="2024-09-11T17:01:20"/>
    <d v="2024-09-11T17:04:05"/>
    <d v="2024-09-11T00:00:00"/>
    <m/>
    <m/>
    <s v="32.3608636 35.8980112 0.0 2299.999"/>
    <n v="32.360863600000002"/>
    <n v="35.898011199999999"/>
    <n v="0"/>
    <n v="2299.9989999999998"/>
    <s v="Jerash"/>
    <s v="Jerash Qasabah"/>
    <m/>
    <m/>
    <m/>
    <s v="Yes"/>
    <s v="سالم نواف نواصره"/>
    <x v="0"/>
    <x v="0"/>
    <n v="25"/>
    <x v="1"/>
    <s v="0775484624"/>
    <m/>
    <x v="0"/>
    <m/>
    <m/>
    <m/>
    <m/>
    <m/>
    <m/>
    <m/>
    <m/>
    <x v="0"/>
    <m/>
    <x v="0"/>
    <x v="0"/>
    <s v="محل التوكل على الله للاكسسوارات والنثريات"/>
    <x v="0"/>
    <x v="3"/>
    <s v="مواد تنظيف أدوات منزليه هدايا"/>
    <m/>
    <s v="Owned by men."/>
    <n v="1"/>
    <n v="0"/>
    <n v="0"/>
    <n v="0"/>
    <n v="0"/>
    <n v="0"/>
    <x v="0"/>
    <x v="0"/>
    <m/>
    <m/>
    <s v="Less than 10 employees"/>
    <x v="0"/>
    <x v="0"/>
    <x v="0"/>
    <x v="1"/>
    <x v="1"/>
    <x v="1"/>
    <x v="1"/>
    <x v="3"/>
    <x v="1"/>
    <m/>
    <m/>
    <m/>
    <m/>
    <m/>
    <m/>
    <m/>
    <m/>
    <m/>
    <m/>
    <m/>
    <m/>
    <m/>
    <m/>
    <m/>
    <m/>
    <m/>
    <m/>
    <m/>
    <m/>
    <m/>
    <m/>
    <s v="Lack of relevant skills or qualifications Years of experience"/>
    <n v="1"/>
    <n v="1"/>
    <n v="0"/>
    <n v="0"/>
    <n v="0"/>
    <n v="0"/>
    <n v="0"/>
    <n v="0"/>
    <n v="0"/>
    <n v="0"/>
    <n v="0"/>
    <n v="0"/>
    <n v="0"/>
    <n v="0"/>
    <n v="0"/>
    <n v="0"/>
    <n v="0"/>
    <n v="0"/>
    <n v="0"/>
    <n v="0"/>
    <n v="0"/>
    <n v="0"/>
    <n v="0"/>
    <m/>
    <n v="382476160"/>
    <s v="98c81242-6cfd-4ba0-a809-5ecf1680365f"/>
    <d v="2024-09-11T14:08:37"/>
    <m/>
    <m/>
    <s v="submitted_via_web"/>
    <s v="ygaitservices"/>
  </r>
  <r>
    <n v="1450"/>
    <d v="2024-09-11T16:57:34"/>
    <d v="2024-09-11T17:00:59"/>
    <d v="2024-09-11T00:00:00"/>
    <m/>
    <m/>
    <s v="32.3608636 35.8980112 0.0 2299.999"/>
    <n v="32.360863600000002"/>
    <n v="35.898011199999999"/>
    <n v="0"/>
    <n v="2299.9989999999998"/>
    <s v="Jerash"/>
    <s v="Jerash Qasabah"/>
    <m/>
    <m/>
    <m/>
    <s v="Yes"/>
    <s v="محمود محمد محاسنه "/>
    <x v="0"/>
    <x v="0"/>
    <n v="31"/>
    <x v="0"/>
    <s v="0796321621"/>
    <m/>
    <x v="0"/>
    <m/>
    <m/>
    <m/>
    <m/>
    <m/>
    <m/>
    <m/>
    <m/>
    <x v="0"/>
    <m/>
    <x v="1"/>
    <x v="2"/>
    <s v="7 eleven"/>
    <x v="4"/>
    <x v="19"/>
    <s v="حلاقه رجالي"/>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Lack of motivation Lack of work ethics"/>
    <n v="1"/>
    <n v="1"/>
    <n v="1"/>
    <n v="0"/>
    <n v="1"/>
    <n v="0"/>
    <n v="0"/>
    <n v="0"/>
    <n v="0"/>
    <n v="0"/>
    <n v="0"/>
    <n v="0"/>
    <n v="0"/>
    <n v="0"/>
    <n v="0"/>
    <n v="0"/>
    <n v="0"/>
    <n v="0"/>
    <n v="0"/>
    <n v="0"/>
    <n v="1"/>
    <n v="0"/>
    <n v="0"/>
    <m/>
    <n v="382476163"/>
    <s v="6b89e9a2-490e-4db5-832d-c8c2beebf3df"/>
    <d v="2024-09-11T14:08:38"/>
    <m/>
    <m/>
    <s v="submitted_via_web"/>
    <s v="ygaitservices"/>
  </r>
  <r>
    <n v="1451"/>
    <d v="2024-09-11T17:14:18"/>
    <d v="2024-09-11T17:17:15"/>
    <d v="2024-09-11T00:00:00"/>
    <m/>
    <m/>
    <s v="32.3608636 35.8980112 0.0 2299.999"/>
    <n v="32.360863600000002"/>
    <n v="35.898011199999999"/>
    <n v="0"/>
    <n v="2299.9989999999998"/>
    <s v="Jerash"/>
    <s v="Jerash Qasabah"/>
    <m/>
    <m/>
    <m/>
    <s v="Yes"/>
    <s v="عمر محمد ابوغزله"/>
    <x v="0"/>
    <x v="0"/>
    <n v="51"/>
    <x v="0"/>
    <s v="0772726558"/>
    <m/>
    <x v="0"/>
    <m/>
    <m/>
    <m/>
    <m/>
    <m/>
    <m/>
    <m/>
    <m/>
    <x v="0"/>
    <m/>
    <x v="1"/>
    <x v="2"/>
    <s v="معرض ابو قيس"/>
    <x v="0"/>
    <x v="3"/>
    <s v="أدوات منزليه"/>
    <m/>
    <s v="Owned by men."/>
    <n v="1"/>
    <n v="0"/>
    <n v="0"/>
    <n v="0"/>
    <n v="0"/>
    <n v="0"/>
    <x v="0"/>
    <x v="0"/>
    <m/>
    <m/>
    <s v="Less than 10 employees"/>
    <x v="0"/>
    <x v="0"/>
    <x v="0"/>
    <x v="0"/>
    <x v="1"/>
    <x v="1"/>
    <x v="1"/>
    <x v="3"/>
    <x v="0"/>
    <m/>
    <m/>
    <m/>
    <m/>
    <m/>
    <m/>
    <m/>
    <m/>
    <m/>
    <m/>
    <m/>
    <m/>
    <m/>
    <m/>
    <m/>
    <m/>
    <m/>
    <m/>
    <m/>
    <m/>
    <m/>
    <m/>
    <s v="Years of experience Inadequate soft skills (e.g., communication, teamwork) Lack of motivation"/>
    <n v="0"/>
    <n v="1"/>
    <n v="1"/>
    <n v="0"/>
    <n v="1"/>
    <n v="0"/>
    <n v="0"/>
    <n v="0"/>
    <n v="0"/>
    <n v="0"/>
    <n v="0"/>
    <n v="0"/>
    <n v="0"/>
    <n v="0"/>
    <n v="0"/>
    <n v="0"/>
    <n v="0"/>
    <n v="0"/>
    <n v="0"/>
    <n v="0"/>
    <n v="0"/>
    <n v="0"/>
    <n v="0"/>
    <m/>
    <n v="382480458"/>
    <s v="b5d420cd-2bf9-4517-8fb5-ee5249cc3221"/>
    <d v="2024-09-11T14:17:21"/>
    <m/>
    <m/>
    <s v="submitted_via_web"/>
    <s v="ygaitservices"/>
  </r>
  <r>
    <n v="1452"/>
    <d v="2024-09-11T17:11:23"/>
    <d v="2024-09-11T17:13:51"/>
    <d v="2024-09-11T00:00:00"/>
    <m/>
    <m/>
    <s v="32.3608636 35.8980112 0.0 2299.999"/>
    <n v="32.360863600000002"/>
    <n v="35.898011199999999"/>
    <n v="0"/>
    <n v="2299.9989999999998"/>
    <s v="Jerash"/>
    <s v="Jerash Qasabah"/>
    <m/>
    <m/>
    <m/>
    <s v="Yes"/>
    <s v="عمران محمود ابوغزله "/>
    <x v="0"/>
    <x v="0"/>
    <n v="29"/>
    <x v="1"/>
    <s v="0775311965"/>
    <m/>
    <x v="0"/>
    <m/>
    <m/>
    <m/>
    <m/>
    <m/>
    <m/>
    <m/>
    <m/>
    <x v="0"/>
    <m/>
    <x v="1"/>
    <x v="2"/>
    <s v="Cerebellum coffee"/>
    <x v="0"/>
    <x v="3"/>
    <s v="قهوه شاي زهورات "/>
    <m/>
    <s v="Owned by men."/>
    <n v="1"/>
    <n v="0"/>
    <n v="0"/>
    <n v="0"/>
    <n v="0"/>
    <n v="0"/>
    <x v="0"/>
    <x v="0"/>
    <m/>
    <m/>
    <s v="Less than 10 employees"/>
    <x v="0"/>
    <x v="0"/>
    <x v="0"/>
    <x v="0"/>
    <x v="1"/>
    <x v="1"/>
    <x v="1"/>
    <x v="3"/>
    <x v="0"/>
    <m/>
    <m/>
    <m/>
    <m/>
    <m/>
    <m/>
    <m/>
    <m/>
    <m/>
    <m/>
    <m/>
    <m/>
    <m/>
    <m/>
    <m/>
    <m/>
    <m/>
    <m/>
    <m/>
    <m/>
    <m/>
    <m/>
    <s v="Years of experience Inadequate soft skills (e.g., communication, teamwork)"/>
    <n v="0"/>
    <n v="1"/>
    <n v="1"/>
    <n v="0"/>
    <n v="0"/>
    <n v="0"/>
    <n v="0"/>
    <n v="0"/>
    <n v="0"/>
    <n v="0"/>
    <n v="0"/>
    <n v="0"/>
    <n v="0"/>
    <n v="0"/>
    <n v="0"/>
    <n v="0"/>
    <n v="0"/>
    <n v="0"/>
    <n v="0"/>
    <n v="0"/>
    <n v="0"/>
    <n v="0"/>
    <n v="0"/>
    <m/>
    <n v="382480468"/>
    <s v="f84d6077-afd6-4d9a-8058-c0153672295f"/>
    <d v="2024-09-11T14:17:22"/>
    <m/>
    <m/>
    <s v="submitted_via_web"/>
    <s v="ygaitservices"/>
  </r>
  <r>
    <n v="1453"/>
    <d v="2024-09-11T17:09:16"/>
    <d v="2024-09-11T17:11:16"/>
    <d v="2024-09-11T00:00:00"/>
    <m/>
    <m/>
    <s v="32.3608636 35.8980112 0.0 2299.999"/>
    <n v="32.360863600000002"/>
    <n v="35.898011199999999"/>
    <n v="0"/>
    <n v="2299.9989999999998"/>
    <s v="Jerash"/>
    <s v="Jerash Qasabah"/>
    <m/>
    <m/>
    <m/>
    <s v="Yes"/>
    <s v="علي سليمان نواصره"/>
    <x v="0"/>
    <x v="0"/>
    <n v="53"/>
    <x v="0"/>
    <s v="0772288971"/>
    <m/>
    <x v="0"/>
    <m/>
    <m/>
    <m/>
    <m/>
    <m/>
    <m/>
    <m/>
    <m/>
    <x v="0"/>
    <m/>
    <x v="1"/>
    <x v="2"/>
    <s v="ابو انس لمواد البناء "/>
    <x v="6"/>
    <x v="56"/>
    <s v="أدوات بناء مواد صحيه كهرباء "/>
    <m/>
    <s v="Owned by men."/>
    <n v="1"/>
    <n v="0"/>
    <n v="0"/>
    <n v="0"/>
    <n v="0"/>
    <n v="0"/>
    <x v="0"/>
    <x v="0"/>
    <m/>
    <m/>
    <s v="Less than 10 employees"/>
    <x v="0"/>
    <x v="0"/>
    <x v="0"/>
    <x v="0"/>
    <x v="1"/>
    <x v="1"/>
    <x v="1"/>
    <x v="3"/>
    <x v="1"/>
    <m/>
    <m/>
    <m/>
    <m/>
    <m/>
    <m/>
    <m/>
    <m/>
    <m/>
    <m/>
    <m/>
    <m/>
    <m/>
    <m/>
    <m/>
    <m/>
    <m/>
    <m/>
    <m/>
    <m/>
    <m/>
    <m/>
    <s v="Years of experience Lack of work ethics Difficulty with employee retention"/>
    <n v="0"/>
    <n v="1"/>
    <n v="0"/>
    <n v="0"/>
    <n v="0"/>
    <n v="1"/>
    <n v="0"/>
    <n v="0"/>
    <n v="0"/>
    <n v="0"/>
    <n v="0"/>
    <n v="0"/>
    <n v="0"/>
    <n v="0"/>
    <n v="0"/>
    <n v="0"/>
    <n v="0"/>
    <n v="0"/>
    <n v="0"/>
    <n v="0"/>
    <n v="1"/>
    <n v="0"/>
    <n v="0"/>
    <m/>
    <n v="382480476"/>
    <s v="c76988ce-58c1-4414-bde8-971f6511d3c6"/>
    <d v="2024-09-11T14:17:23"/>
    <m/>
    <m/>
    <s v="submitted_via_web"/>
    <s v="ygaitservices"/>
  </r>
  <r>
    <n v="1454"/>
    <d v="2024-09-11T18:00:44"/>
    <d v="2024-09-11T18:07:13"/>
    <d v="2024-09-11T00:00:00"/>
    <m/>
    <m/>
    <s v="32.3321063 35.7517066 780.3999633789062 25.333"/>
    <n v="32.3321063"/>
    <n v="35.751706599999999"/>
    <n v="780.39996337890625"/>
    <n v="25.332999999999998"/>
    <s v="Ajloun"/>
    <s v="Ajloun Qasabah"/>
    <m/>
    <m/>
    <m/>
    <s v="Yes"/>
    <s v="وسيم عدنان صمادي"/>
    <x v="0"/>
    <x v="0"/>
    <n v="26"/>
    <x v="1"/>
    <s v="0797778117"/>
    <m/>
    <x v="0"/>
    <m/>
    <m/>
    <m/>
    <m/>
    <m/>
    <m/>
    <m/>
    <m/>
    <x v="0"/>
    <m/>
    <x v="0"/>
    <x v="0"/>
    <s v="قهوة كوفي بين"/>
    <x v="0"/>
    <x v="3"/>
    <s v="منتجات غذائية"/>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13"/>
    <s v="c8219582-33de-45c5-81d8-14e950881dd8"/>
    <d v="2024-09-11T19:05:38"/>
    <m/>
    <m/>
    <s v="submitted_via_web"/>
    <s v="ygaitservices"/>
  </r>
  <r>
    <n v="1455"/>
    <d v="2024-09-11T18:28:57"/>
    <d v="2024-09-11T18:33:00"/>
    <d v="2024-09-11T00:00:00"/>
    <m/>
    <m/>
    <s v="32.3323232 35.7513609 782.5999755859375 37.939"/>
    <n v="32.332323199999998"/>
    <n v="35.751360900000002"/>
    <n v="782.5999755859375"/>
    <n v="37.939"/>
    <s v="Ajloun"/>
    <s v="Ajloun Qasabah"/>
    <m/>
    <m/>
    <m/>
    <s v="Yes"/>
    <s v="عبدالحميد صمادي"/>
    <x v="1"/>
    <x v="0"/>
    <n v="32"/>
    <x v="0"/>
    <s v="0797778117"/>
    <m/>
    <x v="0"/>
    <m/>
    <m/>
    <m/>
    <m/>
    <m/>
    <m/>
    <m/>
    <m/>
    <x v="0"/>
    <m/>
    <x v="1"/>
    <x v="2"/>
    <s v="صالون وسيم افندي"/>
    <x v="4"/>
    <x v="19"/>
    <s v="حلاق"/>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2610317"/>
    <s v="7ee656af-a165-4027-a5f1-af597941c7a7"/>
    <d v="2024-09-11T19:05:39"/>
    <m/>
    <m/>
    <s v="submitted_via_web"/>
    <s v="ygaitservices"/>
  </r>
  <r>
    <n v="1456"/>
    <d v="2024-09-11T18:35:48"/>
    <d v="2024-09-11T18:40:10"/>
    <d v="2024-09-11T00:00:00"/>
    <m/>
    <m/>
    <s v="32.3320652 35.7517051 780.3999633789062 32.099"/>
    <n v="32.332065200000002"/>
    <n v="35.751705100000002"/>
    <n v="780.39996337890625"/>
    <n v="32.098999999999997"/>
    <s v="Ajloun"/>
    <s v="Ajloun Qasabah"/>
    <m/>
    <m/>
    <m/>
    <s v="Yes"/>
    <s v="مهند صمادي"/>
    <x v="0"/>
    <x v="0"/>
    <n v="45"/>
    <x v="0"/>
    <s v="0770702012"/>
    <m/>
    <x v="0"/>
    <m/>
    <m/>
    <m/>
    <m/>
    <m/>
    <m/>
    <m/>
    <m/>
    <x v="0"/>
    <m/>
    <x v="1"/>
    <x v="2"/>
    <s v="مطعم ففل عجلون"/>
    <x v="3"/>
    <x v="5"/>
    <s v="مطعم شعبي"/>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2610325"/>
    <s v="65d8b682-de8c-4834-8d7e-5384ec148bb3"/>
    <d v="2024-09-11T19:05:39"/>
    <m/>
    <m/>
    <s v="submitted_via_web"/>
    <s v="ygaitservices"/>
  </r>
  <r>
    <n v="1457"/>
    <d v="2024-09-11T18:53:18"/>
    <d v="2024-09-11T18:56:00"/>
    <d v="2024-09-11T00:00:00"/>
    <m/>
    <m/>
    <s v="32.3327083 35.7523222 786.5 17.09"/>
    <n v="32.3327083"/>
    <n v="35.752322200000002"/>
    <n v="786.5"/>
    <n v="17.09"/>
    <s v="Ajloun"/>
    <s v="Ajloun Qasabah"/>
    <m/>
    <m/>
    <m/>
    <s v="Yes"/>
    <s v="محمد مصطفى القضاه"/>
    <x v="0"/>
    <x v="0"/>
    <n v="29"/>
    <x v="1"/>
    <s v="0777452466"/>
    <m/>
    <x v="0"/>
    <m/>
    <m/>
    <m/>
    <m/>
    <m/>
    <m/>
    <m/>
    <m/>
    <x v="0"/>
    <m/>
    <x v="1"/>
    <x v="2"/>
    <s v="صالون ميدو"/>
    <x v="4"/>
    <x v="19"/>
    <s v="حلاق"/>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29"/>
    <s v="a462b1ed-80d6-44e6-bd25-aa1483173b38"/>
    <d v="2024-09-11T19:05:40"/>
    <m/>
    <m/>
    <s v="submitted_via_web"/>
    <s v="ygaitservices"/>
  </r>
  <r>
    <n v="1459"/>
    <d v="2024-09-11T19:09:56"/>
    <d v="2024-09-11T19:13:17"/>
    <d v="2024-09-11T00:00:00"/>
    <m/>
    <m/>
    <s v="32.332426 35.751411 841.133 7.67"/>
    <n v="32.332425999999998"/>
    <n v="35.751410999999997"/>
    <n v="841.13300000000004"/>
    <n v="7.67"/>
    <s v="Ajloun"/>
    <s v="Ajloun Qasabah"/>
    <m/>
    <m/>
    <m/>
    <s v="Yes"/>
    <s v="صهيب نضال الصمادي"/>
    <x v="0"/>
    <x v="0"/>
    <n v="34"/>
    <x v="0"/>
    <s v="0775523131"/>
    <m/>
    <x v="0"/>
    <m/>
    <m/>
    <m/>
    <m/>
    <m/>
    <m/>
    <m/>
    <m/>
    <x v="0"/>
    <m/>
    <x v="0"/>
    <x v="0"/>
    <s v="تشرين "/>
    <x v="0"/>
    <x v="2"/>
    <s v="خضار وفواكه"/>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34"/>
    <s v="6df27849-1c85-44a8-8eee-0b6928cf369e"/>
    <d v="2024-09-11T19:05:41"/>
    <m/>
    <m/>
    <s v="submitted_via_web"/>
    <s v="ygaitservices"/>
  </r>
  <r>
    <n v="1460"/>
    <d v="2024-09-11T19:19:31"/>
    <d v="2024-09-11T19:23:23"/>
    <d v="2024-09-11T00:00:00"/>
    <m/>
    <m/>
    <s v="32.3325986 35.7515272 782.5999755859375 28.75"/>
    <n v="32.332598599999997"/>
    <n v="35.751527199999998"/>
    <n v="782.5999755859375"/>
    <n v="28.75"/>
    <s v="Ajloun"/>
    <s v="Ajloun Qasabah"/>
    <m/>
    <m/>
    <m/>
    <s v="Yes"/>
    <s v="عبدالله محمد الصباغ"/>
    <x v="0"/>
    <x v="0"/>
    <n v="25"/>
    <x v="1"/>
    <s v="0781126000"/>
    <m/>
    <x v="0"/>
    <m/>
    <m/>
    <m/>
    <m/>
    <m/>
    <m/>
    <m/>
    <m/>
    <x v="0"/>
    <m/>
    <x v="0"/>
    <x v="0"/>
    <s v="الصباغ"/>
    <x v="0"/>
    <x v="3"/>
    <s v="سوبرماركت"/>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2610338"/>
    <s v="47013191-961a-42a5-b481-cd13e8909d25"/>
    <d v="2024-09-11T19:05:42"/>
    <m/>
    <m/>
    <s v="submitted_via_web"/>
    <s v="ygaitservices"/>
  </r>
  <r>
    <n v="1461"/>
    <d v="2024-09-11T19:25:19"/>
    <d v="2024-09-11T19:27:34"/>
    <d v="2024-09-11T00:00:00"/>
    <m/>
    <m/>
    <s v="32.3324878 35.751667 782.5999755859375 37.136"/>
    <n v="32.332487800000003"/>
    <n v="35.751666999999998"/>
    <n v="782.5999755859375"/>
    <n v="37.136000000000003"/>
    <s v="Ajloun"/>
    <s v="Ajloun Qasabah"/>
    <m/>
    <m/>
    <m/>
    <s v="Yes"/>
    <s v="احمد فراس القضاه"/>
    <x v="1"/>
    <x v="0"/>
    <n v="28"/>
    <x v="1"/>
    <s v="0779902289"/>
    <m/>
    <x v="0"/>
    <m/>
    <m/>
    <m/>
    <m/>
    <m/>
    <m/>
    <m/>
    <m/>
    <x v="0"/>
    <m/>
    <x v="0"/>
    <x v="0"/>
    <s v="سوبر ماركت النور"/>
    <x v="0"/>
    <x v="3"/>
    <s v="سوبر ماركت"/>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44"/>
    <s v="faef51b5-52c7-474d-8d45-8e5b3ad23a20"/>
    <d v="2024-09-11T19:05:42"/>
    <m/>
    <m/>
    <s v="submitted_via_web"/>
    <s v="ygaitservices"/>
  </r>
  <r>
    <n v="1462"/>
    <d v="2024-09-11T19:28:36"/>
    <d v="2024-09-11T19:33:44"/>
    <d v="2024-09-11T00:00:00"/>
    <m/>
    <m/>
    <s v="32.3320583 35.75171 780.3999633789062 12.491"/>
    <n v="32.3320583"/>
    <n v="35.751710000000003"/>
    <n v="780.39996337890625"/>
    <n v="12.491"/>
    <s v="Ajloun"/>
    <s v="Ajloun Qasabah"/>
    <m/>
    <m/>
    <m/>
    <s v="Yes"/>
    <s v="ابراهيم بني عطا"/>
    <x v="0"/>
    <x v="0"/>
    <n v="33"/>
    <x v="0"/>
    <s v="0779434389"/>
    <m/>
    <x v="0"/>
    <m/>
    <m/>
    <m/>
    <m/>
    <m/>
    <m/>
    <m/>
    <m/>
    <x v="0"/>
    <m/>
    <x v="0"/>
    <x v="0"/>
    <s v="محل البسه"/>
    <x v="0"/>
    <x v="3"/>
    <s v="ملابس"/>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45"/>
    <s v="14d95fb8-f9b3-47b3-868f-6c3d3479c85d"/>
    <d v="2024-09-11T19:05:43"/>
    <m/>
    <m/>
    <s v="submitted_via_web"/>
    <s v="ygaitservices"/>
  </r>
  <r>
    <n v="1463"/>
    <d v="2024-09-11T19:34:56"/>
    <d v="2024-09-11T19:37:44"/>
    <d v="2024-09-11T00:00:00"/>
    <m/>
    <m/>
    <s v="32.3320581 35.7515024 783.0 36.192"/>
    <n v="32.332058099999998"/>
    <n v="35.7515024"/>
    <n v="783"/>
    <n v="36.192"/>
    <s v="Ajloun"/>
    <s v="Ajloun Qasabah"/>
    <m/>
    <m/>
    <m/>
    <s v="Yes"/>
    <s v="بهاء بسام صمادي"/>
    <x v="1"/>
    <x v="0"/>
    <n v="26"/>
    <x v="1"/>
    <s v="0777251879"/>
    <m/>
    <x v="0"/>
    <m/>
    <m/>
    <m/>
    <m/>
    <m/>
    <m/>
    <m/>
    <m/>
    <x v="0"/>
    <m/>
    <x v="0"/>
    <x v="0"/>
    <s v="صالون المختار"/>
    <x v="4"/>
    <x v="19"/>
    <s v="حلاق"/>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48"/>
    <s v="14199d56-581f-4656-9d83-6678d2bdb801"/>
    <d v="2024-09-11T19:05:44"/>
    <m/>
    <m/>
    <s v="submitted_via_web"/>
    <s v="ygaitservices"/>
  </r>
  <r>
    <n v="1464"/>
    <d v="2024-09-11T20:38:53"/>
    <d v="2024-09-11T20:48:25"/>
    <d v="2024-09-11T00:00:00"/>
    <m/>
    <m/>
    <s v="31.7170668 35.9994045 852.0999755859375 9.847"/>
    <n v="31.717066800000001"/>
    <n v="35.999404499999997"/>
    <n v="852.0999755859375"/>
    <n v="9.8469999999999995"/>
    <s v="Ajloun"/>
    <s v="Ajloun Qasabah"/>
    <m/>
    <m/>
    <m/>
    <s v="Yes"/>
    <s v="محمود ذياب ابو صيني"/>
    <x v="0"/>
    <x v="0"/>
    <n v="26"/>
    <x v="1"/>
    <s v="0799503036"/>
    <m/>
    <x v="0"/>
    <m/>
    <m/>
    <m/>
    <m/>
    <m/>
    <m/>
    <m/>
    <m/>
    <x v="0"/>
    <m/>
    <x v="0"/>
    <x v="0"/>
    <s v="مطعم الشيخ"/>
    <x v="3"/>
    <x v="5"/>
    <s v="مطعم شعبي "/>
    <m/>
    <s v="Owned by women."/>
    <n v="0"/>
    <n v="1"/>
    <n v="0"/>
    <n v="0"/>
    <n v="0"/>
    <n v="0"/>
    <x v="1"/>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10353"/>
    <s v="537bb322-ee9a-40e6-b4d3-abbd97ea81ea"/>
    <d v="2024-09-11T19:05:44"/>
    <m/>
    <m/>
    <s v="submitted_via_web"/>
    <s v="ygaitservices"/>
  </r>
  <r>
    <n v="1465"/>
    <d v="2024-09-11T20:51:40"/>
    <d v="2024-09-11T20:57:08"/>
    <d v="2024-09-11T00:00:00"/>
    <m/>
    <m/>
    <s v="31.7171706 35.9993773 852.0999755859375 13.125"/>
    <n v="31.717170599999999"/>
    <n v="35.999377299999999"/>
    <n v="852.0999755859375"/>
    <n v="13.125"/>
    <s v="Ajloun"/>
    <s v="Ajloun Qasabah"/>
    <m/>
    <m/>
    <m/>
    <s v="Yes"/>
    <s v="غيث قواقنه"/>
    <x v="1"/>
    <x v="0"/>
    <n v="23"/>
    <x v="1"/>
    <s v="0778373257"/>
    <m/>
    <x v="0"/>
    <m/>
    <m/>
    <m/>
    <m/>
    <m/>
    <m/>
    <m/>
    <m/>
    <x v="0"/>
    <m/>
    <x v="0"/>
    <x v="0"/>
    <s v="باب الريان"/>
    <x v="4"/>
    <x v="19"/>
    <s v="محطة مياه"/>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2610356"/>
    <s v="fb86ce02-9c2b-40c7-98e3-e0343ed8c638"/>
    <d v="2024-09-11T19:05:45"/>
    <m/>
    <m/>
    <s v="submitted_via_web"/>
    <s v="ygaitservices"/>
  </r>
  <r>
    <n v="1466"/>
    <d v="2024-09-11T20:57:59"/>
    <d v="2024-09-11T21:03:35"/>
    <d v="2024-09-11T00:00:00"/>
    <m/>
    <m/>
    <s v="32.3639451 35.6576005 852.0999755859375 8.266"/>
    <n v="32.363945100000002"/>
    <n v="35.657600500000001"/>
    <n v="852.0999755859375"/>
    <n v="8.266"/>
    <s v="Ajloun"/>
    <s v="Ajloun Qasabah"/>
    <m/>
    <m/>
    <m/>
    <s v="Yes"/>
    <s v="حمزه خالد غرايبه"/>
    <x v="1"/>
    <x v="0"/>
    <n v="30"/>
    <x v="0"/>
    <s v="0795768195"/>
    <m/>
    <x v="0"/>
    <m/>
    <m/>
    <m/>
    <m/>
    <m/>
    <m/>
    <m/>
    <m/>
    <x v="0"/>
    <m/>
    <x v="1"/>
    <x v="2"/>
    <s v="الاسمر كافيه"/>
    <x v="0"/>
    <x v="2"/>
    <s v="قهوه وسوبر ماركت "/>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2610361"/>
    <s v="5e8a2062-bb22-4fe7-953d-b1dd37cdab1f"/>
    <d v="2024-09-11T19:05:46"/>
    <m/>
    <m/>
    <s v="submitted_via_web"/>
    <s v="ygaitservices"/>
  </r>
  <r>
    <n v="1467"/>
    <d v="2024-09-11T21:11:12"/>
    <d v="2024-09-11T21:15:31"/>
    <d v="2024-09-11T00:00:00"/>
    <m/>
    <m/>
    <s v="32.3641496 35.6575505 852.0999755859375 8.385"/>
    <n v="32.364149599999998"/>
    <n v="35.657550499999999"/>
    <n v="852.0999755859375"/>
    <n v="8.3849999999999998"/>
    <s v="Ajloun"/>
    <s v="Ajloun Qasabah"/>
    <m/>
    <m/>
    <m/>
    <s v="Yes"/>
    <s v="محمد علي الغرايبه"/>
    <x v="0"/>
    <x v="0"/>
    <n v="61"/>
    <x v="0"/>
    <s v="0770060725"/>
    <m/>
    <x v="0"/>
    <m/>
    <m/>
    <m/>
    <m/>
    <m/>
    <m/>
    <m/>
    <m/>
    <x v="0"/>
    <m/>
    <x v="0"/>
    <x v="0"/>
    <s v="الحرمين"/>
    <x v="0"/>
    <x v="3"/>
    <s v="سوبر ماركت"/>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66"/>
    <s v="90abce41-4914-4c55-b39c-7659bb9a230b"/>
    <d v="2024-09-11T19:05:46"/>
    <m/>
    <m/>
    <s v="submitted_via_web"/>
    <s v="ygaitservices"/>
  </r>
  <r>
    <n v="1468"/>
    <d v="2024-09-11T21:21:33"/>
    <d v="2024-09-11T21:25:59"/>
    <d v="2024-09-11T00:00:00"/>
    <m/>
    <m/>
    <s v="31.6902428 35.99749 3549.766 1.605"/>
    <n v="31.6902428"/>
    <n v="35.997489999999999"/>
    <n v="3549.7660000000001"/>
    <n v="1.605"/>
    <s v="Ajloun"/>
    <s v="Ajloun Qasabah"/>
    <m/>
    <m/>
    <m/>
    <s v="Yes"/>
    <s v="نعيم شاكر قواقنه"/>
    <x v="0"/>
    <x v="0"/>
    <n v="47"/>
    <x v="0"/>
    <s v="0776538404"/>
    <m/>
    <x v="0"/>
    <m/>
    <m/>
    <m/>
    <m/>
    <m/>
    <m/>
    <m/>
    <m/>
    <x v="0"/>
    <m/>
    <x v="0"/>
    <x v="0"/>
    <s v="اسواق ابوشاكر"/>
    <x v="0"/>
    <x v="3"/>
    <s v="سوبر ماركت"/>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71"/>
    <s v="c35fd89b-121a-4b07-a01a-3896a33c4e8b"/>
    <d v="2024-09-11T19:05:47"/>
    <m/>
    <m/>
    <s v="submitted_via_web"/>
    <s v="ygaitservices"/>
  </r>
  <r>
    <n v="1469"/>
    <d v="2024-09-11T21:35:51"/>
    <d v="2024-09-11T21:38:16"/>
    <d v="2024-09-11T00:00:00"/>
    <m/>
    <m/>
    <s v="32.364031 35.6586717 573.282 3.835"/>
    <n v="32.364030999999997"/>
    <n v="35.658671699999999"/>
    <n v="573.28200000000004"/>
    <n v="3.835"/>
    <s v="Ajloun"/>
    <s v="Ajloun Qasabah"/>
    <m/>
    <m/>
    <m/>
    <s v="Yes"/>
    <s v="محمد بني عطا"/>
    <x v="0"/>
    <x v="0"/>
    <n v="35"/>
    <x v="0"/>
    <s v="0779808161"/>
    <m/>
    <x v="0"/>
    <m/>
    <m/>
    <m/>
    <m/>
    <m/>
    <m/>
    <m/>
    <m/>
    <x v="0"/>
    <m/>
    <x v="1"/>
    <x v="2"/>
    <s v="دراكلين ماسه"/>
    <x v="4"/>
    <x v="19"/>
    <s v="دراكلين ماسه"/>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74"/>
    <s v="1aa09398-fe01-4ab5-9175-ca099bec62fc"/>
    <d v="2024-09-11T19:05:47"/>
    <m/>
    <m/>
    <s v="submitted_via_web"/>
    <s v="ygaitservices"/>
  </r>
  <r>
    <n v="1470"/>
    <d v="2024-09-11T21:40:41"/>
    <d v="2024-09-11T21:45:39"/>
    <d v="2024-09-11T00:00:00"/>
    <m/>
    <m/>
    <s v="32.3641421 35.6589098 606.325 3.243"/>
    <n v="32.364142100000002"/>
    <n v="35.658909800000004"/>
    <n v="606.32500000000005"/>
    <n v="3.2429999999999999"/>
    <s v="Ajloun"/>
    <s v="Ajloun Qasabah"/>
    <m/>
    <m/>
    <m/>
    <s v="Yes"/>
    <s v="معتز عصري الخطيب"/>
    <x v="1"/>
    <x v="0"/>
    <n v="21"/>
    <x v="1"/>
    <s v="0789754646"/>
    <m/>
    <x v="0"/>
    <m/>
    <m/>
    <m/>
    <m/>
    <m/>
    <m/>
    <m/>
    <m/>
    <x v="0"/>
    <m/>
    <x v="1"/>
    <x v="2"/>
    <s v="محمص العمده"/>
    <x v="0"/>
    <x v="3"/>
    <s v="سوبر ماركت ومحمص"/>
    <m/>
    <s v="Owned by men."/>
    <n v="1"/>
    <n v="0"/>
    <n v="0"/>
    <n v="0"/>
    <n v="0"/>
    <n v="0"/>
    <x v="0"/>
    <x v="0"/>
    <m/>
    <m/>
    <s v="Less than 10 employees"/>
    <x v="0"/>
    <x v="0"/>
    <x v="0"/>
    <x v="1"/>
    <x v="1"/>
    <x v="1"/>
    <x v="1"/>
    <x v="3"/>
    <x v="1"/>
    <m/>
    <m/>
    <m/>
    <m/>
    <m/>
    <m/>
    <m/>
    <m/>
    <m/>
    <m/>
    <m/>
    <m/>
    <m/>
    <m/>
    <m/>
    <m/>
    <m/>
    <m/>
    <m/>
    <m/>
    <m/>
    <m/>
    <s v="Economic instability in the region Salary expectations too high"/>
    <n v="0"/>
    <n v="0"/>
    <n v="0"/>
    <n v="0"/>
    <n v="0"/>
    <n v="0"/>
    <n v="0"/>
    <n v="0"/>
    <n v="1"/>
    <n v="0"/>
    <n v="0"/>
    <n v="0"/>
    <n v="0"/>
    <n v="0"/>
    <n v="0"/>
    <n v="0"/>
    <n v="0"/>
    <n v="1"/>
    <n v="0"/>
    <n v="0"/>
    <n v="0"/>
    <n v="0"/>
    <n v="0"/>
    <m/>
    <n v="382610376"/>
    <s v="1c3f1c1f-0ec3-421c-8d9f-163493f24f78"/>
    <d v="2024-09-11T19:05:48"/>
    <m/>
    <m/>
    <s v="submitted_via_web"/>
    <s v="ygaitservices"/>
  </r>
  <r>
    <n v="1471"/>
    <d v="2024-09-11T21:48:16"/>
    <d v="2024-09-11T21:52:11"/>
    <d v="2024-09-11T00:00:00"/>
    <m/>
    <m/>
    <s v="32.3641426 35.6589216 606.406 4.402"/>
    <n v="32.364142600000001"/>
    <n v="35.658921599999999"/>
    <n v="606.40599999999995"/>
    <n v="4.4020000000000001"/>
    <s v="Ajloun"/>
    <s v="Ajloun Qasabah"/>
    <m/>
    <m/>
    <m/>
    <s v="Yes"/>
    <s v="محمود ابراهيم الزعاؤير"/>
    <x v="0"/>
    <x v="0"/>
    <n v="36"/>
    <x v="0"/>
    <s v="0779443927"/>
    <m/>
    <x v="0"/>
    <m/>
    <m/>
    <m/>
    <m/>
    <m/>
    <m/>
    <m/>
    <m/>
    <x v="0"/>
    <m/>
    <x v="1"/>
    <x v="2"/>
    <s v="الزعارسر للفنانه والخضروات "/>
    <x v="0"/>
    <x v="2"/>
    <s v="خضار وفواكه "/>
    <m/>
    <s v="Owned by men."/>
    <n v="1"/>
    <n v="0"/>
    <n v="0"/>
    <n v="0"/>
    <n v="0"/>
    <n v="0"/>
    <x v="0"/>
    <x v="0"/>
    <m/>
    <m/>
    <s v="Less than 10 employees"/>
    <x v="0"/>
    <x v="0"/>
    <x v="0"/>
    <x v="0"/>
    <x v="1"/>
    <x v="1"/>
    <x v="1"/>
    <x v="3"/>
    <x v="1"/>
    <m/>
    <m/>
    <m/>
    <m/>
    <m/>
    <m/>
    <m/>
    <m/>
    <m/>
    <m/>
    <m/>
    <m/>
    <m/>
    <m/>
    <m/>
    <m/>
    <m/>
    <m/>
    <m/>
    <m/>
    <m/>
    <m/>
    <s v="Lack of motivation Economic instability in the region"/>
    <n v="0"/>
    <n v="0"/>
    <n v="0"/>
    <n v="0"/>
    <n v="1"/>
    <n v="0"/>
    <n v="0"/>
    <n v="0"/>
    <n v="0"/>
    <n v="0"/>
    <n v="0"/>
    <n v="0"/>
    <n v="0"/>
    <n v="0"/>
    <n v="0"/>
    <n v="0"/>
    <n v="0"/>
    <n v="1"/>
    <n v="0"/>
    <n v="0"/>
    <n v="0"/>
    <n v="0"/>
    <n v="0"/>
    <m/>
    <n v="382610379"/>
    <s v="48e9fe58-74c3-444d-b3b8-60bd4716a7b4"/>
    <d v="2024-09-11T19:05:48"/>
    <m/>
    <m/>
    <s v="submitted_via_web"/>
    <s v="ygaitservices"/>
  </r>
  <r>
    <n v="1472"/>
    <d v="2024-09-11T21:54:15"/>
    <d v="2024-09-11T21:58:50"/>
    <d v="2024-09-11T00:00:00"/>
    <m/>
    <m/>
    <s v="32.3641464 35.6589339 606.621 3.096"/>
    <n v="32.364146400000003"/>
    <n v="35.658933900000001"/>
    <n v="606.62099999999998"/>
    <n v="3.0960000000000001"/>
    <s v="Ajloun"/>
    <s v="Ajloun Qasabah"/>
    <m/>
    <m/>
    <m/>
    <s v="Yes"/>
    <s v="احمد محمد القواقنه"/>
    <x v="1"/>
    <x v="0"/>
    <n v="36"/>
    <x v="0"/>
    <s v="0776629447"/>
    <m/>
    <x v="0"/>
    <m/>
    <m/>
    <m/>
    <m/>
    <m/>
    <m/>
    <m/>
    <m/>
    <x v="0"/>
    <m/>
    <x v="0"/>
    <x v="0"/>
    <s v="سوبر ماركت نهر الخيرات"/>
    <x v="0"/>
    <x v="3"/>
    <s v="سوبر ماركت"/>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83"/>
    <s v="cccb1816-88a8-4275-a9d2-8ae0c2ff8844"/>
    <d v="2024-09-11T19:05:49"/>
    <m/>
    <m/>
    <s v="submitted_via_web"/>
    <s v="ygaitservices"/>
  </r>
  <r>
    <n v="1473"/>
    <d v="2024-09-11T22:01:49"/>
    <d v="2024-09-11T22:05:23"/>
    <d v="2024-09-11T00:00:00"/>
    <m/>
    <m/>
    <s v="31.7170954 35.999386 985.268 9.019"/>
    <n v="31.717095400000002"/>
    <n v="35.999386000000001"/>
    <n v="985.26800000000003"/>
    <n v="9.0190000000000001"/>
    <s v="Ajloun"/>
    <s v="Ajloun Qasabah"/>
    <m/>
    <m/>
    <m/>
    <s v="Yes"/>
    <s v="احمد محمد ابو صيني"/>
    <x v="0"/>
    <x v="0"/>
    <n v="32"/>
    <x v="0"/>
    <s v="0770632114"/>
    <m/>
    <x v="0"/>
    <m/>
    <m/>
    <m/>
    <m/>
    <m/>
    <m/>
    <m/>
    <m/>
    <x v="0"/>
    <m/>
    <x v="0"/>
    <x v="0"/>
    <s v="حلويات خيط الذهب"/>
    <x v="3"/>
    <x v="5"/>
    <s v="حلويات "/>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610386"/>
    <s v="86a31e21-a79c-4e5e-9df2-25ac8de55723"/>
    <d v="2024-09-11T19:05:50"/>
    <m/>
    <m/>
    <s v="submitted_via_web"/>
    <s v="ygaitservices"/>
  </r>
  <r>
    <n v="1474"/>
    <d v="2024-09-10T15:38:18"/>
    <d v="2024-09-11T23:36:11"/>
    <d v="2024-09-10T00:00:00"/>
    <m/>
    <m/>
    <s v="32.0865747 36.0983666 609.0999755859375 8.82"/>
    <n v="32.0865747"/>
    <n v="36.098366599999999"/>
    <n v="609.0999755859375"/>
    <n v="8.82"/>
    <s v="Zarqaa"/>
    <s v="Zarqa Al-Qasabeh"/>
    <m/>
    <m/>
    <m/>
    <s v="Yes"/>
    <s v="عبد الرحمن احمد ساري"/>
    <x v="0"/>
    <x v="0"/>
    <n v="47"/>
    <x v="0"/>
    <s v="0788143774"/>
    <m/>
    <x v="0"/>
    <m/>
    <m/>
    <m/>
    <m/>
    <m/>
    <m/>
    <m/>
    <m/>
    <x v="0"/>
    <m/>
    <x v="0"/>
    <x v="6"/>
    <s v="مياه الساري"/>
    <x v="0"/>
    <x v="3"/>
    <s v="بيع وتعبئة قوارير المياه المفلتره"/>
    <m/>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2644085"/>
    <s v="2aa9c3e8-9518-482d-9a7d-3e42b9602351"/>
    <d v="2024-09-11T21:12:53"/>
    <m/>
    <m/>
    <s v="submitted_via_web"/>
    <s v="ygaitservices"/>
  </r>
  <r>
    <n v="1475"/>
    <d v="2024-09-10T15:39:14"/>
    <d v="2024-09-11T23:38:47"/>
    <d v="2024-09-10T00:00:00"/>
    <m/>
    <m/>
    <s v="32.0865431 36.0982324 609.0999755859375 12.204"/>
    <n v="32.0865431"/>
    <n v="36.098232400000001"/>
    <n v="609.0999755859375"/>
    <n v="12.204000000000001"/>
    <s v="Zarqaa"/>
    <s v="Zarqa Al-Qasabeh"/>
    <m/>
    <m/>
    <m/>
    <s v="Yes"/>
    <s v="مهند غالب محمود"/>
    <x v="0"/>
    <x v="0"/>
    <n v="27"/>
    <x v="1"/>
    <s v="0797554312"/>
    <m/>
    <x v="0"/>
    <m/>
    <m/>
    <m/>
    <m/>
    <m/>
    <m/>
    <m/>
    <m/>
    <x v="0"/>
    <m/>
    <x v="0"/>
    <x v="6"/>
    <s v="ملبوسات القادري للزي الشرعي"/>
    <x v="0"/>
    <x v="18"/>
    <s v="بيع الملابس الشرعية للنساء"/>
    <m/>
    <s v="Owned by men. Run/Managed by a man."/>
    <n v="1"/>
    <n v="0"/>
    <n v="0"/>
    <n v="0"/>
    <n v="1"/>
    <n v="0"/>
    <x v="0"/>
    <x v="0"/>
    <m/>
    <m/>
    <s v="Less than 10 employees"/>
    <x v="0"/>
    <x v="0"/>
    <x v="0"/>
    <x v="1"/>
    <x v="1"/>
    <x v="1"/>
    <x v="0"/>
    <x v="1"/>
    <x v="0"/>
    <s v="Mid-senior level"/>
    <n v="0"/>
    <n v="0"/>
    <n v="0"/>
    <n v="1"/>
    <n v="0"/>
    <n v="0"/>
    <n v="0"/>
    <m/>
    <s v="Sales"/>
    <n v="0"/>
    <n v="1"/>
    <n v="0"/>
    <n v="0"/>
    <n v="0"/>
    <n v="0"/>
    <n v="0"/>
    <n v="0"/>
    <n v="0"/>
    <n v="0"/>
    <m/>
    <m/>
    <s v="Lack of relevant skills or qualifications Lack of work ethics Salary expectations too high Economic instability in the region"/>
    <n v="1"/>
    <n v="0"/>
    <n v="0"/>
    <n v="0"/>
    <n v="0"/>
    <n v="0"/>
    <n v="0"/>
    <n v="0"/>
    <n v="1"/>
    <n v="0"/>
    <n v="0"/>
    <n v="0"/>
    <n v="0"/>
    <n v="0"/>
    <n v="0"/>
    <n v="0"/>
    <n v="0"/>
    <n v="1"/>
    <n v="0"/>
    <n v="0"/>
    <n v="1"/>
    <n v="0"/>
    <n v="0"/>
    <m/>
    <n v="382644089"/>
    <s v="815e7de7-63e7-491e-882c-0a48d37aa6fe"/>
    <d v="2024-09-11T21:12:54"/>
    <m/>
    <m/>
    <s v="submitted_via_web"/>
    <s v="ygaitservices"/>
  </r>
  <r>
    <n v="1476"/>
    <d v="2024-09-10T15:40:04"/>
    <d v="2024-09-11T23:41:56"/>
    <d v="2024-09-10T00:00:00"/>
    <m/>
    <m/>
    <s v="32.0865483 36.0982156 609.0999755859375 8.807"/>
    <n v="32.086548299999997"/>
    <n v="36.098215600000003"/>
    <n v="609.0999755859375"/>
    <n v="8.8070000000000004"/>
    <s v="Zarqaa"/>
    <s v="Zarqa Al-Qasabeh"/>
    <m/>
    <m/>
    <m/>
    <s v="Yes"/>
    <s v="خالد حسن الشيخ "/>
    <x v="0"/>
    <x v="0"/>
    <n v="45"/>
    <x v="0"/>
    <s v="0799547001"/>
    <m/>
    <x v="0"/>
    <m/>
    <m/>
    <m/>
    <m/>
    <m/>
    <m/>
    <m/>
    <m/>
    <x v="1"/>
    <s v="سوري"/>
    <x v="0"/>
    <x v="6"/>
    <s v="مطعم الركن الشامي "/>
    <x v="3"/>
    <x v="5"/>
    <s v="بيع المأكولات الشامية الشعبية "/>
    <m/>
    <s v="Owned by men. Run/Managed by a man."/>
    <n v="1"/>
    <n v="0"/>
    <n v="0"/>
    <n v="0"/>
    <n v="1"/>
    <n v="0"/>
    <x v="0"/>
    <x v="0"/>
    <m/>
    <m/>
    <s v="Less than 10 employees"/>
    <x v="0"/>
    <x v="0"/>
    <x v="0"/>
    <x v="1"/>
    <x v="1"/>
    <x v="1"/>
    <x v="1"/>
    <x v="3"/>
    <x v="0"/>
    <m/>
    <m/>
    <m/>
    <m/>
    <m/>
    <m/>
    <m/>
    <m/>
    <m/>
    <m/>
    <m/>
    <m/>
    <m/>
    <m/>
    <m/>
    <m/>
    <m/>
    <m/>
    <m/>
    <m/>
    <m/>
    <m/>
    <s v="Economic instability in the region Difficulty in finding candidates for specialized roles"/>
    <n v="0"/>
    <n v="0"/>
    <n v="0"/>
    <n v="0"/>
    <n v="0"/>
    <n v="0"/>
    <n v="0"/>
    <n v="0"/>
    <n v="0"/>
    <n v="1"/>
    <n v="0"/>
    <n v="0"/>
    <n v="0"/>
    <n v="0"/>
    <n v="0"/>
    <n v="0"/>
    <n v="0"/>
    <n v="1"/>
    <n v="0"/>
    <n v="0"/>
    <n v="0"/>
    <n v="0"/>
    <n v="0"/>
    <m/>
    <n v="382644092"/>
    <s v="cbecbbad-a950-40c4-9a57-7d3466af4607"/>
    <d v="2024-09-11T21:12:55"/>
    <m/>
    <m/>
    <s v="submitted_via_web"/>
    <s v="ygaitservices"/>
  </r>
  <r>
    <n v="1477"/>
    <d v="2024-09-10T15:40:22"/>
    <d v="2024-09-11T23:44:02"/>
    <d v="2024-09-10T00:00:00"/>
    <m/>
    <m/>
    <s v="32.0865306 36.0982227 609.0999755859375 9.963"/>
    <n v="32.086530600000003"/>
    <n v="36.098222700000001"/>
    <n v="609.0999755859375"/>
    <n v="9.9629999999999992"/>
    <s v="Zarqaa"/>
    <s v="Zarqa Al-Qasabeh"/>
    <m/>
    <m/>
    <m/>
    <s v="Yes"/>
    <s v="سامر جمال العرابي"/>
    <x v="0"/>
    <x v="0"/>
    <n v="31"/>
    <x v="0"/>
    <s v="0788963540"/>
    <m/>
    <x v="0"/>
    <m/>
    <m/>
    <m/>
    <m/>
    <m/>
    <m/>
    <m/>
    <m/>
    <x v="0"/>
    <m/>
    <x v="0"/>
    <x v="6"/>
    <s v="دريم هوم للادوات المنزلية"/>
    <x v="0"/>
    <x v="9"/>
    <s v="بيع جميع مستلزمات المنزل "/>
    <m/>
    <s v="Owned by men. Run/Managed by a man."/>
    <n v="1"/>
    <n v="0"/>
    <n v="0"/>
    <n v="0"/>
    <n v="1"/>
    <n v="0"/>
    <x v="0"/>
    <x v="0"/>
    <m/>
    <m/>
    <s v="10 to 49"/>
    <x v="2"/>
    <x v="0"/>
    <x v="0"/>
    <x v="1"/>
    <x v="1"/>
    <x v="1"/>
    <x v="1"/>
    <x v="3"/>
    <x v="0"/>
    <m/>
    <m/>
    <m/>
    <m/>
    <m/>
    <m/>
    <m/>
    <m/>
    <m/>
    <m/>
    <m/>
    <m/>
    <m/>
    <m/>
    <m/>
    <m/>
    <m/>
    <m/>
    <m/>
    <m/>
    <m/>
    <m/>
    <s v="Economic instability in the region Salary expectations too high Lack of work ethics"/>
    <n v="0"/>
    <n v="0"/>
    <n v="0"/>
    <n v="0"/>
    <n v="0"/>
    <n v="0"/>
    <n v="0"/>
    <n v="0"/>
    <n v="1"/>
    <n v="0"/>
    <n v="0"/>
    <n v="0"/>
    <n v="0"/>
    <n v="0"/>
    <n v="0"/>
    <n v="0"/>
    <n v="0"/>
    <n v="1"/>
    <n v="0"/>
    <n v="0"/>
    <n v="1"/>
    <n v="0"/>
    <n v="0"/>
    <m/>
    <n v="382644097"/>
    <s v="6dd7e04b-df63-44fe-9c4f-072cf6b2fba1"/>
    <d v="2024-09-11T21:12:55"/>
    <m/>
    <m/>
    <s v="submitted_via_web"/>
    <s v="ygaitservices"/>
  </r>
  <r>
    <n v="1478"/>
    <d v="2024-09-10T15:40:52"/>
    <d v="2024-09-11T23:46:47"/>
    <d v="2024-09-10T00:00:00"/>
    <m/>
    <m/>
    <s v="32.0865315 36.0982088 609.199951171875 12.265"/>
    <n v="32.0865315"/>
    <n v="36.098208800000002"/>
    <n v="609.199951171875"/>
    <n v="12.265000000000001"/>
    <s v="Zarqaa"/>
    <s v="Zarqa Al-Qasabeh"/>
    <m/>
    <m/>
    <m/>
    <s v="Yes"/>
    <s v="اسامه سليمان محمد "/>
    <x v="0"/>
    <x v="0"/>
    <n v="35"/>
    <x v="0"/>
    <s v="0788110512"/>
    <m/>
    <x v="0"/>
    <m/>
    <m/>
    <m/>
    <m/>
    <m/>
    <m/>
    <m/>
    <m/>
    <x v="0"/>
    <m/>
    <x v="0"/>
    <x v="6"/>
    <s v="نشوان للخضار و الفواكة "/>
    <x v="0"/>
    <x v="2"/>
    <s v="بيع جميع أصناف الخضار و الفواكة"/>
    <m/>
    <s v="Owned by men. Run/Managed by a man."/>
    <n v="1"/>
    <n v="0"/>
    <n v="0"/>
    <n v="0"/>
    <n v="1"/>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82644102"/>
    <s v="0f5febe3-3012-448b-be79-bbc645b8490d"/>
    <d v="2024-09-11T21:12:56"/>
    <m/>
    <m/>
    <s v="submitted_via_web"/>
    <s v="ygaitservices"/>
  </r>
  <r>
    <n v="1479"/>
    <d v="2024-09-10T15:41:18"/>
    <d v="2024-09-11T23:49:19"/>
    <d v="2024-09-10T00:00:00"/>
    <m/>
    <m/>
    <s v="32.0865414 36.0981906 609.0999755859375 11.682"/>
    <n v="32.086541400000002"/>
    <n v="36.098190600000002"/>
    <n v="609.0999755859375"/>
    <n v="11.682"/>
    <s v="Zarqaa"/>
    <s v="Zarqa Al-Qasabeh"/>
    <m/>
    <m/>
    <m/>
    <s v="Yes"/>
    <s v="يزن هيثم الخطيب"/>
    <x v="0"/>
    <x v="0"/>
    <n v="25"/>
    <x v="1"/>
    <s v="0788672998"/>
    <m/>
    <x v="0"/>
    <m/>
    <m/>
    <m/>
    <m/>
    <m/>
    <m/>
    <m/>
    <m/>
    <x v="0"/>
    <m/>
    <x v="0"/>
    <x v="6"/>
    <s v="شيشة لمستلزمات التدخين "/>
    <x v="0"/>
    <x v="3"/>
    <s v="بيع مستلزمات الدخان و السجائر الإلكترونية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44107"/>
    <s v="8af7d69a-4a59-48e7-8501-b38b1eb7a211"/>
    <d v="2024-09-11T21:12:57"/>
    <m/>
    <m/>
    <s v="submitted_via_web"/>
    <s v="ygaitservices"/>
  </r>
  <r>
    <n v="1480"/>
    <d v="2024-09-10T15:41:37"/>
    <d v="2024-09-11T23:51:18"/>
    <d v="2024-09-10T00:00:00"/>
    <m/>
    <m/>
    <s v="32.0865457 36.0982257 609.0999755859375 10.359"/>
    <n v="32.086545700000002"/>
    <n v="36.0982257"/>
    <n v="609.0999755859375"/>
    <n v="10.359"/>
    <s v="Zarqaa"/>
    <s v="Zarqa Al-Qasabeh"/>
    <m/>
    <m/>
    <m/>
    <s v="Yes"/>
    <s v="حسنين هشام الكسواني"/>
    <x v="0"/>
    <x v="0"/>
    <n v="40"/>
    <x v="0"/>
    <s v="0789943762"/>
    <m/>
    <x v="0"/>
    <m/>
    <m/>
    <m/>
    <m/>
    <m/>
    <m/>
    <m/>
    <m/>
    <x v="0"/>
    <m/>
    <x v="0"/>
    <x v="6"/>
    <s v="قهوة الستار"/>
    <x v="0"/>
    <x v="2"/>
    <s v="بيع المشروبات الساخنة "/>
    <m/>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2644122"/>
    <s v="5169aa1d-872d-4eb1-b025-82329edbd82d"/>
    <d v="2024-09-11T21:12:59"/>
    <m/>
    <m/>
    <s v="submitted_via_web"/>
    <s v="ygaitservices"/>
  </r>
  <r>
    <n v="1481"/>
    <d v="2024-09-10T15:42:01"/>
    <d v="2024-09-11T23:53:37"/>
    <d v="2024-09-10T00:00:00"/>
    <m/>
    <m/>
    <s v="32.0865445 36.0982198 609.0999755859375 12.066"/>
    <n v="32.086544500000002"/>
    <n v="36.098219800000003"/>
    <n v="609.0999755859375"/>
    <n v="12.066000000000001"/>
    <s v="Zarqaa"/>
    <s v="Zarqa Al-Qasabeh"/>
    <m/>
    <m/>
    <m/>
    <s v="Yes"/>
    <s v="محمد خالد سلام "/>
    <x v="0"/>
    <x v="0"/>
    <n v="26"/>
    <x v="1"/>
    <s v="0776439044"/>
    <m/>
    <x v="0"/>
    <m/>
    <m/>
    <m/>
    <m/>
    <m/>
    <m/>
    <m/>
    <m/>
    <x v="0"/>
    <m/>
    <x v="0"/>
    <x v="6"/>
    <s v="سوبر ماركت عشرة عمر "/>
    <x v="0"/>
    <x v="3"/>
    <s v="بيع المواد التموينية و السكاكر"/>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44126"/>
    <s v="df0a3f0d-99d9-4a42-98bb-20435e4d4fd3"/>
    <d v="2024-09-11T21:12:59"/>
    <m/>
    <m/>
    <s v="submitted_via_web"/>
    <s v="ygaitservices"/>
  </r>
  <r>
    <n v="1482"/>
    <d v="2024-09-10T15:42:20"/>
    <d v="2024-09-11T23:56:46"/>
    <d v="2024-09-10T00:00:00"/>
    <m/>
    <m/>
    <s v="32.0866051 36.0981686 609.5 12.449"/>
    <n v="32.0866051"/>
    <n v="36.098168600000001"/>
    <n v="609.5"/>
    <n v="12.449"/>
    <s v="Zarqaa"/>
    <s v="Zarqa Al-Qasabeh"/>
    <m/>
    <m/>
    <m/>
    <s v="Yes"/>
    <s v="فضل محمد أنور "/>
    <x v="0"/>
    <x v="0"/>
    <n v="50"/>
    <x v="0"/>
    <s v="0797746221"/>
    <m/>
    <x v="0"/>
    <m/>
    <m/>
    <m/>
    <m/>
    <m/>
    <m/>
    <m/>
    <m/>
    <x v="1"/>
    <s v="سوري"/>
    <x v="0"/>
    <x v="6"/>
    <s v="أفران تفاحة الآلية"/>
    <x v="0"/>
    <x v="2"/>
    <s v="بيع المخبوزات و الحلويات "/>
    <m/>
    <s v="Owned by men. Run/Managed by a man."/>
    <n v="1"/>
    <n v="0"/>
    <n v="0"/>
    <n v="0"/>
    <n v="1"/>
    <n v="0"/>
    <x v="0"/>
    <x v="0"/>
    <m/>
    <m/>
    <s v="10 to 49"/>
    <x v="2"/>
    <x v="0"/>
    <x v="0"/>
    <x v="1"/>
    <x v="1"/>
    <x v="1"/>
    <x v="0"/>
    <x v="0"/>
    <x v="0"/>
    <s v="Mid-senior level"/>
    <n v="0"/>
    <n v="0"/>
    <n v="0"/>
    <n v="1"/>
    <n v="0"/>
    <n v="0"/>
    <n v="0"/>
    <m/>
    <s v="Sales Others"/>
    <n v="0"/>
    <n v="1"/>
    <n v="0"/>
    <n v="0"/>
    <n v="0"/>
    <n v="0"/>
    <n v="0"/>
    <n v="0"/>
    <n v="0"/>
    <n v="1"/>
    <s v="معلم حلويات"/>
    <m/>
    <s v="Difficulty with employee retention Economic instability in the region"/>
    <n v="0"/>
    <n v="0"/>
    <n v="0"/>
    <n v="0"/>
    <n v="0"/>
    <n v="1"/>
    <n v="0"/>
    <n v="0"/>
    <n v="0"/>
    <n v="0"/>
    <n v="0"/>
    <n v="0"/>
    <n v="0"/>
    <n v="0"/>
    <n v="0"/>
    <n v="0"/>
    <n v="0"/>
    <n v="1"/>
    <n v="0"/>
    <n v="0"/>
    <n v="0"/>
    <n v="0"/>
    <n v="0"/>
    <m/>
    <n v="382644135"/>
    <s v="6616eba6-7c2d-4717-841a-dd7db41f0b96"/>
    <d v="2024-09-11T21:13:01"/>
    <m/>
    <m/>
    <s v="submitted_via_web"/>
    <s v="ygaitservices"/>
  </r>
  <r>
    <n v="1483"/>
    <d v="2024-09-10T15:42:42"/>
    <d v="2024-09-11T23:59:46"/>
    <d v="2024-09-10T00:00:00"/>
    <m/>
    <m/>
    <s v="32.0865481 36.0982116 609.199951171875 1.589"/>
    <n v="32.086548100000002"/>
    <n v="36.098211599999999"/>
    <n v="609.199951171875"/>
    <n v="1.589"/>
    <s v="Zarqaa"/>
    <s v="Zarqa Al-Qasabeh"/>
    <m/>
    <m/>
    <m/>
    <s v="Yes"/>
    <s v="يونس احمد شويكي"/>
    <x v="0"/>
    <x v="0"/>
    <n v="29"/>
    <x v="1"/>
    <s v="0"/>
    <s v="0777796132"/>
    <x v="0"/>
    <m/>
    <m/>
    <m/>
    <m/>
    <m/>
    <m/>
    <m/>
    <m/>
    <x v="0"/>
    <m/>
    <x v="0"/>
    <x v="6"/>
    <s v="مطعم ابو يونس"/>
    <x v="3"/>
    <x v="5"/>
    <s v="بيع المأكولات الشعبية و السناكات و الشاورما"/>
    <m/>
    <s v="Owned by men. Run/Managed by a man."/>
    <n v="1"/>
    <n v="0"/>
    <n v="0"/>
    <n v="0"/>
    <n v="1"/>
    <n v="0"/>
    <x v="0"/>
    <x v="0"/>
    <m/>
    <m/>
    <s v="10 to 49"/>
    <x v="2"/>
    <x v="0"/>
    <x v="0"/>
    <x v="1"/>
    <x v="1"/>
    <x v="1"/>
    <x v="0"/>
    <x v="2"/>
    <x v="0"/>
    <s v="Mid-senior level Senior management level"/>
    <n v="0"/>
    <n v="0"/>
    <n v="0"/>
    <n v="1"/>
    <n v="1"/>
    <n v="0"/>
    <n v="0"/>
    <m/>
    <s v="Others"/>
    <n v="0"/>
    <n v="0"/>
    <n v="0"/>
    <n v="0"/>
    <n v="0"/>
    <n v="0"/>
    <n v="0"/>
    <n v="0"/>
    <n v="0"/>
    <n v="1"/>
    <s v="موظف صالة و نظافه "/>
    <m/>
    <s v="Difficulty in finding candidates for specialized roles"/>
    <n v="0"/>
    <n v="0"/>
    <n v="0"/>
    <n v="0"/>
    <n v="0"/>
    <n v="0"/>
    <n v="0"/>
    <n v="0"/>
    <n v="0"/>
    <n v="1"/>
    <n v="0"/>
    <n v="0"/>
    <n v="0"/>
    <n v="0"/>
    <n v="0"/>
    <n v="0"/>
    <n v="0"/>
    <n v="0"/>
    <n v="0"/>
    <n v="0"/>
    <n v="0"/>
    <n v="0"/>
    <n v="0"/>
    <m/>
    <n v="382644138"/>
    <s v="dc9d36b4-6b45-408d-ae94-ab5f692fd71e"/>
    <d v="2024-09-11T21:13:01"/>
    <m/>
    <m/>
    <s v="submitted_via_web"/>
    <s v="ygaitservices"/>
  </r>
  <r>
    <n v="1484"/>
    <d v="2024-09-10T15:43:02"/>
    <d v="2024-09-12T00:02:26"/>
    <d v="2024-09-10T00:00:00"/>
    <m/>
    <m/>
    <s v="32.0865939 36.0981823 609.199951171875 10.333"/>
    <n v="32.086593899999997"/>
    <n v="36.098182299999998"/>
    <n v="609.199951171875"/>
    <n v="10.333"/>
    <s v="Zarqaa"/>
    <s v="Zarqa Al-Qasabeh"/>
    <m/>
    <m/>
    <m/>
    <s v="Yes"/>
    <s v="احمد ضياء السفاريني "/>
    <x v="0"/>
    <x v="0"/>
    <n v="23"/>
    <x v="1"/>
    <s v="0799172541"/>
    <m/>
    <x v="0"/>
    <m/>
    <m/>
    <m/>
    <m/>
    <m/>
    <m/>
    <m/>
    <m/>
    <x v="0"/>
    <m/>
    <x v="0"/>
    <x v="6"/>
    <s v="بصريات السفاريني "/>
    <x v="8"/>
    <x v="12"/>
    <s v="عمل فحوصات النظر و بيع اطارات النظارات و العدسات اللاسقه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44146"/>
    <s v="ce9b924e-1e3e-4678-988c-2027fe646731"/>
    <d v="2024-09-11T21:13:03"/>
    <m/>
    <m/>
    <s v="submitted_via_web"/>
    <s v="ygaitservices"/>
  </r>
  <r>
    <n v="1485"/>
    <d v="2024-09-10T15:43:32"/>
    <d v="2024-09-12T00:05:01"/>
    <d v="2024-09-10T00:00:00"/>
    <m/>
    <m/>
    <s v="32.0865576 36.0982002 609.0999755859375 10.719"/>
    <n v="32.086557599999999"/>
    <n v="36.098200200000001"/>
    <n v="609.0999755859375"/>
    <n v="10.718999999999999"/>
    <s v="Zarqaa"/>
    <s v="Zarqa Al-Qasabeh"/>
    <m/>
    <m/>
    <m/>
    <s v="Yes"/>
    <s v="عادل جهاد محمود "/>
    <x v="0"/>
    <x v="0"/>
    <n v="28"/>
    <x v="1"/>
    <s v="0776921170"/>
    <m/>
    <x v="0"/>
    <m/>
    <m/>
    <m/>
    <m/>
    <m/>
    <m/>
    <m/>
    <m/>
    <x v="0"/>
    <m/>
    <x v="0"/>
    <x v="6"/>
    <s v="ميسم سينتر للمستلزمات المكتبية "/>
    <x v="0"/>
    <x v="3"/>
    <s v="بيع القرطاسية و المستلزمات المكتبية و الألعاب "/>
    <m/>
    <s v="Owned by men. Run/Managed by a man."/>
    <n v="1"/>
    <n v="0"/>
    <n v="0"/>
    <n v="0"/>
    <n v="1"/>
    <n v="0"/>
    <x v="0"/>
    <x v="0"/>
    <m/>
    <m/>
    <s v="10 to 49"/>
    <x v="2"/>
    <x v="0"/>
    <x v="0"/>
    <x v="1"/>
    <x v="1"/>
    <x v="1"/>
    <x v="1"/>
    <x v="3"/>
    <x v="0"/>
    <m/>
    <m/>
    <m/>
    <m/>
    <m/>
    <m/>
    <m/>
    <m/>
    <m/>
    <m/>
    <m/>
    <m/>
    <m/>
    <m/>
    <m/>
    <m/>
    <m/>
    <m/>
    <m/>
    <m/>
    <m/>
    <m/>
    <s v="Economic instability in the region"/>
    <n v="0"/>
    <n v="0"/>
    <n v="0"/>
    <n v="0"/>
    <n v="0"/>
    <n v="0"/>
    <n v="0"/>
    <n v="0"/>
    <n v="0"/>
    <n v="0"/>
    <n v="0"/>
    <n v="0"/>
    <n v="0"/>
    <n v="0"/>
    <n v="0"/>
    <n v="0"/>
    <n v="0"/>
    <n v="1"/>
    <n v="0"/>
    <n v="0"/>
    <n v="0"/>
    <n v="0"/>
    <n v="0"/>
    <m/>
    <n v="382644148"/>
    <s v="a32a2da4-2a51-4f03-8a01-15923935ab7e"/>
    <d v="2024-09-11T21:13:03"/>
    <m/>
    <m/>
    <s v="submitted_via_web"/>
    <s v="ygaitservices"/>
  </r>
  <r>
    <n v="1486"/>
    <d v="2024-09-10T15:44:00"/>
    <d v="2024-09-12T00:07:34"/>
    <d v="2024-09-10T00:00:00"/>
    <m/>
    <m/>
    <s v="32.0866675 36.0982311 609.0999755859375 11.52"/>
    <n v="32.086667499999997"/>
    <n v="36.0982311"/>
    <n v="609.0999755859375"/>
    <n v="11.52"/>
    <s v="Zarqaa"/>
    <s v="Zarqa Al-Qasabeh"/>
    <m/>
    <m/>
    <m/>
    <s v="Yes"/>
    <s v="ابراهيم حسن العتوم "/>
    <x v="0"/>
    <x v="0"/>
    <n v="36"/>
    <x v="0"/>
    <s v="0789446632"/>
    <m/>
    <x v="0"/>
    <m/>
    <m/>
    <m/>
    <m/>
    <m/>
    <m/>
    <m/>
    <m/>
    <x v="0"/>
    <m/>
    <x v="0"/>
    <x v="6"/>
    <s v="برهومه للالبسة الرياضية "/>
    <x v="0"/>
    <x v="18"/>
    <s v="بيع الملابس الرياضية و الأدوات الرياضية "/>
    <m/>
    <s v="Owned by men. Run/Managed by a man."/>
    <n v="1"/>
    <n v="0"/>
    <n v="0"/>
    <n v="0"/>
    <n v="1"/>
    <n v="0"/>
    <x v="0"/>
    <x v="0"/>
    <m/>
    <m/>
    <s v="Less than 10 employees"/>
    <x v="0"/>
    <x v="0"/>
    <x v="0"/>
    <x v="0"/>
    <x v="1"/>
    <x v="1"/>
    <x v="1"/>
    <x v="3"/>
    <x v="0"/>
    <m/>
    <m/>
    <m/>
    <m/>
    <m/>
    <m/>
    <m/>
    <m/>
    <m/>
    <m/>
    <m/>
    <m/>
    <m/>
    <m/>
    <m/>
    <m/>
    <m/>
    <m/>
    <m/>
    <m/>
    <m/>
    <m/>
    <s v="Lack of work ethics Economic instability in the region"/>
    <n v="0"/>
    <n v="0"/>
    <n v="0"/>
    <n v="0"/>
    <n v="0"/>
    <n v="0"/>
    <n v="0"/>
    <n v="0"/>
    <n v="0"/>
    <n v="0"/>
    <n v="0"/>
    <n v="0"/>
    <n v="0"/>
    <n v="0"/>
    <n v="0"/>
    <n v="0"/>
    <n v="0"/>
    <n v="1"/>
    <n v="0"/>
    <n v="0"/>
    <n v="1"/>
    <n v="0"/>
    <n v="0"/>
    <m/>
    <n v="382644152"/>
    <s v="a9521437-5ea0-4aa2-a4bc-c0f2daae5342"/>
    <d v="2024-09-11T21:13:04"/>
    <m/>
    <m/>
    <s v="submitted_via_web"/>
    <s v="ygaitservices"/>
  </r>
  <r>
    <n v="1487"/>
    <d v="2024-09-10T15:44:48"/>
    <d v="2024-09-12T00:10:27"/>
    <d v="2024-09-10T00:00:00"/>
    <m/>
    <m/>
    <s v="32.0867013 36.098192 609.699951171875 8.082"/>
    <n v="32.086701300000001"/>
    <n v="36.098191999999997"/>
    <n v="609.699951171875"/>
    <n v="8.0820000000000007"/>
    <s v="Zarqaa"/>
    <s v="Zarqa Al-Qasabeh"/>
    <m/>
    <m/>
    <m/>
    <s v="Yes"/>
    <s v="محمد جمال مسعود "/>
    <x v="0"/>
    <x v="0"/>
    <n v="24"/>
    <x v="1"/>
    <s v="0799167532"/>
    <m/>
    <x v="0"/>
    <m/>
    <m/>
    <m/>
    <m/>
    <m/>
    <m/>
    <m/>
    <m/>
    <x v="0"/>
    <m/>
    <x v="0"/>
    <x v="6"/>
    <s v="سوبر ماركت دكانه "/>
    <x v="0"/>
    <x v="2"/>
    <s v="بيع المواد التموينية و الغذائية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644158"/>
    <s v="ba8336ba-dbd7-41e2-91b4-1699b146f314"/>
    <d v="2024-09-11T21:13:05"/>
    <m/>
    <m/>
    <s v="submitted_via_web"/>
    <s v="ygaitservices"/>
  </r>
  <r>
    <n v="1488"/>
    <d v="2024-09-10T15:45:08"/>
    <d v="2024-09-12T00:12:46"/>
    <d v="2024-09-10T00:00:00"/>
    <m/>
    <m/>
    <s v="32.0867322 36.09814 609.0999755859375 12.433"/>
    <n v="32.0867322"/>
    <n v="36.098140000000001"/>
    <n v="609.0999755859375"/>
    <n v="12.433"/>
    <s v="Zarqaa"/>
    <s v="Zarqa Al-Qasabeh"/>
    <m/>
    <m/>
    <m/>
    <s v="Yes"/>
    <s v="محمد محمود جرار"/>
    <x v="0"/>
    <x v="0"/>
    <n v="51"/>
    <x v="0"/>
    <s v="0790016672"/>
    <m/>
    <x v="0"/>
    <m/>
    <m/>
    <m/>
    <m/>
    <m/>
    <m/>
    <m/>
    <m/>
    <x v="0"/>
    <m/>
    <x v="0"/>
    <x v="6"/>
    <s v="صيدلية زمرد"/>
    <x v="8"/>
    <x v="14"/>
    <s v="صيدليه وبيع مستحضرات التجميل "/>
    <m/>
    <s v="Owned by men. Run/Managed by a man."/>
    <n v="1"/>
    <n v="0"/>
    <n v="0"/>
    <n v="0"/>
    <n v="1"/>
    <n v="0"/>
    <x v="0"/>
    <x v="0"/>
    <m/>
    <m/>
    <s v="Less than 10 employees"/>
    <x v="0"/>
    <x v="1"/>
    <x v="0"/>
    <x v="0"/>
    <x v="1"/>
    <x v="1"/>
    <x v="1"/>
    <x v="3"/>
    <x v="0"/>
    <m/>
    <m/>
    <m/>
    <m/>
    <m/>
    <m/>
    <m/>
    <m/>
    <m/>
    <m/>
    <m/>
    <m/>
    <m/>
    <m/>
    <m/>
    <m/>
    <m/>
    <m/>
    <m/>
    <m/>
    <m/>
    <m/>
    <s v="Lack of relevant skills or qualifications"/>
    <n v="1"/>
    <n v="0"/>
    <n v="0"/>
    <n v="0"/>
    <n v="0"/>
    <n v="0"/>
    <n v="0"/>
    <n v="0"/>
    <n v="0"/>
    <n v="0"/>
    <n v="0"/>
    <n v="0"/>
    <n v="0"/>
    <n v="0"/>
    <n v="0"/>
    <n v="0"/>
    <n v="0"/>
    <n v="0"/>
    <n v="0"/>
    <n v="0"/>
    <n v="0"/>
    <n v="0"/>
    <n v="0"/>
    <m/>
    <n v="382644163"/>
    <s v="76d2e4a2-08f8-4921-a51e-9861358c682d"/>
    <d v="2024-09-11T21:13:05"/>
    <m/>
    <m/>
    <s v="submitted_via_web"/>
    <s v="ygaitservices"/>
  </r>
  <r>
    <n v="1489"/>
    <d v="2024-09-11T11:46:17"/>
    <d v="2024-09-11T11:55:58"/>
    <d v="2024-09-11T00:00:00"/>
    <m/>
    <m/>
    <s v="31.2620824 36.0495414 796.0999755859375 1.606"/>
    <n v="31.262082400000001"/>
    <n v="36.049541400000003"/>
    <n v="796.0999755859375"/>
    <n v="1.6060000000000001"/>
    <s v="Karak"/>
    <s v="Al-Qatraneh"/>
    <m/>
    <m/>
    <m/>
    <s v="Yes"/>
    <s v="محمود عساف "/>
    <x v="1"/>
    <x v="0"/>
    <n v="25"/>
    <x v="1"/>
    <s v="0778743214"/>
    <m/>
    <x v="0"/>
    <m/>
    <m/>
    <m/>
    <m/>
    <m/>
    <m/>
    <m/>
    <m/>
    <x v="0"/>
    <m/>
    <x v="1"/>
    <x v="2"/>
    <s v="محطة بناشر "/>
    <x v="4"/>
    <x v="19"/>
    <s v="بناشر "/>
    <m/>
    <s v="Run/Managed by a man."/>
    <n v="0"/>
    <n v="0"/>
    <n v="0"/>
    <n v="0"/>
    <n v="1"/>
    <n v="0"/>
    <x v="0"/>
    <x v="0"/>
    <m/>
    <m/>
    <s v="Less than 10 employees"/>
    <x v="0"/>
    <x v="0"/>
    <x v="0"/>
    <x v="1"/>
    <x v="1"/>
    <x v="1"/>
    <x v="1"/>
    <x v="3"/>
    <x v="0"/>
    <m/>
    <m/>
    <m/>
    <m/>
    <m/>
    <m/>
    <m/>
    <m/>
    <m/>
    <m/>
    <m/>
    <m/>
    <m/>
    <m/>
    <m/>
    <m/>
    <m/>
    <m/>
    <m/>
    <m/>
    <m/>
    <m/>
    <s v="Years of experience"/>
    <n v="0"/>
    <n v="1"/>
    <n v="0"/>
    <n v="0"/>
    <n v="0"/>
    <n v="0"/>
    <n v="0"/>
    <n v="0"/>
    <n v="0"/>
    <n v="0"/>
    <n v="0"/>
    <n v="0"/>
    <n v="0"/>
    <n v="0"/>
    <n v="0"/>
    <n v="0"/>
    <n v="0"/>
    <n v="0"/>
    <n v="0"/>
    <n v="0"/>
    <n v="0"/>
    <n v="0"/>
    <n v="0"/>
    <m/>
    <n v="382647884"/>
    <s v="d7589410-6e53-4fe9-b504-6cf407c0e21c"/>
    <d v="2024-09-11T21:31:59"/>
    <m/>
    <m/>
    <s v="submitted_via_web"/>
    <s v="ygaitservices"/>
  </r>
  <r>
    <n v="1490"/>
    <d v="2024-09-11T11:56:06"/>
    <d v="2024-09-11T11:59:03"/>
    <d v="2024-09-11T00:00:00"/>
    <m/>
    <m/>
    <s v="31.2620801 36.049677 795.5 1.149"/>
    <n v="31.262080099999999"/>
    <n v="36.049677000000003"/>
    <n v="795.5"/>
    <n v="1.149"/>
    <s v="Karak"/>
    <s v="Al-Qatraneh"/>
    <m/>
    <m/>
    <m/>
    <s v="Yes"/>
    <s v="فراس حسين الجمال "/>
    <x v="0"/>
    <x v="0"/>
    <n v="48"/>
    <x v="0"/>
    <s v="0790146959"/>
    <m/>
    <x v="0"/>
    <m/>
    <m/>
    <m/>
    <m/>
    <m/>
    <m/>
    <m/>
    <m/>
    <x v="0"/>
    <m/>
    <x v="0"/>
    <x v="0"/>
    <s v="Vip "/>
    <x v="4"/>
    <x v="19"/>
    <s v="قهوة "/>
    <m/>
    <s v="Run/Managed by a man."/>
    <n v="0"/>
    <n v="0"/>
    <n v="0"/>
    <n v="0"/>
    <n v="1"/>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82647903"/>
    <s v="88d1db39-f021-4ea2-8ee2-0d96053c664d"/>
    <d v="2024-09-11T21:32:05"/>
    <m/>
    <m/>
    <s v="submitted_via_web"/>
    <s v="ygaitservices"/>
  </r>
  <r>
    <n v="1491"/>
    <d v="2024-09-11T12:07:02"/>
    <d v="2024-09-11T12:10:27"/>
    <d v="2024-09-11T00:00:00"/>
    <m/>
    <m/>
    <s v="31.2599891 36.0482053 797.7999877929688 2.45"/>
    <n v="31.259989099999999"/>
    <n v="36.048205299999999"/>
    <n v="797.79998779296875"/>
    <n v="2.4500000000000002"/>
    <s v="Karak"/>
    <s v="Al-Qatraneh"/>
    <m/>
    <m/>
    <m/>
    <s v="Yes"/>
    <s v="خضر محمد الناصرة "/>
    <x v="0"/>
    <x v="0"/>
    <n v="55"/>
    <x v="0"/>
    <s v="0798210407"/>
    <m/>
    <x v="0"/>
    <m/>
    <m/>
    <m/>
    <m/>
    <m/>
    <m/>
    <m/>
    <m/>
    <x v="0"/>
    <m/>
    <x v="1"/>
    <x v="2"/>
    <s v="محل ملابس "/>
    <x v="0"/>
    <x v="18"/>
    <s v="ملابس"/>
    <m/>
    <s v="Run/Managed by a man."/>
    <n v="0"/>
    <n v="0"/>
    <n v="0"/>
    <n v="0"/>
    <n v="1"/>
    <n v="0"/>
    <x v="0"/>
    <x v="0"/>
    <m/>
    <m/>
    <s v="Less than 10 employees"/>
    <x v="0"/>
    <x v="0"/>
    <x v="0"/>
    <x v="0"/>
    <x v="1"/>
    <x v="1"/>
    <x v="1"/>
    <x v="3"/>
    <x v="1"/>
    <m/>
    <m/>
    <m/>
    <m/>
    <m/>
    <m/>
    <m/>
    <m/>
    <m/>
    <m/>
    <m/>
    <m/>
    <m/>
    <m/>
    <m/>
    <m/>
    <m/>
    <m/>
    <m/>
    <m/>
    <m/>
    <m/>
    <s v="Limited availability of training and development resources Salary expectations too high Difficulty in finding candidates for specialized roles Economic instability in the region"/>
    <n v="0"/>
    <n v="0"/>
    <n v="0"/>
    <n v="0"/>
    <n v="0"/>
    <n v="0"/>
    <n v="0"/>
    <n v="1"/>
    <n v="1"/>
    <n v="1"/>
    <n v="0"/>
    <n v="0"/>
    <n v="0"/>
    <n v="0"/>
    <n v="0"/>
    <n v="0"/>
    <n v="0"/>
    <n v="1"/>
    <n v="0"/>
    <n v="0"/>
    <n v="0"/>
    <n v="0"/>
    <n v="0"/>
    <m/>
    <n v="382647904"/>
    <s v="8fdf7be4-6878-4c22-97e2-c725d884cd2e"/>
    <d v="2024-09-11T21:32:06"/>
    <m/>
    <m/>
    <s v="submitted_via_web"/>
    <s v="ygaitservices"/>
  </r>
  <r>
    <n v="1492"/>
    <d v="2024-09-11T12:15:54"/>
    <d v="2024-09-11T12:25:44"/>
    <d v="2024-09-11T00:00:00"/>
    <m/>
    <m/>
    <s v="31.2574523 36.0503686 794.2999877929688 1.175"/>
    <n v="31.257452300000001"/>
    <n v="36.050368599999999"/>
    <n v="794.29998779296875"/>
    <n v="1.175"/>
    <s v="Karak"/>
    <s v="Al-Qatraneh"/>
    <m/>
    <m/>
    <m/>
    <s v="Yes"/>
    <s v="وعد النعيمات "/>
    <x v="0"/>
    <x v="1"/>
    <n v="26"/>
    <x v="1"/>
    <s v="0772512181"/>
    <m/>
    <x v="0"/>
    <m/>
    <m/>
    <m/>
    <m/>
    <m/>
    <m/>
    <m/>
    <m/>
    <x v="0"/>
    <m/>
    <x v="1"/>
    <x v="2"/>
    <s v="Shein waad"/>
    <x v="4"/>
    <x v="19"/>
    <s v="توصيل ملابس "/>
    <m/>
    <s v="Run/Managed by a woman."/>
    <n v="0"/>
    <n v="0"/>
    <n v="0"/>
    <n v="0"/>
    <n v="0"/>
    <n v="1"/>
    <x v="1"/>
    <x v="0"/>
    <m/>
    <m/>
    <s v="Less than 10 employees"/>
    <x v="0"/>
    <x v="0"/>
    <x v="0"/>
    <x v="0"/>
    <x v="1"/>
    <x v="1"/>
    <x v="1"/>
    <x v="3"/>
    <x v="0"/>
    <m/>
    <m/>
    <m/>
    <m/>
    <m/>
    <m/>
    <m/>
    <m/>
    <m/>
    <m/>
    <m/>
    <m/>
    <m/>
    <m/>
    <m/>
    <m/>
    <m/>
    <m/>
    <m/>
    <m/>
    <m/>
    <m/>
    <s v="Limited ability to use technology"/>
    <n v="0"/>
    <n v="0"/>
    <n v="0"/>
    <n v="0"/>
    <n v="0"/>
    <n v="0"/>
    <n v="0"/>
    <n v="0"/>
    <n v="0"/>
    <n v="0"/>
    <n v="0"/>
    <n v="0"/>
    <n v="0"/>
    <n v="1"/>
    <n v="0"/>
    <n v="0"/>
    <n v="0"/>
    <n v="0"/>
    <n v="0"/>
    <n v="0"/>
    <n v="0"/>
    <n v="0"/>
    <n v="0"/>
    <m/>
    <n v="382647905"/>
    <s v="8b9adb29-6ae6-40f3-a194-923435ea0a0d"/>
    <d v="2024-09-11T21:32:06"/>
    <m/>
    <m/>
    <s v="submitted_via_web"/>
    <s v="ygaitservices"/>
  </r>
  <r>
    <n v="1493"/>
    <d v="2024-09-11T20:42:42"/>
    <d v="2024-09-11T20:49:01"/>
    <d v="2024-09-11T00:00:00"/>
    <m/>
    <m/>
    <s v="29.5384535 35.0130515 8.682 2.737"/>
    <n v="29.538453499999999"/>
    <n v="35.013051500000003"/>
    <n v="8.6820000000000004"/>
    <n v="2.7370000000000001"/>
    <s v="Aqaba"/>
    <s v="Aqaba Al-Qasabah"/>
    <m/>
    <m/>
    <m/>
    <s v="Yes"/>
    <s v="محمد محمد حسن "/>
    <x v="0"/>
    <x v="0"/>
    <n v="27"/>
    <x v="1"/>
    <s v="0795808118"/>
    <m/>
    <x v="0"/>
    <m/>
    <m/>
    <m/>
    <m/>
    <m/>
    <m/>
    <m/>
    <m/>
    <x v="0"/>
    <m/>
    <x v="0"/>
    <x v="0"/>
    <s v="مؤسسة وهبة للاجهزة الكربائية "/>
    <x v="0"/>
    <x v="17"/>
    <s v="محل اجهزة كهربائية "/>
    <m/>
    <s v="Run/Managed by a man."/>
    <n v="0"/>
    <n v="0"/>
    <n v="0"/>
    <n v="0"/>
    <n v="1"/>
    <n v="0"/>
    <x v="0"/>
    <x v="0"/>
    <m/>
    <m/>
    <s v="Less than 10 employees"/>
    <x v="0"/>
    <x v="0"/>
    <x v="0"/>
    <x v="1"/>
    <x v="1"/>
    <x v="1"/>
    <x v="0"/>
    <x v="1"/>
    <x v="0"/>
    <s v="Mid-senior level Entry level"/>
    <n v="0"/>
    <n v="0"/>
    <n v="1"/>
    <n v="1"/>
    <n v="0"/>
    <n v="0"/>
    <n v="0"/>
    <m/>
    <s v="Sales"/>
    <n v="0"/>
    <n v="1"/>
    <n v="0"/>
    <n v="0"/>
    <n v="0"/>
    <n v="0"/>
    <n v="0"/>
    <n v="0"/>
    <n v="0"/>
    <n v="0"/>
    <m/>
    <m/>
    <s v="Lack of motivation"/>
    <n v="0"/>
    <n v="0"/>
    <n v="0"/>
    <n v="0"/>
    <n v="1"/>
    <n v="0"/>
    <n v="0"/>
    <n v="0"/>
    <n v="0"/>
    <n v="0"/>
    <n v="0"/>
    <n v="0"/>
    <n v="0"/>
    <n v="0"/>
    <n v="0"/>
    <n v="0"/>
    <n v="0"/>
    <n v="0"/>
    <n v="0"/>
    <n v="0"/>
    <n v="0"/>
    <n v="0"/>
    <n v="0"/>
    <m/>
    <n v="382662732"/>
    <s v="02ac2793-9c81-489d-95c2-547d46e86d32"/>
    <d v="2024-09-11T23:21:52"/>
    <m/>
    <m/>
    <s v="submitted_via_web"/>
    <s v="ygaitservices"/>
  </r>
  <r>
    <n v="1494"/>
    <d v="2024-09-11T20:49:30"/>
    <d v="2024-09-11T20:52:49"/>
    <d v="2024-09-11T00:00:00"/>
    <m/>
    <m/>
    <s v="29.5388417 35.0124831 4.999 1799.999"/>
    <n v="29.538841699999999"/>
    <n v="35.012483099999997"/>
    <n v="4.9989999999999997"/>
    <n v="1799.999"/>
    <s v="Aqaba"/>
    <s v="Aqaba Al-Qasabah"/>
    <m/>
    <m/>
    <m/>
    <s v="Yes"/>
    <s v="حمزة عبدالله القرعان "/>
    <x v="0"/>
    <x v="0"/>
    <n v="26"/>
    <x v="1"/>
    <s v="0798437051"/>
    <m/>
    <x v="0"/>
    <m/>
    <m/>
    <m/>
    <m/>
    <m/>
    <m/>
    <m/>
    <m/>
    <x v="0"/>
    <m/>
    <x v="0"/>
    <x v="0"/>
    <s v="مؤسسة حمزه القرعان "/>
    <x v="0"/>
    <x v="17"/>
    <s v="اجهزة كهربائية "/>
    <m/>
    <s v="Run/Managed by a man."/>
    <n v="0"/>
    <n v="0"/>
    <n v="0"/>
    <n v="0"/>
    <n v="1"/>
    <n v="0"/>
    <x v="0"/>
    <x v="0"/>
    <m/>
    <m/>
    <s v="Less than 10 employees"/>
    <x v="0"/>
    <x v="0"/>
    <x v="0"/>
    <x v="1"/>
    <x v="1"/>
    <x v="1"/>
    <x v="0"/>
    <x v="1"/>
    <x v="0"/>
    <s v="Entry level Mid-senior level"/>
    <n v="0"/>
    <n v="0"/>
    <n v="1"/>
    <n v="1"/>
    <n v="0"/>
    <n v="0"/>
    <n v="0"/>
    <m/>
    <s v="Sales"/>
    <n v="0"/>
    <n v="1"/>
    <n v="0"/>
    <n v="0"/>
    <n v="0"/>
    <n v="0"/>
    <n v="0"/>
    <n v="0"/>
    <n v="0"/>
    <n v="0"/>
    <m/>
    <m/>
    <s v="Years of experience Inadequate soft skills (e.g., communication, teamwork)"/>
    <n v="0"/>
    <n v="1"/>
    <n v="1"/>
    <n v="0"/>
    <n v="0"/>
    <n v="0"/>
    <n v="0"/>
    <n v="0"/>
    <n v="0"/>
    <n v="0"/>
    <n v="0"/>
    <n v="0"/>
    <n v="0"/>
    <n v="0"/>
    <n v="0"/>
    <n v="0"/>
    <n v="0"/>
    <n v="0"/>
    <n v="0"/>
    <n v="0"/>
    <n v="0"/>
    <n v="0"/>
    <n v="0"/>
    <m/>
    <n v="382662735"/>
    <s v="f20e9259-e32b-42c4-b659-07df25991f20"/>
    <d v="2024-09-11T23:21:53"/>
    <m/>
    <m/>
    <s v="submitted_via_web"/>
    <s v="ygaitservices"/>
  </r>
  <r>
    <n v="1495"/>
    <d v="2024-09-11T20:59:20"/>
    <d v="2024-09-11T21:03:58"/>
    <d v="2024-09-11T00:00:00"/>
    <m/>
    <m/>
    <s v="29.5388417 35.0124831 4.999 1799.999"/>
    <n v="29.538841699999999"/>
    <n v="35.012483099999997"/>
    <n v="4.9989999999999997"/>
    <n v="1799.999"/>
    <s v="Aqaba"/>
    <s v="Aqaba Al-Qasabah"/>
    <m/>
    <m/>
    <m/>
    <s v="Yes"/>
    <s v="رأفت نعيم صلاح "/>
    <x v="0"/>
    <x v="0"/>
    <n v="37"/>
    <x v="0"/>
    <s v="0797778082"/>
    <m/>
    <x v="0"/>
    <m/>
    <m/>
    <m/>
    <m/>
    <m/>
    <m/>
    <m/>
    <m/>
    <x v="0"/>
    <m/>
    <x v="0"/>
    <x v="0"/>
    <s v="محلات الحرية للاجهزة الكهربائية "/>
    <x v="0"/>
    <x v="17"/>
    <s v="محل اجهزة كهربائية "/>
    <m/>
    <s v="Run/Managed by a man."/>
    <n v="0"/>
    <n v="0"/>
    <n v="0"/>
    <n v="0"/>
    <n v="1"/>
    <n v="0"/>
    <x v="0"/>
    <x v="0"/>
    <m/>
    <m/>
    <s v="Less than 10 employees"/>
    <x v="0"/>
    <x v="0"/>
    <x v="0"/>
    <x v="1"/>
    <x v="1"/>
    <x v="1"/>
    <x v="1"/>
    <x v="3"/>
    <x v="0"/>
    <m/>
    <m/>
    <m/>
    <m/>
    <m/>
    <m/>
    <m/>
    <m/>
    <m/>
    <m/>
    <m/>
    <m/>
    <m/>
    <m/>
    <m/>
    <m/>
    <m/>
    <m/>
    <m/>
    <m/>
    <m/>
    <m/>
    <s v="Years of experience Inadequate soft skills (e.g., communication, teamwork)"/>
    <n v="0"/>
    <n v="1"/>
    <n v="1"/>
    <n v="0"/>
    <n v="0"/>
    <n v="0"/>
    <n v="0"/>
    <n v="0"/>
    <n v="0"/>
    <n v="0"/>
    <n v="0"/>
    <n v="0"/>
    <n v="0"/>
    <n v="0"/>
    <n v="0"/>
    <n v="0"/>
    <n v="0"/>
    <n v="0"/>
    <n v="0"/>
    <n v="0"/>
    <n v="0"/>
    <n v="0"/>
    <n v="0"/>
    <m/>
    <n v="382662740"/>
    <s v="b6190060-3b04-472b-9d6f-3c48f007da1f"/>
    <d v="2024-09-11T23:21:54"/>
    <m/>
    <m/>
    <s v="submitted_via_web"/>
    <s v="ygaitservices"/>
  </r>
  <r>
    <n v="1496"/>
    <d v="2024-09-11T21:04:05"/>
    <d v="2024-09-11T21:07:48"/>
    <d v="2024-09-11T00:00:00"/>
    <m/>
    <m/>
    <s v="29.5388417 35.0124831 4.999 1799.999"/>
    <n v="29.538841699999999"/>
    <n v="35.012483099999997"/>
    <n v="4.9989999999999997"/>
    <n v="1799.999"/>
    <s v="Aqaba"/>
    <s v="Aqaba Al-Qasabah"/>
    <m/>
    <m/>
    <m/>
    <s v="Yes"/>
    <s v="ايهاب سعيد حبش "/>
    <x v="0"/>
    <x v="0"/>
    <n v="38"/>
    <x v="0"/>
    <s v="0786938000"/>
    <m/>
    <x v="0"/>
    <m/>
    <m/>
    <m/>
    <m/>
    <m/>
    <m/>
    <m/>
    <m/>
    <x v="0"/>
    <m/>
    <x v="0"/>
    <x v="0"/>
    <s v="مؤسسة ايهاب حبش للاجهزة الكهربائية "/>
    <x v="0"/>
    <x v="17"/>
    <s v="محل اجهزة كهربائية "/>
    <m/>
    <s v="Run/Managed by a man."/>
    <n v="0"/>
    <n v="0"/>
    <n v="0"/>
    <n v="0"/>
    <n v="1"/>
    <n v="0"/>
    <x v="0"/>
    <x v="0"/>
    <m/>
    <m/>
    <s v="Less than 10 employees"/>
    <x v="0"/>
    <x v="0"/>
    <x v="0"/>
    <x v="1"/>
    <x v="1"/>
    <x v="1"/>
    <x v="1"/>
    <x v="3"/>
    <x v="0"/>
    <m/>
    <m/>
    <m/>
    <m/>
    <m/>
    <m/>
    <m/>
    <m/>
    <m/>
    <m/>
    <m/>
    <m/>
    <m/>
    <m/>
    <m/>
    <m/>
    <m/>
    <m/>
    <m/>
    <m/>
    <m/>
    <m/>
    <s v="Years of experience Inadequate soft skills (e.g., communication, teamwork) Lack of motivation"/>
    <n v="0"/>
    <n v="1"/>
    <n v="1"/>
    <n v="0"/>
    <n v="1"/>
    <n v="0"/>
    <n v="0"/>
    <n v="0"/>
    <n v="0"/>
    <n v="0"/>
    <n v="0"/>
    <n v="0"/>
    <n v="0"/>
    <n v="0"/>
    <n v="0"/>
    <n v="0"/>
    <n v="0"/>
    <n v="0"/>
    <n v="0"/>
    <n v="0"/>
    <n v="0"/>
    <n v="0"/>
    <n v="0"/>
    <m/>
    <n v="382662743"/>
    <s v="a6f12dc2-cb0b-44d8-884f-0bb3b0e192d5"/>
    <d v="2024-09-11T23:21:54"/>
    <m/>
    <m/>
    <s v="submitted_via_web"/>
    <s v="ygaitservices"/>
  </r>
  <r>
    <n v="1497"/>
    <d v="2024-09-11T21:07:51"/>
    <d v="2024-09-11T21:11:53"/>
    <d v="2024-09-11T00:00:00"/>
    <m/>
    <m/>
    <s v="29.5388417 35.0124831 0.0 1799.999"/>
    <n v="29.538841699999999"/>
    <n v="35.012483099999997"/>
    <n v="0"/>
    <n v="1799.999"/>
    <s v="Aqaba"/>
    <s v="Aqaba Al-Qasabah"/>
    <m/>
    <m/>
    <m/>
    <s v="Yes"/>
    <s v="خالد حامد الهندي"/>
    <x v="0"/>
    <x v="0"/>
    <n v="48"/>
    <x v="0"/>
    <s v="0778511611"/>
    <m/>
    <x v="0"/>
    <m/>
    <m/>
    <m/>
    <m/>
    <m/>
    <m/>
    <m/>
    <m/>
    <x v="0"/>
    <m/>
    <x v="0"/>
    <x v="0"/>
    <s v="الكاف الثامنة لتجارة الاجهزة الكهربائية "/>
    <x v="0"/>
    <x v="17"/>
    <s v="محل اجهزة كهربائية"/>
    <m/>
    <s v="Administrative positions include men and women."/>
    <n v="0"/>
    <n v="0"/>
    <n v="0"/>
    <n v="1"/>
    <n v="0"/>
    <n v="0"/>
    <x v="0"/>
    <x v="0"/>
    <m/>
    <m/>
    <s v="Less than 10 employees"/>
    <x v="0"/>
    <x v="0"/>
    <x v="0"/>
    <x v="1"/>
    <x v="1"/>
    <x v="1"/>
    <x v="0"/>
    <x v="1"/>
    <x v="0"/>
    <s v="Entry level Mid-senior level"/>
    <n v="0"/>
    <n v="0"/>
    <n v="1"/>
    <n v="1"/>
    <n v="0"/>
    <n v="0"/>
    <n v="0"/>
    <m/>
    <s v="Sales"/>
    <n v="0"/>
    <n v="1"/>
    <n v="0"/>
    <n v="0"/>
    <n v="0"/>
    <n v="0"/>
    <n v="0"/>
    <n v="0"/>
    <n v="0"/>
    <n v="0"/>
    <m/>
    <m/>
    <s v="Years of experience Inadequate soft skills (e.g., communication, teamwork)"/>
    <n v="0"/>
    <n v="1"/>
    <n v="1"/>
    <n v="0"/>
    <n v="0"/>
    <n v="0"/>
    <n v="0"/>
    <n v="0"/>
    <n v="0"/>
    <n v="0"/>
    <n v="0"/>
    <n v="0"/>
    <n v="0"/>
    <n v="0"/>
    <n v="0"/>
    <n v="0"/>
    <n v="0"/>
    <n v="0"/>
    <n v="0"/>
    <n v="0"/>
    <n v="0"/>
    <n v="0"/>
    <n v="0"/>
    <m/>
    <n v="382662746"/>
    <s v="eb4371dc-d927-46fa-a37e-a2fb02194e26"/>
    <d v="2024-09-11T23:21:55"/>
    <m/>
    <m/>
    <s v="submitted_via_web"/>
    <s v="ygaitservices"/>
  </r>
  <r>
    <n v="1498"/>
    <d v="2024-09-11T21:11:56"/>
    <d v="2024-09-11T21:15:06"/>
    <d v="2024-09-11T00:00:00"/>
    <m/>
    <m/>
    <s v="29.5388417 35.0124831 0.0 1799.999"/>
    <n v="29.538841699999999"/>
    <n v="35.012483099999997"/>
    <n v="0"/>
    <n v="1799.999"/>
    <s v="Aqaba"/>
    <s v="Aqaba Al-Qasabah"/>
    <m/>
    <m/>
    <m/>
    <s v="Yes"/>
    <s v="ماهر عبد الكريم السلال "/>
    <x v="0"/>
    <x v="0"/>
    <n v="60"/>
    <x v="0"/>
    <s v="0796355536"/>
    <m/>
    <x v="0"/>
    <m/>
    <m/>
    <m/>
    <m/>
    <m/>
    <m/>
    <m/>
    <m/>
    <x v="0"/>
    <m/>
    <x v="0"/>
    <x v="0"/>
    <s v="مؤسسة السلال للاجهزة الكهربائية "/>
    <x v="0"/>
    <x v="17"/>
    <s v="محل اجهزة كهربائية "/>
    <m/>
    <s v="Owned by men."/>
    <n v="1"/>
    <n v="0"/>
    <n v="0"/>
    <n v="0"/>
    <n v="0"/>
    <n v="0"/>
    <x v="0"/>
    <x v="0"/>
    <m/>
    <m/>
    <s v="Less than 10 employees"/>
    <x v="0"/>
    <x v="0"/>
    <x v="0"/>
    <x v="1"/>
    <x v="1"/>
    <x v="1"/>
    <x v="0"/>
    <x v="1"/>
    <x v="0"/>
    <s v="Entry level Mid-senior level"/>
    <n v="0"/>
    <n v="0"/>
    <n v="1"/>
    <n v="1"/>
    <n v="0"/>
    <n v="0"/>
    <n v="0"/>
    <m/>
    <s v="Sales"/>
    <n v="0"/>
    <n v="1"/>
    <n v="0"/>
    <n v="0"/>
    <n v="0"/>
    <n v="0"/>
    <n v="0"/>
    <n v="0"/>
    <n v="0"/>
    <n v="0"/>
    <m/>
    <m/>
    <s v="Years of experience Inadequate soft skills (e.g., communication, teamwork)"/>
    <n v="0"/>
    <n v="1"/>
    <n v="1"/>
    <n v="0"/>
    <n v="0"/>
    <n v="0"/>
    <n v="0"/>
    <n v="0"/>
    <n v="0"/>
    <n v="0"/>
    <n v="0"/>
    <n v="0"/>
    <n v="0"/>
    <n v="0"/>
    <n v="0"/>
    <n v="0"/>
    <n v="0"/>
    <n v="0"/>
    <n v="0"/>
    <n v="0"/>
    <n v="0"/>
    <n v="0"/>
    <n v="0"/>
    <m/>
    <n v="382662749"/>
    <s v="891d3f2e-12cc-43eb-9acc-8da9a5209a55"/>
    <d v="2024-09-11T23:21:55"/>
    <m/>
    <m/>
    <s v="submitted_via_web"/>
    <s v="ygaitservices"/>
  </r>
  <r>
    <n v="1499"/>
    <d v="2024-09-11T21:15:09"/>
    <d v="2024-09-11T21:20:10"/>
    <d v="2024-09-11T00:00:00"/>
    <m/>
    <m/>
    <s v="29.5388417 35.0124831 0.0 1799.999"/>
    <n v="29.538841699999999"/>
    <n v="35.012483099999997"/>
    <n v="0"/>
    <n v="1799.999"/>
    <s v="Aqaba"/>
    <s v="Aqaba Al-Qasabah"/>
    <m/>
    <m/>
    <m/>
    <s v="Yes"/>
    <s v="احمد نايف عناب "/>
    <x v="0"/>
    <x v="0"/>
    <n v="42"/>
    <x v="0"/>
    <s v="0798170468"/>
    <m/>
    <x v="0"/>
    <m/>
    <m/>
    <m/>
    <m/>
    <m/>
    <m/>
    <m/>
    <m/>
    <x v="0"/>
    <m/>
    <x v="0"/>
    <x v="0"/>
    <s v="مؤسسة محور الجنوب "/>
    <x v="0"/>
    <x v="17"/>
    <s v="محل اجهزة كهربائية "/>
    <m/>
    <s v="Run/Managed by a man."/>
    <n v="0"/>
    <n v="0"/>
    <n v="0"/>
    <n v="0"/>
    <n v="1"/>
    <n v="0"/>
    <x v="0"/>
    <x v="0"/>
    <m/>
    <m/>
    <s v="Less than 10 employees"/>
    <x v="0"/>
    <x v="0"/>
    <x v="0"/>
    <x v="1"/>
    <x v="1"/>
    <x v="1"/>
    <x v="0"/>
    <x v="1"/>
    <x v="0"/>
    <s v="Mid-senior level Entry level"/>
    <n v="0"/>
    <n v="0"/>
    <n v="1"/>
    <n v="1"/>
    <n v="0"/>
    <n v="0"/>
    <n v="0"/>
    <m/>
    <s v="Sales"/>
    <n v="0"/>
    <n v="1"/>
    <n v="0"/>
    <n v="0"/>
    <n v="0"/>
    <n v="0"/>
    <n v="0"/>
    <n v="0"/>
    <n v="0"/>
    <n v="0"/>
    <m/>
    <m/>
    <s v="Years of experience Language barriers Inadequate soft skills (e.g., communication, teamwork)"/>
    <n v="0"/>
    <n v="1"/>
    <n v="1"/>
    <n v="0"/>
    <n v="0"/>
    <n v="0"/>
    <n v="0"/>
    <n v="0"/>
    <n v="0"/>
    <n v="0"/>
    <n v="0"/>
    <n v="0"/>
    <n v="0"/>
    <n v="0"/>
    <n v="1"/>
    <n v="0"/>
    <n v="0"/>
    <n v="0"/>
    <n v="0"/>
    <n v="0"/>
    <n v="0"/>
    <n v="0"/>
    <n v="0"/>
    <m/>
    <n v="382662751"/>
    <s v="55c204fd-e669-4ca7-a73a-dcaaa08d892f"/>
    <d v="2024-09-11T23:21:55"/>
    <m/>
    <m/>
    <s v="submitted_via_web"/>
    <s v="ygaitservices"/>
  </r>
  <r>
    <n v="1500"/>
    <d v="2024-09-11T21:20:13"/>
    <d v="2024-09-11T21:23:24"/>
    <d v="2024-09-11T00:00:00"/>
    <m/>
    <m/>
    <s v="29.5388773 35.0131095 31.875 9.376"/>
    <n v="29.538877299999999"/>
    <n v="35.013109499999999"/>
    <n v="31.875"/>
    <n v="9.3759999999999994"/>
    <s v="Aqaba"/>
    <s v="Aqaba Al-Qasabah"/>
    <m/>
    <m/>
    <m/>
    <s v="Yes"/>
    <s v="عبد الرحمن ابو حلاوة"/>
    <x v="0"/>
    <x v="0"/>
    <n v="22"/>
    <x v="1"/>
    <s v="0791427131"/>
    <m/>
    <x v="0"/>
    <m/>
    <m/>
    <m/>
    <m/>
    <m/>
    <m/>
    <m/>
    <m/>
    <x v="0"/>
    <m/>
    <x v="0"/>
    <x v="0"/>
    <s v="مؤسسة يزن حلاوة "/>
    <x v="0"/>
    <x v="17"/>
    <s v="محل اجهزة كهربائية "/>
    <m/>
    <s v="Run/Managed by a man."/>
    <n v="0"/>
    <n v="0"/>
    <n v="0"/>
    <n v="0"/>
    <n v="1"/>
    <n v="0"/>
    <x v="0"/>
    <x v="0"/>
    <m/>
    <m/>
    <s v="Less than 10 employees"/>
    <x v="0"/>
    <x v="0"/>
    <x v="0"/>
    <x v="1"/>
    <x v="1"/>
    <x v="1"/>
    <x v="0"/>
    <x v="1"/>
    <x v="0"/>
    <s v="Mid-senior level Entry level"/>
    <n v="0"/>
    <n v="0"/>
    <n v="1"/>
    <n v="1"/>
    <n v="0"/>
    <n v="0"/>
    <n v="0"/>
    <m/>
    <s v="Sales"/>
    <n v="0"/>
    <n v="1"/>
    <n v="0"/>
    <n v="0"/>
    <n v="0"/>
    <n v="0"/>
    <n v="0"/>
    <n v="0"/>
    <n v="0"/>
    <n v="0"/>
    <m/>
    <m/>
    <s v="Other (please specify) Years of experience"/>
    <n v="0"/>
    <n v="1"/>
    <n v="0"/>
    <n v="0"/>
    <n v="0"/>
    <n v="0"/>
    <n v="0"/>
    <n v="0"/>
    <n v="0"/>
    <n v="0"/>
    <n v="0"/>
    <n v="0"/>
    <n v="0"/>
    <n v="0"/>
    <n v="0"/>
    <n v="0"/>
    <n v="0"/>
    <n v="0"/>
    <n v="0"/>
    <n v="0"/>
    <n v="0"/>
    <n v="0"/>
    <n v="1"/>
    <s v="اوقات الدوام "/>
    <n v="382662753"/>
    <s v="96dcbe68-20c4-494f-ad10-a1d37b3b0326"/>
    <d v="2024-09-11T23:21:56"/>
    <m/>
    <m/>
    <s v="submitted_via_web"/>
    <s v="ygaitservices"/>
  </r>
  <r>
    <n v="1501"/>
    <d v="2024-09-11T21:23:26"/>
    <d v="2024-09-11T21:26:43"/>
    <d v="2024-09-11T00:00:00"/>
    <m/>
    <m/>
    <s v="29.5390019 35.0129851 26.027 4.681"/>
    <n v="29.539001899999999"/>
    <n v="35.012985100000002"/>
    <n v="26.027000000000001"/>
    <n v="4.681"/>
    <s v="Aqaba"/>
    <s v="Aqaba Al-Qasabah"/>
    <m/>
    <m/>
    <m/>
    <s v="Yes"/>
    <s v="عبد محمود السكاب "/>
    <x v="0"/>
    <x v="0"/>
    <n v="62"/>
    <x v="0"/>
    <s v="0798245351"/>
    <m/>
    <x v="0"/>
    <m/>
    <m/>
    <m/>
    <m/>
    <m/>
    <m/>
    <m/>
    <m/>
    <x v="0"/>
    <m/>
    <x v="0"/>
    <x v="0"/>
    <s v="زكريا للستلايت"/>
    <x v="0"/>
    <x v="17"/>
    <s v="محل اجهزة "/>
    <m/>
    <s v="Run/Managed by a man."/>
    <n v="0"/>
    <n v="0"/>
    <n v="0"/>
    <n v="0"/>
    <n v="1"/>
    <n v="0"/>
    <x v="0"/>
    <x v="0"/>
    <m/>
    <m/>
    <s v="Less than 10 employees"/>
    <x v="0"/>
    <x v="0"/>
    <x v="0"/>
    <x v="1"/>
    <x v="1"/>
    <x v="1"/>
    <x v="1"/>
    <x v="3"/>
    <x v="0"/>
    <m/>
    <m/>
    <m/>
    <m/>
    <m/>
    <m/>
    <m/>
    <m/>
    <m/>
    <m/>
    <m/>
    <m/>
    <m/>
    <m/>
    <m/>
    <m/>
    <m/>
    <m/>
    <m/>
    <m/>
    <m/>
    <m/>
    <s v="Lack of motivation Inadequate soft skills (e.g., communication, teamwork)"/>
    <n v="0"/>
    <n v="0"/>
    <n v="1"/>
    <n v="0"/>
    <n v="1"/>
    <n v="0"/>
    <n v="0"/>
    <n v="0"/>
    <n v="0"/>
    <n v="0"/>
    <n v="0"/>
    <n v="0"/>
    <n v="0"/>
    <n v="0"/>
    <n v="0"/>
    <n v="0"/>
    <n v="0"/>
    <n v="0"/>
    <n v="0"/>
    <n v="0"/>
    <n v="0"/>
    <n v="0"/>
    <n v="0"/>
    <m/>
    <n v="382662756"/>
    <s v="4fa4594a-5301-427d-8740-eb8f31423186"/>
    <d v="2024-09-11T23:21:56"/>
    <m/>
    <m/>
    <s v="submitted_via_web"/>
    <s v="ygaitservices"/>
  </r>
  <r>
    <n v="1502"/>
    <d v="2024-09-11T21:26:48"/>
    <d v="2024-09-11T21:29:54"/>
    <d v="2024-09-11T00:00:00"/>
    <m/>
    <m/>
    <s v="29.5388417 35.0124831 45.183 1799.999"/>
    <n v="29.538841699999999"/>
    <n v="35.012483099999997"/>
    <n v="45.183"/>
    <n v="1799.999"/>
    <s v="Aqaba"/>
    <s v="Aqaba Al-Qasabah"/>
    <m/>
    <m/>
    <m/>
    <s v="Yes"/>
    <s v="باسل صالح بني فياض "/>
    <x v="0"/>
    <x v="0"/>
    <n v="48"/>
    <x v="0"/>
    <s v="0777813497"/>
    <m/>
    <x v="0"/>
    <m/>
    <m/>
    <m/>
    <m/>
    <m/>
    <m/>
    <m/>
    <m/>
    <x v="0"/>
    <m/>
    <x v="0"/>
    <x v="0"/>
    <s v="مؤسسة ابو راما للاجهزة الكهربائية "/>
    <x v="0"/>
    <x v="17"/>
    <s v="كحل اجهزة كهربائية "/>
    <m/>
    <s v="Run/Managed by a man."/>
    <n v="0"/>
    <n v="0"/>
    <n v="0"/>
    <n v="0"/>
    <n v="1"/>
    <n v="0"/>
    <x v="0"/>
    <x v="0"/>
    <m/>
    <m/>
    <s v="Less than 10 employees"/>
    <x v="0"/>
    <x v="0"/>
    <x v="0"/>
    <x v="1"/>
    <x v="1"/>
    <x v="1"/>
    <x v="1"/>
    <x v="3"/>
    <x v="0"/>
    <m/>
    <m/>
    <m/>
    <m/>
    <m/>
    <m/>
    <m/>
    <m/>
    <m/>
    <m/>
    <m/>
    <m/>
    <m/>
    <m/>
    <m/>
    <m/>
    <m/>
    <m/>
    <m/>
    <m/>
    <m/>
    <m/>
    <s v="Lack of motivation"/>
    <n v="0"/>
    <n v="0"/>
    <n v="0"/>
    <n v="0"/>
    <n v="1"/>
    <n v="0"/>
    <n v="0"/>
    <n v="0"/>
    <n v="0"/>
    <n v="0"/>
    <n v="0"/>
    <n v="0"/>
    <n v="0"/>
    <n v="0"/>
    <n v="0"/>
    <n v="0"/>
    <n v="0"/>
    <n v="0"/>
    <n v="0"/>
    <n v="0"/>
    <n v="0"/>
    <n v="0"/>
    <n v="0"/>
    <m/>
    <n v="382662759"/>
    <s v="2c904db5-b79e-4d7d-9d2a-b2f5f9f5e399"/>
    <d v="2024-09-11T23:21:57"/>
    <m/>
    <m/>
    <s v="submitted_via_web"/>
    <s v="ygaitservices"/>
  </r>
  <r>
    <n v="1503"/>
    <d v="2024-09-11T21:29:57"/>
    <d v="2024-09-11T21:33:17"/>
    <d v="2024-09-11T00:00:00"/>
    <m/>
    <m/>
    <s v="29.5388788 35.0140852 118.766 3.575"/>
    <n v="29.538878799999999"/>
    <n v="35.014085199999997"/>
    <n v="118.76600000000001"/>
    <n v="3.5750000000000002"/>
    <s v="Aqaba"/>
    <s v="Aqaba Al-Qasabah"/>
    <m/>
    <m/>
    <m/>
    <s v="Yes"/>
    <s v="نعيم سعدي صقر "/>
    <x v="0"/>
    <x v="0"/>
    <n v="72"/>
    <x v="0"/>
    <s v="0796663341"/>
    <m/>
    <x v="0"/>
    <m/>
    <m/>
    <m/>
    <m/>
    <m/>
    <m/>
    <m/>
    <m/>
    <x v="0"/>
    <m/>
    <x v="0"/>
    <x v="0"/>
    <s v="محلات نعيم صقر "/>
    <x v="0"/>
    <x v="17"/>
    <s v="محل اجهزة كهربائية"/>
    <m/>
    <s v="Run/Managed by a man."/>
    <n v="0"/>
    <n v="0"/>
    <n v="0"/>
    <n v="0"/>
    <n v="1"/>
    <n v="0"/>
    <x v="0"/>
    <x v="0"/>
    <m/>
    <m/>
    <s v="Less than 10 employees"/>
    <x v="0"/>
    <x v="0"/>
    <x v="0"/>
    <x v="1"/>
    <x v="1"/>
    <x v="1"/>
    <x v="0"/>
    <x v="1"/>
    <x v="1"/>
    <s v="Entry level Mid-senior level"/>
    <n v="0"/>
    <n v="0"/>
    <n v="1"/>
    <n v="1"/>
    <n v="0"/>
    <n v="0"/>
    <n v="0"/>
    <m/>
    <s v="Sales"/>
    <n v="0"/>
    <n v="1"/>
    <n v="0"/>
    <n v="0"/>
    <n v="0"/>
    <n v="0"/>
    <n v="0"/>
    <n v="0"/>
    <n v="0"/>
    <n v="0"/>
    <m/>
    <m/>
    <s v="Lack of motivation Salary expectations too high"/>
    <n v="0"/>
    <n v="0"/>
    <n v="0"/>
    <n v="0"/>
    <n v="1"/>
    <n v="0"/>
    <n v="0"/>
    <n v="0"/>
    <n v="1"/>
    <n v="0"/>
    <n v="0"/>
    <n v="0"/>
    <n v="0"/>
    <n v="0"/>
    <n v="0"/>
    <n v="0"/>
    <n v="0"/>
    <n v="0"/>
    <n v="0"/>
    <n v="0"/>
    <n v="0"/>
    <n v="0"/>
    <n v="0"/>
    <m/>
    <n v="382662761"/>
    <s v="abbf44d2-659c-4780-afe9-8ffd37e19fcb"/>
    <d v="2024-09-11T23:21:58"/>
    <m/>
    <m/>
    <s v="submitted_via_web"/>
    <s v="ygaitservices"/>
  </r>
  <r>
    <n v="1504"/>
    <d v="2024-09-11T21:33:19"/>
    <d v="2024-09-11T21:38:20"/>
    <d v="2024-09-11T00:00:00"/>
    <m/>
    <m/>
    <s v="29.5390056 35.0138661 91.913 2.79"/>
    <n v="29.539005599999999"/>
    <n v="35.013866100000001"/>
    <n v="91.912999999999997"/>
    <n v="2.79"/>
    <s v="Aqaba"/>
    <s v="Aqaba Al-Qasabah"/>
    <m/>
    <m/>
    <m/>
    <s v="Yes"/>
    <s v="لؤي هاني نصيرات "/>
    <x v="0"/>
    <x v="0"/>
    <n v="49"/>
    <x v="0"/>
    <s v="07972070170"/>
    <m/>
    <x v="0"/>
    <m/>
    <m/>
    <m/>
    <m/>
    <m/>
    <m/>
    <m/>
    <m/>
    <x v="0"/>
    <m/>
    <x v="0"/>
    <x v="0"/>
    <s v="مؤسسة لؤي نصيرات التجارية"/>
    <x v="0"/>
    <x v="17"/>
    <s v="محل اجهزة كهربائية "/>
    <m/>
    <s v="Run/Managed by a man."/>
    <n v="0"/>
    <n v="0"/>
    <n v="0"/>
    <n v="0"/>
    <n v="1"/>
    <n v="0"/>
    <x v="0"/>
    <x v="0"/>
    <m/>
    <m/>
    <s v="Less than 10 employees"/>
    <x v="0"/>
    <x v="0"/>
    <x v="0"/>
    <x v="1"/>
    <x v="1"/>
    <x v="1"/>
    <x v="0"/>
    <x v="1"/>
    <x v="1"/>
    <s v="Entry level Mid-senior level"/>
    <n v="0"/>
    <n v="0"/>
    <n v="1"/>
    <n v="1"/>
    <n v="0"/>
    <n v="0"/>
    <n v="0"/>
    <m/>
    <s v="Sales"/>
    <n v="0"/>
    <n v="1"/>
    <n v="0"/>
    <n v="0"/>
    <n v="0"/>
    <n v="0"/>
    <n v="0"/>
    <n v="0"/>
    <n v="0"/>
    <n v="0"/>
    <m/>
    <m/>
    <s v="Years of experience Lack of motivation Inadequate soft skills (e.g., communication, teamwork)"/>
    <n v="0"/>
    <n v="1"/>
    <n v="1"/>
    <n v="0"/>
    <n v="1"/>
    <n v="0"/>
    <n v="0"/>
    <n v="0"/>
    <n v="0"/>
    <n v="0"/>
    <n v="0"/>
    <n v="0"/>
    <n v="0"/>
    <n v="0"/>
    <n v="0"/>
    <n v="0"/>
    <n v="0"/>
    <n v="0"/>
    <n v="0"/>
    <n v="0"/>
    <n v="0"/>
    <n v="0"/>
    <n v="0"/>
    <m/>
    <n v="382662763"/>
    <s v="7f50a7df-c62f-4e87-a72a-1ff9f657636c"/>
    <d v="2024-09-11T23:21:58"/>
    <m/>
    <m/>
    <s v="submitted_via_web"/>
    <s v="ygaitservices"/>
  </r>
  <r>
    <n v="1505"/>
    <d v="2024-09-11T21:38:23"/>
    <d v="2024-09-11T21:42:09"/>
    <d v="2024-09-11T00:00:00"/>
    <m/>
    <m/>
    <s v="29.5390042 35.013865 91.879 3.343"/>
    <n v="29.539004200000001"/>
    <n v="35.013865000000003"/>
    <n v="91.879000000000005"/>
    <n v="3.343"/>
    <s v="Aqaba"/>
    <s v="Aqaba Al-Qasabah"/>
    <m/>
    <m/>
    <m/>
    <s v="Yes"/>
    <s v="احمد ماهر السلال "/>
    <x v="0"/>
    <x v="0"/>
    <n v="26"/>
    <x v="1"/>
    <s v="0789992227"/>
    <m/>
    <x v="0"/>
    <m/>
    <m/>
    <m/>
    <m/>
    <m/>
    <m/>
    <m/>
    <m/>
    <x v="0"/>
    <m/>
    <x v="0"/>
    <x v="0"/>
    <s v="مؤسسة احمد السلال "/>
    <x v="0"/>
    <x v="17"/>
    <s v="محل اجهزة كهربائية "/>
    <m/>
    <s v="Run/Managed by a man."/>
    <n v="0"/>
    <n v="0"/>
    <n v="0"/>
    <n v="0"/>
    <n v="1"/>
    <n v="0"/>
    <x v="0"/>
    <x v="0"/>
    <m/>
    <m/>
    <s v="Less than 10 employees"/>
    <x v="0"/>
    <x v="0"/>
    <x v="0"/>
    <x v="1"/>
    <x v="1"/>
    <x v="1"/>
    <x v="0"/>
    <x v="1"/>
    <x v="1"/>
    <s v="Entry level Mid-senior level"/>
    <n v="0"/>
    <n v="0"/>
    <n v="1"/>
    <n v="1"/>
    <n v="0"/>
    <n v="0"/>
    <n v="0"/>
    <m/>
    <s v="Sales Others"/>
    <n v="0"/>
    <n v="1"/>
    <n v="0"/>
    <n v="0"/>
    <n v="0"/>
    <n v="0"/>
    <n v="0"/>
    <n v="0"/>
    <n v="0"/>
    <n v="1"/>
    <s v="عمال "/>
    <m/>
    <s v="Lack of motivation Salary expectations too high Years of experience"/>
    <n v="0"/>
    <n v="1"/>
    <n v="0"/>
    <n v="0"/>
    <n v="1"/>
    <n v="0"/>
    <n v="0"/>
    <n v="0"/>
    <n v="1"/>
    <n v="0"/>
    <n v="0"/>
    <n v="0"/>
    <n v="0"/>
    <n v="0"/>
    <n v="0"/>
    <n v="0"/>
    <n v="0"/>
    <n v="0"/>
    <n v="0"/>
    <n v="0"/>
    <n v="0"/>
    <n v="0"/>
    <n v="0"/>
    <m/>
    <n v="382662767"/>
    <s v="c52d9900-9b7e-490c-a539-7594a746487b"/>
    <d v="2024-09-11T23:21:59"/>
    <m/>
    <m/>
    <s v="submitted_via_web"/>
    <s v="ygaitservices"/>
  </r>
  <r>
    <n v="1506"/>
    <d v="2024-09-11T21:42:17"/>
    <d v="2024-09-11T21:46:03"/>
    <d v="2024-09-11T00:00:00"/>
    <m/>
    <m/>
    <s v="29.5390011 35.0138648 91.706 1.649"/>
    <n v="29.5390011"/>
    <n v="35.0138648"/>
    <n v="91.706000000000003"/>
    <n v="1.649"/>
    <s v="Aqaba"/>
    <s v="Aqaba Al-Qasabah"/>
    <m/>
    <m/>
    <m/>
    <s v="Yes"/>
    <s v="ليث محمد ابو عبيد "/>
    <x v="0"/>
    <x v="0"/>
    <n v="20"/>
    <x v="1"/>
    <s v="0795482122"/>
    <m/>
    <x v="0"/>
    <m/>
    <m/>
    <m/>
    <m/>
    <m/>
    <m/>
    <m/>
    <m/>
    <x v="0"/>
    <m/>
    <x v="0"/>
    <x v="0"/>
    <s v="مؤسسة محمد ابو عبيد التجارية "/>
    <x v="0"/>
    <x v="17"/>
    <s v="محل اجهزة كهربائية "/>
    <m/>
    <s v="Run/Managed by a man."/>
    <n v="0"/>
    <n v="0"/>
    <n v="0"/>
    <n v="0"/>
    <n v="1"/>
    <n v="0"/>
    <x v="0"/>
    <x v="0"/>
    <m/>
    <m/>
    <s v="Less than 10 employees"/>
    <x v="0"/>
    <x v="0"/>
    <x v="0"/>
    <x v="1"/>
    <x v="1"/>
    <x v="1"/>
    <x v="0"/>
    <x v="1"/>
    <x v="0"/>
    <s v="Mid-senior level Entry level"/>
    <n v="0"/>
    <n v="0"/>
    <n v="1"/>
    <n v="1"/>
    <n v="0"/>
    <n v="0"/>
    <n v="0"/>
    <m/>
    <s v="Sales Others"/>
    <n v="0"/>
    <n v="1"/>
    <n v="0"/>
    <n v="0"/>
    <n v="0"/>
    <n v="0"/>
    <n v="0"/>
    <n v="0"/>
    <n v="0"/>
    <n v="1"/>
    <s v="عمال تحميل وتنزيل "/>
    <m/>
    <s v="Salary expectations too high Lack of motivation Economic instability in the region"/>
    <n v="0"/>
    <n v="0"/>
    <n v="0"/>
    <n v="0"/>
    <n v="1"/>
    <n v="0"/>
    <n v="0"/>
    <n v="0"/>
    <n v="1"/>
    <n v="0"/>
    <n v="0"/>
    <n v="0"/>
    <n v="0"/>
    <n v="0"/>
    <n v="0"/>
    <n v="0"/>
    <n v="0"/>
    <n v="1"/>
    <n v="0"/>
    <n v="0"/>
    <n v="0"/>
    <n v="0"/>
    <n v="0"/>
    <m/>
    <n v="382662769"/>
    <s v="05755049-d2e2-492c-9884-8ad36856d273"/>
    <d v="2024-09-11T23:21:59"/>
    <m/>
    <m/>
    <s v="submitted_via_web"/>
    <s v="ygaitservices"/>
  </r>
  <r>
    <n v="1507"/>
    <d v="2024-09-08T08:40:11"/>
    <d v="2024-09-11T16:24:08"/>
    <d v="2024-09-08T00:00:00"/>
    <m/>
    <m/>
    <s v="32.5545852 35.8508854 587.8999633789062 2.068"/>
    <n v="32.554585199999998"/>
    <n v="35.850885400000003"/>
    <n v="587.89996337890625"/>
    <n v="2.0680000000000001"/>
    <s v="Irbid"/>
    <s v="Irbid Qasabah"/>
    <m/>
    <m/>
    <m/>
    <s v="Yes"/>
    <s v="فادي  عوني بني ارشيد /مطبعه ابو راشد"/>
    <x v="0"/>
    <x v="0"/>
    <n v="39"/>
    <x v="0"/>
    <s v="0799197314"/>
    <s v="."/>
    <x v="0"/>
    <m/>
    <m/>
    <m/>
    <m/>
    <m/>
    <m/>
    <m/>
    <m/>
    <x v="0"/>
    <m/>
    <x v="0"/>
    <x v="0"/>
    <s v="مطبعه ابو راشد"/>
    <x v="5"/>
    <x v="33"/>
    <s v="مطبعه للتصوير و الإعلان و النشر "/>
    <s v="0799197314"/>
    <s v="Owned by men."/>
    <n v="1"/>
    <n v="0"/>
    <n v="0"/>
    <n v="0"/>
    <n v="0"/>
    <n v="0"/>
    <x v="0"/>
    <x v="0"/>
    <m/>
    <m/>
    <s v="Less than 10 employees"/>
    <x v="0"/>
    <x v="1"/>
    <x v="0"/>
    <x v="1"/>
    <x v="1"/>
    <x v="1"/>
    <x v="0"/>
    <x v="1"/>
    <x v="0"/>
    <s v="Seasonal employees Interns"/>
    <n v="1"/>
    <n v="1"/>
    <n v="0"/>
    <n v="0"/>
    <n v="0"/>
    <n v="0"/>
    <n v="0"/>
    <m/>
    <s v="Customer Service Representatives Sales Operational Staff (logistics and supply chain)"/>
    <n v="1"/>
    <n v="1"/>
    <n v="0"/>
    <n v="0"/>
    <n v="0"/>
    <n v="0"/>
    <n v="1"/>
    <n v="0"/>
    <n v="0"/>
    <n v="0"/>
    <m/>
    <m/>
    <s v="Lack of relevant skills or qualifications Years of experience Salary expectations too high Mixed culture worspace (male and female)"/>
    <n v="1"/>
    <n v="1"/>
    <n v="0"/>
    <n v="0"/>
    <n v="0"/>
    <n v="0"/>
    <n v="0"/>
    <n v="0"/>
    <n v="1"/>
    <n v="0"/>
    <n v="0"/>
    <n v="0"/>
    <n v="0"/>
    <n v="0"/>
    <n v="0"/>
    <n v="0"/>
    <n v="0"/>
    <n v="0"/>
    <n v="0"/>
    <n v="0"/>
    <n v="0"/>
    <n v="1"/>
    <n v="0"/>
    <m/>
    <n v="382670427"/>
    <s v="3798e354-0eb7-4931-b982-1fe64b1b483f"/>
    <d v="2024-09-12T00:48:33"/>
    <m/>
    <m/>
    <s v="submitted_via_web"/>
    <s v="ygaitservices"/>
  </r>
  <r>
    <n v="1508"/>
    <d v="2024-09-08T08:41:18"/>
    <d v="2024-09-11T14:17:58"/>
    <d v="2024-09-08T00:00:00"/>
    <m/>
    <m/>
    <s v="32.5541402 35.8508239 587.7999877929688 14.276"/>
    <n v="32.554140199999999"/>
    <n v="35.850823900000002"/>
    <n v="587.79998779296875"/>
    <n v="14.276"/>
    <s v="Irbid"/>
    <s v="Irbid Qasabah"/>
    <m/>
    <m/>
    <m/>
    <s v="Yes"/>
    <s v="نور خلدون الخالدي"/>
    <x v="0"/>
    <x v="1"/>
    <n v="34"/>
    <x v="0"/>
    <s v="0799515825"/>
    <s v="."/>
    <x v="0"/>
    <m/>
    <m/>
    <m/>
    <m/>
    <m/>
    <m/>
    <m/>
    <m/>
    <x v="0"/>
    <m/>
    <x v="0"/>
    <x v="0"/>
    <s v="مركز الخالدي للعنايه بالبشره و ليزر"/>
    <x v="8"/>
    <x v="14"/>
    <s v="مركز عنايه و تجميل"/>
    <s v="0799515825"/>
    <s v="Administrative positions include men and women. Run/Managed by a woman."/>
    <n v="0"/>
    <n v="0"/>
    <n v="0"/>
    <n v="1"/>
    <n v="0"/>
    <n v="1"/>
    <x v="1"/>
    <x v="0"/>
    <m/>
    <m/>
    <s v="Less than 10 employees"/>
    <x v="0"/>
    <x v="1"/>
    <x v="0"/>
    <x v="1"/>
    <x v="1"/>
    <x v="1"/>
    <x v="0"/>
    <x v="0"/>
    <x v="0"/>
    <s v="Interns Senior management level"/>
    <n v="1"/>
    <n v="0"/>
    <n v="0"/>
    <n v="0"/>
    <n v="1"/>
    <n v="0"/>
    <n v="0"/>
    <m/>
    <s v="Customer Service Representatives Operational Staff (logistics and supply chain) Administrative Staff Finance"/>
    <n v="1"/>
    <n v="0"/>
    <n v="0"/>
    <n v="0"/>
    <n v="1"/>
    <n v="1"/>
    <n v="1"/>
    <n v="0"/>
    <n v="0"/>
    <n v="0"/>
    <m/>
    <m/>
    <s v="Lack of relevant skills or qualifications Years of experience Salary expectations too high Difficulty in finding candidates for specialized roles"/>
    <n v="1"/>
    <n v="1"/>
    <n v="0"/>
    <n v="0"/>
    <n v="0"/>
    <n v="0"/>
    <n v="0"/>
    <n v="0"/>
    <n v="1"/>
    <n v="1"/>
    <n v="0"/>
    <n v="0"/>
    <n v="0"/>
    <n v="0"/>
    <n v="0"/>
    <n v="0"/>
    <n v="0"/>
    <n v="0"/>
    <n v="0"/>
    <n v="0"/>
    <n v="0"/>
    <n v="0"/>
    <n v="0"/>
    <m/>
    <n v="382670428"/>
    <s v="431cf6d8-092a-4d5b-9764-970b21ecd0a1"/>
    <d v="2024-09-12T00:48:33"/>
    <m/>
    <m/>
    <s v="submitted_via_web"/>
    <s v="ygaitservices"/>
  </r>
  <r>
    <n v="1509"/>
    <d v="2024-09-08T08:42:42"/>
    <d v="2024-09-11T16:05:50"/>
    <d v="2024-09-08T00:00:00"/>
    <m/>
    <m/>
    <s v="32.554134 35.8508186 587.5 9.939"/>
    <n v="32.554133999999998"/>
    <n v="35.850818599999997"/>
    <n v="587.5"/>
    <n v="9.9390000000000001"/>
    <s v="Irbid"/>
    <s v="Irbid Qasabah"/>
    <m/>
    <m/>
    <m/>
    <s v="Yes"/>
    <s v="سالم محمد عبيدات"/>
    <x v="0"/>
    <x v="0"/>
    <n v="21"/>
    <x v="1"/>
    <s v="0777412290"/>
    <s v="."/>
    <x v="0"/>
    <m/>
    <m/>
    <m/>
    <m/>
    <m/>
    <m/>
    <m/>
    <m/>
    <x v="0"/>
    <m/>
    <x v="0"/>
    <x v="0"/>
    <s v="مكتب المحامي محمد سالم عبيدات "/>
    <x v="9"/>
    <x v="16"/>
    <s v="مكتب محاماه"/>
    <s v="0777412290"/>
    <s v="Owned by men. Administrative positions include men and women."/>
    <n v="1"/>
    <n v="0"/>
    <n v="0"/>
    <n v="1"/>
    <n v="0"/>
    <n v="0"/>
    <x v="0"/>
    <x v="0"/>
    <m/>
    <m/>
    <s v="Less than 10 employees"/>
    <x v="0"/>
    <x v="0"/>
    <x v="0"/>
    <x v="1"/>
    <x v="1"/>
    <x v="1"/>
    <x v="0"/>
    <x v="1"/>
    <x v="0"/>
    <s v="Interns Senior management level"/>
    <n v="1"/>
    <n v="0"/>
    <n v="0"/>
    <n v="0"/>
    <n v="1"/>
    <n v="0"/>
    <n v="0"/>
    <m/>
    <s v="Administrative Staff"/>
    <n v="0"/>
    <n v="0"/>
    <n v="0"/>
    <n v="0"/>
    <n v="1"/>
    <n v="0"/>
    <n v="0"/>
    <n v="0"/>
    <n v="0"/>
    <n v="0"/>
    <m/>
    <m/>
    <s v="Lack of relevant skills or qualifications"/>
    <n v="1"/>
    <n v="0"/>
    <n v="0"/>
    <n v="0"/>
    <n v="0"/>
    <n v="0"/>
    <n v="0"/>
    <n v="0"/>
    <n v="0"/>
    <n v="0"/>
    <n v="0"/>
    <n v="0"/>
    <n v="0"/>
    <n v="0"/>
    <n v="0"/>
    <n v="0"/>
    <n v="0"/>
    <n v="0"/>
    <n v="0"/>
    <n v="0"/>
    <n v="0"/>
    <n v="0"/>
    <n v="0"/>
    <m/>
    <n v="382670430"/>
    <s v="f01a6c7c-559c-4288-a346-bfcfc75399b9"/>
    <d v="2024-09-12T00:48:36"/>
    <m/>
    <m/>
    <s v="submitted_via_web"/>
    <s v="ygaitservices"/>
  </r>
  <r>
    <n v="1510"/>
    <d v="2024-09-08T08:50:22"/>
    <d v="2024-09-11T14:22:06"/>
    <d v="2024-09-08T00:00:00"/>
    <m/>
    <m/>
    <s v="32.5543024 35.850341 586.5999755859375 4.432"/>
    <n v="32.554302399999997"/>
    <n v="35.850341"/>
    <n v="586.5999755859375"/>
    <n v="4.4320000000000004"/>
    <s v="Irbid"/>
    <s v="Irbid Qasabah"/>
    <m/>
    <m/>
    <m/>
    <s v="Yes"/>
    <s v="محمد سمير السعدي"/>
    <x v="0"/>
    <x v="0"/>
    <n v="27"/>
    <x v="1"/>
    <s v="0795654961"/>
    <s v="."/>
    <x v="0"/>
    <m/>
    <m/>
    <m/>
    <m/>
    <m/>
    <m/>
    <m/>
    <m/>
    <x v="0"/>
    <m/>
    <x v="0"/>
    <x v="0"/>
    <s v="مكتب المهندس المعماري سمير السعدي"/>
    <x v="15"/>
    <x v="62"/>
    <s v="مكتب للهندسة المعمارية و الاستشارات العقاريه"/>
    <s v="0795654961"/>
    <s v="Owned by men. Administrative positions include men and women."/>
    <n v="1"/>
    <n v="0"/>
    <n v="0"/>
    <n v="1"/>
    <n v="0"/>
    <n v="0"/>
    <x v="0"/>
    <x v="0"/>
    <m/>
    <m/>
    <s v="Less than 10 employees"/>
    <x v="0"/>
    <x v="1"/>
    <x v="0"/>
    <x v="1"/>
    <x v="1"/>
    <x v="1"/>
    <x v="0"/>
    <x v="1"/>
    <x v="0"/>
    <s v="Interns"/>
    <n v="1"/>
    <n v="0"/>
    <n v="0"/>
    <n v="0"/>
    <n v="0"/>
    <n v="0"/>
    <n v="0"/>
    <m/>
    <s v="Administrative Staff Operational Staff (logistics and supply chain)"/>
    <n v="0"/>
    <n v="0"/>
    <n v="0"/>
    <n v="0"/>
    <n v="1"/>
    <n v="0"/>
    <n v="1"/>
    <n v="0"/>
    <n v="0"/>
    <n v="0"/>
    <m/>
    <m/>
    <s v="Years of experience Salary expectations too high"/>
    <n v="0"/>
    <n v="1"/>
    <n v="0"/>
    <n v="0"/>
    <n v="0"/>
    <n v="0"/>
    <n v="0"/>
    <n v="0"/>
    <n v="1"/>
    <n v="0"/>
    <n v="0"/>
    <n v="0"/>
    <n v="0"/>
    <n v="0"/>
    <n v="0"/>
    <n v="0"/>
    <n v="0"/>
    <n v="0"/>
    <n v="0"/>
    <n v="0"/>
    <n v="0"/>
    <n v="0"/>
    <n v="0"/>
    <m/>
    <n v="382670432"/>
    <s v="c3b2c300-adf8-48dc-943c-0d8092dd35ba"/>
    <d v="2024-09-12T00:48:37"/>
    <m/>
    <m/>
    <s v="submitted_via_web"/>
    <s v="ygaitservices"/>
  </r>
  <r>
    <n v="1511"/>
    <d v="2024-09-08T09:03:11"/>
    <d v="2024-09-11T14:28:39"/>
    <d v="2024-09-08T00:00:00"/>
    <m/>
    <m/>
    <s v="32.5541262 35.8517525 589.5 11.451"/>
    <n v="32.554126199999999"/>
    <n v="35.851752500000003"/>
    <n v="589.5"/>
    <n v="11.451000000000001"/>
    <s v="Irbid"/>
    <s v="Irbid Qasabah"/>
    <m/>
    <m/>
    <m/>
    <s v="Yes"/>
    <s v="احمد مصطفى بني عيسى"/>
    <x v="0"/>
    <x v="0"/>
    <n v="51"/>
    <x v="0"/>
    <s v="0777050279"/>
    <s v="."/>
    <x v="0"/>
    <m/>
    <m/>
    <m/>
    <m/>
    <m/>
    <m/>
    <m/>
    <m/>
    <x v="0"/>
    <m/>
    <x v="0"/>
    <x v="0"/>
    <s v="مؤسسه احمد الهندسيه"/>
    <x v="8"/>
    <x v="14"/>
    <s v="مؤسسه للاجهزه الطبيه اجهزه اسنان مواد  تقويم الاسنان"/>
    <s v="0777050279"/>
    <s v="Owned by men."/>
    <n v="1"/>
    <n v="0"/>
    <n v="0"/>
    <n v="0"/>
    <n v="0"/>
    <n v="0"/>
    <x v="0"/>
    <x v="0"/>
    <m/>
    <m/>
    <s v="Less than 10 employees"/>
    <x v="0"/>
    <x v="0"/>
    <x v="0"/>
    <x v="1"/>
    <x v="1"/>
    <x v="1"/>
    <x v="0"/>
    <x v="1"/>
    <x v="0"/>
    <s v="Interns Mid-senior level"/>
    <n v="1"/>
    <n v="0"/>
    <n v="0"/>
    <n v="1"/>
    <n v="0"/>
    <n v="0"/>
    <n v="0"/>
    <m/>
    <s v="Customer Service Representatives Sales Operational Staff (logistics and supply chain)"/>
    <n v="1"/>
    <n v="1"/>
    <n v="0"/>
    <n v="0"/>
    <n v="0"/>
    <n v="0"/>
    <n v="1"/>
    <n v="0"/>
    <n v="0"/>
    <n v="0"/>
    <m/>
    <m/>
    <s v="Lack of relevant skills or qualifications Years of experience Inadequate soft skills (e.g., communication, teamwork)"/>
    <n v="1"/>
    <n v="1"/>
    <n v="1"/>
    <n v="0"/>
    <n v="0"/>
    <n v="0"/>
    <n v="0"/>
    <n v="0"/>
    <n v="0"/>
    <n v="0"/>
    <n v="0"/>
    <n v="0"/>
    <n v="0"/>
    <n v="0"/>
    <n v="0"/>
    <n v="0"/>
    <n v="0"/>
    <n v="0"/>
    <n v="0"/>
    <n v="0"/>
    <n v="0"/>
    <n v="0"/>
    <n v="0"/>
    <m/>
    <n v="382670434"/>
    <s v="16b02722-80bb-428f-bcc3-3351b49bf3c0"/>
    <d v="2024-09-12T00:48:38"/>
    <m/>
    <m/>
    <s v="submitted_via_web"/>
    <s v="ygaitservices"/>
  </r>
  <r>
    <n v="1512"/>
    <d v="2024-09-08T09:08:25"/>
    <d v="2024-09-11T15:00:13"/>
    <d v="2024-09-08T00:00:00"/>
    <m/>
    <m/>
    <s v="32.5549366 35.8519913 592.2999877929688 10.526"/>
    <n v="32.554936599999998"/>
    <n v="35.851991300000002"/>
    <n v="592.29998779296875"/>
    <n v="10.526"/>
    <s v="Irbid"/>
    <s v="Irbid Qasabah"/>
    <m/>
    <m/>
    <m/>
    <s v="Yes"/>
    <s v="سمير علي بني هاني "/>
    <x v="0"/>
    <x v="0"/>
    <n v="41"/>
    <x v="0"/>
    <s v="0777242225"/>
    <s v="."/>
    <x v="0"/>
    <m/>
    <m/>
    <m/>
    <m/>
    <m/>
    <m/>
    <m/>
    <m/>
    <x v="0"/>
    <m/>
    <x v="0"/>
    <x v="0"/>
    <s v="مطعم جيت بوئتك"/>
    <x v="3"/>
    <x v="5"/>
    <s v="سلسله مطاعم للوجبات السريعه"/>
    <s v="0777242225"/>
    <s v="Owned by men. Administrative positions include men and women."/>
    <n v="1"/>
    <n v="0"/>
    <n v="0"/>
    <n v="1"/>
    <n v="0"/>
    <n v="0"/>
    <x v="0"/>
    <x v="0"/>
    <m/>
    <m/>
    <s v="10 to 49"/>
    <x v="2"/>
    <x v="1"/>
    <x v="0"/>
    <x v="1"/>
    <x v="1"/>
    <x v="1"/>
    <x v="0"/>
    <x v="4"/>
    <x v="0"/>
    <s v="Seasonal employees Interns"/>
    <n v="1"/>
    <n v="1"/>
    <n v="0"/>
    <n v="0"/>
    <n v="0"/>
    <n v="0"/>
    <n v="0"/>
    <m/>
    <s v="Customer Service Representatives Administrative Staff Finance"/>
    <n v="1"/>
    <n v="0"/>
    <n v="0"/>
    <n v="0"/>
    <n v="1"/>
    <n v="1"/>
    <n v="0"/>
    <n v="0"/>
    <n v="0"/>
    <n v="0"/>
    <m/>
    <m/>
    <s v="Lack of relevant skills or qualifications Years of experience Salary expectations too high Cultural or social factors affecting employability Mixed culture worspace (male and female)"/>
    <n v="1"/>
    <n v="1"/>
    <n v="0"/>
    <n v="0"/>
    <n v="0"/>
    <n v="0"/>
    <n v="0"/>
    <n v="0"/>
    <n v="1"/>
    <n v="0"/>
    <n v="0"/>
    <n v="0"/>
    <n v="1"/>
    <n v="0"/>
    <n v="0"/>
    <n v="0"/>
    <n v="0"/>
    <n v="0"/>
    <n v="0"/>
    <n v="0"/>
    <n v="0"/>
    <n v="1"/>
    <n v="0"/>
    <m/>
    <n v="382670437"/>
    <s v="f508f223-1dee-4266-96a2-7c9702b9cb81"/>
    <d v="2024-09-12T00:48:39"/>
    <m/>
    <m/>
    <s v="submitted_via_web"/>
    <s v="ygaitservices"/>
  </r>
  <r>
    <n v="1513"/>
    <d v="2024-09-08T09:10:54"/>
    <d v="2024-09-11T15:14:19"/>
    <d v="2024-09-08T00:00:00"/>
    <m/>
    <m/>
    <s v="32.5551647 35.8518871 593.0999755859375 8.332"/>
    <n v="32.555164699999999"/>
    <n v="35.851887099999999"/>
    <n v="593.0999755859375"/>
    <n v="8.3320000000000007"/>
    <s v="Irbid"/>
    <s v="Irbid Qasabah"/>
    <m/>
    <m/>
    <m/>
    <s v="Yes"/>
    <s v="هناء احمد حمدان"/>
    <x v="0"/>
    <x v="1"/>
    <n v="28"/>
    <x v="1"/>
    <s v="0789608882"/>
    <s v="."/>
    <x v="0"/>
    <m/>
    <m/>
    <m/>
    <m/>
    <m/>
    <m/>
    <m/>
    <m/>
    <x v="0"/>
    <m/>
    <x v="0"/>
    <x v="0"/>
    <s v="صالون روزيت"/>
    <x v="5"/>
    <x v="37"/>
    <s v="صالون روزيت"/>
    <s v="0789608882"/>
    <s v="Owned by women. Run/Managed by a woman."/>
    <n v="0"/>
    <n v="1"/>
    <n v="0"/>
    <n v="0"/>
    <n v="0"/>
    <n v="1"/>
    <x v="1"/>
    <x v="0"/>
    <m/>
    <m/>
    <s v="10 to 49"/>
    <x v="2"/>
    <x v="1"/>
    <x v="0"/>
    <x v="1"/>
    <x v="1"/>
    <x v="1"/>
    <x v="0"/>
    <x v="2"/>
    <x v="0"/>
    <s v="Interns Seasonal employees"/>
    <n v="1"/>
    <n v="1"/>
    <n v="0"/>
    <n v="0"/>
    <n v="0"/>
    <n v="0"/>
    <n v="0"/>
    <m/>
    <s v="Finance Administrative Staff Technical Staff"/>
    <n v="0"/>
    <n v="0"/>
    <n v="0"/>
    <n v="0"/>
    <n v="1"/>
    <n v="1"/>
    <n v="0"/>
    <n v="1"/>
    <n v="0"/>
    <n v="0"/>
    <m/>
    <m/>
    <s v="Years of experience Lack of work ethics Salary expectations too high"/>
    <n v="0"/>
    <n v="1"/>
    <n v="0"/>
    <n v="0"/>
    <n v="0"/>
    <n v="0"/>
    <n v="0"/>
    <n v="0"/>
    <n v="1"/>
    <n v="0"/>
    <n v="0"/>
    <n v="0"/>
    <n v="0"/>
    <n v="0"/>
    <n v="0"/>
    <n v="0"/>
    <n v="0"/>
    <n v="0"/>
    <n v="0"/>
    <n v="0"/>
    <n v="1"/>
    <n v="0"/>
    <n v="0"/>
    <m/>
    <n v="382670439"/>
    <s v="cbd68652-cdbf-44df-8d83-06727ddcb5ca"/>
    <d v="2024-09-12T00:48:40"/>
    <m/>
    <m/>
    <s v="submitted_via_web"/>
    <s v="ygaitservices"/>
  </r>
  <r>
    <n v="1514"/>
    <d v="2024-09-08T09:12:10"/>
    <d v="2024-09-11T15:17:15"/>
    <d v="2024-09-08T00:00:00"/>
    <m/>
    <m/>
    <s v="32.5553404 35.8518573 593.5999755859375 7.044"/>
    <n v="32.555340399999999"/>
    <n v="35.851857299999999"/>
    <n v="593.5999755859375"/>
    <n v="7.0439999999999996"/>
    <s v="Irbid"/>
    <s v="Irbid Qasabah"/>
    <m/>
    <m/>
    <m/>
    <s v="Yes"/>
    <s v="خالد عزالدين بني عطا"/>
    <x v="0"/>
    <x v="0"/>
    <n v="38"/>
    <x v="0"/>
    <s v="078187800"/>
    <s v="."/>
    <x v="0"/>
    <m/>
    <m/>
    <m/>
    <m/>
    <m/>
    <m/>
    <m/>
    <m/>
    <x v="0"/>
    <m/>
    <x v="0"/>
    <x v="0"/>
    <s v="كفتيريا ابو العز"/>
    <x v="3"/>
    <x v="5"/>
    <s v="كافتيريا يوفر مشروبات و سناكات"/>
    <s v="078187800"/>
    <s v="Owned by men."/>
    <n v="1"/>
    <n v="0"/>
    <n v="0"/>
    <n v="0"/>
    <n v="0"/>
    <n v="0"/>
    <x v="0"/>
    <x v="0"/>
    <m/>
    <m/>
    <s v="Less than 10 employees"/>
    <x v="0"/>
    <x v="0"/>
    <x v="0"/>
    <x v="1"/>
    <x v="1"/>
    <x v="1"/>
    <x v="1"/>
    <x v="3"/>
    <x v="0"/>
    <m/>
    <m/>
    <m/>
    <m/>
    <m/>
    <m/>
    <m/>
    <m/>
    <m/>
    <m/>
    <m/>
    <m/>
    <m/>
    <m/>
    <m/>
    <m/>
    <m/>
    <m/>
    <m/>
    <m/>
    <m/>
    <m/>
    <s v="Inadequate soft skills (e.g., communication, teamwork) Years of experience Limited availability of training and development resources Salary expectations too high"/>
    <n v="0"/>
    <n v="1"/>
    <n v="1"/>
    <n v="0"/>
    <n v="0"/>
    <n v="0"/>
    <n v="0"/>
    <n v="1"/>
    <n v="1"/>
    <n v="0"/>
    <n v="0"/>
    <n v="0"/>
    <n v="0"/>
    <n v="0"/>
    <n v="0"/>
    <n v="0"/>
    <n v="0"/>
    <n v="0"/>
    <n v="0"/>
    <n v="0"/>
    <n v="0"/>
    <n v="0"/>
    <n v="0"/>
    <m/>
    <n v="382670441"/>
    <s v="e511ffce-7dd0-4f23-9b18-1c7ec4e86623"/>
    <d v="2024-09-12T00:48:40"/>
    <m/>
    <m/>
    <s v="submitted_via_web"/>
    <s v="ygaitservices"/>
  </r>
  <r>
    <n v="1515"/>
    <d v="2024-09-08T09:29:30"/>
    <d v="2024-09-11T17:21:53"/>
    <d v="2024-09-08T00:00:00"/>
    <m/>
    <m/>
    <s v="32.5560029 35.8518839 596.5999755859375 1.212"/>
    <n v="32.556002900000003"/>
    <n v="35.851883899999997"/>
    <n v="596.5999755859375"/>
    <n v="1.212"/>
    <s v="Irbid"/>
    <s v="Irbid Qasabah"/>
    <m/>
    <m/>
    <m/>
    <s v="Yes"/>
    <s v="سمر عبدالعزيز شدوح"/>
    <x v="0"/>
    <x v="1"/>
    <n v="44"/>
    <x v="0"/>
    <s v="0777289646"/>
    <s v="."/>
    <x v="0"/>
    <m/>
    <m/>
    <m/>
    <m/>
    <m/>
    <m/>
    <m/>
    <m/>
    <x v="0"/>
    <m/>
    <x v="0"/>
    <x v="0"/>
    <s v="مخيطه و دراي كلين شيماء "/>
    <x v="4"/>
    <x v="6"/>
    <s v="مخيطه و دراي كلين"/>
    <s v="0777289646"/>
    <s v="Owned by women."/>
    <n v="0"/>
    <n v="1"/>
    <n v="0"/>
    <n v="0"/>
    <n v="0"/>
    <n v="0"/>
    <x v="1"/>
    <x v="0"/>
    <m/>
    <m/>
    <s v="Less than 10 employees"/>
    <x v="0"/>
    <x v="1"/>
    <x v="0"/>
    <x v="1"/>
    <x v="1"/>
    <x v="1"/>
    <x v="0"/>
    <x v="1"/>
    <x v="0"/>
    <s v="Seasonal employees"/>
    <n v="0"/>
    <n v="1"/>
    <n v="0"/>
    <n v="0"/>
    <n v="0"/>
    <n v="0"/>
    <n v="0"/>
    <m/>
    <s v="Customer Service Representatives Sales Finance"/>
    <n v="1"/>
    <n v="1"/>
    <n v="0"/>
    <n v="0"/>
    <n v="0"/>
    <n v="1"/>
    <n v="0"/>
    <n v="0"/>
    <n v="0"/>
    <n v="0"/>
    <m/>
    <m/>
    <s v="Years of experience Lack of relevant skills or qualifications Salary expectations too high Cultural or social factors affecting employability"/>
    <n v="1"/>
    <n v="1"/>
    <n v="0"/>
    <n v="0"/>
    <n v="0"/>
    <n v="0"/>
    <n v="0"/>
    <n v="0"/>
    <n v="1"/>
    <n v="0"/>
    <n v="0"/>
    <n v="0"/>
    <n v="1"/>
    <n v="0"/>
    <n v="0"/>
    <n v="0"/>
    <n v="0"/>
    <n v="0"/>
    <n v="0"/>
    <n v="0"/>
    <n v="0"/>
    <n v="0"/>
    <n v="0"/>
    <m/>
    <n v="382670449"/>
    <s v="bc9aec3c-718d-4fe6-895a-1debd475af9f"/>
    <d v="2024-09-12T00:48:41"/>
    <m/>
    <m/>
    <s v="submitted_via_web"/>
    <s v="ygaitservices"/>
  </r>
  <r>
    <n v="1516"/>
    <d v="2024-09-08T09:32:40"/>
    <d v="2024-09-12T03:48:22"/>
    <d v="2024-09-08T00:00:00"/>
    <m/>
    <m/>
    <s v="32.5565399 35.8518855 596.8999633789062 11.558"/>
    <n v="32.556539899999997"/>
    <n v="35.851885500000002"/>
    <n v="596.89996337890625"/>
    <n v="11.558"/>
    <s v="Irbid"/>
    <s v="Irbid Qasabah"/>
    <m/>
    <m/>
    <m/>
    <s v="Yes"/>
    <s v="شادي محمود عودات "/>
    <x v="0"/>
    <x v="0"/>
    <n v="32"/>
    <x v="0"/>
    <s v="0790639424"/>
    <s v="."/>
    <x v="0"/>
    <m/>
    <m/>
    <m/>
    <m/>
    <m/>
    <m/>
    <m/>
    <m/>
    <x v="0"/>
    <m/>
    <x v="0"/>
    <x v="0"/>
    <s v="حلويات النسيم "/>
    <x v="3"/>
    <x v="5"/>
    <s v="محلات حلويات "/>
    <s v="0790639424"/>
    <s v="Owned by men. Administrative positions include men and women."/>
    <n v="1"/>
    <n v="0"/>
    <n v="0"/>
    <n v="1"/>
    <n v="0"/>
    <n v="0"/>
    <x v="0"/>
    <x v="0"/>
    <m/>
    <m/>
    <s v="Less than 10 employees"/>
    <x v="0"/>
    <x v="1"/>
    <x v="0"/>
    <x v="1"/>
    <x v="1"/>
    <x v="1"/>
    <x v="0"/>
    <x v="10"/>
    <x v="0"/>
    <s v="Seasonal employees Mid-senior level"/>
    <n v="0"/>
    <n v="1"/>
    <n v="0"/>
    <n v="1"/>
    <n v="0"/>
    <n v="0"/>
    <n v="0"/>
    <m/>
    <s v="Customer Service Representatives Marketing Operational Staff (logistics and supply chain) Technical Staff Finance"/>
    <n v="1"/>
    <n v="0"/>
    <n v="0"/>
    <n v="1"/>
    <n v="0"/>
    <n v="1"/>
    <n v="1"/>
    <n v="1"/>
    <n v="0"/>
    <n v="0"/>
    <m/>
    <m/>
    <s v="Years of experience Inadequate soft skills (e.g., communication, teamwork) Cultural or social factors affecting employability"/>
    <n v="0"/>
    <n v="1"/>
    <n v="1"/>
    <n v="0"/>
    <n v="0"/>
    <n v="0"/>
    <n v="0"/>
    <n v="0"/>
    <n v="0"/>
    <n v="0"/>
    <n v="0"/>
    <n v="0"/>
    <n v="1"/>
    <n v="0"/>
    <n v="0"/>
    <n v="0"/>
    <n v="0"/>
    <n v="0"/>
    <n v="0"/>
    <n v="0"/>
    <n v="0"/>
    <n v="0"/>
    <n v="0"/>
    <m/>
    <n v="382670456"/>
    <s v="0a871d3f-e2de-4de3-b902-5603f2836dee"/>
    <d v="2024-09-12T00:48:43"/>
    <m/>
    <m/>
    <s v="submitted_via_web"/>
    <s v="ygaitservices"/>
  </r>
  <r>
    <n v="1517"/>
    <d v="2024-09-08T09:37:42"/>
    <d v="2024-09-09T18:53:03"/>
    <d v="2024-09-08T00:00:00"/>
    <m/>
    <m/>
    <s v="32.5566287 35.8519211 597.2999877929688 7.696"/>
    <n v="32.556628699999997"/>
    <n v="35.851921099999998"/>
    <n v="597.29998779296875"/>
    <n v="7.6959999999999997"/>
    <s v="Irbid"/>
    <s v="Irbid Qasabah"/>
    <m/>
    <m/>
    <m/>
    <s v="Yes"/>
    <s v="امين زياد الهنداوي "/>
    <x v="0"/>
    <x v="0"/>
    <n v="42"/>
    <x v="0"/>
    <s v="0798429469"/>
    <s v="."/>
    <x v="0"/>
    <m/>
    <m/>
    <m/>
    <m/>
    <m/>
    <m/>
    <m/>
    <m/>
    <x v="0"/>
    <m/>
    <x v="0"/>
    <x v="0"/>
    <s v="شركه الأمين للقرطاسيه و الألعاب و الهدايا"/>
    <x v="5"/>
    <x v="33"/>
    <s v="مكتبه للقرطاسيه و ألعاب الأطفال و الهدايا "/>
    <s v="0798429469"/>
    <s v="Owned by men."/>
    <n v="1"/>
    <n v="0"/>
    <n v="0"/>
    <n v="0"/>
    <n v="0"/>
    <n v="0"/>
    <x v="0"/>
    <x v="0"/>
    <m/>
    <m/>
    <s v="Less than 10 employees"/>
    <x v="0"/>
    <x v="0"/>
    <x v="0"/>
    <x v="1"/>
    <x v="1"/>
    <x v="1"/>
    <x v="0"/>
    <x v="0"/>
    <x v="0"/>
    <s v="Seasonal employees"/>
    <n v="0"/>
    <n v="1"/>
    <n v="0"/>
    <n v="0"/>
    <n v="0"/>
    <n v="0"/>
    <n v="0"/>
    <m/>
    <s v="Sales Marketing Administrative Staff"/>
    <n v="0"/>
    <n v="1"/>
    <n v="0"/>
    <n v="1"/>
    <n v="1"/>
    <n v="0"/>
    <n v="0"/>
    <n v="0"/>
    <n v="0"/>
    <n v="0"/>
    <m/>
    <m/>
    <s v="Lack of relevant skills or qualifications Lack of motivation Inadequate soft skills (e.g., communication, teamwork) Cultural or social factors affecting employability Mixed culture worspace (male and female) Salary expectations too high"/>
    <n v="1"/>
    <n v="0"/>
    <n v="1"/>
    <n v="0"/>
    <n v="1"/>
    <n v="0"/>
    <n v="0"/>
    <n v="0"/>
    <n v="1"/>
    <n v="0"/>
    <n v="0"/>
    <n v="0"/>
    <n v="1"/>
    <n v="0"/>
    <n v="0"/>
    <n v="0"/>
    <n v="0"/>
    <n v="0"/>
    <n v="0"/>
    <n v="0"/>
    <n v="0"/>
    <n v="1"/>
    <n v="0"/>
    <m/>
    <n v="382670459"/>
    <s v="cb1656cb-40a5-41d7-b927-ff6bbdfb72dc"/>
    <d v="2024-09-12T00:48:43"/>
    <m/>
    <m/>
    <s v="submitted_via_web"/>
    <s v="ygaitservices"/>
  </r>
  <r>
    <n v="1518"/>
    <d v="2024-09-08T09:39:40"/>
    <d v="2024-09-11T14:50:16"/>
    <d v="2024-09-08T00:00:00"/>
    <m/>
    <m/>
    <s v="32.5569697 35.8521012 597.2999877929688 10.58"/>
    <n v="32.556969700000003"/>
    <n v="35.8521012"/>
    <n v="597.29998779296875"/>
    <n v="10.58"/>
    <s v="Irbid"/>
    <s v="Irbid Qasabah"/>
    <m/>
    <m/>
    <m/>
    <s v="Yes"/>
    <s v="خليل محمد  الخطيب "/>
    <x v="0"/>
    <x v="0"/>
    <n v="46"/>
    <x v="0"/>
    <s v="0796900211"/>
    <s v="."/>
    <x v="0"/>
    <m/>
    <m/>
    <m/>
    <m/>
    <m/>
    <m/>
    <m/>
    <m/>
    <x v="0"/>
    <m/>
    <x v="0"/>
    <x v="0"/>
    <s v="شركه احلام الأطفال للألعاب و الهدايا"/>
    <x v="5"/>
    <x v="33"/>
    <s v="محل لبيع الألعاب  و الهدايا للاطفال"/>
    <s v="0796900211"/>
    <s v="Owned by men."/>
    <n v="1"/>
    <n v="0"/>
    <n v="0"/>
    <n v="0"/>
    <n v="0"/>
    <n v="0"/>
    <x v="0"/>
    <x v="0"/>
    <m/>
    <m/>
    <s v="Less than 10 employees"/>
    <x v="0"/>
    <x v="0"/>
    <x v="0"/>
    <x v="1"/>
    <x v="1"/>
    <x v="1"/>
    <x v="0"/>
    <x v="1"/>
    <x v="0"/>
    <s v="Mid-senior level"/>
    <n v="0"/>
    <n v="0"/>
    <n v="0"/>
    <n v="1"/>
    <n v="0"/>
    <n v="0"/>
    <n v="0"/>
    <m/>
    <s v="Customer Service Representatives Sales Marketing"/>
    <n v="1"/>
    <n v="1"/>
    <n v="0"/>
    <n v="1"/>
    <n v="0"/>
    <n v="0"/>
    <n v="0"/>
    <n v="0"/>
    <n v="0"/>
    <n v="0"/>
    <m/>
    <m/>
    <s v="Lack of relevant skills or qualifications Years of experience Mixed culture worspace (male and female) Cultural or social factors affecting employability"/>
    <n v="1"/>
    <n v="1"/>
    <n v="0"/>
    <n v="0"/>
    <n v="0"/>
    <n v="0"/>
    <n v="0"/>
    <n v="0"/>
    <n v="0"/>
    <n v="0"/>
    <n v="0"/>
    <n v="0"/>
    <n v="1"/>
    <n v="0"/>
    <n v="0"/>
    <n v="0"/>
    <n v="0"/>
    <n v="0"/>
    <n v="0"/>
    <n v="0"/>
    <n v="0"/>
    <n v="1"/>
    <n v="0"/>
    <m/>
    <n v="382670461"/>
    <s v="685474d9-8fb6-4b0e-b375-b54817b5f650"/>
    <d v="2024-09-12T00:48:44"/>
    <m/>
    <m/>
    <s v="submitted_via_web"/>
    <s v="ygaitservices"/>
  </r>
  <r>
    <n v="1519"/>
    <d v="2024-09-08T09:45:31"/>
    <d v="2024-09-12T03:36:40"/>
    <d v="2024-09-08T00:00:00"/>
    <m/>
    <m/>
    <s v="32.557457 35.8515137 597.8999633789062 10.724"/>
    <n v="32.557456999999999"/>
    <n v="35.851513699999998"/>
    <n v="597.89996337890625"/>
    <n v="10.724"/>
    <s v="Irbid"/>
    <s v="Irbid Qasabah"/>
    <m/>
    <m/>
    <m/>
    <s v="Yes"/>
    <s v="انس إدريس القضاه"/>
    <x v="0"/>
    <x v="0"/>
    <n v="41"/>
    <x v="0"/>
    <s v="0797155758"/>
    <s v="."/>
    <x v="0"/>
    <m/>
    <m/>
    <m/>
    <m/>
    <m/>
    <m/>
    <m/>
    <m/>
    <x v="0"/>
    <m/>
    <x v="0"/>
    <x v="0"/>
    <s v="المهاجرون  للحج و العمره و السفر "/>
    <x v="5"/>
    <x v="40"/>
    <s v="مكتب للسفر و خدماته"/>
    <s v="0797155758"/>
    <s v="Owned by men. Administrative positions include men and women."/>
    <n v="1"/>
    <n v="0"/>
    <n v="0"/>
    <n v="1"/>
    <n v="0"/>
    <n v="0"/>
    <x v="0"/>
    <x v="0"/>
    <m/>
    <m/>
    <s v="Less than 10 employees"/>
    <x v="0"/>
    <x v="1"/>
    <x v="0"/>
    <x v="1"/>
    <x v="1"/>
    <x v="1"/>
    <x v="0"/>
    <x v="1"/>
    <x v="0"/>
    <s v="Seasonal employees Senior management level"/>
    <n v="0"/>
    <n v="1"/>
    <n v="0"/>
    <n v="0"/>
    <n v="1"/>
    <n v="0"/>
    <n v="0"/>
    <m/>
    <s v="Customer Service Representatives Operational Staff (logistics and supply chain) Finance"/>
    <n v="1"/>
    <n v="0"/>
    <n v="0"/>
    <n v="0"/>
    <n v="0"/>
    <n v="1"/>
    <n v="1"/>
    <n v="0"/>
    <n v="0"/>
    <n v="0"/>
    <m/>
    <m/>
    <s v="Lack of relevant skills or qualifications Years of experience Limited ability to use technology Mixed culture worspace (male and female)"/>
    <n v="1"/>
    <n v="1"/>
    <n v="0"/>
    <n v="0"/>
    <n v="0"/>
    <n v="0"/>
    <n v="0"/>
    <n v="0"/>
    <n v="0"/>
    <n v="0"/>
    <n v="0"/>
    <n v="0"/>
    <n v="0"/>
    <n v="1"/>
    <n v="0"/>
    <n v="0"/>
    <n v="0"/>
    <n v="0"/>
    <n v="0"/>
    <n v="0"/>
    <n v="0"/>
    <n v="1"/>
    <n v="0"/>
    <m/>
    <n v="382670465"/>
    <s v="6b7218df-9053-4d46-a6c5-a502ab3ab76f"/>
    <d v="2024-09-12T00:48:45"/>
    <m/>
    <m/>
    <s v="submitted_via_web"/>
    <s v="ygaitservices"/>
  </r>
  <r>
    <n v="1520"/>
    <d v="2024-09-08T09:51:43"/>
    <d v="2024-09-11T16:18:54"/>
    <d v="2024-09-08T00:00:00"/>
    <m/>
    <m/>
    <s v="32.5568306 35.8530144 597.0 13.973"/>
    <n v="32.556830599999998"/>
    <n v="35.853014399999999"/>
    <n v="597"/>
    <n v="13.973000000000001"/>
    <s v="Irbid"/>
    <s v="Irbid Qasabah"/>
    <m/>
    <m/>
    <m/>
    <s v="Yes"/>
    <s v=" أحمد مشهور الطوالبه"/>
    <x v="0"/>
    <x v="0"/>
    <n v="37"/>
    <x v="0"/>
    <s v="0790292936"/>
    <s v="."/>
    <x v="0"/>
    <m/>
    <m/>
    <m/>
    <m/>
    <m/>
    <m/>
    <m/>
    <m/>
    <x v="0"/>
    <m/>
    <x v="0"/>
    <x v="0"/>
    <s v="عياده الدكتور أحمد الطوالبه"/>
    <x v="8"/>
    <x v="12"/>
    <s v="عياده اسنان "/>
    <s v="0790292936"/>
    <s v="Owned by men. Administrative positions include men and women."/>
    <n v="1"/>
    <n v="0"/>
    <n v="0"/>
    <n v="1"/>
    <n v="0"/>
    <n v="0"/>
    <x v="0"/>
    <x v="0"/>
    <m/>
    <m/>
    <s v="Less than 10 employees"/>
    <x v="0"/>
    <x v="1"/>
    <x v="0"/>
    <x v="1"/>
    <x v="1"/>
    <x v="1"/>
    <x v="0"/>
    <x v="1"/>
    <x v="0"/>
    <s v="Interns Mid-senior level"/>
    <n v="1"/>
    <n v="0"/>
    <n v="0"/>
    <n v="1"/>
    <n v="0"/>
    <n v="0"/>
    <n v="0"/>
    <m/>
    <s v="Administrative Staff Technical Staff"/>
    <n v="0"/>
    <n v="0"/>
    <n v="0"/>
    <n v="0"/>
    <n v="1"/>
    <n v="0"/>
    <n v="0"/>
    <n v="1"/>
    <n v="0"/>
    <n v="0"/>
    <m/>
    <m/>
    <s v="Years of experience Inadequate soft skills (e.g., communication, teamwork) Salary expectations too high Mixed culture worspace (male and female)"/>
    <n v="0"/>
    <n v="1"/>
    <n v="1"/>
    <n v="0"/>
    <n v="0"/>
    <n v="0"/>
    <n v="0"/>
    <n v="0"/>
    <n v="1"/>
    <n v="0"/>
    <n v="0"/>
    <n v="0"/>
    <n v="0"/>
    <n v="0"/>
    <n v="0"/>
    <n v="0"/>
    <n v="0"/>
    <n v="0"/>
    <n v="0"/>
    <n v="0"/>
    <n v="0"/>
    <n v="1"/>
    <n v="0"/>
    <m/>
    <n v="382670469"/>
    <s v="c6669b2c-97b0-4da9-b91d-552c60e433c0"/>
    <d v="2024-09-12T00:48:45"/>
    <m/>
    <m/>
    <s v="submitted_via_web"/>
    <s v="ygaitservices"/>
  </r>
  <r>
    <n v="1521"/>
    <d v="2024-09-08T09:52:50"/>
    <d v="2024-09-12T03:31:45"/>
    <d v="2024-09-08T00:00:00"/>
    <m/>
    <m/>
    <s v="32.5568388 35.8530535 596.8999633789062 9.866"/>
    <n v="32.556838800000001"/>
    <n v="35.853053500000001"/>
    <n v="596.89996337890625"/>
    <n v="9.8659999999999997"/>
    <s v="Irbid"/>
    <s v="Irbid Qasabah"/>
    <m/>
    <m/>
    <m/>
    <s v="Yes"/>
    <s v="عامر احمد بني عامر "/>
    <x v="0"/>
    <x v="0"/>
    <n v="49"/>
    <x v="0"/>
    <s v="0797090014"/>
    <s v="."/>
    <x v="0"/>
    <m/>
    <m/>
    <m/>
    <m/>
    <m/>
    <m/>
    <m/>
    <m/>
    <x v="0"/>
    <m/>
    <x v="0"/>
    <x v="0"/>
    <s v="زيبرا سنتر "/>
    <x v="1"/>
    <x v="30"/>
    <s v="محل لتركيب و عمل برادي الزيبرا التركي بجميع اشكالها "/>
    <s v="0797090014"/>
    <s v="Owned by men."/>
    <n v="1"/>
    <n v="0"/>
    <n v="0"/>
    <n v="0"/>
    <n v="0"/>
    <n v="0"/>
    <x v="0"/>
    <x v="0"/>
    <m/>
    <m/>
    <s v="Less than 10 employees"/>
    <x v="0"/>
    <x v="0"/>
    <x v="0"/>
    <x v="1"/>
    <x v="1"/>
    <x v="1"/>
    <x v="0"/>
    <x v="2"/>
    <x v="0"/>
    <s v="Interns Entry level"/>
    <n v="1"/>
    <n v="0"/>
    <n v="1"/>
    <n v="0"/>
    <n v="0"/>
    <n v="0"/>
    <n v="0"/>
    <m/>
    <s v="Customer Service Representatives Sales"/>
    <n v="1"/>
    <n v="1"/>
    <n v="0"/>
    <n v="0"/>
    <n v="0"/>
    <n v="0"/>
    <n v="0"/>
    <n v="0"/>
    <n v="0"/>
    <n v="0"/>
    <m/>
    <m/>
    <s v="Cultural or social factors affecting employability Mixed culture worspace (male and female) Lack of relevant skills or qualifications"/>
    <n v="1"/>
    <n v="0"/>
    <n v="0"/>
    <n v="0"/>
    <n v="0"/>
    <n v="0"/>
    <n v="0"/>
    <n v="0"/>
    <n v="0"/>
    <n v="0"/>
    <n v="0"/>
    <n v="0"/>
    <n v="1"/>
    <n v="0"/>
    <n v="0"/>
    <n v="0"/>
    <n v="0"/>
    <n v="0"/>
    <n v="0"/>
    <n v="0"/>
    <n v="0"/>
    <n v="1"/>
    <n v="0"/>
    <m/>
    <n v="382670471"/>
    <s v="0ef617ec-cf84-4e9a-85e0-725186cfcadc"/>
    <d v="2024-09-12T00:48:46"/>
    <m/>
    <m/>
    <s v="submitted_via_web"/>
    <s v="ygaitservices"/>
  </r>
  <r>
    <n v="1522"/>
    <d v="2024-09-08T09:55:18"/>
    <d v="2024-09-12T03:21:56"/>
    <d v="2024-09-08T00:00:00"/>
    <m/>
    <m/>
    <s v="32.5559996 35.8530349 596.7999877929688 5.869"/>
    <n v="32.5559996"/>
    <n v="35.853034899999997"/>
    <n v="596.79998779296875"/>
    <n v="5.8689999999999998"/>
    <s v="Irbid"/>
    <s v="Irbid Qasabah"/>
    <m/>
    <m/>
    <m/>
    <s v="Yes"/>
    <s v="الاء احمد ربابعه"/>
    <x v="0"/>
    <x v="1"/>
    <n v="35"/>
    <x v="0"/>
    <s v="0799463753"/>
    <s v="."/>
    <x v="0"/>
    <m/>
    <m/>
    <m/>
    <m/>
    <m/>
    <m/>
    <m/>
    <m/>
    <x v="0"/>
    <m/>
    <x v="0"/>
    <x v="0"/>
    <s v="عياده الدكتوره سميه ربابعه "/>
    <x v="8"/>
    <x v="12"/>
    <s v="عياده اسنان "/>
    <s v="0799463753"/>
    <s v="Run/Managed by a woman. Owned by women."/>
    <n v="0"/>
    <n v="1"/>
    <n v="0"/>
    <n v="0"/>
    <n v="0"/>
    <n v="1"/>
    <x v="1"/>
    <x v="0"/>
    <m/>
    <m/>
    <s v="Less than 10 employees"/>
    <x v="0"/>
    <x v="1"/>
    <x v="0"/>
    <x v="1"/>
    <x v="1"/>
    <x v="1"/>
    <x v="0"/>
    <x v="0"/>
    <x v="0"/>
    <s v="Interns Mid-senior level"/>
    <n v="1"/>
    <n v="0"/>
    <n v="0"/>
    <n v="1"/>
    <n v="0"/>
    <n v="0"/>
    <n v="0"/>
    <m/>
    <s v="Finance Technical Staff"/>
    <n v="0"/>
    <n v="0"/>
    <n v="0"/>
    <n v="0"/>
    <n v="0"/>
    <n v="1"/>
    <n v="0"/>
    <n v="1"/>
    <n v="0"/>
    <n v="0"/>
    <m/>
    <m/>
    <s v="Years of experience Limited availability of training and development resources Mixed culture worspace (male and female)"/>
    <n v="0"/>
    <n v="1"/>
    <n v="0"/>
    <n v="0"/>
    <n v="0"/>
    <n v="0"/>
    <n v="0"/>
    <n v="1"/>
    <n v="0"/>
    <n v="0"/>
    <n v="0"/>
    <n v="0"/>
    <n v="0"/>
    <n v="0"/>
    <n v="0"/>
    <n v="0"/>
    <n v="0"/>
    <n v="0"/>
    <n v="0"/>
    <n v="0"/>
    <n v="0"/>
    <n v="1"/>
    <n v="0"/>
    <m/>
    <n v="382670473"/>
    <s v="8b863333-ac05-4d7b-b1fc-21b555e05854"/>
    <d v="2024-09-12T00:48:47"/>
    <m/>
    <m/>
    <s v="submitted_via_web"/>
    <s v="ygaitservices"/>
  </r>
  <r>
    <n v="1523"/>
    <d v="2024-09-08T10:01:37"/>
    <d v="2024-09-12T03:09:04"/>
    <d v="2024-09-08T00:00:00"/>
    <m/>
    <m/>
    <s v="31.717094 35.999435 596.5 1.409"/>
    <n v="31.717093999999999"/>
    <n v="35.999434999999998"/>
    <n v="596.5"/>
    <n v="1.409"/>
    <s v="Irbid"/>
    <s v="Irbid Qasabah"/>
    <m/>
    <m/>
    <m/>
    <s v="Yes"/>
    <s v="صالح عيسى قرقوز"/>
    <x v="0"/>
    <x v="0"/>
    <n v="33"/>
    <x v="0"/>
    <s v="0789994320"/>
    <s v="."/>
    <x v="0"/>
    <m/>
    <m/>
    <m/>
    <m/>
    <m/>
    <m/>
    <m/>
    <m/>
    <x v="0"/>
    <m/>
    <x v="0"/>
    <x v="0"/>
    <s v="قطنيات قرقوز"/>
    <x v="1"/>
    <x v="30"/>
    <s v="قطنيات و تجهيز عرائس"/>
    <s v="0789994320"/>
    <s v="Owned by men. Administrative positions include men and women."/>
    <n v="1"/>
    <n v="0"/>
    <n v="0"/>
    <n v="1"/>
    <n v="0"/>
    <n v="0"/>
    <x v="0"/>
    <x v="0"/>
    <m/>
    <m/>
    <s v="Less than 10 employees"/>
    <x v="0"/>
    <x v="1"/>
    <x v="0"/>
    <x v="1"/>
    <x v="1"/>
    <x v="1"/>
    <x v="0"/>
    <x v="0"/>
    <x v="0"/>
    <s v="Senior management level Entry level"/>
    <n v="0"/>
    <n v="0"/>
    <n v="1"/>
    <n v="0"/>
    <n v="1"/>
    <n v="0"/>
    <n v="0"/>
    <m/>
    <s v="Sales Administrative Staff Operational Staff (logistics and supply chain)"/>
    <n v="0"/>
    <n v="1"/>
    <n v="0"/>
    <n v="0"/>
    <n v="1"/>
    <n v="0"/>
    <n v="1"/>
    <n v="0"/>
    <n v="0"/>
    <n v="0"/>
    <m/>
    <m/>
    <s v="Limited availability of training and development resources Mixed culture worspace (male and female) Years of experience Salary expectations too high"/>
    <n v="0"/>
    <n v="1"/>
    <n v="0"/>
    <n v="0"/>
    <n v="0"/>
    <n v="0"/>
    <n v="0"/>
    <n v="1"/>
    <n v="1"/>
    <n v="0"/>
    <n v="0"/>
    <n v="0"/>
    <n v="0"/>
    <n v="0"/>
    <n v="0"/>
    <n v="0"/>
    <n v="0"/>
    <n v="0"/>
    <n v="0"/>
    <n v="0"/>
    <n v="0"/>
    <n v="1"/>
    <n v="0"/>
    <m/>
    <n v="382670475"/>
    <s v="da1053b6-2d02-4e99-a2e5-ba50a60697e2"/>
    <d v="2024-09-12T00:48:47"/>
    <m/>
    <m/>
    <s v="submitted_via_web"/>
    <s v="ygaitservices"/>
  </r>
  <r>
    <n v="1524"/>
    <d v="2024-09-08T10:02:58"/>
    <d v="2024-09-12T03:04:34"/>
    <d v="2024-09-08T00:00:00"/>
    <m/>
    <m/>
    <s v="31.7170946 35.9994582 596.5 1.304"/>
    <n v="31.717094599999999"/>
    <n v="35.999458199999999"/>
    <n v="596.5"/>
    <n v="1.304"/>
    <s v="Irbid"/>
    <s v="Irbid Qasabah"/>
    <m/>
    <m/>
    <m/>
    <s v="Yes"/>
    <s v="حمزه نوح الرشدان"/>
    <x v="0"/>
    <x v="0"/>
    <n v="29"/>
    <x v="1"/>
    <s v="0777177838"/>
    <s v="."/>
    <x v="0"/>
    <m/>
    <m/>
    <m/>
    <m/>
    <m/>
    <m/>
    <m/>
    <m/>
    <x v="0"/>
    <m/>
    <x v="0"/>
    <x v="0"/>
    <s v="نوح العطار للعطور و البخور"/>
    <x v="0"/>
    <x v="26"/>
    <s v="محل للعطور و البخور "/>
    <s v="0777177838"/>
    <s v="Owned by men."/>
    <n v="1"/>
    <n v="0"/>
    <n v="0"/>
    <n v="0"/>
    <n v="0"/>
    <n v="0"/>
    <x v="0"/>
    <x v="0"/>
    <m/>
    <m/>
    <s v="Less than 10 employees"/>
    <x v="0"/>
    <x v="0"/>
    <x v="0"/>
    <x v="1"/>
    <x v="1"/>
    <x v="1"/>
    <x v="0"/>
    <x v="1"/>
    <x v="0"/>
    <s v="Seasonal employees"/>
    <n v="0"/>
    <n v="1"/>
    <n v="0"/>
    <n v="0"/>
    <n v="0"/>
    <n v="0"/>
    <n v="0"/>
    <m/>
    <s v="Sales Customer Service Representatives"/>
    <n v="1"/>
    <n v="1"/>
    <n v="0"/>
    <n v="0"/>
    <n v="0"/>
    <n v="0"/>
    <n v="0"/>
    <n v="0"/>
    <n v="0"/>
    <n v="0"/>
    <m/>
    <m/>
    <s v="Lack of motivation Lack of relevant skills or qualifications Mixed culture worspace (male and female)"/>
    <n v="1"/>
    <n v="0"/>
    <n v="0"/>
    <n v="0"/>
    <n v="1"/>
    <n v="0"/>
    <n v="0"/>
    <n v="0"/>
    <n v="0"/>
    <n v="0"/>
    <n v="0"/>
    <n v="0"/>
    <n v="0"/>
    <n v="0"/>
    <n v="0"/>
    <n v="0"/>
    <n v="0"/>
    <n v="0"/>
    <n v="0"/>
    <n v="0"/>
    <n v="0"/>
    <n v="1"/>
    <n v="0"/>
    <m/>
    <n v="382670477"/>
    <s v="df8739b5-b674-44a5-8898-c23b72e9ca95"/>
    <d v="2024-09-12T00:48:48"/>
    <m/>
    <m/>
    <s v="submitted_via_web"/>
    <s v="ygaitservices"/>
  </r>
  <r>
    <n v="1525"/>
    <d v="2024-09-08T14:28:13"/>
    <d v="2024-09-11T15:11:27"/>
    <d v="2024-09-08T00:00:00"/>
    <m/>
    <m/>
    <s v="32.5088742 35.8563372 628.941 2.808"/>
    <n v="32.508874200000001"/>
    <n v="35.856337199999999"/>
    <n v="628.94100000000003"/>
    <n v="2.8079999999999998"/>
    <s v="Irbid"/>
    <s v="Bani Obeid"/>
    <m/>
    <m/>
    <m/>
    <s v="Yes"/>
    <s v="فرح حسين الخصاونه"/>
    <x v="0"/>
    <x v="1"/>
    <n v="36"/>
    <x v="0"/>
    <s v="0796425610"/>
    <s v="."/>
    <x v="0"/>
    <m/>
    <m/>
    <m/>
    <m/>
    <m/>
    <m/>
    <m/>
    <m/>
    <x v="0"/>
    <m/>
    <x v="0"/>
    <x v="0"/>
    <s v="بيوتي هاوس اهلا جميلتي "/>
    <x v="5"/>
    <x v="37"/>
    <s v="صالون نسائي قص شعر سشوار تجهيز عرايس"/>
    <s v="0796425610"/>
    <s v="Owned by women."/>
    <n v="0"/>
    <n v="1"/>
    <n v="0"/>
    <n v="0"/>
    <n v="0"/>
    <n v="0"/>
    <x v="1"/>
    <x v="0"/>
    <m/>
    <m/>
    <s v="Less than 10 employees"/>
    <x v="0"/>
    <x v="1"/>
    <x v="0"/>
    <x v="1"/>
    <x v="1"/>
    <x v="1"/>
    <x v="0"/>
    <x v="0"/>
    <x v="0"/>
    <s v="Interns"/>
    <n v="1"/>
    <n v="0"/>
    <n v="0"/>
    <n v="0"/>
    <n v="0"/>
    <n v="0"/>
    <n v="0"/>
    <m/>
    <s v="Technical Staff Administrative Staff"/>
    <n v="0"/>
    <n v="0"/>
    <n v="0"/>
    <n v="0"/>
    <n v="1"/>
    <n v="0"/>
    <n v="0"/>
    <n v="1"/>
    <n v="0"/>
    <n v="0"/>
    <m/>
    <m/>
    <s v="Inadequate soft skills (e.g., communication, teamwork) Years of experience Limited availability of training and development resources Cultural or social factors affecting employability Salary expectations too high"/>
    <n v="0"/>
    <n v="1"/>
    <n v="1"/>
    <n v="0"/>
    <n v="0"/>
    <n v="0"/>
    <n v="0"/>
    <n v="1"/>
    <n v="1"/>
    <n v="0"/>
    <n v="0"/>
    <n v="0"/>
    <n v="1"/>
    <n v="0"/>
    <n v="0"/>
    <n v="0"/>
    <n v="0"/>
    <n v="0"/>
    <n v="0"/>
    <n v="0"/>
    <n v="0"/>
    <n v="0"/>
    <n v="0"/>
    <m/>
    <n v="382670480"/>
    <s v="40403c1f-e2db-41f0-9a75-a2bff79357ca"/>
    <d v="2024-09-12T00:48:48"/>
    <m/>
    <m/>
    <s v="submitted_via_web"/>
    <s v="ygaitservices"/>
  </r>
  <r>
    <n v="1526"/>
    <d v="2024-09-08T14:30:15"/>
    <d v="2024-09-11T14:13:38"/>
    <d v="2024-09-08T00:00:00"/>
    <m/>
    <m/>
    <s v="32.5084446 35.8569931 677.899 4.815"/>
    <n v="32.508444599999997"/>
    <n v="35.856993099999997"/>
    <n v="677.899"/>
    <n v="4.8150000000000004"/>
    <s v="Irbid"/>
    <s v="Bani Obeid"/>
    <m/>
    <m/>
    <m/>
    <s v="Yes"/>
    <s v="اسماء سلامه الحجاوي "/>
    <x v="0"/>
    <x v="1"/>
    <n v="32"/>
    <x v="0"/>
    <s v="0781822205"/>
    <s v="."/>
    <x v="0"/>
    <m/>
    <m/>
    <m/>
    <m/>
    <m/>
    <m/>
    <m/>
    <m/>
    <x v="0"/>
    <m/>
    <x v="0"/>
    <x v="0"/>
    <s v="جمعيه ايدون الخيريه"/>
    <x v="8"/>
    <x v="61"/>
    <s v="جمعيه خيريه لديها العديد من الشراكات مع منظمات المجتمع المدني و العديد من المشاريع "/>
    <s v="0781822205"/>
    <s v="Owned by men. Administrative positions include men and women."/>
    <n v="1"/>
    <n v="0"/>
    <n v="0"/>
    <n v="1"/>
    <n v="0"/>
    <n v="0"/>
    <x v="0"/>
    <x v="0"/>
    <m/>
    <m/>
    <s v="10 to 49"/>
    <x v="2"/>
    <x v="1"/>
    <x v="0"/>
    <x v="1"/>
    <x v="1"/>
    <x v="1"/>
    <x v="0"/>
    <x v="4"/>
    <x v="0"/>
    <s v="Interns Mid-senior level Senior management level"/>
    <n v="1"/>
    <n v="0"/>
    <n v="0"/>
    <n v="1"/>
    <n v="1"/>
    <n v="0"/>
    <n v="0"/>
    <m/>
    <s v="Administrative Staff Finance Operational Staff (logistics and supply chain)"/>
    <n v="0"/>
    <n v="0"/>
    <n v="0"/>
    <n v="0"/>
    <n v="1"/>
    <n v="1"/>
    <n v="1"/>
    <n v="0"/>
    <n v="0"/>
    <n v="0"/>
    <m/>
    <m/>
    <s v="Years of experience Transportation Lack of relevant skills or qualifications"/>
    <n v="1"/>
    <n v="1"/>
    <n v="0"/>
    <n v="0"/>
    <n v="0"/>
    <n v="0"/>
    <n v="0"/>
    <n v="0"/>
    <n v="0"/>
    <n v="0"/>
    <n v="0"/>
    <n v="1"/>
    <n v="0"/>
    <n v="0"/>
    <n v="0"/>
    <n v="0"/>
    <n v="0"/>
    <n v="0"/>
    <n v="0"/>
    <n v="0"/>
    <n v="0"/>
    <n v="0"/>
    <n v="0"/>
    <m/>
    <n v="382670483"/>
    <s v="9183e07b-61f5-4f45-aa44-dba25bfb02bf"/>
    <d v="2024-09-12T00:48:49"/>
    <m/>
    <m/>
    <s v="submitted_via_web"/>
    <s v="ygaitservices"/>
  </r>
  <r>
    <n v="1527"/>
    <d v="2024-09-08T15:14:48"/>
    <d v="2024-09-09T18:46:03"/>
    <d v="2024-09-08T00:00:00"/>
    <m/>
    <m/>
    <s v="31.7170958 35.9993739 986.767 1.406"/>
    <n v="31.717095799999999"/>
    <n v="35.999373900000002"/>
    <n v="986.76700000000005"/>
    <n v="1.4059999999999999"/>
    <s v="Irbid"/>
    <s v="Irbid Qasabah"/>
    <m/>
    <m/>
    <m/>
    <s v="Yes"/>
    <s v="صفاء عبدالله مستريحي"/>
    <x v="0"/>
    <x v="1"/>
    <n v="34"/>
    <x v="0"/>
    <s v="0776756826"/>
    <s v="."/>
    <x v="0"/>
    <m/>
    <m/>
    <m/>
    <m/>
    <m/>
    <m/>
    <m/>
    <m/>
    <x v="0"/>
    <m/>
    <x v="0"/>
    <x v="0"/>
    <s v="Sisters beauty house"/>
    <x v="5"/>
    <x v="37"/>
    <s v="صالون و بيوتي هاوس"/>
    <s v="0776756826"/>
    <s v="Owned by women. Run/Managed by a woman."/>
    <n v="0"/>
    <n v="1"/>
    <n v="0"/>
    <n v="0"/>
    <n v="0"/>
    <n v="1"/>
    <x v="1"/>
    <x v="0"/>
    <m/>
    <m/>
    <s v="Less than 10 employees"/>
    <x v="0"/>
    <x v="1"/>
    <x v="0"/>
    <x v="1"/>
    <x v="1"/>
    <x v="1"/>
    <x v="0"/>
    <x v="0"/>
    <x v="0"/>
    <s v="Interns Seasonal employees"/>
    <n v="1"/>
    <n v="1"/>
    <n v="0"/>
    <n v="0"/>
    <n v="0"/>
    <n v="0"/>
    <n v="0"/>
    <m/>
    <s v="Sales Finance Operational Staff (logistics and supply chain)"/>
    <n v="0"/>
    <n v="1"/>
    <n v="0"/>
    <n v="0"/>
    <n v="0"/>
    <n v="1"/>
    <n v="1"/>
    <n v="0"/>
    <n v="0"/>
    <n v="0"/>
    <m/>
    <m/>
    <s v="Inadequate soft skills (e.g., communication, teamwork) Difficulty in finding candidates for specialized roles Legal/regulatory constraints"/>
    <n v="0"/>
    <n v="0"/>
    <n v="1"/>
    <n v="0"/>
    <n v="0"/>
    <n v="0"/>
    <n v="0"/>
    <n v="0"/>
    <n v="0"/>
    <n v="1"/>
    <n v="0"/>
    <n v="0"/>
    <n v="0"/>
    <n v="0"/>
    <n v="0"/>
    <n v="0"/>
    <n v="0"/>
    <n v="0"/>
    <n v="1"/>
    <n v="0"/>
    <n v="0"/>
    <n v="0"/>
    <n v="0"/>
    <m/>
    <n v="382670485"/>
    <s v="11e3241b-a82c-4c3e-ad3a-eaf92b919aca"/>
    <d v="2024-09-12T00:48:49"/>
    <m/>
    <m/>
    <s v="submitted_via_web"/>
    <s v="ygaitservices"/>
  </r>
  <r>
    <n v="1528"/>
    <d v="2024-09-12T10:19:45"/>
    <d v="2024-09-12T10:27:00"/>
    <d v="2024-09-12T00:00:00"/>
    <m/>
    <m/>
    <s v="31.8613301 36.0099744 0.0 1200.0"/>
    <n v="31.8613301"/>
    <n v="36.009974399999997"/>
    <n v="0"/>
    <n v="1200"/>
    <s v="Amman"/>
    <s v="Naour"/>
    <m/>
    <m/>
    <m/>
    <s v="Yes"/>
    <s v="احمد العبيدي  "/>
    <x v="0"/>
    <x v="0"/>
    <n v="43"/>
    <x v="0"/>
    <s v="0798076797"/>
    <m/>
    <x v="0"/>
    <m/>
    <m/>
    <m/>
    <m/>
    <m/>
    <m/>
    <m/>
    <m/>
    <x v="0"/>
    <m/>
    <x v="0"/>
    <x v="6"/>
    <s v="الحبايب"/>
    <x v="0"/>
    <x v="9"/>
    <s v="اثاث وتحف منزلية"/>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741580"/>
    <s v="759dc493-d93b-4512-8f78-45a6d4f06992"/>
    <d v="2024-09-12T07:27:08"/>
    <m/>
    <m/>
    <s v="submitted_via_web"/>
    <s v="ygaitservices"/>
  </r>
  <r>
    <n v="1529"/>
    <d v="2024-09-12T09:57:43"/>
    <d v="2024-09-12T10:18:37"/>
    <d v="2024-09-12T00:00:00"/>
    <m/>
    <m/>
    <s v="31.8648181 36.0106545 0.0 1200.0"/>
    <n v="31.864818100000001"/>
    <n v="36.010654500000001"/>
    <n v="0"/>
    <n v="1200"/>
    <s v="Amman"/>
    <s v="Naour"/>
    <m/>
    <m/>
    <m/>
    <s v="Yes"/>
    <s v=" عبدالله سلامة الحويان "/>
    <x v="0"/>
    <x v="0"/>
    <n v="41"/>
    <x v="0"/>
    <s v="0799103509"/>
    <m/>
    <x v="0"/>
    <m/>
    <m/>
    <m/>
    <m/>
    <m/>
    <m/>
    <m/>
    <m/>
    <x v="0"/>
    <m/>
    <x v="0"/>
    <x v="6"/>
    <s v="البيادر للتصفية  "/>
    <x v="0"/>
    <x v="18"/>
    <s v="ملابس أوروبية "/>
    <m/>
    <s v="Owned by men. Run/Managed by a man."/>
    <n v="1"/>
    <n v="0"/>
    <n v="0"/>
    <n v="0"/>
    <n v="1"/>
    <n v="0"/>
    <x v="0"/>
    <x v="0"/>
    <m/>
    <m/>
    <s v="Less than 10 employees"/>
    <x v="0"/>
    <x v="0"/>
    <x v="0"/>
    <x v="1"/>
    <x v="1"/>
    <x v="1"/>
    <x v="0"/>
    <x v="1"/>
    <x v="0"/>
    <s v="Seasonal employees"/>
    <n v="0"/>
    <n v="1"/>
    <n v="0"/>
    <n v="0"/>
    <n v="0"/>
    <n v="0"/>
    <n v="0"/>
    <m/>
    <s v="Sales"/>
    <n v="0"/>
    <n v="1"/>
    <n v="0"/>
    <n v="0"/>
    <n v="0"/>
    <n v="0"/>
    <n v="0"/>
    <n v="0"/>
    <n v="0"/>
    <n v="0"/>
    <m/>
    <m/>
    <s v="Lack of relevant skills or qualifications"/>
    <n v="1"/>
    <n v="0"/>
    <n v="0"/>
    <n v="0"/>
    <n v="0"/>
    <n v="0"/>
    <n v="0"/>
    <n v="0"/>
    <n v="0"/>
    <n v="0"/>
    <n v="0"/>
    <n v="0"/>
    <n v="0"/>
    <n v="0"/>
    <n v="0"/>
    <n v="0"/>
    <n v="0"/>
    <n v="0"/>
    <n v="0"/>
    <n v="0"/>
    <n v="0"/>
    <n v="0"/>
    <n v="0"/>
    <m/>
    <n v="382741584"/>
    <s v="d7d5e509-7bb5-4d8a-b73e-6f5192f3a3e6"/>
    <d v="2024-09-12T07:27:09"/>
    <m/>
    <m/>
    <s v="submitted_via_web"/>
    <s v="ygaitservices"/>
  </r>
  <r>
    <n v="1530"/>
    <d v="2024-09-12T09:51:34"/>
    <d v="2024-09-12T09:54:19"/>
    <d v="2024-09-12T00:00:00"/>
    <m/>
    <m/>
    <s v="31.8648181 36.0106545 0.0 1200.0"/>
    <n v="31.864818100000001"/>
    <n v="36.010654500000001"/>
    <n v="0"/>
    <n v="1200"/>
    <s v="Amman"/>
    <s v="Naour"/>
    <m/>
    <m/>
    <m/>
    <s v="Yes"/>
    <s v="عطا علي شعبيا "/>
    <x v="0"/>
    <x v="0"/>
    <n v="55"/>
    <x v="0"/>
    <s v="0770504055"/>
    <m/>
    <x v="0"/>
    <m/>
    <m/>
    <m/>
    <m/>
    <m/>
    <m/>
    <m/>
    <m/>
    <x v="0"/>
    <m/>
    <x v="0"/>
    <x v="6"/>
    <s v="أسواق الكرم "/>
    <x v="3"/>
    <x v="8"/>
    <s v="مواد غذائية و أطعمة مجمدة"/>
    <m/>
    <s v="Owned by men. Run/Managed by a man."/>
    <n v="1"/>
    <n v="0"/>
    <n v="0"/>
    <n v="0"/>
    <n v="1"/>
    <n v="0"/>
    <x v="0"/>
    <x v="0"/>
    <m/>
    <m/>
    <s v="Less than 10 employees"/>
    <x v="0"/>
    <x v="0"/>
    <x v="0"/>
    <x v="1"/>
    <x v="1"/>
    <x v="1"/>
    <x v="0"/>
    <x v="0"/>
    <x v="0"/>
    <s v="Seasonal employees Mid-senior level"/>
    <n v="0"/>
    <n v="1"/>
    <n v="0"/>
    <n v="1"/>
    <n v="0"/>
    <n v="0"/>
    <n v="0"/>
    <m/>
    <s v="Sales"/>
    <n v="0"/>
    <n v="1"/>
    <n v="0"/>
    <n v="0"/>
    <n v="0"/>
    <n v="0"/>
    <n v="0"/>
    <n v="0"/>
    <n v="0"/>
    <n v="0"/>
    <m/>
    <m/>
    <s v="Economic instability in the region"/>
    <n v="0"/>
    <n v="0"/>
    <n v="0"/>
    <n v="0"/>
    <n v="0"/>
    <n v="0"/>
    <n v="0"/>
    <n v="0"/>
    <n v="0"/>
    <n v="0"/>
    <n v="0"/>
    <n v="0"/>
    <n v="0"/>
    <n v="0"/>
    <n v="0"/>
    <n v="0"/>
    <n v="0"/>
    <n v="1"/>
    <n v="0"/>
    <n v="0"/>
    <n v="0"/>
    <n v="0"/>
    <n v="0"/>
    <m/>
    <n v="382764407"/>
    <s v="df949c12-9ca3-4161-8c1f-2635658c33e0"/>
    <d v="2024-09-12T08:22:21"/>
    <m/>
    <m/>
    <s v="submitted_via_web"/>
    <s v="ygaitservices"/>
  </r>
  <r>
    <n v="1531"/>
    <d v="2024-09-12T09:55:44"/>
    <d v="2024-09-12T09:57:39"/>
    <d v="2024-09-12T00:00:00"/>
    <m/>
    <m/>
    <s v="31.8648181 36.0106545 0.0 1200.0"/>
    <n v="31.864818100000001"/>
    <n v="36.010654500000001"/>
    <n v="0"/>
    <n v="1200"/>
    <s v="Amman"/>
    <s v="Naour"/>
    <m/>
    <m/>
    <m/>
    <s v="Yes"/>
    <s v="محمد ابو شقرة"/>
    <x v="0"/>
    <x v="0"/>
    <n v="40"/>
    <x v="0"/>
    <s v="0797008267"/>
    <m/>
    <x v="0"/>
    <m/>
    <m/>
    <m/>
    <m/>
    <m/>
    <m/>
    <m/>
    <m/>
    <x v="0"/>
    <m/>
    <x v="1"/>
    <x v="2"/>
    <s v="ابو شقرة لميلامين"/>
    <x v="0"/>
    <x v="9"/>
    <s v="أدوات منزلية"/>
    <m/>
    <s v="Run/Managed by a man. Women own at least 51% of the company shares."/>
    <n v="0"/>
    <n v="0"/>
    <n v="1"/>
    <n v="0"/>
    <n v="1"/>
    <n v="0"/>
    <x v="1"/>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764412"/>
    <s v="78c5f829-7054-4a69-8d68-48d27a9fe76a"/>
    <d v="2024-09-12T08:22:22"/>
    <m/>
    <m/>
    <s v="submitted_via_web"/>
    <s v="ygaitservices"/>
  </r>
  <r>
    <n v="1532"/>
    <d v="2024-09-12T11:04:52"/>
    <d v="2024-09-12T11:14:24"/>
    <d v="2024-09-12T00:00:00"/>
    <m/>
    <m/>
    <s v="31.8613301 36.0099744 0.0 1200.0"/>
    <n v="31.8613301"/>
    <n v="36.009974399999997"/>
    <n v="0"/>
    <n v="1200"/>
    <s v="Amman"/>
    <s v="Naour"/>
    <m/>
    <m/>
    <m/>
    <s v="Yes"/>
    <s v="ليث السليحات "/>
    <x v="0"/>
    <x v="0"/>
    <n v="57"/>
    <x v="0"/>
    <s v="0793088851"/>
    <m/>
    <x v="0"/>
    <m/>
    <m/>
    <m/>
    <m/>
    <m/>
    <m/>
    <m/>
    <m/>
    <x v="0"/>
    <m/>
    <x v="0"/>
    <x v="6"/>
    <s v="البان واجبات ضبعة المركزي فرع البيادر"/>
    <x v="3"/>
    <x v="8"/>
    <s v="البان واجبان واغذية مجمدة"/>
    <m/>
    <s v="Owned by men. Run/Managed by a man."/>
    <n v="1"/>
    <n v="0"/>
    <n v="0"/>
    <n v="0"/>
    <n v="1"/>
    <n v="0"/>
    <x v="0"/>
    <x v="0"/>
    <m/>
    <m/>
    <s v="Less than 10 employees"/>
    <x v="0"/>
    <x v="1"/>
    <x v="0"/>
    <x v="0"/>
    <x v="1"/>
    <x v="1"/>
    <x v="1"/>
    <x v="3"/>
    <x v="0"/>
    <m/>
    <m/>
    <m/>
    <m/>
    <m/>
    <m/>
    <m/>
    <m/>
    <m/>
    <m/>
    <m/>
    <m/>
    <m/>
    <m/>
    <m/>
    <m/>
    <m/>
    <m/>
    <m/>
    <m/>
    <m/>
    <m/>
    <s v="Economic instability in the region"/>
    <n v="0"/>
    <n v="0"/>
    <n v="0"/>
    <n v="0"/>
    <n v="0"/>
    <n v="0"/>
    <n v="0"/>
    <n v="0"/>
    <n v="0"/>
    <n v="0"/>
    <n v="0"/>
    <n v="0"/>
    <n v="0"/>
    <n v="0"/>
    <n v="0"/>
    <n v="0"/>
    <n v="0"/>
    <n v="1"/>
    <n v="0"/>
    <n v="0"/>
    <n v="0"/>
    <n v="0"/>
    <n v="0"/>
    <m/>
    <n v="382764420"/>
    <s v="64097c59-c2ea-4bb9-ae11-aea44fa99d51"/>
    <d v="2024-09-12T08:22:23"/>
    <m/>
    <m/>
    <s v="submitted_via_web"/>
    <s v="ygaitservices"/>
  </r>
  <r>
    <n v="1533"/>
    <d v="2024-09-12T11:57:05"/>
    <d v="2024-09-12T11:59:10"/>
    <d v="2024-09-12T00:00:00"/>
    <m/>
    <m/>
    <s v="32.3608636 35.8980112 0.0 2299.999"/>
    <n v="32.360863600000002"/>
    <n v="35.898011199999999"/>
    <n v="0"/>
    <n v="2299.9989999999998"/>
    <s v="Jerash"/>
    <s v="Jerash Qasabah"/>
    <m/>
    <m/>
    <m/>
    <s v="Yes"/>
    <s v="المثنى مفلح حسينات"/>
    <x v="0"/>
    <x v="0"/>
    <n v="22"/>
    <x v="1"/>
    <s v="07799060049"/>
    <m/>
    <x v="0"/>
    <m/>
    <m/>
    <m/>
    <m/>
    <m/>
    <m/>
    <m/>
    <m/>
    <x v="0"/>
    <m/>
    <x v="1"/>
    <x v="2"/>
    <s v="GAME BOX"/>
    <x v="5"/>
    <x v="40"/>
    <s v="كافيه انترنت"/>
    <m/>
    <s v="Owned by men."/>
    <n v="1"/>
    <n v="0"/>
    <n v="0"/>
    <n v="0"/>
    <n v="0"/>
    <n v="0"/>
    <x v="0"/>
    <x v="0"/>
    <m/>
    <m/>
    <s v="Less than 10 employees"/>
    <x v="0"/>
    <x v="0"/>
    <x v="0"/>
    <x v="1"/>
    <x v="1"/>
    <x v="1"/>
    <x v="1"/>
    <x v="3"/>
    <x v="1"/>
    <m/>
    <m/>
    <m/>
    <m/>
    <m/>
    <m/>
    <m/>
    <m/>
    <m/>
    <m/>
    <m/>
    <m/>
    <m/>
    <m/>
    <m/>
    <m/>
    <m/>
    <m/>
    <m/>
    <m/>
    <m/>
    <m/>
    <s v="Lack of relevant skills or qualifications Years of experience"/>
    <n v="1"/>
    <n v="1"/>
    <n v="0"/>
    <n v="0"/>
    <n v="0"/>
    <n v="0"/>
    <n v="0"/>
    <n v="0"/>
    <n v="0"/>
    <n v="0"/>
    <n v="0"/>
    <n v="0"/>
    <n v="0"/>
    <n v="0"/>
    <n v="0"/>
    <n v="0"/>
    <n v="0"/>
    <n v="0"/>
    <n v="0"/>
    <n v="0"/>
    <n v="0"/>
    <n v="0"/>
    <n v="0"/>
    <m/>
    <n v="382783268"/>
    <s v="b59a48e8-7491-409c-8dab-baf256811530"/>
    <d v="2024-09-12T09:03:56"/>
    <m/>
    <m/>
    <s v="submitted_via_web"/>
    <s v="ygaitservices"/>
  </r>
  <r>
    <n v="1534"/>
    <d v="2024-09-12T12:00:59"/>
    <d v="2024-09-12T12:03:50"/>
    <d v="2024-09-12T00:00:00"/>
    <m/>
    <m/>
    <s v="32.3608636 35.8980112 0.0 2299.999"/>
    <n v="32.360863600000002"/>
    <n v="35.898011199999999"/>
    <n v="0"/>
    <n v="2299.9989999999998"/>
    <s v="Jerash"/>
    <s v="Jerash Qasabah"/>
    <m/>
    <m/>
    <m/>
    <s v="Yes"/>
    <s v="أدهم قاسم نواصره"/>
    <x v="0"/>
    <x v="0"/>
    <n v="42"/>
    <x v="0"/>
    <s v="0778871616"/>
    <m/>
    <x v="0"/>
    <m/>
    <m/>
    <m/>
    <m/>
    <m/>
    <m/>
    <m/>
    <m/>
    <x v="0"/>
    <m/>
    <x v="0"/>
    <x v="0"/>
    <s v="محطه كفرخل الكبرى"/>
    <x v="9"/>
    <x v="58"/>
    <s v="غسيل سجاد غسيل سيارات غسيل حرامات"/>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n v="1"/>
    <n v="1"/>
    <n v="1"/>
    <n v="0"/>
    <n v="0"/>
    <n v="0"/>
    <n v="0"/>
    <n v="0"/>
    <n v="0"/>
    <n v="0"/>
    <n v="0"/>
    <n v="0"/>
    <n v="0"/>
    <n v="0"/>
    <n v="0"/>
    <n v="0"/>
    <n v="0"/>
    <n v="0"/>
    <n v="0"/>
    <n v="0"/>
    <n v="0"/>
    <n v="0"/>
    <n v="0"/>
    <m/>
    <n v="382783270"/>
    <s v="f85ac219-5868-4b9b-8e4c-b3ad99474771"/>
    <d v="2024-09-12T09:03:57"/>
    <m/>
    <m/>
    <s v="submitted_via_web"/>
    <s v="ygaitservices"/>
  </r>
  <r>
    <n v="1535"/>
    <d v="2024-09-12T12:07:20"/>
    <d v="2024-09-12T12:09:41"/>
    <d v="2024-09-12T00:00:00"/>
    <m/>
    <m/>
    <s v="32.3608636 35.8980112 0.0 2299.999"/>
    <n v="32.360863600000002"/>
    <n v="35.898011199999999"/>
    <n v="0"/>
    <n v="2299.9989999999998"/>
    <s v="Jerash"/>
    <s v="Jerash Qasabah"/>
    <m/>
    <m/>
    <m/>
    <s v="Yes"/>
    <s v="اسامه محمود محاسنه"/>
    <x v="0"/>
    <x v="0"/>
    <n v="52"/>
    <x v="0"/>
    <s v="0779326948"/>
    <m/>
    <x v="0"/>
    <m/>
    <m/>
    <m/>
    <m/>
    <m/>
    <m/>
    <m/>
    <m/>
    <x v="0"/>
    <m/>
    <x v="0"/>
    <x v="1"/>
    <s v="محطه مياه كفرخل"/>
    <x v="4"/>
    <x v="19"/>
    <s v="كراتين ماء تعبئه قوارير وجالون"/>
    <m/>
    <s v="Owned by men."/>
    <n v="1"/>
    <n v="0"/>
    <n v="0"/>
    <n v="0"/>
    <n v="0"/>
    <n v="0"/>
    <x v="0"/>
    <x v="0"/>
    <m/>
    <m/>
    <s v="Less than 10 employees"/>
    <x v="0"/>
    <x v="0"/>
    <x v="0"/>
    <x v="1"/>
    <x v="1"/>
    <x v="1"/>
    <x v="0"/>
    <x v="1"/>
    <x v="1"/>
    <s v="Seasonal employees"/>
    <n v="0"/>
    <n v="1"/>
    <n v="0"/>
    <n v="0"/>
    <n v="0"/>
    <n v="0"/>
    <n v="0"/>
    <m/>
    <s v="Sales Technical Staff"/>
    <n v="0"/>
    <n v="1"/>
    <n v="0"/>
    <n v="0"/>
    <n v="0"/>
    <n v="0"/>
    <n v="0"/>
    <n v="1"/>
    <n v="0"/>
    <n v="0"/>
    <m/>
    <m/>
    <s v="Lack of relevant skills or qualifications Years of experience"/>
    <n v="1"/>
    <n v="1"/>
    <n v="0"/>
    <n v="0"/>
    <n v="0"/>
    <n v="0"/>
    <n v="0"/>
    <n v="0"/>
    <n v="0"/>
    <n v="0"/>
    <n v="0"/>
    <n v="0"/>
    <n v="0"/>
    <n v="0"/>
    <n v="0"/>
    <n v="0"/>
    <n v="0"/>
    <n v="0"/>
    <n v="0"/>
    <n v="0"/>
    <n v="0"/>
    <n v="0"/>
    <n v="0"/>
    <m/>
    <n v="382786337"/>
    <s v="b2e73637-ce30-4cf0-aa20-93ec47aeee14"/>
    <d v="2024-09-12T09:09:49"/>
    <m/>
    <m/>
    <s v="submitted_via_web"/>
    <s v="ygaitservices"/>
  </r>
  <r>
    <n v="1536"/>
    <d v="2024-09-12T12:04:18"/>
    <d v="2024-09-12T12:06:28"/>
    <d v="2024-09-12T00:00:00"/>
    <m/>
    <m/>
    <s v="32.3608636 35.8980112 0.0 2299.999"/>
    <n v="32.360863600000002"/>
    <n v="35.898011199999999"/>
    <n v="0"/>
    <n v="2299.9989999999998"/>
    <s v="Jerash"/>
    <s v="Jerash Qasabah"/>
    <m/>
    <m/>
    <m/>
    <s v="Yes"/>
    <s v="رامي علي محاسيس"/>
    <x v="0"/>
    <x v="0"/>
    <n v="22"/>
    <x v="1"/>
    <s v="0777513792"/>
    <m/>
    <x v="0"/>
    <m/>
    <m/>
    <m/>
    <m/>
    <m/>
    <m/>
    <m/>
    <m/>
    <x v="0"/>
    <m/>
    <x v="0"/>
    <x v="0"/>
    <s v="محطه علي فاروق واولاده"/>
    <x v="9"/>
    <x v="58"/>
    <s v="محطه سيارات"/>
    <m/>
    <s v="Owned by men."/>
    <n v="1"/>
    <n v="0"/>
    <n v="0"/>
    <n v="0"/>
    <n v="0"/>
    <n v="0"/>
    <x v="0"/>
    <x v="0"/>
    <m/>
    <m/>
    <s v="Less than 10 employees"/>
    <x v="0"/>
    <x v="0"/>
    <x v="0"/>
    <x v="1"/>
    <x v="1"/>
    <x v="1"/>
    <x v="0"/>
    <x v="0"/>
    <x v="0"/>
    <s v="Interns Seasonal employees"/>
    <n v="1"/>
    <n v="1"/>
    <n v="0"/>
    <n v="0"/>
    <n v="0"/>
    <n v="0"/>
    <n v="0"/>
    <m/>
    <s v="Sales Technical Staff"/>
    <n v="0"/>
    <n v="1"/>
    <n v="0"/>
    <n v="0"/>
    <n v="0"/>
    <n v="0"/>
    <n v="0"/>
    <n v="1"/>
    <n v="0"/>
    <n v="0"/>
    <m/>
    <m/>
    <s v="Lack of relevant skills or qualifications Years of experience"/>
    <n v="1"/>
    <n v="1"/>
    <n v="0"/>
    <n v="0"/>
    <n v="0"/>
    <n v="0"/>
    <n v="0"/>
    <n v="0"/>
    <n v="0"/>
    <n v="0"/>
    <n v="0"/>
    <n v="0"/>
    <n v="0"/>
    <n v="0"/>
    <n v="0"/>
    <n v="0"/>
    <n v="0"/>
    <n v="0"/>
    <n v="0"/>
    <n v="0"/>
    <n v="0"/>
    <n v="0"/>
    <n v="0"/>
    <m/>
    <n v="382786348"/>
    <s v="dc056308-c4a2-4284-b3c0-9912ee916639"/>
    <d v="2024-09-12T09:09:50"/>
    <m/>
    <m/>
    <s v="submitted_via_web"/>
    <s v="ygaitservices"/>
  </r>
  <r>
    <n v="1537"/>
    <d v="2024-09-12T12:12:13"/>
    <d v="2024-09-12T12:14:29"/>
    <d v="2024-09-12T00:00:00"/>
    <m/>
    <m/>
    <s v="32.3608636 35.8980112 0.0 2299.999"/>
    <n v="32.360863600000002"/>
    <n v="35.898011199999999"/>
    <n v="0"/>
    <n v="2299.9989999999998"/>
    <s v="Jerash"/>
    <s v="Jerash Qasabah"/>
    <m/>
    <m/>
    <m/>
    <s v="Yes"/>
    <s v="علي مفلح محاسنه"/>
    <x v="0"/>
    <x v="0"/>
    <n v="28"/>
    <x v="1"/>
    <s v="0772093595"/>
    <m/>
    <x v="0"/>
    <m/>
    <m/>
    <m/>
    <m/>
    <m/>
    <m/>
    <m/>
    <m/>
    <x v="0"/>
    <m/>
    <x v="0"/>
    <x v="0"/>
    <s v="مركز النسيم لصيانه السيارات "/>
    <x v="4"/>
    <x v="41"/>
    <s v="صيانه المركبات"/>
    <m/>
    <s v="Owned by men."/>
    <n v="1"/>
    <n v="0"/>
    <n v="0"/>
    <n v="0"/>
    <n v="0"/>
    <n v="0"/>
    <x v="0"/>
    <x v="0"/>
    <m/>
    <m/>
    <s v="Less than 10 employees"/>
    <x v="0"/>
    <x v="0"/>
    <x v="0"/>
    <x v="1"/>
    <x v="1"/>
    <x v="1"/>
    <x v="0"/>
    <x v="0"/>
    <x v="0"/>
    <s v="Interns Entry level Seasonal employees"/>
    <n v="1"/>
    <n v="1"/>
    <n v="1"/>
    <n v="0"/>
    <n v="0"/>
    <n v="0"/>
    <n v="0"/>
    <m/>
    <s v="Sales Technical Staff"/>
    <n v="0"/>
    <n v="1"/>
    <n v="0"/>
    <n v="0"/>
    <n v="0"/>
    <n v="0"/>
    <n v="0"/>
    <n v="1"/>
    <n v="0"/>
    <n v="0"/>
    <m/>
    <m/>
    <s v="Lack of motivation Lack of work ethics"/>
    <n v="0"/>
    <n v="0"/>
    <n v="0"/>
    <n v="0"/>
    <n v="1"/>
    <n v="0"/>
    <n v="0"/>
    <n v="0"/>
    <n v="0"/>
    <n v="0"/>
    <n v="0"/>
    <n v="0"/>
    <n v="0"/>
    <n v="0"/>
    <n v="0"/>
    <n v="0"/>
    <n v="0"/>
    <n v="0"/>
    <n v="0"/>
    <n v="0"/>
    <n v="1"/>
    <n v="0"/>
    <n v="0"/>
    <m/>
    <n v="382793214"/>
    <s v="4ed66fb5-a147-4031-a87d-7eb31ca06fed"/>
    <d v="2024-09-12T09:24:13"/>
    <m/>
    <m/>
    <s v="submitted_via_web"/>
    <s v="ygaitservices"/>
  </r>
  <r>
    <n v="1538"/>
    <d v="2024-09-12T12:17:47"/>
    <d v="2024-09-12T12:26:45"/>
    <d v="2024-09-12T00:00:00"/>
    <m/>
    <m/>
    <s v="29.533759 35.0104174 0.0 1799.999"/>
    <n v="29.533759"/>
    <n v="35.010417400000001"/>
    <n v="0"/>
    <n v="1799.999"/>
    <s v="Aqaba"/>
    <s v="Aqaba Al-Qasabah"/>
    <m/>
    <m/>
    <m/>
    <s v="Yes"/>
    <s v="حنين صالح ابو غريقانة "/>
    <x v="0"/>
    <x v="1"/>
    <n v="29"/>
    <x v="1"/>
    <s v="0789254061"/>
    <m/>
    <x v="0"/>
    <m/>
    <m/>
    <m/>
    <m/>
    <m/>
    <m/>
    <m/>
    <m/>
    <x v="0"/>
    <m/>
    <x v="1"/>
    <x v="2"/>
    <s v="المحامية حنين ابو غريقانة "/>
    <x v="7"/>
    <x v="76"/>
    <s v="مكتب محاماة "/>
    <m/>
    <s v="Administrative positions include men and women."/>
    <n v="0"/>
    <n v="0"/>
    <n v="0"/>
    <n v="1"/>
    <n v="0"/>
    <n v="0"/>
    <x v="0"/>
    <x v="0"/>
    <m/>
    <m/>
    <s v="Less than 10 employees"/>
    <x v="0"/>
    <x v="1"/>
    <x v="0"/>
    <x v="1"/>
    <x v="1"/>
    <x v="1"/>
    <x v="0"/>
    <x v="1"/>
    <x v="0"/>
    <s v="Mid-senior level Senior management level"/>
    <n v="0"/>
    <n v="0"/>
    <n v="0"/>
    <n v="1"/>
    <n v="1"/>
    <n v="0"/>
    <n v="0"/>
    <m/>
    <s v="Others"/>
    <n v="0"/>
    <n v="0"/>
    <n v="0"/>
    <n v="0"/>
    <n v="0"/>
    <n v="0"/>
    <n v="0"/>
    <n v="0"/>
    <n v="0"/>
    <n v="1"/>
    <s v="محاميين "/>
    <m/>
    <s v="Lack of relevant skills or qualifications"/>
    <n v="1"/>
    <n v="0"/>
    <n v="0"/>
    <n v="0"/>
    <n v="0"/>
    <n v="0"/>
    <n v="0"/>
    <n v="0"/>
    <n v="0"/>
    <n v="0"/>
    <n v="0"/>
    <n v="0"/>
    <n v="0"/>
    <n v="0"/>
    <n v="0"/>
    <n v="0"/>
    <n v="0"/>
    <n v="0"/>
    <n v="0"/>
    <n v="0"/>
    <n v="0"/>
    <n v="0"/>
    <n v="0"/>
    <m/>
    <n v="382814017"/>
    <s v="7b356d11-6dcd-4cd4-a47b-e5d1228f3573"/>
    <d v="2024-09-12T10:03:29"/>
    <m/>
    <m/>
    <s v="submitted_via_web"/>
    <s v="ygaitservices"/>
  </r>
  <r>
    <n v="1539"/>
    <d v="2024-09-12T12:26:53"/>
    <d v="2024-09-12T12:38:36"/>
    <d v="2024-09-12T00:00:00"/>
    <m/>
    <m/>
    <s v="29.5346995 35.0124387 51.29999923706055 127.536"/>
    <n v="29.534699499999999"/>
    <n v="35.012438699999997"/>
    <n v="51.299999237060547"/>
    <n v="127.536"/>
    <s v="Aqaba"/>
    <s v="Aqaba Al-Qasabah"/>
    <m/>
    <m/>
    <m/>
    <s v="Yes"/>
    <s v="نوره عطية المناجعة "/>
    <x v="0"/>
    <x v="1"/>
    <n v="28"/>
    <x v="1"/>
    <s v="0777499363"/>
    <m/>
    <x v="0"/>
    <m/>
    <m/>
    <m/>
    <m/>
    <m/>
    <m/>
    <m/>
    <m/>
    <x v="0"/>
    <m/>
    <x v="1"/>
    <x v="2"/>
    <s v="مكتب المحامية نورة المناجعة "/>
    <x v="7"/>
    <x v="76"/>
    <s v="مكتب محاماة "/>
    <m/>
    <s v="Run/Managed by a woman."/>
    <n v="0"/>
    <n v="0"/>
    <n v="0"/>
    <n v="0"/>
    <n v="0"/>
    <n v="1"/>
    <x v="1"/>
    <x v="0"/>
    <m/>
    <m/>
    <s v="Less than 10 employees"/>
    <x v="0"/>
    <x v="1"/>
    <x v="0"/>
    <x v="0"/>
    <x v="1"/>
    <x v="1"/>
    <x v="1"/>
    <x v="3"/>
    <x v="1"/>
    <m/>
    <m/>
    <m/>
    <m/>
    <m/>
    <m/>
    <m/>
    <m/>
    <m/>
    <m/>
    <m/>
    <m/>
    <m/>
    <m/>
    <m/>
    <m/>
    <m/>
    <m/>
    <m/>
    <m/>
    <m/>
    <m/>
    <s v="Lack of relevant skills or qualifications Salary expectations too high"/>
    <n v="1"/>
    <n v="0"/>
    <n v="0"/>
    <n v="0"/>
    <n v="0"/>
    <n v="0"/>
    <n v="0"/>
    <n v="0"/>
    <n v="1"/>
    <n v="0"/>
    <n v="0"/>
    <n v="0"/>
    <n v="0"/>
    <n v="0"/>
    <n v="0"/>
    <n v="0"/>
    <n v="0"/>
    <n v="0"/>
    <n v="0"/>
    <n v="0"/>
    <n v="0"/>
    <n v="0"/>
    <n v="0"/>
    <m/>
    <n v="382814025"/>
    <s v="95915cee-4bd0-4c6e-8c27-5aa03cd54299"/>
    <d v="2024-09-12T10:03:30"/>
    <m/>
    <m/>
    <s v="submitted_via_web"/>
    <s v="ygaitservices"/>
  </r>
  <r>
    <n v="1540"/>
    <d v="2024-09-12T12:38:39"/>
    <d v="2024-09-12T12:55:39"/>
    <d v="2024-09-12T00:00:00"/>
    <m/>
    <m/>
    <s v="29.5346995 35.0124387 51.29999923706055 1430.713"/>
    <n v="29.534699499999999"/>
    <n v="35.012438699999997"/>
    <n v="51.299999237060547"/>
    <n v="1430.713"/>
    <s v="Aqaba"/>
    <s v="Aqaba Al-Qasabah"/>
    <m/>
    <m/>
    <m/>
    <s v="Yes"/>
    <s v="رعد راتب محمد "/>
    <x v="0"/>
    <x v="0"/>
    <n v="36"/>
    <x v="0"/>
    <s v="0799733505"/>
    <m/>
    <x v="0"/>
    <m/>
    <m/>
    <m/>
    <m/>
    <m/>
    <m/>
    <m/>
    <m/>
    <x v="0"/>
    <m/>
    <x v="0"/>
    <x v="6"/>
    <s v="مركز خليج العقبة للتحكيم "/>
    <x v="7"/>
    <x v="76"/>
    <s v="شركة تحكيم "/>
    <m/>
    <s v="Administrative positions include men and women."/>
    <n v="0"/>
    <n v="0"/>
    <n v="0"/>
    <n v="1"/>
    <n v="0"/>
    <n v="0"/>
    <x v="0"/>
    <x v="0"/>
    <m/>
    <m/>
    <s v="Less than 10 employees"/>
    <x v="0"/>
    <x v="1"/>
    <x v="0"/>
    <x v="1"/>
    <x v="1"/>
    <x v="1"/>
    <x v="1"/>
    <x v="3"/>
    <x v="1"/>
    <m/>
    <m/>
    <m/>
    <m/>
    <m/>
    <m/>
    <m/>
    <m/>
    <m/>
    <m/>
    <m/>
    <m/>
    <m/>
    <m/>
    <m/>
    <m/>
    <m/>
    <m/>
    <m/>
    <m/>
    <m/>
    <m/>
    <s v="Years of experience Lack of relevant skills or qualifications Inadequate soft skills (e.g., communication, teamwork)"/>
    <n v="1"/>
    <n v="1"/>
    <n v="1"/>
    <n v="0"/>
    <n v="0"/>
    <n v="0"/>
    <n v="0"/>
    <n v="0"/>
    <n v="0"/>
    <n v="0"/>
    <n v="0"/>
    <n v="0"/>
    <n v="0"/>
    <n v="0"/>
    <n v="0"/>
    <n v="0"/>
    <n v="0"/>
    <n v="0"/>
    <n v="0"/>
    <n v="0"/>
    <n v="0"/>
    <n v="0"/>
    <n v="0"/>
    <m/>
    <n v="382814029"/>
    <s v="5873fa77-05f1-43a3-a659-6a3cee64c915"/>
    <d v="2024-09-12T10:03:31"/>
    <m/>
    <m/>
    <s v="submitted_via_web"/>
    <s v="ygaitservices"/>
  </r>
  <r>
    <n v="1541"/>
    <d v="2024-09-12T12:57:43"/>
    <d v="2024-09-12T13:03:16"/>
    <d v="2024-09-12T00:00:00"/>
    <m/>
    <m/>
    <s v="31.7168976 35.9994315 0.0 3799.999"/>
    <n v="31.716897599999999"/>
    <n v="35.9994315"/>
    <n v="0"/>
    <n v="3799.9989999999998"/>
    <s v="Aqaba"/>
    <s v="Aqaba Al-Qasabah"/>
    <m/>
    <m/>
    <m/>
    <s v="Yes"/>
    <s v="نايل السوالقة "/>
    <x v="0"/>
    <x v="0"/>
    <n v="46"/>
    <x v="0"/>
    <s v="079950054"/>
    <m/>
    <x v="0"/>
    <m/>
    <m/>
    <m/>
    <m/>
    <m/>
    <m/>
    <m/>
    <m/>
    <x v="0"/>
    <m/>
    <x v="1"/>
    <x v="2"/>
    <s v="مكتب المحامي نايل السوالقة "/>
    <x v="7"/>
    <x v="44"/>
    <s v="مكتب محاماة "/>
    <m/>
    <s v="Run/Managed by a man."/>
    <n v="0"/>
    <n v="0"/>
    <n v="0"/>
    <n v="0"/>
    <n v="1"/>
    <n v="0"/>
    <x v="0"/>
    <x v="0"/>
    <m/>
    <m/>
    <s v="Less than 10 employees"/>
    <x v="0"/>
    <x v="1"/>
    <x v="0"/>
    <x v="1"/>
    <x v="1"/>
    <x v="1"/>
    <x v="1"/>
    <x v="3"/>
    <x v="0"/>
    <m/>
    <m/>
    <m/>
    <m/>
    <m/>
    <m/>
    <m/>
    <m/>
    <m/>
    <m/>
    <m/>
    <m/>
    <m/>
    <m/>
    <m/>
    <m/>
    <m/>
    <m/>
    <m/>
    <m/>
    <m/>
    <m/>
    <s v="Lack of relevant skills or qualifications Years of experience"/>
    <n v="1"/>
    <n v="1"/>
    <n v="0"/>
    <n v="0"/>
    <n v="0"/>
    <n v="0"/>
    <n v="0"/>
    <n v="0"/>
    <n v="0"/>
    <n v="0"/>
    <n v="0"/>
    <n v="0"/>
    <n v="0"/>
    <n v="0"/>
    <n v="0"/>
    <n v="0"/>
    <n v="0"/>
    <n v="0"/>
    <n v="0"/>
    <n v="0"/>
    <n v="0"/>
    <n v="0"/>
    <n v="0"/>
    <m/>
    <n v="382814035"/>
    <s v="00af119b-3e71-481c-95bd-b806ace04016"/>
    <d v="2024-09-12T10:03:31"/>
    <m/>
    <m/>
    <s v="submitted_via_web"/>
    <s v="ygaitservices"/>
  </r>
  <r>
    <n v="1542"/>
    <d v="2024-09-09T22:16:44"/>
    <d v="2024-09-12T12:25:21"/>
    <d v="2024-09-09T00:00:00"/>
    <m/>
    <m/>
    <s v="30.3220383 35.483726 1249.0999755859375 8.278"/>
    <n v="30.322038299999999"/>
    <n v="35.483725999999997"/>
    <n v="1249.099975585938"/>
    <n v="8.2780000000000005"/>
    <s v="Petra"/>
    <s v="Wadi Mus/Petra"/>
    <m/>
    <m/>
    <m/>
    <s v="Yes"/>
    <s v="عدي احمد الدغباجي"/>
    <x v="0"/>
    <x v="0"/>
    <n v="33"/>
    <x v="0"/>
    <s v="0772038089"/>
    <m/>
    <x v="0"/>
    <m/>
    <m/>
    <m/>
    <m/>
    <m/>
    <m/>
    <m/>
    <m/>
    <x v="0"/>
    <m/>
    <x v="0"/>
    <x v="0"/>
    <s v="سوبر  ماركت الدغباجي "/>
    <x v="0"/>
    <x v="2"/>
    <s v="مواد تموينيه"/>
    <m/>
    <s v="Owned by men."/>
    <n v="1"/>
    <n v="0"/>
    <n v="0"/>
    <n v="0"/>
    <n v="0"/>
    <n v="0"/>
    <x v="0"/>
    <x v="0"/>
    <m/>
    <m/>
    <s v="Less than 10 employees"/>
    <x v="0"/>
    <x v="0"/>
    <x v="0"/>
    <x v="0"/>
    <x v="1"/>
    <x v="1"/>
    <x v="1"/>
    <x v="3"/>
    <x v="1"/>
    <m/>
    <m/>
    <m/>
    <m/>
    <m/>
    <m/>
    <m/>
    <m/>
    <m/>
    <m/>
    <m/>
    <m/>
    <m/>
    <m/>
    <m/>
    <m/>
    <m/>
    <m/>
    <m/>
    <m/>
    <m/>
    <m/>
    <s v="Lack of relevant skills or qualifications Salary expectations too high Transportation Limited ability to use technology Language barriers Economic instability in the region"/>
    <n v="1"/>
    <n v="0"/>
    <n v="0"/>
    <n v="0"/>
    <n v="0"/>
    <n v="0"/>
    <n v="0"/>
    <n v="0"/>
    <n v="1"/>
    <n v="0"/>
    <n v="0"/>
    <n v="1"/>
    <n v="0"/>
    <n v="1"/>
    <n v="1"/>
    <n v="0"/>
    <n v="0"/>
    <n v="1"/>
    <n v="0"/>
    <n v="0"/>
    <n v="0"/>
    <n v="0"/>
    <n v="0"/>
    <m/>
    <n v="382833076"/>
    <s v="12576322-1c11-4b3e-b650-58f40b77720d"/>
    <d v="2024-09-12T10:43:01"/>
    <m/>
    <m/>
    <s v="submitted_via_web"/>
    <s v="ygaitservices"/>
  </r>
  <r>
    <n v="1543"/>
    <d v="2024-09-12T12:27:20"/>
    <d v="2024-09-12T12:38:16"/>
    <d v="2024-09-12T00:00:00"/>
    <m/>
    <m/>
    <s v="30.3228852 35.4780972 1132.9000244140625 5.287"/>
    <n v="30.322885200000002"/>
    <n v="35.478097200000001"/>
    <n v="1132.900024414062"/>
    <n v="5.2869999999999999"/>
    <s v="Petra"/>
    <s v="Wadi Mus/Petra"/>
    <m/>
    <m/>
    <m/>
    <s v="Yes"/>
    <s v="شاكر عمر عيسى الحسنات"/>
    <x v="0"/>
    <x v="0"/>
    <n v="44"/>
    <x v="0"/>
    <s v="0772244113"/>
    <m/>
    <x v="2"/>
    <s v="Visual Disability"/>
    <n v="0"/>
    <n v="0"/>
    <n v="0"/>
    <n v="1"/>
    <n v="0"/>
    <n v="0"/>
    <n v="0"/>
    <x v="0"/>
    <m/>
    <x v="0"/>
    <x v="0"/>
    <s v="مطعم ريم بلادي "/>
    <x v="3"/>
    <x v="5"/>
    <s v="مأكولات عربية وشرقية/ عصائر "/>
    <m/>
    <s v="Owned by men."/>
    <n v="1"/>
    <n v="0"/>
    <n v="0"/>
    <n v="0"/>
    <n v="0"/>
    <n v="0"/>
    <x v="0"/>
    <x v="0"/>
    <m/>
    <m/>
    <s v="10 to 49"/>
    <x v="2"/>
    <x v="0"/>
    <x v="0"/>
    <x v="1"/>
    <x v="1"/>
    <x v="1"/>
    <x v="0"/>
    <x v="10"/>
    <x v="0"/>
    <s v="Mid-senior level"/>
    <n v="0"/>
    <n v="0"/>
    <n v="0"/>
    <n v="1"/>
    <n v="0"/>
    <n v="0"/>
    <n v="0"/>
    <m/>
    <s v="Customer Service Representatives Sales Marketing Administrative Staff Others"/>
    <n v="1"/>
    <n v="1"/>
    <n v="0"/>
    <n v="1"/>
    <n v="1"/>
    <n v="0"/>
    <n v="0"/>
    <n v="0"/>
    <n v="0"/>
    <n v="1"/>
    <s v="شفات ساخن"/>
    <m/>
    <s v="Lack of motivation Inadequate soft skills (e.g., communication, teamwork) Salary expectations too high Limited availability of training and development resources Transportation Limited ability to use technology Language barriers Economic instability in the region Legal/regulatory constraints Cultural or social factors affecting employability Difficulty with employee retention"/>
    <n v="0"/>
    <n v="0"/>
    <n v="1"/>
    <n v="0"/>
    <n v="1"/>
    <n v="1"/>
    <n v="0"/>
    <n v="1"/>
    <n v="1"/>
    <n v="0"/>
    <n v="0"/>
    <n v="1"/>
    <n v="1"/>
    <n v="1"/>
    <n v="1"/>
    <n v="0"/>
    <n v="0"/>
    <n v="1"/>
    <n v="1"/>
    <n v="0"/>
    <n v="0"/>
    <n v="0"/>
    <n v="0"/>
    <m/>
    <n v="382833082"/>
    <s v="b9f2b1e9-6e28-4ed3-b5eb-b79e09bef5ba"/>
    <d v="2024-09-12T10:43:02"/>
    <m/>
    <m/>
    <s v="submitted_via_web"/>
    <s v="ygaitservices"/>
  </r>
  <r>
    <n v="1544"/>
    <d v="2024-09-12T12:44:49"/>
    <d v="2024-09-12T12:48:54"/>
    <d v="2024-09-12T00:00:00"/>
    <m/>
    <m/>
    <s v="30.3229803 35.4778811 1132.9000244140625 9.788"/>
    <n v="30.322980300000001"/>
    <n v="35.477881099999998"/>
    <n v="1132.900024414062"/>
    <n v="9.7880000000000003"/>
    <s v="Petra"/>
    <s v="Wadi Mus/Petra"/>
    <m/>
    <m/>
    <m/>
    <s v="Yes"/>
    <s v="خليل احمد الحسنات "/>
    <x v="0"/>
    <x v="0"/>
    <n v="33"/>
    <x v="0"/>
    <s v="0795844974"/>
    <m/>
    <x v="0"/>
    <m/>
    <m/>
    <m/>
    <m/>
    <m/>
    <m/>
    <m/>
    <m/>
    <x v="0"/>
    <m/>
    <x v="0"/>
    <x v="0"/>
    <s v="ماكس كاف"/>
    <x v="0"/>
    <x v="3"/>
    <s v="مواد تموينيه وتوزيع سجائر"/>
    <m/>
    <s v="Owned by men."/>
    <n v="1"/>
    <n v="0"/>
    <n v="0"/>
    <n v="0"/>
    <n v="0"/>
    <n v="0"/>
    <x v="0"/>
    <x v="0"/>
    <m/>
    <m/>
    <s v="Less than 10 employees"/>
    <x v="0"/>
    <x v="0"/>
    <x v="0"/>
    <x v="1"/>
    <x v="1"/>
    <x v="1"/>
    <x v="1"/>
    <x v="3"/>
    <x v="0"/>
    <m/>
    <m/>
    <m/>
    <m/>
    <m/>
    <m/>
    <m/>
    <m/>
    <m/>
    <m/>
    <m/>
    <m/>
    <m/>
    <m/>
    <m/>
    <m/>
    <m/>
    <m/>
    <m/>
    <m/>
    <m/>
    <m/>
    <s v="Limited availability of training and development resources Salary expectations too high Transportation Limited ability to use technology Language barriers Economic instability in the region"/>
    <n v="0"/>
    <n v="0"/>
    <n v="0"/>
    <n v="0"/>
    <n v="0"/>
    <n v="0"/>
    <n v="0"/>
    <n v="1"/>
    <n v="1"/>
    <n v="0"/>
    <n v="0"/>
    <n v="1"/>
    <n v="0"/>
    <n v="1"/>
    <n v="1"/>
    <n v="0"/>
    <n v="0"/>
    <n v="1"/>
    <n v="0"/>
    <n v="0"/>
    <n v="0"/>
    <n v="0"/>
    <n v="0"/>
    <m/>
    <n v="382833088"/>
    <s v="e1d1cedc-fc3a-47d0-9de7-4045ff88a17e"/>
    <d v="2024-09-12T10:43:03"/>
    <m/>
    <m/>
    <s v="submitted_via_web"/>
    <s v="ygaitservices"/>
  </r>
  <r>
    <n v="1545"/>
    <d v="2024-09-12T12:49:12"/>
    <d v="2024-09-12T13:01:23"/>
    <d v="2024-09-12T00:00:00"/>
    <m/>
    <m/>
    <s v="30.3231918 35.4779123 1132.2999267578125 6.042"/>
    <n v="30.3231918"/>
    <n v="35.4779123"/>
    <n v="1132.299926757812"/>
    <n v="6.0419999999999998"/>
    <s v="Petra"/>
    <s v="Wadi Mus/Petra"/>
    <m/>
    <m/>
    <m/>
    <s v="Yes"/>
    <s v="فلاح محمود النصرات"/>
    <x v="0"/>
    <x v="0"/>
    <n v="29"/>
    <x v="1"/>
    <s v="0776253203"/>
    <m/>
    <x v="0"/>
    <m/>
    <m/>
    <m/>
    <m/>
    <m/>
    <m/>
    <m/>
    <m/>
    <x v="0"/>
    <m/>
    <x v="0"/>
    <x v="0"/>
    <s v="مطعم صنعاء اليمن"/>
    <x v="3"/>
    <x v="5"/>
    <s v="مأكولات عربية / مشروبات "/>
    <m/>
    <s v="Owned by men."/>
    <n v="1"/>
    <n v="0"/>
    <n v="0"/>
    <n v="0"/>
    <n v="0"/>
    <n v="0"/>
    <x v="0"/>
    <x v="0"/>
    <m/>
    <m/>
    <s v="Less than 10 employees"/>
    <x v="0"/>
    <x v="0"/>
    <x v="0"/>
    <x v="1"/>
    <x v="1"/>
    <x v="1"/>
    <x v="1"/>
    <x v="3"/>
    <x v="0"/>
    <m/>
    <m/>
    <m/>
    <m/>
    <m/>
    <m/>
    <m/>
    <m/>
    <m/>
    <m/>
    <m/>
    <m/>
    <m/>
    <m/>
    <m/>
    <m/>
    <m/>
    <m/>
    <m/>
    <m/>
    <m/>
    <m/>
    <s v="Lack of relevant skills or qualifications Years of experience Lack of motivation Lack of work ethics Difficulty with employee retention Limited availability of training and development resources Salary expectations too high Transportation Cultural or social factors affecting employability Language barriers Limited ability to use technology Economic instability in the region Legal/regulatory constraints"/>
    <n v="1"/>
    <n v="1"/>
    <n v="0"/>
    <n v="0"/>
    <n v="1"/>
    <n v="1"/>
    <n v="0"/>
    <n v="1"/>
    <n v="1"/>
    <n v="0"/>
    <n v="0"/>
    <n v="1"/>
    <n v="1"/>
    <n v="1"/>
    <n v="1"/>
    <n v="0"/>
    <n v="0"/>
    <n v="1"/>
    <n v="1"/>
    <n v="0"/>
    <n v="1"/>
    <n v="0"/>
    <n v="0"/>
    <m/>
    <n v="382833098"/>
    <s v="7c155638-913b-4bea-be3d-1cc551517e30"/>
    <d v="2024-09-12T10:43:04"/>
    <m/>
    <m/>
    <s v="submitted_via_web"/>
    <s v="ygaitservices"/>
  </r>
  <r>
    <n v="1546"/>
    <d v="2024-09-12T13:04:15"/>
    <d v="2024-09-12T13:07:29"/>
    <d v="2024-09-12T00:00:00"/>
    <m/>
    <m/>
    <s v="30.3220578 35.4782478 1133.0999755859375 9.033"/>
    <n v="30.3220578"/>
    <n v="35.478247799999998"/>
    <n v="1133.099975585938"/>
    <n v="9.0329999999999995"/>
    <s v="Petra"/>
    <s v="Wadi Mus/Petra"/>
    <m/>
    <m/>
    <m/>
    <s v="Yes"/>
    <s v="برجس محمد الطويسي"/>
    <x v="0"/>
    <x v="0"/>
    <n v="44"/>
    <x v="0"/>
    <s v="0777883493"/>
    <m/>
    <x v="0"/>
    <m/>
    <m/>
    <m/>
    <m/>
    <m/>
    <m/>
    <m/>
    <m/>
    <x v="0"/>
    <m/>
    <x v="0"/>
    <x v="0"/>
    <s v="طريق الثقة لمواد البناء "/>
    <x v="6"/>
    <x v="10"/>
    <s v="مواد بناء / بناء سكنات "/>
    <m/>
    <s v="Owned by men."/>
    <n v="1"/>
    <n v="0"/>
    <n v="0"/>
    <n v="0"/>
    <n v="0"/>
    <n v="0"/>
    <x v="0"/>
    <x v="0"/>
    <m/>
    <m/>
    <s v="Less than 10 employees"/>
    <x v="0"/>
    <x v="0"/>
    <x v="0"/>
    <x v="0"/>
    <x v="1"/>
    <x v="1"/>
    <x v="1"/>
    <x v="3"/>
    <x v="1"/>
    <m/>
    <m/>
    <m/>
    <m/>
    <m/>
    <m/>
    <m/>
    <m/>
    <m/>
    <m/>
    <m/>
    <m/>
    <m/>
    <m/>
    <m/>
    <m/>
    <m/>
    <m/>
    <m/>
    <m/>
    <m/>
    <m/>
    <s v="Lack of relevant skills or qualifications Lack of motivation Limited availability of training and development resources Salary expectations too high Transportation Economic instability in the region Limited ability to use technology Language barriers Legal/regulatory constraints"/>
    <n v="1"/>
    <n v="0"/>
    <n v="0"/>
    <n v="0"/>
    <n v="1"/>
    <n v="0"/>
    <n v="0"/>
    <n v="1"/>
    <n v="1"/>
    <n v="0"/>
    <n v="0"/>
    <n v="1"/>
    <n v="0"/>
    <n v="1"/>
    <n v="1"/>
    <n v="0"/>
    <n v="0"/>
    <n v="1"/>
    <n v="1"/>
    <n v="0"/>
    <n v="0"/>
    <n v="0"/>
    <n v="0"/>
    <m/>
    <n v="382833105"/>
    <s v="d1aa6094-eaec-45a8-a981-42b94c68bb11"/>
    <d v="2024-09-12T10:43:05"/>
    <m/>
    <m/>
    <s v="submitted_via_web"/>
    <s v="ygaitservices"/>
  </r>
  <r>
    <n v="1547"/>
    <d v="2024-09-12T13:08:20"/>
    <d v="2024-09-12T13:16:28"/>
    <d v="2024-09-12T00:00:00"/>
    <m/>
    <m/>
    <s v="30.321834 35.4780628 1129.7999267578125 5.644"/>
    <n v="30.321833999999999"/>
    <n v="35.478062799999996"/>
    <n v="1129.799926757812"/>
    <n v="5.6440000000000001"/>
    <s v="Petra"/>
    <s v="Wadi Mus/Petra"/>
    <m/>
    <m/>
    <m/>
    <s v="Yes"/>
    <s v="محمود هواش الفلاحات "/>
    <x v="0"/>
    <x v="0"/>
    <n v="56"/>
    <x v="0"/>
    <s v="0796937376"/>
    <m/>
    <x v="0"/>
    <m/>
    <m/>
    <m/>
    <m/>
    <m/>
    <m/>
    <m/>
    <m/>
    <x v="0"/>
    <m/>
    <x v="0"/>
    <x v="0"/>
    <s v="مفروشات الريان"/>
    <x v="0"/>
    <x v="9"/>
    <s v="مفروشات / سجاد / اثاث / اجهزه كهربائية "/>
    <m/>
    <s v="Owned by men."/>
    <n v="1"/>
    <n v="0"/>
    <n v="0"/>
    <n v="0"/>
    <n v="0"/>
    <n v="0"/>
    <x v="0"/>
    <x v="0"/>
    <m/>
    <m/>
    <s v="Less than 10 employees"/>
    <x v="0"/>
    <x v="0"/>
    <x v="0"/>
    <x v="1"/>
    <x v="1"/>
    <x v="1"/>
    <x v="1"/>
    <x v="3"/>
    <x v="0"/>
    <m/>
    <m/>
    <m/>
    <m/>
    <m/>
    <m/>
    <m/>
    <m/>
    <m/>
    <m/>
    <m/>
    <m/>
    <m/>
    <m/>
    <m/>
    <m/>
    <m/>
    <m/>
    <m/>
    <m/>
    <m/>
    <m/>
    <s v="Lack of relevant skills or qualifications Inadequate soft skills (e.g., communication, teamwork) Lack of motivation Limited availability of training and development resources Salary expectations too high Transportation Cultural or social factors affecting employability Mixed culture worspace (male and female) Language barriers Economic instability in the region"/>
    <n v="1"/>
    <n v="0"/>
    <n v="1"/>
    <n v="0"/>
    <n v="1"/>
    <n v="0"/>
    <n v="0"/>
    <n v="1"/>
    <n v="1"/>
    <n v="0"/>
    <n v="0"/>
    <n v="1"/>
    <n v="1"/>
    <n v="0"/>
    <n v="1"/>
    <n v="0"/>
    <n v="0"/>
    <n v="1"/>
    <n v="0"/>
    <n v="0"/>
    <n v="0"/>
    <n v="1"/>
    <n v="0"/>
    <m/>
    <n v="382833115"/>
    <s v="c9b2a78c-7eec-42d6-9972-2d898b32362c"/>
    <d v="2024-09-12T10:43:06"/>
    <m/>
    <m/>
    <s v="submitted_via_web"/>
    <s v="ygaitservices"/>
  </r>
  <r>
    <n v="1548"/>
    <d v="2024-09-12T13:38:28"/>
    <d v="2024-09-12T13:42:28"/>
    <d v="2024-09-12T00:00:00"/>
    <m/>
    <m/>
    <s v="30.3214385 35.4787597 1141.4000244140625 10.005"/>
    <n v="30.321438499999999"/>
    <n v="35.478759699999998"/>
    <n v="1141.400024414062"/>
    <n v="10.005000000000001"/>
    <s v="Petra"/>
    <s v="Wadi Mus/Petra"/>
    <m/>
    <m/>
    <m/>
    <s v="Yes"/>
    <s v="محمد احمد موسى"/>
    <x v="0"/>
    <x v="0"/>
    <n v="33"/>
    <x v="0"/>
    <s v="0790738044"/>
    <m/>
    <x v="0"/>
    <m/>
    <m/>
    <m/>
    <m/>
    <m/>
    <m/>
    <m/>
    <m/>
    <x v="0"/>
    <m/>
    <x v="0"/>
    <x v="0"/>
    <s v="Petra  Town check in hotel "/>
    <x v="3"/>
    <x v="51"/>
    <s v="الاقامه والضيافة "/>
    <m/>
    <s v="Owned by men."/>
    <n v="1"/>
    <n v="0"/>
    <n v="0"/>
    <n v="0"/>
    <n v="0"/>
    <n v="0"/>
    <x v="0"/>
    <x v="0"/>
    <m/>
    <m/>
    <s v="10 to 49"/>
    <x v="2"/>
    <x v="1"/>
    <x v="0"/>
    <x v="1"/>
    <x v="1"/>
    <x v="1"/>
    <x v="1"/>
    <x v="3"/>
    <x v="0"/>
    <m/>
    <m/>
    <m/>
    <m/>
    <m/>
    <m/>
    <m/>
    <m/>
    <m/>
    <m/>
    <m/>
    <m/>
    <m/>
    <m/>
    <m/>
    <m/>
    <m/>
    <m/>
    <m/>
    <m/>
    <m/>
    <m/>
    <s v="Lack of relevant skills or qualifications Years of experience Limited availability of training and development resources Salary expectations too high Limited ability to use technology Language barriers Economic instability in the region"/>
    <n v="1"/>
    <n v="1"/>
    <n v="0"/>
    <n v="0"/>
    <n v="0"/>
    <n v="0"/>
    <n v="0"/>
    <n v="1"/>
    <n v="1"/>
    <n v="0"/>
    <n v="0"/>
    <n v="0"/>
    <n v="0"/>
    <n v="1"/>
    <n v="1"/>
    <n v="0"/>
    <n v="0"/>
    <n v="1"/>
    <n v="0"/>
    <n v="0"/>
    <n v="0"/>
    <n v="0"/>
    <n v="0"/>
    <m/>
    <n v="382833120"/>
    <s v="1aabd490-775b-420c-8ec7-db176c60530f"/>
    <d v="2024-09-12T10:43:07"/>
    <m/>
    <m/>
    <s v="submitted_via_web"/>
    <s v="ygaitservices"/>
  </r>
  <r>
    <n v="1549"/>
    <d v="2024-09-12T12:10:59"/>
    <d v="2024-09-12T12:15:50"/>
    <d v="2024-09-12T00:00:00"/>
    <m/>
    <m/>
    <s v="32.3442094 36.2051236 725.5 10.293"/>
    <n v="32.344209399999997"/>
    <n v="36.2051236"/>
    <n v="725.5"/>
    <n v="10.292999999999999"/>
    <s v="Mafraq"/>
    <s v="Mafraq Al-qasabeh"/>
    <m/>
    <m/>
    <m/>
    <s v="Yes"/>
    <s v="محمد عبدالله زياد"/>
    <x v="0"/>
    <x v="0"/>
    <n v="36"/>
    <x v="0"/>
    <s v="0788841149"/>
    <m/>
    <x v="0"/>
    <m/>
    <m/>
    <m/>
    <m/>
    <m/>
    <m/>
    <m/>
    <m/>
    <x v="0"/>
    <m/>
    <x v="0"/>
    <x v="1"/>
    <s v="بصريات جوهرة المفرق "/>
    <x v="8"/>
    <x v="14"/>
    <s v="فحص نظر وتفصيل نظارات"/>
    <s v="0788841149"/>
    <s v="Run/Managed by a man."/>
    <n v="0"/>
    <n v="0"/>
    <n v="0"/>
    <n v="0"/>
    <n v="1"/>
    <n v="0"/>
    <x v="0"/>
    <x v="0"/>
    <m/>
    <m/>
    <s v="Less than 10 employees"/>
    <x v="0"/>
    <x v="0"/>
    <x v="0"/>
    <x v="1"/>
    <x v="1"/>
    <x v="1"/>
    <x v="0"/>
    <x v="1"/>
    <x v="0"/>
    <s v="Others"/>
    <n v="0"/>
    <n v="0"/>
    <n v="0"/>
    <n v="0"/>
    <n v="0"/>
    <n v="0"/>
    <n v="1"/>
    <s v="شهادة بكالوريوس بصريات"/>
    <s v="Others"/>
    <n v="0"/>
    <n v="0"/>
    <n v="0"/>
    <n v="0"/>
    <n v="0"/>
    <n v="0"/>
    <n v="0"/>
    <n v="0"/>
    <n v="0"/>
    <n v="1"/>
    <s v="شهادة بكالوريوس بصريات"/>
    <m/>
    <s v="Lack of motivation Other (please specify) Economic instability in the region"/>
    <n v="0"/>
    <n v="0"/>
    <n v="0"/>
    <n v="0"/>
    <n v="1"/>
    <n v="0"/>
    <n v="0"/>
    <n v="0"/>
    <n v="0"/>
    <n v="0"/>
    <n v="0"/>
    <n v="0"/>
    <n v="0"/>
    <n v="0"/>
    <n v="0"/>
    <n v="0"/>
    <n v="0"/>
    <n v="1"/>
    <n v="0"/>
    <n v="0"/>
    <n v="0"/>
    <n v="0"/>
    <n v="1"/>
    <s v="عدم الالتزام في الدوام "/>
    <n v="382844392"/>
    <s v="c4a9d92d-4a43-4c77-b8c9-45775c5498bd"/>
    <d v="2024-09-12T11:04:57"/>
    <m/>
    <m/>
    <s v="submitted_via_web"/>
    <s v="motasem_waleed"/>
  </r>
  <r>
    <n v="1550"/>
    <d v="2024-09-12T12:16:01"/>
    <d v="2024-09-12T12:20:31"/>
    <d v="2024-09-12T00:00:00"/>
    <m/>
    <m/>
    <s v="32.50975 35.8527383 724.5 9.0"/>
    <n v="32.509749999999997"/>
    <n v="35.852738299999999"/>
    <n v="724.5"/>
    <n v="9"/>
    <s v="Mafraq"/>
    <s v="Mafraq Al-qasabeh"/>
    <m/>
    <m/>
    <m/>
    <s v="Yes"/>
    <s v="هاجم عبدالله جميل "/>
    <x v="0"/>
    <x v="0"/>
    <n v="50"/>
    <x v="0"/>
    <s v="0789008699"/>
    <m/>
    <x v="0"/>
    <m/>
    <m/>
    <m/>
    <m/>
    <m/>
    <m/>
    <m/>
    <m/>
    <x v="0"/>
    <m/>
    <x v="0"/>
    <x v="0"/>
    <s v="قهوة ابو سيف "/>
    <x v="3"/>
    <x v="5"/>
    <s v="قهوة كشك "/>
    <m/>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2844399"/>
    <s v="794b8361-e249-44f1-a8f5-3da5deb932bc"/>
    <d v="2024-09-12T11:04:57"/>
    <m/>
    <m/>
    <s v="submitted_via_web"/>
    <s v="motasem_waleed"/>
  </r>
  <r>
    <n v="1551"/>
    <d v="2024-09-12T12:20:43"/>
    <d v="2024-09-12T12:25:09"/>
    <d v="2024-09-12T00:00:00"/>
    <m/>
    <m/>
    <s v="32.3444241 36.2054384 724.5 4.68"/>
    <n v="32.344424099999998"/>
    <n v="36.205438399999998"/>
    <n v="724.5"/>
    <n v="4.68"/>
    <s v="Mafraq"/>
    <s v="Mafraq Al-qasabeh"/>
    <m/>
    <m/>
    <m/>
    <s v="Yes"/>
    <s v="علي راجي فلاح"/>
    <x v="0"/>
    <x v="0"/>
    <n v="55"/>
    <x v="0"/>
    <s v="0776743311"/>
    <m/>
    <x v="0"/>
    <m/>
    <m/>
    <m/>
    <m/>
    <m/>
    <m/>
    <m/>
    <m/>
    <x v="0"/>
    <m/>
    <x v="0"/>
    <x v="0"/>
    <s v="محل ابو يزيد للخلويات"/>
    <x v="0"/>
    <x v="17"/>
    <s v="بيع الهواتف الخلوية "/>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صاحب المحل لم يقم بتجربة توظيف  اشخاص من قبل "/>
    <n v="382844403"/>
    <s v="72fc52f7-7e41-431b-ab3a-8bd4686c777f"/>
    <d v="2024-09-12T11:04:57"/>
    <m/>
    <m/>
    <s v="submitted_via_web"/>
    <s v="motasem_waleed"/>
  </r>
  <r>
    <n v="1552"/>
    <d v="2024-09-12T12:25:42"/>
    <d v="2024-09-12T12:28:26"/>
    <d v="2024-09-12T00:00:00"/>
    <m/>
    <m/>
    <s v="32.3443074 36.2053762 724.5 9.35"/>
    <n v="32.344307399999998"/>
    <n v="36.205376200000003"/>
    <n v="724.5"/>
    <n v="9.35"/>
    <s v="Mafraq"/>
    <s v="Mafraq Al-qasabeh"/>
    <m/>
    <m/>
    <m/>
    <s v="Yes"/>
    <s v="احمد خالد خزاعله"/>
    <x v="0"/>
    <x v="0"/>
    <n v="31"/>
    <x v="0"/>
    <s v="0796913200"/>
    <m/>
    <x v="0"/>
    <m/>
    <m/>
    <m/>
    <m/>
    <m/>
    <m/>
    <m/>
    <m/>
    <x v="0"/>
    <m/>
    <x v="0"/>
    <x v="0"/>
    <s v="تروية للسياحة والسفر "/>
    <x v="4"/>
    <x v="19"/>
    <s v="سياحة وسفر حجز تذاكر "/>
    <m/>
    <s v="Run/Managed by a man."/>
    <n v="0"/>
    <n v="0"/>
    <n v="0"/>
    <n v="0"/>
    <n v="1"/>
    <n v="0"/>
    <x v="0"/>
    <x v="0"/>
    <m/>
    <m/>
    <s v="Less than 10 employees"/>
    <x v="0"/>
    <x v="0"/>
    <x v="0"/>
    <x v="0"/>
    <x v="1"/>
    <x v="1"/>
    <x v="1"/>
    <x v="3"/>
    <x v="0"/>
    <m/>
    <m/>
    <m/>
    <m/>
    <m/>
    <m/>
    <m/>
    <m/>
    <m/>
    <m/>
    <m/>
    <m/>
    <m/>
    <m/>
    <m/>
    <m/>
    <m/>
    <m/>
    <m/>
    <m/>
    <m/>
    <m/>
    <s v="Years of experience"/>
    <n v="0"/>
    <n v="1"/>
    <n v="0"/>
    <n v="0"/>
    <n v="0"/>
    <n v="0"/>
    <n v="0"/>
    <n v="0"/>
    <n v="0"/>
    <n v="0"/>
    <n v="0"/>
    <n v="0"/>
    <n v="0"/>
    <n v="0"/>
    <n v="0"/>
    <n v="0"/>
    <n v="0"/>
    <n v="0"/>
    <n v="0"/>
    <n v="0"/>
    <n v="0"/>
    <n v="0"/>
    <n v="0"/>
    <m/>
    <n v="382844410"/>
    <s v="4c7ab75a-feaf-4a04-bcca-07a735a11f8e"/>
    <d v="2024-09-12T11:04:58"/>
    <m/>
    <m/>
    <s v="submitted_via_web"/>
    <s v="motasem_waleed"/>
  </r>
  <r>
    <n v="1553"/>
    <d v="2024-09-12T12:36:12"/>
    <d v="2024-09-12T12:39:29"/>
    <d v="2024-09-12T00:00:00"/>
    <m/>
    <m/>
    <s v="32.3453658 36.2061311 728.5 8.115"/>
    <n v="32.345365800000003"/>
    <n v="36.2061311"/>
    <n v="728.5"/>
    <n v="8.1150000000000002"/>
    <s v="Mafraq"/>
    <s v="Mafraq Al-qasabeh"/>
    <m/>
    <m/>
    <m/>
    <s v="Yes"/>
    <s v="احمد عادل ابو الشعر"/>
    <x v="0"/>
    <x v="0"/>
    <n v="34"/>
    <x v="0"/>
    <s v="0786266806"/>
    <m/>
    <x v="0"/>
    <m/>
    <m/>
    <m/>
    <m/>
    <m/>
    <m/>
    <m/>
    <m/>
    <x v="1"/>
    <s v="فلسطينية"/>
    <x v="0"/>
    <x v="0"/>
    <s v="كينغ كافيه"/>
    <x v="3"/>
    <x v="5"/>
    <s v="مشروبات ساخنه وبارده وسكاكر"/>
    <m/>
    <s v="Run/Managed by a man."/>
    <n v="0"/>
    <n v="0"/>
    <n v="0"/>
    <n v="0"/>
    <n v="1"/>
    <n v="0"/>
    <x v="0"/>
    <x v="0"/>
    <m/>
    <m/>
    <s v="Less than 10 employees"/>
    <x v="0"/>
    <x v="0"/>
    <x v="0"/>
    <x v="1"/>
    <x v="1"/>
    <x v="1"/>
    <x v="0"/>
    <x v="1"/>
    <x v="0"/>
    <s v="Mid-senior level"/>
    <n v="0"/>
    <n v="0"/>
    <n v="0"/>
    <n v="1"/>
    <n v="0"/>
    <n v="0"/>
    <n v="0"/>
    <m/>
    <s v="Sales"/>
    <n v="0"/>
    <n v="1"/>
    <n v="0"/>
    <n v="0"/>
    <n v="0"/>
    <n v="0"/>
    <n v="0"/>
    <n v="0"/>
    <n v="0"/>
    <n v="0"/>
    <m/>
    <m/>
    <s v="Lack of motivation"/>
    <n v="0"/>
    <n v="0"/>
    <n v="0"/>
    <n v="0"/>
    <n v="1"/>
    <n v="0"/>
    <n v="0"/>
    <n v="0"/>
    <n v="0"/>
    <n v="0"/>
    <n v="0"/>
    <n v="0"/>
    <n v="0"/>
    <n v="0"/>
    <n v="0"/>
    <n v="0"/>
    <n v="0"/>
    <n v="0"/>
    <n v="0"/>
    <n v="0"/>
    <n v="0"/>
    <n v="0"/>
    <n v="0"/>
    <m/>
    <n v="382844414"/>
    <s v="99d62282-d549-4633-b71a-73dc1f3cbdcd"/>
    <d v="2024-09-12T11:04:58"/>
    <m/>
    <m/>
    <s v="submitted_via_web"/>
    <s v="motasem_waleed"/>
  </r>
  <r>
    <n v="1554"/>
    <d v="2024-09-12T12:41:07"/>
    <d v="2024-09-12T12:46:57"/>
    <d v="2024-09-12T00:00:00"/>
    <m/>
    <m/>
    <s v="32.3450605 36.2068741 725.0 9.0"/>
    <n v="32.345060500000002"/>
    <n v="36.2068741"/>
    <n v="725"/>
    <n v="9"/>
    <s v="Mafraq"/>
    <s v="Mafraq Al-qasabeh"/>
    <m/>
    <m/>
    <m/>
    <s v="Yes"/>
    <s v="عبدالله سليمان الزيود"/>
    <x v="0"/>
    <x v="0"/>
    <n v="46"/>
    <x v="0"/>
    <s v="0795595367"/>
    <m/>
    <x v="0"/>
    <m/>
    <m/>
    <m/>
    <m/>
    <m/>
    <m/>
    <m/>
    <m/>
    <x v="0"/>
    <m/>
    <x v="1"/>
    <x v="2"/>
    <s v="محلات تكريتي "/>
    <x v="0"/>
    <x v="3"/>
    <s v="بيع ادوات صحية "/>
    <m/>
    <s v="Run/Managed by a man."/>
    <n v="0"/>
    <n v="0"/>
    <n v="0"/>
    <n v="0"/>
    <n v="1"/>
    <n v="0"/>
    <x v="0"/>
    <x v="0"/>
    <m/>
    <m/>
    <s v="Less than 10 employees"/>
    <x v="0"/>
    <x v="0"/>
    <x v="0"/>
    <x v="0"/>
    <x v="1"/>
    <x v="1"/>
    <x v="0"/>
    <x v="1"/>
    <x v="0"/>
    <s v="Mid-senior level"/>
    <n v="0"/>
    <n v="0"/>
    <n v="0"/>
    <n v="1"/>
    <n v="0"/>
    <n v="0"/>
    <n v="0"/>
    <m/>
    <s v="Sales"/>
    <n v="0"/>
    <n v="1"/>
    <n v="0"/>
    <n v="0"/>
    <n v="0"/>
    <n v="0"/>
    <n v="0"/>
    <n v="0"/>
    <n v="0"/>
    <n v="0"/>
    <m/>
    <m/>
    <s v="Economic instability in the region Other (please specify)"/>
    <n v="0"/>
    <n v="0"/>
    <n v="0"/>
    <n v="0"/>
    <n v="0"/>
    <n v="0"/>
    <n v="0"/>
    <n v="0"/>
    <n v="0"/>
    <n v="0"/>
    <n v="0"/>
    <n v="0"/>
    <n v="0"/>
    <n v="0"/>
    <n v="0"/>
    <n v="0"/>
    <n v="0"/>
    <n v="1"/>
    <n v="0"/>
    <n v="0"/>
    <n v="0"/>
    <n v="0"/>
    <n v="1"/>
    <s v="ركود كامل في السوق وتأثير كامل على نفسية الشخص ليس مرتاحين"/>
    <n v="382844421"/>
    <s v="6972dfdc-b5ae-4b66-8848-aad642b4dff6"/>
    <d v="2024-09-12T11:04:59"/>
    <m/>
    <m/>
    <s v="submitted_via_web"/>
    <s v="motasem_waleed"/>
  </r>
  <r>
    <n v="1555"/>
    <d v="2024-09-12T12:47:23"/>
    <d v="2024-09-12T12:54:08"/>
    <d v="2024-09-12T00:00:00"/>
    <m/>
    <m/>
    <s v="32.3451499 36.2070957 724.8999633789062 4.717"/>
    <n v="32.345149900000003"/>
    <n v="36.207095700000004"/>
    <n v="724.89996337890625"/>
    <n v="4.7169999999999996"/>
    <s v="Mafraq"/>
    <s v="Mafraq Al-qasabeh"/>
    <m/>
    <m/>
    <m/>
    <s v="Yes"/>
    <s v="محمد امين مركب العلي "/>
    <x v="0"/>
    <x v="0"/>
    <n v="62"/>
    <x v="0"/>
    <s v="0795119360"/>
    <m/>
    <x v="0"/>
    <m/>
    <m/>
    <m/>
    <m/>
    <m/>
    <m/>
    <m/>
    <m/>
    <x v="0"/>
    <m/>
    <x v="1"/>
    <x v="2"/>
    <s v="محل ابو حمزه الزيودي"/>
    <x v="4"/>
    <x v="41"/>
    <s v="خدمات التصليح المتنقلة"/>
    <m/>
    <s v="Run/Managed by a man."/>
    <n v="0"/>
    <n v="0"/>
    <n v="0"/>
    <n v="0"/>
    <n v="1"/>
    <n v="0"/>
    <x v="0"/>
    <x v="1"/>
    <s v="مركز التدريب المهني "/>
    <s v="تدريب تلاميذ "/>
    <s v="Less than 10 employees"/>
    <x v="0"/>
    <x v="0"/>
    <x v="0"/>
    <x v="1"/>
    <x v="1"/>
    <x v="1"/>
    <x v="1"/>
    <x v="3"/>
    <x v="1"/>
    <m/>
    <m/>
    <m/>
    <m/>
    <m/>
    <m/>
    <m/>
    <m/>
    <m/>
    <m/>
    <m/>
    <m/>
    <m/>
    <m/>
    <m/>
    <m/>
    <m/>
    <m/>
    <m/>
    <m/>
    <m/>
    <m/>
    <s v="Other (please specify)"/>
    <n v="0"/>
    <n v="0"/>
    <n v="0"/>
    <n v="0"/>
    <n v="0"/>
    <n v="0"/>
    <n v="0"/>
    <n v="0"/>
    <n v="0"/>
    <n v="0"/>
    <n v="0"/>
    <n v="0"/>
    <n v="0"/>
    <n v="0"/>
    <n v="0"/>
    <n v="0"/>
    <n v="0"/>
    <n v="0"/>
    <n v="0"/>
    <n v="0"/>
    <n v="0"/>
    <n v="0"/>
    <n v="1"/>
    <s v="توظيف لا يوجد اولادي في المحل يقومون بالمهام "/>
    <n v="382844424"/>
    <s v="e7b4a76b-93ab-42f1-b86b-1dc1f4a9281c"/>
    <d v="2024-09-12T11:04:59"/>
    <m/>
    <m/>
    <s v="submitted_via_web"/>
    <s v="motasem_waleed"/>
  </r>
  <r>
    <n v="1556"/>
    <d v="2024-09-12T12:59:17"/>
    <d v="2024-09-12T13:12:25"/>
    <d v="2024-09-12T00:00:00"/>
    <m/>
    <m/>
    <s v="32.3448907 36.2061201 725.3999633789062 4.814"/>
    <n v="32.344890700000001"/>
    <n v="36.2061201"/>
    <n v="725.39996337890625"/>
    <n v="4.8140000000000001"/>
    <s v="Mafraq"/>
    <s v="Mafraq Al-qasabeh"/>
    <m/>
    <m/>
    <m/>
    <s v="Yes"/>
    <s v="عيد عبدالله المشاقبه"/>
    <x v="0"/>
    <x v="0"/>
    <n v="58"/>
    <x v="0"/>
    <s v="0790290448"/>
    <m/>
    <x v="0"/>
    <m/>
    <m/>
    <m/>
    <m/>
    <m/>
    <m/>
    <m/>
    <m/>
    <x v="0"/>
    <m/>
    <x v="0"/>
    <x v="0"/>
    <s v="محل ميرا للكهرباء"/>
    <x v="0"/>
    <x v="3"/>
    <s v="بيع مستلزمات وتمديدات كهربائية "/>
    <m/>
    <s v="Run/Managed by a man."/>
    <n v="0"/>
    <n v="0"/>
    <n v="0"/>
    <n v="0"/>
    <n v="1"/>
    <n v="0"/>
    <x v="0"/>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الحركة الشرائية ضعيفه جدا في السوق "/>
    <n v="382844432"/>
    <s v="eed60422-e64a-4792-8db3-1d2cbc797c1e"/>
    <d v="2024-09-12T11:05:00"/>
    <m/>
    <m/>
    <s v="submitted_via_web"/>
    <s v="motasem_waleed"/>
  </r>
  <r>
    <n v="1557"/>
    <d v="2024-09-12T13:17:21"/>
    <d v="2024-09-12T13:21:10"/>
    <d v="2024-09-12T00:00:00"/>
    <m/>
    <m/>
    <s v="32.3446333 36.2062267 725.7999877929688 7.1"/>
    <n v="32.344633299999998"/>
    <n v="36.206226700000002"/>
    <n v="725.79998779296875"/>
    <n v="7.1"/>
    <s v="Mafraq"/>
    <s v="Mafraq Al-qasabeh"/>
    <m/>
    <m/>
    <m/>
    <s v="Yes"/>
    <s v="محمد عبد الكريم المشاقبة"/>
    <x v="0"/>
    <x v="0"/>
    <n v="54"/>
    <x v="0"/>
    <s v="0772353627"/>
    <m/>
    <x v="0"/>
    <m/>
    <m/>
    <m/>
    <m/>
    <m/>
    <m/>
    <m/>
    <m/>
    <x v="0"/>
    <m/>
    <x v="0"/>
    <x v="0"/>
    <s v="مؤسسة عبدالكريم المشاقبة"/>
    <x v="0"/>
    <x v="3"/>
    <s v="بيع مستلزمات تمديدات كهربائية "/>
    <m/>
    <s v="Run/Managed by a man."/>
    <n v="0"/>
    <n v="0"/>
    <n v="0"/>
    <n v="0"/>
    <n v="1"/>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صاحب المحل يعمل في المحل ولم يبيع ما يكفي الحصول على مردود مادي لدفع اجر المحل "/>
    <n v="382844438"/>
    <s v="e1787cdc-3114-4f64-9f68-1495f5c39b8f"/>
    <d v="2024-09-12T11:05:00"/>
    <m/>
    <m/>
    <s v="submitted_via_web"/>
    <s v="motasem_waleed"/>
  </r>
  <r>
    <n v="1558"/>
    <d v="2024-09-12T13:23:48"/>
    <d v="2024-09-12T13:31:13"/>
    <d v="2024-09-12T00:00:00"/>
    <m/>
    <m/>
    <s v="32.3444927 36.2060796 725.199951171875 4.814"/>
    <n v="32.344492700000004"/>
    <n v="36.206079600000002"/>
    <n v="725.199951171875"/>
    <n v="4.8140000000000001"/>
    <s v="Mafraq"/>
    <s v="Mafraq Al-qasabeh"/>
    <m/>
    <m/>
    <m/>
    <s v="Yes"/>
    <s v="دكتور ميلاف فلاح الخزاعلة"/>
    <x v="0"/>
    <x v="0"/>
    <n v="55"/>
    <x v="0"/>
    <s v="0779282944"/>
    <m/>
    <x v="0"/>
    <m/>
    <m/>
    <m/>
    <m/>
    <m/>
    <m/>
    <m/>
    <m/>
    <x v="0"/>
    <m/>
    <x v="0"/>
    <x v="0"/>
    <s v="مركز الشفاء للعلاج الطبي "/>
    <x v="8"/>
    <x v="14"/>
    <s v="اعشاب طبية ومنتجات العسل "/>
    <m/>
    <s v="Run/Managed by a man."/>
    <n v="0"/>
    <n v="0"/>
    <n v="0"/>
    <n v="0"/>
    <n v="1"/>
    <n v="0"/>
    <x v="0"/>
    <x v="1"/>
    <s v="مركز شباب وشابات المفرق "/>
    <s v="اعطاء محاضرات عن سرطان الثدي وفوائد الاعشاب الطبية والتغذية العلاجية "/>
    <s v="Less than 10 employees"/>
    <x v="0"/>
    <x v="0"/>
    <x v="0"/>
    <x v="0"/>
    <x v="1"/>
    <x v="1"/>
    <x v="0"/>
    <x v="1"/>
    <x v="0"/>
    <s v="Mid-senior level"/>
    <n v="0"/>
    <n v="0"/>
    <n v="0"/>
    <n v="1"/>
    <n v="0"/>
    <n v="0"/>
    <n v="0"/>
    <m/>
    <s v="Sales"/>
    <n v="0"/>
    <n v="1"/>
    <n v="0"/>
    <n v="0"/>
    <n v="0"/>
    <n v="0"/>
    <n v="0"/>
    <n v="0"/>
    <n v="0"/>
    <n v="0"/>
    <m/>
    <m/>
    <s v="Other (please specify)"/>
    <n v="0"/>
    <n v="0"/>
    <n v="0"/>
    <n v="0"/>
    <n v="0"/>
    <n v="0"/>
    <n v="0"/>
    <n v="0"/>
    <n v="0"/>
    <n v="0"/>
    <n v="0"/>
    <n v="0"/>
    <n v="0"/>
    <n v="0"/>
    <n v="0"/>
    <n v="0"/>
    <n v="0"/>
    <n v="0"/>
    <n v="0"/>
    <n v="0"/>
    <n v="0"/>
    <n v="0"/>
    <n v="1"/>
    <s v="عدم تحمل الشغل وساعات العمل والمطالبة بكرسي وطاولة اي مكاتب وشركات "/>
    <n v="382844458"/>
    <s v="971a8b4e-cb7f-454f-a6bb-161c130c4b3a"/>
    <d v="2024-09-12T11:05:01"/>
    <m/>
    <m/>
    <s v="submitted_via_web"/>
    <s v="motasem_waleed"/>
  </r>
  <r>
    <n v="1559"/>
    <d v="2024-09-12T13:32:15"/>
    <d v="2024-09-12T13:36:27"/>
    <d v="2024-09-12T00:00:00"/>
    <m/>
    <m/>
    <s v="32.3443844 36.2057854 725.199951171875 4.216"/>
    <n v="32.344384400000003"/>
    <n v="36.205785400000003"/>
    <n v="725.199951171875"/>
    <n v="4.2160000000000002"/>
    <s v="Mafraq"/>
    <s v="Mafraq Al-qasabeh"/>
    <m/>
    <m/>
    <m/>
    <s v="Yes"/>
    <s v="امين النعيمات "/>
    <x v="0"/>
    <x v="0"/>
    <n v="42"/>
    <x v="0"/>
    <s v="٠٧٧٢٠٨٥٩١١"/>
    <m/>
    <x v="0"/>
    <m/>
    <m/>
    <m/>
    <m/>
    <m/>
    <m/>
    <m/>
    <m/>
    <x v="0"/>
    <m/>
    <x v="0"/>
    <x v="0"/>
    <s v="حلويات قشطة وعسل "/>
    <x v="3"/>
    <x v="5"/>
    <s v="حلويات"/>
    <m/>
    <s v="Run/Managed by a man."/>
    <n v="0"/>
    <n v="0"/>
    <n v="0"/>
    <n v="0"/>
    <n v="1"/>
    <n v="0"/>
    <x v="0"/>
    <x v="0"/>
    <m/>
    <m/>
    <s v="Less than 10 employees"/>
    <x v="0"/>
    <x v="0"/>
    <x v="1"/>
    <x v="1"/>
    <x v="1"/>
    <x v="1"/>
    <x v="0"/>
    <x v="0"/>
    <x v="0"/>
    <s v="Mid-senior level"/>
    <n v="0"/>
    <n v="0"/>
    <n v="0"/>
    <n v="1"/>
    <n v="0"/>
    <n v="0"/>
    <n v="0"/>
    <m/>
    <s v="Others"/>
    <n v="0"/>
    <n v="0"/>
    <n v="0"/>
    <n v="0"/>
    <n v="0"/>
    <n v="0"/>
    <n v="0"/>
    <n v="0"/>
    <n v="0"/>
    <n v="1"/>
    <s v="اصحاب مهن حلويات "/>
    <m/>
    <s v="Other (please specify)"/>
    <n v="0"/>
    <n v="0"/>
    <n v="0"/>
    <n v="0"/>
    <n v="0"/>
    <n v="0"/>
    <n v="0"/>
    <n v="0"/>
    <n v="0"/>
    <n v="0"/>
    <n v="0"/>
    <n v="0"/>
    <n v="0"/>
    <n v="0"/>
    <n v="0"/>
    <n v="0"/>
    <n v="0"/>
    <n v="0"/>
    <n v="0"/>
    <n v="0"/>
    <n v="0"/>
    <n v="0"/>
    <n v="1"/>
    <s v="عدم القدرة على تحمل العمل "/>
    <n v="382844465"/>
    <s v="d22a16c3-09a9-439a-aa4b-f84cb8c7f979"/>
    <d v="2024-09-12T11:05:02"/>
    <m/>
    <m/>
    <s v="submitted_via_web"/>
    <s v="motasem_waleed"/>
  </r>
  <r>
    <n v="1560"/>
    <d v="2024-09-12T13:37:54"/>
    <d v="2024-09-12T13:41:40"/>
    <d v="2024-09-12T00:00:00"/>
    <m/>
    <m/>
    <s v="32.344006 36.2054908 725.199951171875 6.675"/>
    <n v="32.344006"/>
    <n v="36.2054908"/>
    <n v="725.199951171875"/>
    <n v="6.6749999999999998"/>
    <s v="Mafraq"/>
    <s v="Mafraq Al-qasabeh"/>
    <m/>
    <m/>
    <m/>
    <s v="Yes"/>
    <s v="علي يوسف حسين "/>
    <x v="0"/>
    <x v="0"/>
    <n v="42"/>
    <x v="0"/>
    <s v="0788880793"/>
    <m/>
    <x v="0"/>
    <m/>
    <m/>
    <m/>
    <m/>
    <m/>
    <m/>
    <m/>
    <m/>
    <x v="0"/>
    <m/>
    <x v="1"/>
    <x v="2"/>
    <s v="صالون يعقوب "/>
    <x v="4"/>
    <x v="19"/>
    <s v="صالون رجالي "/>
    <m/>
    <s v="Run/Managed by a man."/>
    <n v="0"/>
    <n v="0"/>
    <n v="0"/>
    <n v="0"/>
    <n v="1"/>
    <n v="0"/>
    <x v="0"/>
    <x v="0"/>
    <m/>
    <m/>
    <s v="Less than 10 employees"/>
    <x v="0"/>
    <x v="0"/>
    <x v="0"/>
    <x v="0"/>
    <x v="1"/>
    <x v="1"/>
    <x v="0"/>
    <x v="1"/>
    <x v="1"/>
    <s v="Others"/>
    <n v="0"/>
    <n v="0"/>
    <n v="0"/>
    <n v="0"/>
    <n v="0"/>
    <n v="0"/>
    <n v="1"/>
    <s v="فني حلاقه"/>
    <s v="Others"/>
    <n v="0"/>
    <n v="0"/>
    <n v="0"/>
    <n v="0"/>
    <n v="0"/>
    <n v="0"/>
    <n v="0"/>
    <n v="0"/>
    <n v="0"/>
    <n v="1"/>
    <s v="فني حلاقه"/>
    <m/>
    <s v="Other (please specify)"/>
    <n v="0"/>
    <n v="0"/>
    <n v="0"/>
    <n v="0"/>
    <n v="0"/>
    <n v="0"/>
    <n v="0"/>
    <n v="0"/>
    <n v="0"/>
    <n v="0"/>
    <n v="0"/>
    <n v="0"/>
    <n v="0"/>
    <n v="0"/>
    <n v="0"/>
    <n v="0"/>
    <n v="0"/>
    <n v="0"/>
    <n v="0"/>
    <n v="0"/>
    <n v="0"/>
    <n v="0"/>
    <n v="1"/>
    <s v="لا يوجد فرص عمل ولا يوجد شغل في المحلات الشغل ضعيف جدا "/>
    <n v="382844471"/>
    <s v="37e3977f-d067-463d-836a-434e3566fe1a"/>
    <d v="2024-09-12T11:05:03"/>
    <m/>
    <m/>
    <s v="submitted_via_web"/>
    <s v="motasem_waleed"/>
  </r>
  <r>
    <n v="1561"/>
    <d v="2024-09-12T13:42:22"/>
    <d v="2024-09-12T13:45:18"/>
    <d v="2024-09-12T00:00:00"/>
    <m/>
    <m/>
    <s v="32.3441888 36.2058945 725.199951171875 5.266"/>
    <n v="32.344188799999998"/>
    <n v="36.205894499999999"/>
    <n v="725.199951171875"/>
    <n v="5.266"/>
    <s v="Mafraq"/>
    <s v="Mafraq Al-qasabeh"/>
    <m/>
    <m/>
    <m/>
    <s v="Yes"/>
    <s v="محمد احمد الخزاعلة"/>
    <x v="0"/>
    <x v="0"/>
    <n v="31"/>
    <x v="0"/>
    <s v="0785666030"/>
    <m/>
    <x v="0"/>
    <m/>
    <m/>
    <m/>
    <m/>
    <m/>
    <m/>
    <m/>
    <m/>
    <x v="0"/>
    <m/>
    <x v="1"/>
    <x v="2"/>
    <s v="محل خالد للعطور "/>
    <x v="0"/>
    <x v="3"/>
    <s v="عطور"/>
    <m/>
    <s v="Run/Managed by a man."/>
    <n v="0"/>
    <n v="0"/>
    <n v="0"/>
    <n v="0"/>
    <n v="1"/>
    <n v="0"/>
    <x v="0"/>
    <x v="0"/>
    <m/>
    <m/>
    <s v="Less than 10 employees"/>
    <x v="0"/>
    <x v="0"/>
    <x v="0"/>
    <x v="0"/>
    <x v="1"/>
    <x v="1"/>
    <x v="0"/>
    <x v="1"/>
    <x v="0"/>
    <s v="Mid-senior level"/>
    <n v="0"/>
    <n v="0"/>
    <n v="0"/>
    <n v="1"/>
    <n v="0"/>
    <n v="0"/>
    <n v="0"/>
    <m/>
    <s v="Sales"/>
    <n v="0"/>
    <n v="1"/>
    <n v="0"/>
    <n v="0"/>
    <n v="0"/>
    <n v="0"/>
    <n v="0"/>
    <n v="0"/>
    <n v="0"/>
    <n v="0"/>
    <m/>
    <m/>
    <s v="Economic instability in the region"/>
    <n v="0"/>
    <n v="0"/>
    <n v="0"/>
    <n v="0"/>
    <n v="0"/>
    <n v="0"/>
    <n v="0"/>
    <n v="0"/>
    <n v="0"/>
    <n v="0"/>
    <n v="0"/>
    <n v="0"/>
    <n v="0"/>
    <n v="0"/>
    <n v="0"/>
    <n v="0"/>
    <n v="0"/>
    <n v="1"/>
    <n v="0"/>
    <n v="0"/>
    <n v="0"/>
    <n v="0"/>
    <n v="0"/>
    <m/>
    <n v="382844476"/>
    <s v="1c0478be-2cbf-4ff5-aec3-f2837e2b6344"/>
    <d v="2024-09-12T11:05:03"/>
    <m/>
    <m/>
    <s v="submitted_via_web"/>
    <s v="motasem_waleed"/>
  </r>
  <r>
    <n v="1562"/>
    <d v="2024-09-12T13:47:31"/>
    <d v="2024-09-12T13:52:31"/>
    <d v="2024-09-12T00:00:00"/>
    <m/>
    <m/>
    <s v="32.3434597 36.2063396 725.5999755859375 4.805"/>
    <n v="32.343459699999997"/>
    <n v="36.2063396"/>
    <n v="725.5999755859375"/>
    <n v="4.8049999999999997"/>
    <s v="Mafraq"/>
    <s v="Mafraq Al-qasabeh"/>
    <m/>
    <m/>
    <m/>
    <s v="Yes"/>
    <s v="ربى مصطفى منصور"/>
    <x v="0"/>
    <x v="1"/>
    <n v="24"/>
    <x v="1"/>
    <s v="0778321585"/>
    <m/>
    <x v="0"/>
    <m/>
    <m/>
    <m/>
    <m/>
    <m/>
    <m/>
    <m/>
    <m/>
    <x v="1"/>
    <s v="سورية "/>
    <x v="0"/>
    <x v="0"/>
    <s v="محل سامي سنتر "/>
    <x v="0"/>
    <x v="18"/>
    <s v="ملابس"/>
    <m/>
    <s v="Run/Managed by a man."/>
    <n v="0"/>
    <n v="0"/>
    <n v="0"/>
    <n v="0"/>
    <n v="1"/>
    <n v="0"/>
    <x v="0"/>
    <x v="0"/>
    <m/>
    <m/>
    <s v="Less than 10 employees"/>
    <x v="0"/>
    <x v="1"/>
    <x v="0"/>
    <x v="1"/>
    <x v="1"/>
    <x v="1"/>
    <x v="0"/>
    <x v="0"/>
    <x v="0"/>
    <s v="Mid-senior level"/>
    <n v="0"/>
    <n v="0"/>
    <n v="0"/>
    <n v="1"/>
    <n v="0"/>
    <n v="0"/>
    <n v="0"/>
    <m/>
    <s v="Sales"/>
    <n v="0"/>
    <n v="1"/>
    <n v="0"/>
    <n v="0"/>
    <n v="0"/>
    <n v="0"/>
    <n v="0"/>
    <n v="0"/>
    <n v="0"/>
    <n v="0"/>
    <m/>
    <m/>
    <s v="Other (please specify)"/>
    <n v="0"/>
    <n v="0"/>
    <n v="0"/>
    <n v="0"/>
    <n v="0"/>
    <n v="0"/>
    <n v="0"/>
    <n v="0"/>
    <n v="0"/>
    <n v="0"/>
    <n v="0"/>
    <n v="0"/>
    <n v="0"/>
    <n v="0"/>
    <n v="0"/>
    <n v="0"/>
    <n v="0"/>
    <n v="0"/>
    <n v="0"/>
    <n v="0"/>
    <n v="0"/>
    <n v="0"/>
    <n v="1"/>
    <s v="لا يوجد"/>
    <n v="382844479"/>
    <s v="c2883e52-c3a4-422b-904e-cc28bb886af4"/>
    <d v="2024-09-12T11:05:04"/>
    <m/>
    <m/>
    <s v="submitted_via_web"/>
    <s v="motasem_waleed"/>
  </r>
  <r>
    <n v="1563"/>
    <d v="2024-09-12T13:54:32"/>
    <d v="2024-09-12T13:57:26"/>
    <d v="2024-09-12T00:00:00"/>
    <m/>
    <m/>
    <s v="32.3433703 36.2058094 725.5 7.8"/>
    <n v="32.343370299999997"/>
    <n v="36.2058094"/>
    <n v="725.5"/>
    <n v="7.8"/>
    <s v="Mafraq"/>
    <s v="Mafraq Al-qasabeh"/>
    <m/>
    <m/>
    <m/>
    <s v="Yes"/>
    <s v="محمد خالد الكردي "/>
    <x v="0"/>
    <x v="0"/>
    <n v="44"/>
    <x v="0"/>
    <s v="0792414555"/>
    <m/>
    <x v="0"/>
    <m/>
    <m/>
    <m/>
    <m/>
    <m/>
    <m/>
    <m/>
    <m/>
    <x v="0"/>
    <m/>
    <x v="1"/>
    <x v="2"/>
    <s v="محل ورود"/>
    <x v="0"/>
    <x v="3"/>
    <s v="بيع ورود "/>
    <m/>
    <s v="Run/Managed by a man."/>
    <n v="0"/>
    <n v="0"/>
    <n v="0"/>
    <n v="0"/>
    <n v="1"/>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844485"/>
    <s v="4fbdda51-de7e-4809-8832-5ab519af8409"/>
    <d v="2024-09-12T11:05:04"/>
    <m/>
    <m/>
    <s v="submitted_via_web"/>
    <s v="motasem_waleed"/>
  </r>
  <r>
    <n v="1564"/>
    <d v="2024-09-12T13:59:30"/>
    <d v="2024-09-12T14:04:11"/>
    <d v="2024-09-12T00:00:00"/>
    <m/>
    <m/>
    <s v="32.3435945 36.205919 725.3999633789062 7.65"/>
    <n v="32.343594500000002"/>
    <n v="36.205919000000002"/>
    <n v="725.39996337890625"/>
    <n v="7.65"/>
    <s v="Mafraq"/>
    <s v="Mafraq Al-qasabeh"/>
    <m/>
    <m/>
    <m/>
    <s v="Yes"/>
    <s v="هبه تيسير يونس"/>
    <x v="0"/>
    <x v="1"/>
    <n v="30"/>
    <x v="0"/>
    <s v="0797971342"/>
    <m/>
    <x v="0"/>
    <m/>
    <m/>
    <m/>
    <m/>
    <m/>
    <m/>
    <m/>
    <m/>
    <x v="0"/>
    <m/>
    <x v="0"/>
    <x v="0"/>
    <s v="صيدلية شويكه"/>
    <x v="8"/>
    <x v="14"/>
    <s v="صيدلية"/>
    <m/>
    <s v="Run/Managed by a woman."/>
    <n v="0"/>
    <n v="0"/>
    <n v="0"/>
    <n v="0"/>
    <n v="0"/>
    <n v="1"/>
    <x v="1"/>
    <x v="0"/>
    <m/>
    <m/>
    <s v="Less than 10 employees"/>
    <x v="0"/>
    <x v="1"/>
    <x v="0"/>
    <x v="0"/>
    <x v="1"/>
    <x v="1"/>
    <x v="0"/>
    <x v="1"/>
    <x v="0"/>
    <s v="Others"/>
    <n v="0"/>
    <n v="0"/>
    <n v="0"/>
    <n v="0"/>
    <n v="0"/>
    <n v="0"/>
    <n v="1"/>
    <s v="صيدلاني"/>
    <s v="Others"/>
    <n v="0"/>
    <n v="0"/>
    <n v="0"/>
    <n v="0"/>
    <n v="0"/>
    <n v="0"/>
    <n v="0"/>
    <n v="0"/>
    <n v="0"/>
    <n v="1"/>
    <s v="صيدلاني "/>
    <m/>
    <s v="Years of experience"/>
    <n v="0"/>
    <n v="1"/>
    <n v="0"/>
    <n v="0"/>
    <n v="0"/>
    <n v="0"/>
    <n v="0"/>
    <n v="0"/>
    <n v="0"/>
    <n v="0"/>
    <n v="0"/>
    <n v="0"/>
    <n v="0"/>
    <n v="0"/>
    <n v="0"/>
    <n v="0"/>
    <n v="0"/>
    <n v="0"/>
    <n v="0"/>
    <n v="0"/>
    <n v="0"/>
    <n v="0"/>
    <n v="0"/>
    <m/>
    <n v="382844490"/>
    <s v="ad976deb-2327-4793-9edb-b0d9478fcfdf"/>
    <d v="2024-09-12T11:05:05"/>
    <m/>
    <m/>
    <s v="submitted_via_web"/>
    <s v="motasem_waleed"/>
  </r>
  <r>
    <n v="1565"/>
    <d v="2024-09-12T14:44:43"/>
    <d v="2024-09-12T14:47:59"/>
    <d v="2024-09-12T00:00:00"/>
    <m/>
    <m/>
    <s v="32.2734934 35.8996786 599.0999755859375 11.409"/>
    <n v="32.2734934"/>
    <n v="35.899678600000001"/>
    <n v="599.0999755859375"/>
    <n v="11.409000000000001"/>
    <s v="Jerash"/>
    <s v="Jerash Qasabah"/>
    <m/>
    <m/>
    <m/>
    <s v="Yes"/>
    <s v="هشام سمور "/>
    <x v="1"/>
    <x v="0"/>
    <n v="26"/>
    <x v="1"/>
    <s v="0775395241"/>
    <m/>
    <x v="0"/>
    <m/>
    <m/>
    <m/>
    <m/>
    <m/>
    <m/>
    <m/>
    <m/>
    <x v="0"/>
    <m/>
    <x v="0"/>
    <x v="0"/>
    <s v="الخيام للإنارة"/>
    <x v="0"/>
    <x v="17"/>
    <s v="أنظمة إنارة ومراقبة"/>
    <m/>
    <s v="Owned by men."/>
    <n v="1"/>
    <n v="0"/>
    <n v="0"/>
    <n v="0"/>
    <n v="0"/>
    <n v="0"/>
    <x v="0"/>
    <x v="0"/>
    <m/>
    <m/>
    <s v="Less than 10 employees"/>
    <x v="0"/>
    <x v="0"/>
    <x v="0"/>
    <x v="1"/>
    <x v="1"/>
    <x v="1"/>
    <x v="0"/>
    <x v="1"/>
    <x v="0"/>
    <s v="Seasonal employees"/>
    <n v="0"/>
    <n v="1"/>
    <n v="0"/>
    <n v="0"/>
    <n v="0"/>
    <n v="0"/>
    <n v="0"/>
    <m/>
    <s v="Sales Technical Staff"/>
    <n v="0"/>
    <n v="1"/>
    <n v="0"/>
    <n v="0"/>
    <n v="0"/>
    <n v="0"/>
    <n v="0"/>
    <n v="1"/>
    <n v="0"/>
    <n v="0"/>
    <m/>
    <m/>
    <s v="Lack of motivation Salary expectations too high Lack of work ethics"/>
    <n v="0"/>
    <n v="0"/>
    <n v="0"/>
    <n v="0"/>
    <n v="1"/>
    <n v="0"/>
    <n v="0"/>
    <n v="0"/>
    <n v="1"/>
    <n v="0"/>
    <n v="0"/>
    <n v="0"/>
    <n v="0"/>
    <n v="0"/>
    <n v="0"/>
    <n v="0"/>
    <n v="0"/>
    <n v="0"/>
    <n v="0"/>
    <n v="0"/>
    <n v="1"/>
    <n v="0"/>
    <n v="0"/>
    <m/>
    <n v="382867288"/>
    <s v="ccff83eb-d406-4adf-95f8-e9e5573d976e"/>
    <d v="2024-09-12T11:48:12"/>
    <m/>
    <m/>
    <s v="submitted_via_web"/>
    <s v="motasem_waleed"/>
  </r>
  <r>
    <n v="1566"/>
    <d v="2024-09-12T14:48:33"/>
    <d v="2024-09-12T14:52:26"/>
    <d v="2024-09-12T00:00:00"/>
    <m/>
    <m/>
    <s v="32.2736815 35.8998712 598.8999633789062 12.254"/>
    <n v="32.273681500000002"/>
    <n v="35.8998712"/>
    <n v="598.89996337890625"/>
    <n v="12.254"/>
    <s v="Jerash"/>
    <s v="Jerash Qasabah"/>
    <m/>
    <m/>
    <m/>
    <s v="Yes"/>
    <s v="احمد مصطفى صمادي"/>
    <x v="0"/>
    <x v="0"/>
    <n v="50"/>
    <x v="0"/>
    <s v="0772169045"/>
    <m/>
    <x v="0"/>
    <m/>
    <m/>
    <m/>
    <m/>
    <m/>
    <m/>
    <m/>
    <m/>
    <x v="0"/>
    <m/>
    <x v="0"/>
    <x v="0"/>
    <s v="مياه الزيزفونه"/>
    <x v="10"/>
    <x v="22"/>
    <s v="فلترة المياه"/>
    <m/>
    <s v="Owned by men."/>
    <n v="1"/>
    <n v="0"/>
    <n v="0"/>
    <n v="0"/>
    <n v="0"/>
    <n v="0"/>
    <x v="0"/>
    <x v="0"/>
    <m/>
    <m/>
    <s v="Less than 10 employees"/>
    <x v="0"/>
    <x v="0"/>
    <x v="0"/>
    <x v="1"/>
    <x v="1"/>
    <x v="1"/>
    <x v="1"/>
    <x v="3"/>
    <x v="0"/>
    <m/>
    <m/>
    <m/>
    <m/>
    <m/>
    <m/>
    <m/>
    <m/>
    <m/>
    <m/>
    <m/>
    <m/>
    <m/>
    <m/>
    <m/>
    <m/>
    <m/>
    <m/>
    <m/>
    <m/>
    <m/>
    <m/>
    <s v="Years of experience"/>
    <n v="0"/>
    <n v="1"/>
    <n v="0"/>
    <n v="0"/>
    <n v="0"/>
    <n v="0"/>
    <n v="0"/>
    <n v="0"/>
    <n v="0"/>
    <n v="0"/>
    <n v="0"/>
    <n v="0"/>
    <n v="0"/>
    <n v="0"/>
    <n v="0"/>
    <n v="0"/>
    <n v="0"/>
    <n v="0"/>
    <n v="0"/>
    <n v="0"/>
    <n v="0"/>
    <n v="0"/>
    <n v="0"/>
    <m/>
    <n v="382869428"/>
    <s v="b6d68d68-0ea7-45ae-8d5b-a72e31b4115f"/>
    <d v="2024-09-12T11:52:33"/>
    <m/>
    <m/>
    <s v="submitted_via_web"/>
    <s v="motasem_waleed"/>
  </r>
  <r>
    <n v="1567"/>
    <d v="2024-09-12T14:53:26"/>
    <d v="2024-09-12T14:56:49"/>
    <d v="2024-09-12T00:00:00"/>
    <m/>
    <m/>
    <s v="32.2740879 35.8999627 593.7999877929688 5.722"/>
    <n v="32.274087899999998"/>
    <n v="35.899962700000003"/>
    <n v="593.79998779296875"/>
    <n v="5.7220000000000004"/>
    <s v="Jerash"/>
    <s v="Jerash Qasabah"/>
    <m/>
    <m/>
    <m/>
    <s v="Yes"/>
    <s v="ابو العبد الصمادي"/>
    <x v="0"/>
    <x v="0"/>
    <n v="40"/>
    <x v="0"/>
    <s v="0796522084"/>
    <m/>
    <x v="0"/>
    <m/>
    <m/>
    <m/>
    <m/>
    <m/>
    <m/>
    <m/>
    <m/>
    <x v="0"/>
    <m/>
    <x v="0"/>
    <x v="0"/>
    <s v="ابو العبد الصمادي "/>
    <x v="3"/>
    <x v="5"/>
    <s v="حمص وفول"/>
    <m/>
    <s v="Owned by men."/>
    <n v="1"/>
    <n v="0"/>
    <n v="0"/>
    <n v="0"/>
    <n v="0"/>
    <n v="0"/>
    <x v="0"/>
    <x v="0"/>
    <m/>
    <m/>
    <s v="Less than 10 employees"/>
    <x v="0"/>
    <x v="0"/>
    <x v="0"/>
    <x v="0"/>
    <x v="1"/>
    <x v="1"/>
    <x v="0"/>
    <x v="0"/>
    <x v="0"/>
    <s v="Entry level"/>
    <n v="0"/>
    <n v="0"/>
    <n v="1"/>
    <n v="0"/>
    <n v="0"/>
    <n v="0"/>
    <n v="0"/>
    <m/>
    <s v="Sales"/>
    <n v="0"/>
    <n v="1"/>
    <n v="0"/>
    <n v="0"/>
    <n v="0"/>
    <n v="0"/>
    <n v="0"/>
    <n v="0"/>
    <n v="0"/>
    <n v="0"/>
    <m/>
    <m/>
    <s v="Lack of relevant skills or qualifications"/>
    <n v="1"/>
    <n v="0"/>
    <n v="0"/>
    <n v="0"/>
    <n v="0"/>
    <n v="0"/>
    <n v="0"/>
    <n v="0"/>
    <n v="0"/>
    <n v="0"/>
    <n v="0"/>
    <n v="0"/>
    <n v="0"/>
    <n v="0"/>
    <n v="0"/>
    <n v="0"/>
    <n v="0"/>
    <n v="0"/>
    <n v="0"/>
    <n v="0"/>
    <n v="0"/>
    <n v="0"/>
    <n v="0"/>
    <m/>
    <n v="382871930"/>
    <s v="3a71bf30-70d7-429a-8f96-df5d95edbbde"/>
    <d v="2024-09-12T11:57:16"/>
    <m/>
    <m/>
    <s v="submitted_via_web"/>
    <s v="motasem_waleed"/>
  </r>
  <r>
    <n v="1568"/>
    <d v="2024-09-12T14:58:13"/>
    <d v="2024-09-12T15:01:22"/>
    <d v="2024-09-12T00:00:00"/>
    <m/>
    <m/>
    <s v="32.2746351 35.8995391 590.7999877929688 3.64"/>
    <n v="32.274635099999998"/>
    <n v="35.899539099999998"/>
    <n v="590.79998779296875"/>
    <n v="3.64"/>
    <s v="Jerash"/>
    <s v="Jerash Qasabah"/>
    <m/>
    <m/>
    <m/>
    <s v="Yes"/>
    <s v="ابو خالد القرعان"/>
    <x v="0"/>
    <x v="0"/>
    <n v="60"/>
    <x v="0"/>
    <s v="0795023040"/>
    <m/>
    <x v="0"/>
    <m/>
    <m/>
    <m/>
    <m/>
    <m/>
    <m/>
    <m/>
    <m/>
    <x v="0"/>
    <m/>
    <x v="0"/>
    <x v="0"/>
    <s v="ابو خالد للأفراح"/>
    <x v="5"/>
    <x v="7"/>
    <s v="بيع مستلزمات الأفراح"/>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82873896"/>
    <s v="ea1c3dee-b9c9-4b4e-8323-fd3ea9176c83"/>
    <d v="2024-09-12T12:01:31"/>
    <m/>
    <m/>
    <s v="submitted_via_web"/>
    <s v="motasem_waleed"/>
  </r>
  <r>
    <n v="1569"/>
    <d v="2024-09-12T15:03:51"/>
    <d v="2024-09-12T15:06:28"/>
    <d v="2024-09-12T00:00:00"/>
    <m/>
    <m/>
    <s v="32.2749512 35.8985803 590.699951171875 15.575"/>
    <n v="32.274951199999997"/>
    <n v="35.898580299999999"/>
    <n v="590.699951171875"/>
    <n v="15.574999999999999"/>
    <s v="Jerash"/>
    <s v="Jerash Qasabah"/>
    <m/>
    <m/>
    <m/>
    <s v="Yes"/>
    <s v="همام سلطان  العويدات"/>
    <x v="0"/>
    <x v="0"/>
    <n v="39"/>
    <x v="0"/>
    <s v="0777166760"/>
    <m/>
    <x v="0"/>
    <m/>
    <m/>
    <m/>
    <m/>
    <m/>
    <m/>
    <m/>
    <m/>
    <x v="0"/>
    <m/>
    <x v="0"/>
    <x v="0"/>
    <s v="العويدات للإنارة"/>
    <x v="0"/>
    <x v="17"/>
    <s v="أنظمة الإنارة "/>
    <m/>
    <s v="Owned by men."/>
    <n v="1"/>
    <n v="0"/>
    <n v="0"/>
    <n v="0"/>
    <n v="0"/>
    <n v="0"/>
    <x v="0"/>
    <x v="0"/>
    <m/>
    <m/>
    <s v="Less than 10 employees"/>
    <x v="0"/>
    <x v="0"/>
    <x v="0"/>
    <x v="1"/>
    <x v="1"/>
    <x v="1"/>
    <x v="0"/>
    <x v="1"/>
    <x v="0"/>
    <s v="Entry level"/>
    <n v="0"/>
    <n v="0"/>
    <n v="1"/>
    <n v="0"/>
    <n v="0"/>
    <n v="0"/>
    <n v="0"/>
    <m/>
    <s v="Sales"/>
    <n v="0"/>
    <n v="1"/>
    <n v="0"/>
    <n v="0"/>
    <n v="0"/>
    <n v="0"/>
    <n v="0"/>
    <n v="0"/>
    <n v="0"/>
    <n v="0"/>
    <m/>
    <m/>
    <s v="Lack of relevant skills or qualifications"/>
    <n v="1"/>
    <n v="0"/>
    <n v="0"/>
    <n v="0"/>
    <n v="0"/>
    <n v="0"/>
    <n v="0"/>
    <n v="0"/>
    <n v="0"/>
    <n v="0"/>
    <n v="0"/>
    <n v="0"/>
    <n v="0"/>
    <n v="0"/>
    <n v="0"/>
    <n v="0"/>
    <n v="0"/>
    <n v="0"/>
    <n v="0"/>
    <n v="0"/>
    <n v="0"/>
    <n v="0"/>
    <n v="0"/>
    <m/>
    <n v="382876350"/>
    <s v="b4e02fd8-2ae0-4c2e-8862-07bdcaee22b9"/>
    <d v="2024-09-12T12:06:45"/>
    <m/>
    <m/>
    <s v="submitted_via_web"/>
    <s v="motasem_waleed"/>
  </r>
  <r>
    <n v="1570"/>
    <d v="2024-09-12T15:06:54"/>
    <d v="2024-09-12T15:09:27"/>
    <d v="2024-09-12T00:00:00"/>
    <m/>
    <m/>
    <s v="32.2749635 35.8985781 589.8999633789062 12.183"/>
    <n v="32.274963499999998"/>
    <n v="35.898578100000002"/>
    <n v="589.89996337890625"/>
    <n v="12.183"/>
    <s v="Jerash"/>
    <s v="Jerash Qasabah"/>
    <m/>
    <m/>
    <m/>
    <s v="Yes"/>
    <s v="هاشم ابو عكليك"/>
    <x v="1"/>
    <x v="0"/>
    <n v="29"/>
    <x v="1"/>
    <s v="0776655684"/>
    <m/>
    <x v="0"/>
    <m/>
    <m/>
    <m/>
    <m/>
    <m/>
    <m/>
    <m/>
    <m/>
    <x v="0"/>
    <m/>
    <x v="0"/>
    <x v="0"/>
    <s v="محمص هاشم"/>
    <x v="0"/>
    <x v="3"/>
    <s v="مكسرات ومواد تموينيه"/>
    <m/>
    <s v="Owned by men."/>
    <n v="1"/>
    <n v="0"/>
    <n v="0"/>
    <n v="0"/>
    <n v="0"/>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82877807"/>
    <s v="5bc3174e-42c0-4cd5-919d-bb514d95fc6b"/>
    <d v="2024-09-12T12:09:35"/>
    <m/>
    <m/>
    <s v="submitted_via_web"/>
    <s v="motasem_waleed"/>
  </r>
  <r>
    <n v="1571"/>
    <d v="2024-09-12T15:10:16"/>
    <d v="2024-09-12T15:12:50"/>
    <d v="2024-09-12T00:00:00"/>
    <m/>
    <m/>
    <s v="32.2745817 35.8986053 590.8999633789062 12.415"/>
    <n v="32.274581699999999"/>
    <n v="35.8986053"/>
    <n v="590.89996337890625"/>
    <n v="12.414999999999999"/>
    <s v="Jerash"/>
    <s v="Jerash Qasabah"/>
    <m/>
    <m/>
    <m/>
    <s v="Yes"/>
    <s v="محمد خير العملة"/>
    <x v="0"/>
    <x v="0"/>
    <n v="45"/>
    <x v="0"/>
    <s v="0776121656"/>
    <m/>
    <x v="0"/>
    <m/>
    <m/>
    <m/>
    <m/>
    <m/>
    <m/>
    <m/>
    <m/>
    <x v="0"/>
    <m/>
    <x v="0"/>
    <x v="0"/>
    <s v="للأفراح والمناسبات "/>
    <x v="5"/>
    <x v="7"/>
    <s v="بيع مستلزمات الأفراح"/>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2879563"/>
    <s v="697ab345-0d69-4ce8-887e-2d3de09cf541"/>
    <d v="2024-09-12T12:12:58"/>
    <m/>
    <m/>
    <s v="submitted_via_web"/>
    <s v="motasem_waleed"/>
  </r>
  <r>
    <n v="1572"/>
    <d v="2024-09-12T15:21:04"/>
    <d v="2024-09-12T15:24:10"/>
    <d v="2024-09-12T00:00:00"/>
    <m/>
    <m/>
    <s v="32.2748794 35.8962971 588.2999877929688 7.383"/>
    <n v="32.274879400000003"/>
    <n v="35.896297099999998"/>
    <n v="588.29998779296875"/>
    <n v="7.383"/>
    <s v="Jerash"/>
    <s v="Jerash Qasabah"/>
    <m/>
    <m/>
    <m/>
    <s v="Yes"/>
    <s v="محمد سليم البندقجي"/>
    <x v="0"/>
    <x v="0"/>
    <n v="45"/>
    <x v="0"/>
    <s v="0795890691"/>
    <m/>
    <x v="0"/>
    <m/>
    <m/>
    <m/>
    <m/>
    <m/>
    <m/>
    <m/>
    <m/>
    <x v="0"/>
    <m/>
    <x v="0"/>
    <x v="0"/>
    <s v="محلات سليم البندقجي "/>
    <x v="0"/>
    <x v="3"/>
    <s v="مواد تموينيه "/>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2885648"/>
    <s v="4591dd65-97dd-44f1-96ef-78d77348cf28"/>
    <d v="2024-09-12T12:24:32"/>
    <m/>
    <m/>
    <s v="submitted_via_web"/>
    <s v="motasem_waleed"/>
  </r>
  <r>
    <n v="1573"/>
    <d v="2024-09-12T11:36:04"/>
    <d v="2024-09-12T11:43:19"/>
    <d v="2024-09-12T00:00:00"/>
    <m/>
    <m/>
    <s v="31.8648181 36.0106545 0.0 1200.0"/>
    <n v="31.864818100000001"/>
    <n v="36.010654500000001"/>
    <n v="0"/>
    <n v="1200"/>
    <s v="Amman"/>
    <s v="Naour"/>
    <m/>
    <m/>
    <m/>
    <s v="Yes"/>
    <s v="بلال غزال"/>
    <x v="0"/>
    <x v="0"/>
    <n v="31"/>
    <x v="0"/>
    <s v="0788611767"/>
    <m/>
    <x v="0"/>
    <m/>
    <m/>
    <m/>
    <m/>
    <m/>
    <m/>
    <m/>
    <m/>
    <x v="0"/>
    <m/>
    <x v="0"/>
    <x v="6"/>
    <s v=" سما البيادر "/>
    <x v="0"/>
    <x v="3"/>
    <s v="منظفات وورق صحي "/>
    <m/>
    <s v="Owned by men. Run/Managed by a man."/>
    <n v="1"/>
    <n v="0"/>
    <n v="0"/>
    <n v="0"/>
    <n v="1"/>
    <n v="0"/>
    <x v="0"/>
    <x v="0"/>
    <m/>
    <m/>
    <s v="Less than 10 employees"/>
    <x v="0"/>
    <x v="0"/>
    <x v="0"/>
    <x v="1"/>
    <x v="1"/>
    <x v="1"/>
    <x v="0"/>
    <x v="1"/>
    <x v="0"/>
    <s v="Mid-senior level"/>
    <n v="0"/>
    <n v="0"/>
    <n v="0"/>
    <n v="1"/>
    <n v="0"/>
    <n v="0"/>
    <n v="0"/>
    <m/>
    <s v="Sales"/>
    <n v="0"/>
    <n v="1"/>
    <n v="0"/>
    <n v="0"/>
    <n v="0"/>
    <n v="0"/>
    <n v="0"/>
    <n v="0"/>
    <n v="0"/>
    <n v="0"/>
    <m/>
    <m/>
    <s v="Economic instability in the region Cultural or social factors affecting employability"/>
    <n v="0"/>
    <n v="0"/>
    <n v="0"/>
    <n v="0"/>
    <n v="0"/>
    <n v="0"/>
    <n v="0"/>
    <n v="0"/>
    <n v="0"/>
    <n v="0"/>
    <n v="0"/>
    <n v="0"/>
    <n v="1"/>
    <n v="0"/>
    <n v="0"/>
    <n v="0"/>
    <n v="0"/>
    <n v="1"/>
    <n v="0"/>
    <n v="0"/>
    <n v="0"/>
    <n v="0"/>
    <n v="0"/>
    <m/>
    <n v="382892414"/>
    <s v="08726f02-0184-4f3c-8a7e-7393be6ef292"/>
    <d v="2024-09-12T12:38:37"/>
    <m/>
    <m/>
    <s v="submitted_via_web"/>
    <s v="ygaitservices"/>
  </r>
  <r>
    <n v="1574"/>
    <d v="2024-09-12T11:50:29"/>
    <d v="2024-09-12T12:17:23"/>
    <d v="2024-09-12T00:00:00"/>
    <m/>
    <m/>
    <s v="31.8613301 36.0099744 0.0 1200.0"/>
    <n v="31.8613301"/>
    <n v="36.009974399999997"/>
    <n v="0"/>
    <n v="1200"/>
    <s v="Amman"/>
    <s v="Naour"/>
    <m/>
    <m/>
    <m/>
    <s v="Yes"/>
    <s v="عبدالله القيسي"/>
    <x v="0"/>
    <x v="0"/>
    <n v="26"/>
    <x v="1"/>
    <s v="0790750834"/>
    <m/>
    <x v="0"/>
    <m/>
    <m/>
    <m/>
    <m/>
    <m/>
    <m/>
    <m/>
    <m/>
    <x v="0"/>
    <m/>
    <x v="0"/>
    <x v="6"/>
    <s v="مؤسسة ربوع الأقصى "/>
    <x v="1"/>
    <x v="74"/>
    <s v="قطع غيار سيارات "/>
    <m/>
    <s v="Owned by men. Run/Managed by a man."/>
    <n v="1"/>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2892426"/>
    <s v="44e81bc5-d610-4063-9ee5-7271d3c160e5"/>
    <d v="2024-09-12T12:38:38"/>
    <m/>
    <m/>
    <s v="submitted_via_web"/>
    <s v="ygaitservices"/>
  </r>
  <r>
    <n v="1575"/>
    <d v="2024-09-12T12:33:27"/>
    <d v="2024-09-12T13:14:07"/>
    <d v="2024-09-12T00:00:00"/>
    <m/>
    <m/>
    <s v="31.8648181 36.0106545 0.0 1200.0"/>
    <n v="31.864818100000001"/>
    <n v="36.010654500000001"/>
    <n v="0"/>
    <n v="1200"/>
    <s v="Amman"/>
    <s v="Naour"/>
    <m/>
    <m/>
    <m/>
    <s v="Yes"/>
    <s v="رؤى جادالله "/>
    <x v="0"/>
    <x v="1"/>
    <n v="24"/>
    <x v="1"/>
    <s v="0780620005"/>
    <m/>
    <x v="0"/>
    <m/>
    <m/>
    <m/>
    <m/>
    <m/>
    <m/>
    <m/>
    <m/>
    <x v="0"/>
    <m/>
    <x v="0"/>
    <x v="6"/>
    <s v="مركز هندسة الحميات للتغذية "/>
    <x v="8"/>
    <x v="12"/>
    <s v="استشارات تغذية وإعداد برامج حميات غذائية فحص سكري وضغط "/>
    <m/>
    <s v="Owned by women. Run/Managed by a woman."/>
    <n v="0"/>
    <n v="1"/>
    <n v="0"/>
    <n v="0"/>
    <n v="0"/>
    <n v="1"/>
    <x v="1"/>
    <x v="0"/>
    <m/>
    <m/>
    <s v="Less than 10 employees"/>
    <x v="0"/>
    <x v="1"/>
    <x v="0"/>
    <x v="1"/>
    <x v="1"/>
    <x v="1"/>
    <x v="0"/>
    <x v="0"/>
    <x v="0"/>
    <s v="Interns"/>
    <n v="1"/>
    <n v="0"/>
    <n v="0"/>
    <n v="0"/>
    <n v="0"/>
    <n v="0"/>
    <n v="0"/>
    <m/>
    <s v="Others"/>
    <n v="0"/>
    <n v="0"/>
    <n v="0"/>
    <n v="0"/>
    <n v="0"/>
    <n v="0"/>
    <n v="0"/>
    <n v="0"/>
    <n v="0"/>
    <n v="1"/>
    <s v="تخصص ذي صلة"/>
    <m/>
    <s v="Language barriers Salary expectations too high Difficulty in finding candidates for specialized roles"/>
    <n v="0"/>
    <n v="0"/>
    <n v="0"/>
    <n v="0"/>
    <n v="0"/>
    <n v="0"/>
    <n v="0"/>
    <n v="0"/>
    <n v="1"/>
    <n v="1"/>
    <n v="0"/>
    <n v="0"/>
    <n v="0"/>
    <n v="0"/>
    <n v="1"/>
    <n v="0"/>
    <n v="0"/>
    <n v="0"/>
    <n v="0"/>
    <n v="0"/>
    <n v="0"/>
    <n v="0"/>
    <n v="0"/>
    <m/>
    <n v="382892437"/>
    <s v="6c15b8d8-3b53-4e74-9ab5-594b59587ea0"/>
    <d v="2024-09-12T12:38:39"/>
    <m/>
    <m/>
    <s v="submitted_via_web"/>
    <s v="ygaitservices"/>
  </r>
  <r>
    <n v="1576"/>
    <d v="2024-09-12T13:15:32"/>
    <d v="2024-09-12T13:33:09"/>
    <d v="2024-09-12T00:00:00"/>
    <m/>
    <m/>
    <s v="31.8582619 36.0089542 0.0 1299.999"/>
    <n v="31.858261899999999"/>
    <n v="36.008954199999998"/>
    <n v="0"/>
    <n v="1299.999"/>
    <s v="Amman"/>
    <s v="Naour"/>
    <m/>
    <m/>
    <m/>
    <s v="Yes"/>
    <s v="محمود المصري"/>
    <x v="0"/>
    <x v="0"/>
    <n v="39"/>
    <x v="0"/>
    <s v="0796661214"/>
    <m/>
    <x v="0"/>
    <m/>
    <m/>
    <m/>
    <m/>
    <m/>
    <m/>
    <m/>
    <m/>
    <x v="0"/>
    <m/>
    <x v="0"/>
    <x v="6"/>
    <s v=" ابو شعيب للدهانات"/>
    <x v="6"/>
    <x v="25"/>
    <s v="دهانات "/>
    <m/>
    <s v="Run/Managed by a man. Owned by men."/>
    <n v="1"/>
    <n v="0"/>
    <n v="0"/>
    <n v="0"/>
    <n v="1"/>
    <n v="0"/>
    <x v="0"/>
    <x v="0"/>
    <m/>
    <m/>
    <s v="Less than 10 employees"/>
    <x v="0"/>
    <x v="0"/>
    <x v="0"/>
    <x v="0"/>
    <x v="1"/>
    <x v="1"/>
    <x v="1"/>
    <x v="3"/>
    <x v="1"/>
    <m/>
    <m/>
    <m/>
    <m/>
    <m/>
    <m/>
    <m/>
    <m/>
    <m/>
    <m/>
    <m/>
    <m/>
    <m/>
    <m/>
    <m/>
    <m/>
    <m/>
    <m/>
    <m/>
    <m/>
    <m/>
    <m/>
    <s v="Lack of relevant skills or qualifications Salary expectations too high Economic instability in the region"/>
    <n v="1"/>
    <n v="0"/>
    <n v="0"/>
    <n v="0"/>
    <n v="0"/>
    <n v="0"/>
    <n v="0"/>
    <n v="0"/>
    <n v="1"/>
    <n v="0"/>
    <n v="0"/>
    <n v="0"/>
    <n v="0"/>
    <n v="0"/>
    <n v="0"/>
    <n v="0"/>
    <n v="0"/>
    <n v="1"/>
    <n v="0"/>
    <n v="0"/>
    <n v="0"/>
    <n v="0"/>
    <n v="0"/>
    <m/>
    <n v="382892440"/>
    <s v="e544197f-066a-46ab-ab1e-a2c51ecd448e"/>
    <d v="2024-09-12T12:38:39"/>
    <m/>
    <m/>
    <s v="submitted_via_web"/>
    <s v="ygaitservices"/>
  </r>
  <r>
    <n v="1577"/>
    <d v="2024-09-12T13:52:52"/>
    <d v="2024-09-12T14:11:07"/>
    <d v="2024-09-12T00:00:00"/>
    <m/>
    <m/>
    <s v="31.8613301 36.0099744 0.0 1200.0"/>
    <n v="31.8613301"/>
    <n v="36.009974399999997"/>
    <n v="0"/>
    <n v="1200"/>
    <s v="Amman"/>
    <s v="Naour"/>
    <m/>
    <m/>
    <m/>
    <s v="Yes"/>
    <s v="المدير العام احمد المصري"/>
    <x v="0"/>
    <x v="0"/>
    <n v="35"/>
    <x v="0"/>
    <s v="0799144414"/>
    <m/>
    <x v="0"/>
    <m/>
    <m/>
    <m/>
    <m/>
    <m/>
    <m/>
    <m/>
    <m/>
    <x v="0"/>
    <m/>
    <x v="1"/>
    <x v="2"/>
    <s v="مؤسسة احمد المصري للالبسة"/>
    <x v="0"/>
    <x v="18"/>
    <s v="ملابس نسائي ورجالي وولادي وبناتي "/>
    <m/>
    <s v="Owned by men. Administrative positions include men and women."/>
    <n v="1"/>
    <n v="0"/>
    <n v="0"/>
    <n v="1"/>
    <n v="0"/>
    <n v="0"/>
    <x v="0"/>
    <x v="0"/>
    <m/>
    <m/>
    <s v="Less than 10 employees"/>
    <x v="0"/>
    <x v="1"/>
    <x v="0"/>
    <x v="1"/>
    <x v="1"/>
    <x v="1"/>
    <x v="0"/>
    <x v="2"/>
    <x v="0"/>
    <s v="Seasonal employees"/>
    <n v="0"/>
    <n v="1"/>
    <n v="0"/>
    <n v="0"/>
    <n v="0"/>
    <n v="0"/>
    <n v="0"/>
    <m/>
    <s v="Sales"/>
    <n v="0"/>
    <n v="1"/>
    <n v="0"/>
    <n v="0"/>
    <n v="0"/>
    <n v="0"/>
    <n v="0"/>
    <n v="0"/>
    <n v="0"/>
    <n v="0"/>
    <m/>
    <m/>
    <s v="Economic instability in the region Salary expectations too high"/>
    <n v="0"/>
    <n v="0"/>
    <n v="0"/>
    <n v="0"/>
    <n v="0"/>
    <n v="0"/>
    <n v="0"/>
    <n v="0"/>
    <n v="1"/>
    <n v="0"/>
    <n v="0"/>
    <n v="0"/>
    <n v="0"/>
    <n v="0"/>
    <n v="0"/>
    <n v="0"/>
    <n v="0"/>
    <n v="1"/>
    <n v="0"/>
    <n v="0"/>
    <n v="0"/>
    <n v="0"/>
    <n v="0"/>
    <m/>
    <n v="382892464"/>
    <s v="7de4304d-a346-4542-8c31-4a0872a3f43d"/>
    <d v="2024-09-12T12:38:41"/>
    <m/>
    <m/>
    <s v="submitted_via_web"/>
    <s v="ygaitservices"/>
  </r>
  <r>
    <n v="1578"/>
    <d v="2024-09-12T15:43:09"/>
    <d v="2024-09-12T15:46:38"/>
    <d v="2024-09-12T00:00:00"/>
    <m/>
    <m/>
    <s v="32.2786266 35.8970016 611.8999633789062 15.162"/>
    <n v="32.278626600000003"/>
    <n v="35.897001600000003"/>
    <n v="611.89996337890625"/>
    <n v="15.162000000000001"/>
    <s v="Jerash"/>
    <s v="Jerash Qasabah"/>
    <m/>
    <m/>
    <m/>
    <s v="Yes"/>
    <s v="مضر فهد جرن"/>
    <x v="0"/>
    <x v="0"/>
    <n v="39"/>
    <x v="0"/>
    <s v="026351413"/>
    <m/>
    <x v="0"/>
    <m/>
    <m/>
    <m/>
    <m/>
    <m/>
    <m/>
    <m/>
    <m/>
    <x v="0"/>
    <m/>
    <x v="0"/>
    <x v="0"/>
    <s v="محلات فهد جرن"/>
    <x v="0"/>
    <x v="3"/>
    <s v="لوازم نجارين"/>
    <m/>
    <s v="Owned by men."/>
    <n v="1"/>
    <n v="0"/>
    <n v="0"/>
    <n v="0"/>
    <n v="0"/>
    <n v="0"/>
    <x v="0"/>
    <x v="0"/>
    <m/>
    <m/>
    <s v="Less than 10 employees"/>
    <x v="0"/>
    <x v="0"/>
    <x v="0"/>
    <x v="1"/>
    <x v="1"/>
    <x v="1"/>
    <x v="1"/>
    <x v="3"/>
    <x v="0"/>
    <m/>
    <m/>
    <m/>
    <m/>
    <m/>
    <m/>
    <m/>
    <m/>
    <m/>
    <m/>
    <m/>
    <m/>
    <m/>
    <m/>
    <m/>
    <m/>
    <m/>
    <m/>
    <m/>
    <m/>
    <m/>
    <m/>
    <s v="Lack of relevant skills or qualifications Years of experience"/>
    <n v="1"/>
    <n v="1"/>
    <n v="0"/>
    <n v="0"/>
    <n v="0"/>
    <n v="0"/>
    <n v="0"/>
    <n v="0"/>
    <n v="0"/>
    <n v="0"/>
    <n v="0"/>
    <n v="0"/>
    <n v="0"/>
    <n v="0"/>
    <n v="0"/>
    <n v="0"/>
    <n v="0"/>
    <n v="0"/>
    <n v="0"/>
    <n v="0"/>
    <n v="0"/>
    <n v="0"/>
    <n v="0"/>
    <m/>
    <n v="382896408"/>
    <s v="fcbc7fd4-2475-470e-9ee7-33168c80b7f1"/>
    <d v="2024-09-12T12:46:46"/>
    <m/>
    <m/>
    <s v="submitted_via_web"/>
    <s v="ygaitservices"/>
  </r>
  <r>
    <n v="1579"/>
    <d v="2024-09-12T15:47:13"/>
    <d v="2024-09-12T15:50:53"/>
    <d v="2024-09-12T00:00:00"/>
    <m/>
    <m/>
    <s v="32.2786192 35.8970208 611.8999633789062 20.401"/>
    <n v="32.278619200000001"/>
    <n v="35.8970208"/>
    <n v="611.89996337890625"/>
    <n v="20.401"/>
    <s v="Jerash"/>
    <s v="Jerash Qasabah"/>
    <m/>
    <m/>
    <m/>
    <s v="Yes"/>
    <s v="بلال عامر جرن"/>
    <x v="0"/>
    <x v="0"/>
    <n v="43"/>
    <x v="0"/>
    <s v="0777982952"/>
    <m/>
    <x v="0"/>
    <m/>
    <m/>
    <m/>
    <m/>
    <m/>
    <m/>
    <m/>
    <m/>
    <x v="0"/>
    <m/>
    <x v="0"/>
    <x v="0"/>
    <s v="محلات عامر جرن"/>
    <x v="0"/>
    <x v="17"/>
    <s v="للادوات الكهربائية والمنزليه"/>
    <m/>
    <s v="Owned by men."/>
    <n v="1"/>
    <n v="0"/>
    <n v="0"/>
    <n v="0"/>
    <n v="0"/>
    <n v="0"/>
    <x v="0"/>
    <x v="0"/>
    <m/>
    <m/>
    <s v="Less than 10 employees"/>
    <x v="0"/>
    <x v="0"/>
    <x v="0"/>
    <x v="0"/>
    <x v="1"/>
    <x v="1"/>
    <x v="1"/>
    <x v="3"/>
    <x v="0"/>
    <m/>
    <m/>
    <m/>
    <m/>
    <m/>
    <m/>
    <m/>
    <m/>
    <m/>
    <m/>
    <m/>
    <m/>
    <m/>
    <m/>
    <m/>
    <m/>
    <m/>
    <m/>
    <m/>
    <m/>
    <m/>
    <m/>
    <s v="Lack of relevant skills or qualifications Years of experience"/>
    <n v="1"/>
    <n v="1"/>
    <n v="0"/>
    <n v="0"/>
    <n v="0"/>
    <n v="0"/>
    <n v="0"/>
    <n v="0"/>
    <n v="0"/>
    <n v="0"/>
    <n v="0"/>
    <n v="0"/>
    <n v="0"/>
    <n v="0"/>
    <n v="0"/>
    <n v="0"/>
    <n v="0"/>
    <n v="0"/>
    <n v="0"/>
    <n v="0"/>
    <n v="0"/>
    <n v="0"/>
    <n v="0"/>
    <m/>
    <n v="382898385"/>
    <s v="16208639-0891-428d-b243-e40eecfd56bf"/>
    <d v="2024-09-12T12:50:59"/>
    <m/>
    <m/>
    <s v="submitted_via_web"/>
    <s v="ygaitservices"/>
  </r>
  <r>
    <n v="1580"/>
    <d v="2024-09-12T15:52:24"/>
    <d v="2024-09-12T15:55:07"/>
    <d v="2024-09-12T00:00:00"/>
    <m/>
    <m/>
    <s v="32.2786186 35.8970377 611.8999633789062 16.857"/>
    <n v="32.278618600000001"/>
    <n v="35.897037699999998"/>
    <n v="611.89996337890625"/>
    <n v="16.856999999999999"/>
    <s v="Jerash"/>
    <s v="Jerash Qasabah"/>
    <m/>
    <m/>
    <m/>
    <s v="Yes"/>
    <s v="احمد محمد طيجون"/>
    <x v="0"/>
    <x v="0"/>
    <n v="46"/>
    <x v="0"/>
    <s v="0790156001"/>
    <m/>
    <x v="0"/>
    <m/>
    <m/>
    <m/>
    <m/>
    <m/>
    <m/>
    <m/>
    <m/>
    <x v="0"/>
    <m/>
    <x v="0"/>
    <x v="0"/>
    <s v="ملاحم الشعب"/>
    <x v="0"/>
    <x v="2"/>
    <s v="لتجاره جميع انواع اللحوم"/>
    <m/>
    <s v="Owned by men."/>
    <n v="1"/>
    <n v="0"/>
    <n v="0"/>
    <n v="0"/>
    <n v="0"/>
    <n v="0"/>
    <x v="0"/>
    <x v="0"/>
    <m/>
    <m/>
    <s v="Less than 10 employees"/>
    <x v="0"/>
    <x v="0"/>
    <x v="0"/>
    <x v="0"/>
    <x v="1"/>
    <x v="1"/>
    <x v="1"/>
    <x v="3"/>
    <x v="0"/>
    <m/>
    <m/>
    <m/>
    <m/>
    <m/>
    <m/>
    <m/>
    <m/>
    <m/>
    <m/>
    <m/>
    <m/>
    <m/>
    <m/>
    <m/>
    <m/>
    <m/>
    <m/>
    <m/>
    <m/>
    <m/>
    <m/>
    <s v="Lack of relevant skills or qualifications Inadequate soft skills (e.g., communication, teamwork) Lack of motivation"/>
    <n v="1"/>
    <n v="0"/>
    <n v="1"/>
    <n v="0"/>
    <n v="1"/>
    <n v="0"/>
    <n v="0"/>
    <n v="0"/>
    <n v="0"/>
    <n v="0"/>
    <n v="0"/>
    <n v="0"/>
    <n v="0"/>
    <n v="0"/>
    <n v="0"/>
    <n v="0"/>
    <n v="0"/>
    <n v="0"/>
    <n v="0"/>
    <n v="0"/>
    <n v="0"/>
    <n v="0"/>
    <n v="0"/>
    <m/>
    <n v="382903608"/>
    <s v="b9da908a-662e-4bc2-ae32-2b8806c5333a"/>
    <d v="2024-09-12T12:59:57"/>
    <m/>
    <m/>
    <s v="submitted_via_web"/>
    <s v="ygaitservices"/>
  </r>
  <r>
    <n v="1581"/>
    <d v="2024-09-12T15:56:07"/>
    <d v="2024-09-12T15:59:49"/>
    <d v="2024-09-12T00:00:00"/>
    <m/>
    <m/>
    <s v="32.278617 35.8970397 611.8999633789062 20.0"/>
    <n v="32.278616999999997"/>
    <n v="35.897039700000001"/>
    <n v="611.89996337890625"/>
    <n v="20"/>
    <s v="Jerash"/>
    <s v="Jerash Qasabah"/>
    <m/>
    <m/>
    <m/>
    <s v="Yes"/>
    <s v="محمد احمد طيجون"/>
    <x v="0"/>
    <x v="0"/>
    <n v="35"/>
    <x v="0"/>
    <s v="0777707605"/>
    <m/>
    <x v="0"/>
    <m/>
    <m/>
    <m/>
    <m/>
    <m/>
    <m/>
    <m/>
    <m/>
    <x v="0"/>
    <m/>
    <x v="0"/>
    <x v="0"/>
    <s v="مركز جوهره مكه لتجاره اللحوم والدواجن"/>
    <x v="0"/>
    <x v="2"/>
    <s v="بيع دواجن ولجوم "/>
    <m/>
    <s v="Owned by men."/>
    <n v="1"/>
    <n v="0"/>
    <n v="0"/>
    <n v="0"/>
    <n v="0"/>
    <n v="0"/>
    <x v="0"/>
    <x v="0"/>
    <m/>
    <m/>
    <s v="Less than 10 employees"/>
    <x v="0"/>
    <x v="0"/>
    <x v="0"/>
    <x v="0"/>
    <x v="1"/>
    <x v="1"/>
    <x v="0"/>
    <x v="1"/>
    <x v="0"/>
    <s v="Interns Entry level"/>
    <n v="1"/>
    <n v="0"/>
    <n v="1"/>
    <n v="0"/>
    <n v="0"/>
    <n v="0"/>
    <n v="0"/>
    <m/>
    <s v="Sales Technical Staff"/>
    <n v="0"/>
    <n v="1"/>
    <n v="0"/>
    <n v="0"/>
    <n v="0"/>
    <n v="0"/>
    <n v="0"/>
    <n v="1"/>
    <n v="0"/>
    <n v="0"/>
    <m/>
    <m/>
    <s v="Lack of relevant skills or qualifications Years of experience Inadequate soft skills (e.g., communication, teamwork) Lack of motivation"/>
    <n v="1"/>
    <n v="1"/>
    <n v="1"/>
    <n v="0"/>
    <n v="1"/>
    <n v="0"/>
    <n v="0"/>
    <n v="0"/>
    <n v="0"/>
    <n v="0"/>
    <n v="0"/>
    <n v="0"/>
    <n v="0"/>
    <n v="0"/>
    <n v="0"/>
    <n v="0"/>
    <n v="0"/>
    <n v="0"/>
    <n v="0"/>
    <n v="0"/>
    <n v="0"/>
    <n v="0"/>
    <n v="0"/>
    <m/>
    <n v="382903618"/>
    <s v="f5dc2841-7ceb-4edb-ab0b-d130e82e1be7"/>
    <d v="2024-09-12T12:59:58"/>
    <m/>
    <m/>
    <s v="submitted_via_web"/>
    <s v="ygaitservices"/>
  </r>
  <r>
    <n v="1582"/>
    <d v="2024-09-12T16:37:58"/>
    <d v="2024-09-12T16:40:26"/>
    <d v="2024-09-12T00:00:00"/>
    <m/>
    <m/>
    <s v="32.2786126 35.8970516 611.8999633789062 20.4"/>
    <n v="32.278612600000002"/>
    <n v="35.897051599999998"/>
    <n v="611.89996337890625"/>
    <n v="20.399999999999999"/>
    <s v="Jerash"/>
    <s v="Jerash Qasabah"/>
    <m/>
    <m/>
    <m/>
    <s v="Yes"/>
    <s v="نعيم مصطفى بنات "/>
    <x v="0"/>
    <x v="0"/>
    <n v="62"/>
    <x v="0"/>
    <s v="0797842726"/>
    <m/>
    <x v="0"/>
    <m/>
    <m/>
    <m/>
    <m/>
    <m/>
    <m/>
    <m/>
    <m/>
    <x v="0"/>
    <m/>
    <x v="0"/>
    <x v="0"/>
    <s v="مجمدات العجوري"/>
    <x v="0"/>
    <x v="2"/>
    <s v="مواد تموينيه مرطبات مخللات فطر "/>
    <m/>
    <s v="Owned by men."/>
    <n v="1"/>
    <n v="0"/>
    <n v="0"/>
    <n v="0"/>
    <n v="0"/>
    <n v="0"/>
    <x v="0"/>
    <x v="0"/>
    <m/>
    <m/>
    <s v="Less than 10 employees"/>
    <x v="0"/>
    <x v="0"/>
    <x v="0"/>
    <x v="0"/>
    <x v="1"/>
    <x v="1"/>
    <x v="1"/>
    <x v="3"/>
    <x v="0"/>
    <m/>
    <m/>
    <m/>
    <m/>
    <m/>
    <m/>
    <m/>
    <m/>
    <m/>
    <m/>
    <m/>
    <m/>
    <m/>
    <m/>
    <m/>
    <m/>
    <m/>
    <m/>
    <m/>
    <m/>
    <m/>
    <m/>
    <s v="Years of experience Lack of motivation Lack of work ethics"/>
    <n v="0"/>
    <n v="1"/>
    <n v="0"/>
    <n v="0"/>
    <n v="1"/>
    <n v="0"/>
    <n v="0"/>
    <n v="0"/>
    <n v="0"/>
    <n v="0"/>
    <n v="0"/>
    <n v="0"/>
    <n v="0"/>
    <n v="0"/>
    <n v="0"/>
    <n v="0"/>
    <n v="0"/>
    <n v="0"/>
    <n v="0"/>
    <n v="0"/>
    <n v="1"/>
    <n v="0"/>
    <n v="0"/>
    <m/>
    <n v="382928872"/>
    <s v="5c1fdf6f-3c2a-4827-89df-548b4f3b79ad"/>
    <d v="2024-09-12T13:40:33"/>
    <m/>
    <m/>
    <s v="submitted_via_web"/>
    <s v="ygaitservices"/>
  </r>
  <r>
    <n v="1583"/>
    <d v="2024-09-12T16:34:38"/>
    <d v="2024-09-12T16:37:32"/>
    <d v="2024-09-12T00:00:00"/>
    <m/>
    <m/>
    <s v="32.2786126 35.8970516 611.8999633789062 20.9"/>
    <n v="32.278612600000002"/>
    <n v="35.897051599999998"/>
    <n v="611.89996337890625"/>
    <n v="20.9"/>
    <s v="Jerash"/>
    <s v="Jerash Qasabah"/>
    <m/>
    <m/>
    <m/>
    <s v="Yes"/>
    <s v="ماهر محمد القيسي"/>
    <x v="0"/>
    <x v="0"/>
    <n v="57"/>
    <x v="0"/>
    <s v="0777308604"/>
    <m/>
    <x v="0"/>
    <m/>
    <m/>
    <m/>
    <m/>
    <m/>
    <m/>
    <m/>
    <m/>
    <x v="0"/>
    <m/>
    <x v="1"/>
    <x v="2"/>
    <s v=" القيسي للزراعه"/>
    <x v="13"/>
    <x v="27"/>
    <s v="أدوات زراعيه"/>
    <m/>
    <s v="Owned by men."/>
    <n v="1"/>
    <n v="0"/>
    <n v="0"/>
    <n v="0"/>
    <n v="0"/>
    <n v="0"/>
    <x v="0"/>
    <x v="0"/>
    <m/>
    <m/>
    <s v="Less than 10 employees"/>
    <x v="0"/>
    <x v="0"/>
    <x v="0"/>
    <x v="0"/>
    <x v="1"/>
    <x v="1"/>
    <x v="1"/>
    <x v="3"/>
    <x v="0"/>
    <m/>
    <m/>
    <m/>
    <m/>
    <m/>
    <m/>
    <m/>
    <m/>
    <m/>
    <m/>
    <m/>
    <m/>
    <m/>
    <m/>
    <m/>
    <m/>
    <m/>
    <m/>
    <m/>
    <m/>
    <m/>
    <m/>
    <s v="Lack of relevant skills or qualifications Years of experience Inadequate soft skills (e.g., communication, teamwork)"/>
    <n v="1"/>
    <n v="1"/>
    <n v="1"/>
    <n v="0"/>
    <n v="0"/>
    <n v="0"/>
    <n v="0"/>
    <n v="0"/>
    <n v="0"/>
    <n v="0"/>
    <n v="0"/>
    <n v="0"/>
    <n v="0"/>
    <n v="0"/>
    <n v="0"/>
    <n v="0"/>
    <n v="0"/>
    <n v="0"/>
    <n v="0"/>
    <n v="0"/>
    <n v="0"/>
    <n v="0"/>
    <n v="0"/>
    <m/>
    <n v="382928880"/>
    <s v="b262d444-b681-43e7-bb37-a4a2ba0c586e"/>
    <d v="2024-09-12T13:40:33"/>
    <m/>
    <m/>
    <s v="submitted_via_web"/>
    <s v="ygaitservices"/>
  </r>
  <r>
    <n v="1584"/>
    <d v="2024-09-12T16:31:15"/>
    <d v="2024-09-12T16:34:15"/>
    <d v="2024-09-12T00:00:00"/>
    <m/>
    <m/>
    <s v="32.2786126 35.8970518 611.8999633789062 20.0"/>
    <n v="32.278612600000002"/>
    <n v="35.8970518"/>
    <n v="611.89996337890625"/>
    <n v="20"/>
    <s v="Jerash"/>
    <s v="Jerash Qasabah"/>
    <m/>
    <m/>
    <m/>
    <s v="Yes"/>
    <s v="احمد مفلح حراحشه"/>
    <x v="0"/>
    <x v="0"/>
    <n v="49"/>
    <x v="0"/>
    <s v="0777173661"/>
    <m/>
    <x v="0"/>
    <m/>
    <m/>
    <m/>
    <m/>
    <m/>
    <m/>
    <m/>
    <m/>
    <x v="0"/>
    <m/>
    <x v="0"/>
    <x v="0"/>
    <s v="ملحمه الصقر"/>
    <x v="0"/>
    <x v="2"/>
    <s v="بيع اللحوم البلديه والمستورده"/>
    <m/>
    <s v="Owned by men."/>
    <n v="1"/>
    <n v="0"/>
    <n v="0"/>
    <n v="0"/>
    <n v="0"/>
    <n v="0"/>
    <x v="0"/>
    <x v="0"/>
    <m/>
    <m/>
    <s v="Less than 10 employees"/>
    <x v="0"/>
    <x v="0"/>
    <x v="0"/>
    <x v="0"/>
    <x v="1"/>
    <x v="1"/>
    <x v="1"/>
    <x v="3"/>
    <x v="0"/>
    <m/>
    <m/>
    <m/>
    <m/>
    <m/>
    <m/>
    <m/>
    <m/>
    <m/>
    <m/>
    <m/>
    <m/>
    <m/>
    <m/>
    <m/>
    <m/>
    <m/>
    <m/>
    <m/>
    <m/>
    <m/>
    <m/>
    <s v="Years of experience Lack of relevant skills or qualifications"/>
    <n v="1"/>
    <n v="1"/>
    <n v="0"/>
    <n v="0"/>
    <n v="0"/>
    <n v="0"/>
    <n v="0"/>
    <n v="0"/>
    <n v="0"/>
    <n v="0"/>
    <n v="0"/>
    <n v="0"/>
    <n v="0"/>
    <n v="0"/>
    <n v="0"/>
    <n v="0"/>
    <n v="0"/>
    <n v="0"/>
    <n v="0"/>
    <n v="0"/>
    <n v="0"/>
    <n v="0"/>
    <n v="0"/>
    <m/>
    <n v="382928882"/>
    <s v="d09a392c-dcf7-49a9-9ab9-9149c977bd54"/>
    <d v="2024-09-12T13:40:34"/>
    <m/>
    <m/>
    <s v="submitted_via_web"/>
    <s v="ygaitservices"/>
  </r>
  <r>
    <n v="1585"/>
    <d v="2024-09-12T16:26:12"/>
    <d v="2024-09-12T16:30:26"/>
    <d v="2024-09-12T00:00:00"/>
    <m/>
    <m/>
    <s v="32.2786153 35.8970483 611.8999633789062 20.733"/>
    <n v="32.278615299999998"/>
    <n v="35.897048300000002"/>
    <n v="611.89996337890625"/>
    <n v="20.733000000000001"/>
    <s v="Jerash"/>
    <s v="Jerash Qasabah"/>
    <m/>
    <m/>
    <m/>
    <s v="Yes"/>
    <s v="عبدالله احمد الخوالده"/>
    <x v="0"/>
    <x v="0"/>
    <n v="52"/>
    <x v="0"/>
    <s v="0796949033"/>
    <m/>
    <x v="0"/>
    <m/>
    <m/>
    <m/>
    <m/>
    <m/>
    <m/>
    <m/>
    <m/>
    <x v="0"/>
    <m/>
    <x v="0"/>
    <x v="0"/>
    <s v="ROYAL CROWN"/>
    <x v="0"/>
    <x v="3"/>
    <s v="للعود والعطور"/>
    <m/>
    <s v="Owned by men."/>
    <n v="1"/>
    <n v="0"/>
    <n v="0"/>
    <n v="0"/>
    <n v="0"/>
    <n v="0"/>
    <x v="0"/>
    <x v="0"/>
    <m/>
    <m/>
    <s v="Less than 10 employees"/>
    <x v="0"/>
    <x v="0"/>
    <x v="0"/>
    <x v="1"/>
    <x v="1"/>
    <x v="1"/>
    <x v="1"/>
    <x v="3"/>
    <x v="0"/>
    <m/>
    <m/>
    <m/>
    <m/>
    <m/>
    <m/>
    <m/>
    <m/>
    <m/>
    <m/>
    <m/>
    <m/>
    <m/>
    <m/>
    <m/>
    <m/>
    <m/>
    <m/>
    <m/>
    <m/>
    <m/>
    <m/>
    <s v="Lack of relevant skills or qualifications Lack of motivation"/>
    <n v="1"/>
    <n v="0"/>
    <n v="0"/>
    <n v="0"/>
    <n v="1"/>
    <n v="0"/>
    <n v="0"/>
    <n v="0"/>
    <n v="0"/>
    <n v="0"/>
    <n v="0"/>
    <n v="0"/>
    <n v="0"/>
    <n v="0"/>
    <n v="0"/>
    <n v="0"/>
    <n v="0"/>
    <n v="0"/>
    <n v="0"/>
    <n v="0"/>
    <n v="0"/>
    <n v="0"/>
    <n v="0"/>
    <m/>
    <n v="382928892"/>
    <s v="3e5a4b1d-d150-427a-b29f-f8c53fe1611b"/>
    <d v="2024-09-12T13:40:34"/>
    <m/>
    <m/>
    <s v="submitted_via_web"/>
    <s v="ygaitservices"/>
  </r>
  <r>
    <n v="1586"/>
    <d v="2024-09-12T16:20:04"/>
    <d v="2024-09-12T16:25:50"/>
    <d v="2024-09-12T00:00:00"/>
    <m/>
    <m/>
    <s v="32.2786197 35.897042 611.8999633789062 20.596"/>
    <n v="32.2786197"/>
    <n v="35.897041999999999"/>
    <n v="611.89996337890625"/>
    <n v="20.596"/>
    <s v="Jerash"/>
    <s v="Jerash Qasabah"/>
    <m/>
    <m/>
    <m/>
    <s v="Yes"/>
    <s v="سالم ابراهيم دامر"/>
    <x v="0"/>
    <x v="0"/>
    <n v="57"/>
    <x v="0"/>
    <s v="0776396603"/>
    <m/>
    <x v="0"/>
    <m/>
    <m/>
    <m/>
    <m/>
    <m/>
    <m/>
    <m/>
    <m/>
    <x v="0"/>
    <m/>
    <x v="0"/>
    <x v="0"/>
    <s v="ملحمه دامر"/>
    <x v="0"/>
    <x v="2"/>
    <s v="بيع لحوم بلديه ومستورده "/>
    <m/>
    <s v="Owned by men."/>
    <n v="1"/>
    <n v="0"/>
    <n v="0"/>
    <n v="0"/>
    <n v="0"/>
    <n v="0"/>
    <x v="0"/>
    <x v="0"/>
    <m/>
    <m/>
    <s v="Less than 10 employees"/>
    <x v="0"/>
    <x v="0"/>
    <x v="0"/>
    <x v="0"/>
    <x v="1"/>
    <x v="1"/>
    <x v="0"/>
    <x v="1"/>
    <x v="0"/>
    <s v="Interns Entry level"/>
    <n v="1"/>
    <n v="0"/>
    <n v="1"/>
    <n v="0"/>
    <n v="0"/>
    <n v="0"/>
    <n v="0"/>
    <m/>
    <s v="Customer Service Representatives Technical Staff"/>
    <n v="1"/>
    <n v="0"/>
    <n v="0"/>
    <n v="0"/>
    <n v="0"/>
    <n v="0"/>
    <n v="0"/>
    <n v="1"/>
    <n v="0"/>
    <n v="0"/>
    <m/>
    <m/>
    <s v="Lack of relevant skills or qualifications Years of experience"/>
    <n v="1"/>
    <n v="1"/>
    <n v="0"/>
    <n v="0"/>
    <n v="0"/>
    <n v="0"/>
    <n v="0"/>
    <n v="0"/>
    <n v="0"/>
    <n v="0"/>
    <n v="0"/>
    <n v="0"/>
    <n v="0"/>
    <n v="0"/>
    <n v="0"/>
    <n v="0"/>
    <n v="0"/>
    <n v="0"/>
    <n v="0"/>
    <n v="0"/>
    <n v="0"/>
    <n v="0"/>
    <n v="0"/>
    <m/>
    <n v="382928898"/>
    <s v="e8e5e94b-a8ee-46e2-9c7d-b6ed6540c2e2"/>
    <d v="2024-09-12T13:40:35"/>
    <m/>
    <m/>
    <s v="submitted_via_web"/>
    <s v="ygaitservices"/>
  </r>
  <r>
    <n v="1587"/>
    <d v="2024-09-10T15:45:29"/>
    <d v="2024-09-12T15:33:43"/>
    <d v="2024-09-10T00:00:00"/>
    <m/>
    <m/>
    <s v="32.086651 36.0981964 609.0999755859375 11.958"/>
    <n v="32.086651000000003"/>
    <n v="36.098196399999999"/>
    <n v="609.0999755859375"/>
    <n v="11.958"/>
    <s v="Zarqaa"/>
    <s v="Zarqa Al-Qasabeh"/>
    <m/>
    <m/>
    <m/>
    <s v="Yes"/>
    <s v="يزن اشرف النتشه"/>
    <x v="0"/>
    <x v="0"/>
    <n v="36"/>
    <x v="0"/>
    <s v="0788430043"/>
    <m/>
    <x v="0"/>
    <m/>
    <m/>
    <m/>
    <m/>
    <m/>
    <m/>
    <m/>
    <m/>
    <x v="0"/>
    <m/>
    <x v="0"/>
    <x v="6"/>
    <s v="مناقيش وبيتزا سنابل القدس"/>
    <x v="3"/>
    <x v="5"/>
    <s v="بيع المعجنات و البيتزا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936502"/>
    <s v="3649f858-0e50-4e5f-b317-3af49cf40708"/>
    <d v="2024-09-12T13:56:11"/>
    <m/>
    <m/>
    <s v="submitted_via_web"/>
    <s v="ygaitservices"/>
  </r>
  <r>
    <n v="1588"/>
    <d v="2024-09-10T15:46:12"/>
    <d v="2024-09-12T15:36:08"/>
    <d v="2024-09-10T00:00:00"/>
    <m/>
    <m/>
    <s v="32.0867204 36.0981953 609.199951171875 12.817"/>
    <n v="32.086720399999997"/>
    <n v="36.0981953"/>
    <n v="609.199951171875"/>
    <n v="12.817"/>
    <s v="Zarqaa"/>
    <s v="Zarqa Al-Qasabeh"/>
    <m/>
    <m/>
    <m/>
    <s v="Yes"/>
    <s v="بهاء محمود الغويري"/>
    <x v="0"/>
    <x v="0"/>
    <n v="27"/>
    <x v="1"/>
    <s v="0777682211"/>
    <m/>
    <x v="0"/>
    <m/>
    <m/>
    <m/>
    <m/>
    <m/>
    <m/>
    <m/>
    <m/>
    <x v="0"/>
    <m/>
    <x v="0"/>
    <x v="6"/>
    <s v="مؤسسة ابو بهاء الغويري العقارية"/>
    <x v="15"/>
    <x v="45"/>
    <s v="بيع و شراء الأراضي و العقارات "/>
    <m/>
    <s v="Owned by men. Run/Managed by a man."/>
    <n v="1"/>
    <n v="0"/>
    <n v="0"/>
    <n v="0"/>
    <n v="1"/>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2936515"/>
    <s v="cb71ba53-4c91-4dca-86af-25d329c18b8d"/>
    <d v="2024-09-12T13:56:12"/>
    <m/>
    <m/>
    <s v="submitted_via_web"/>
    <s v="ygaitservices"/>
  </r>
  <r>
    <n v="1589"/>
    <d v="2024-09-10T15:46:35"/>
    <d v="2024-09-12T15:38:32"/>
    <d v="2024-09-10T00:00:00"/>
    <m/>
    <m/>
    <s v="32.0865831 36.0981479 609.0999755859375 12.794"/>
    <n v="32.086583099999999"/>
    <n v="36.098147900000001"/>
    <n v="609.0999755859375"/>
    <n v="12.794"/>
    <s v="Zarqaa"/>
    <s v="Zarqa Al-Qasabeh"/>
    <m/>
    <m/>
    <m/>
    <s v="Yes"/>
    <s v="اسلام وائل الشويكي"/>
    <x v="0"/>
    <x v="0"/>
    <n v="24"/>
    <x v="1"/>
    <s v="0787652431"/>
    <m/>
    <x v="0"/>
    <m/>
    <m/>
    <m/>
    <m/>
    <m/>
    <m/>
    <m/>
    <m/>
    <x v="0"/>
    <m/>
    <x v="0"/>
    <x v="6"/>
    <s v="محمص الشويكي"/>
    <x v="0"/>
    <x v="2"/>
    <s v="بيع القهوة و المكسرات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936526"/>
    <s v="03f758a5-d6c4-45c4-89e8-a0ebf621430c"/>
    <d v="2024-09-12T13:56:14"/>
    <m/>
    <m/>
    <s v="submitted_via_web"/>
    <s v="ygaitservices"/>
  </r>
  <r>
    <n v="1590"/>
    <d v="2024-09-10T15:46:56"/>
    <d v="2024-09-12T15:40:57"/>
    <d v="2024-09-10T00:00:00"/>
    <m/>
    <m/>
    <s v="32.086632 36.0982119 609.0999755859375 12.82"/>
    <n v="32.086632000000002"/>
    <n v="36.098211900000003"/>
    <n v="609.0999755859375"/>
    <n v="12.82"/>
    <s v="Zarqaa"/>
    <s v="Zarqa Al-Qasabeh"/>
    <m/>
    <m/>
    <m/>
    <s v="Yes"/>
    <s v="سامي عبدالعزيز صوالحه "/>
    <x v="0"/>
    <x v="0"/>
    <n v="30"/>
    <x v="0"/>
    <s v="0799775462"/>
    <m/>
    <x v="0"/>
    <m/>
    <m/>
    <m/>
    <m/>
    <m/>
    <m/>
    <m/>
    <m/>
    <x v="0"/>
    <m/>
    <x v="0"/>
    <x v="6"/>
    <s v="مرام للخلويات"/>
    <x v="16"/>
    <x v="46"/>
    <s v="متجر إصلاح وصيانة للهواتف"/>
    <m/>
    <s v="Owned by men. Run/Managed by a man."/>
    <n v="1"/>
    <n v="0"/>
    <n v="0"/>
    <n v="0"/>
    <n v="1"/>
    <n v="0"/>
    <x v="0"/>
    <x v="0"/>
    <m/>
    <m/>
    <s v="Less than 10 employees"/>
    <x v="0"/>
    <x v="0"/>
    <x v="0"/>
    <x v="1"/>
    <x v="1"/>
    <x v="1"/>
    <x v="1"/>
    <x v="3"/>
    <x v="0"/>
    <m/>
    <m/>
    <m/>
    <m/>
    <m/>
    <m/>
    <m/>
    <m/>
    <m/>
    <m/>
    <m/>
    <m/>
    <m/>
    <m/>
    <m/>
    <m/>
    <m/>
    <m/>
    <m/>
    <m/>
    <m/>
    <m/>
    <s v="Lack of relevant skills or qualifications Difficulty in finding candidates for specialized roles"/>
    <n v="1"/>
    <n v="0"/>
    <n v="0"/>
    <n v="0"/>
    <n v="0"/>
    <n v="0"/>
    <n v="0"/>
    <n v="0"/>
    <n v="0"/>
    <n v="1"/>
    <n v="0"/>
    <n v="0"/>
    <n v="0"/>
    <n v="0"/>
    <n v="0"/>
    <n v="0"/>
    <n v="0"/>
    <n v="0"/>
    <n v="0"/>
    <n v="0"/>
    <n v="0"/>
    <n v="0"/>
    <n v="0"/>
    <m/>
    <n v="382936529"/>
    <s v="8a78e573-55da-4ff3-8ca1-963c0642f658"/>
    <d v="2024-09-12T13:56:14"/>
    <m/>
    <m/>
    <s v="submitted_via_web"/>
    <s v="ygaitservices"/>
  </r>
  <r>
    <n v="1591"/>
    <d v="2024-09-10T15:47:18"/>
    <d v="2024-09-12T15:43:00"/>
    <d v="2024-09-10T00:00:00"/>
    <m/>
    <m/>
    <s v="32.0866933 36.0982775 609.0999755859375 10.619"/>
    <n v="32.0866933"/>
    <n v="36.098277500000002"/>
    <n v="609.0999755859375"/>
    <n v="10.619"/>
    <s v="Zarqaa"/>
    <s v="Zarqa Al-Qasabeh"/>
    <m/>
    <m/>
    <m/>
    <s v="Yes"/>
    <s v="جمال احمد المشاقبة "/>
    <x v="0"/>
    <x v="0"/>
    <n v="26"/>
    <x v="1"/>
    <s v="0777032117"/>
    <m/>
    <x v="0"/>
    <m/>
    <m/>
    <m/>
    <m/>
    <m/>
    <m/>
    <m/>
    <m/>
    <x v="0"/>
    <m/>
    <x v="0"/>
    <x v="6"/>
    <s v="سلينا كيك "/>
    <x v="0"/>
    <x v="2"/>
    <s v="بيع الكعك من منتجات سلينا كيك"/>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936535"/>
    <s v="7b101468-b643-4ac4-a817-6f19e0fd89ce"/>
    <d v="2024-09-12T13:56:15"/>
    <m/>
    <m/>
    <s v="submitted_via_web"/>
    <s v="ygaitservices"/>
  </r>
  <r>
    <n v="1592"/>
    <d v="2024-09-12T15:58:11"/>
    <d v="2024-09-12T16:03:57"/>
    <d v="2024-09-12T00:00:00"/>
    <m/>
    <m/>
    <s v="32.0865187 36.0998785 607.0 11.211"/>
    <n v="32.086518699999999"/>
    <n v="36.099878500000003"/>
    <n v="607"/>
    <n v="11.211"/>
    <s v="Zarqaa"/>
    <s v="Zarqa Al-Qasabeh"/>
    <m/>
    <m/>
    <m/>
    <s v="Yes"/>
    <s v="محمد كمال الكيلاني"/>
    <x v="0"/>
    <x v="0"/>
    <n v="36"/>
    <x v="0"/>
    <s v="0799633401"/>
    <m/>
    <x v="0"/>
    <m/>
    <m/>
    <m/>
    <m/>
    <m/>
    <m/>
    <m/>
    <m/>
    <x v="0"/>
    <m/>
    <x v="0"/>
    <x v="6"/>
    <s v="الكيلاني سنتر"/>
    <x v="0"/>
    <x v="9"/>
    <s v="بيع الأثاث و مستلزمات المنازل"/>
    <m/>
    <s v="Owned by men. Run/Managed by a man."/>
    <n v="1"/>
    <n v="0"/>
    <n v="0"/>
    <n v="0"/>
    <n v="1"/>
    <n v="0"/>
    <x v="0"/>
    <x v="0"/>
    <m/>
    <m/>
    <s v="Less than 10 employees"/>
    <x v="0"/>
    <x v="0"/>
    <x v="0"/>
    <x v="1"/>
    <x v="1"/>
    <x v="1"/>
    <x v="1"/>
    <x v="3"/>
    <x v="0"/>
    <m/>
    <m/>
    <m/>
    <m/>
    <m/>
    <m/>
    <m/>
    <m/>
    <m/>
    <m/>
    <m/>
    <m/>
    <m/>
    <m/>
    <m/>
    <m/>
    <m/>
    <m/>
    <m/>
    <m/>
    <m/>
    <m/>
    <s v="Lack of relevant skills or qualifications Difficulty in finding candidates for specialized roles Economic instability in the region"/>
    <n v="1"/>
    <n v="0"/>
    <n v="0"/>
    <n v="0"/>
    <n v="0"/>
    <n v="0"/>
    <n v="0"/>
    <n v="0"/>
    <n v="0"/>
    <n v="1"/>
    <n v="0"/>
    <n v="0"/>
    <n v="0"/>
    <n v="0"/>
    <n v="0"/>
    <n v="0"/>
    <n v="0"/>
    <n v="1"/>
    <n v="0"/>
    <n v="0"/>
    <n v="0"/>
    <n v="0"/>
    <n v="0"/>
    <m/>
    <n v="382936543"/>
    <s v="4c778664-e8d9-49a2-9618-a8e259ff58ea"/>
    <d v="2024-09-12T13:56:15"/>
    <m/>
    <m/>
    <s v="submitted_via_web"/>
    <s v="ygaitservices"/>
  </r>
  <r>
    <n v="1593"/>
    <d v="2024-09-12T16:04:01"/>
    <d v="2024-09-12T16:06:39"/>
    <d v="2024-09-12T00:00:00"/>
    <m/>
    <m/>
    <s v="32.0864932 36.099892 607.0 12.299"/>
    <n v="32.0864932"/>
    <n v="36.099891999999997"/>
    <n v="607"/>
    <n v="12.298999999999999"/>
    <s v="Zarqaa"/>
    <s v="Zarqa Al-Qasabeh"/>
    <m/>
    <m/>
    <m/>
    <s v="Yes"/>
    <s v="نضال احمد شاكر"/>
    <x v="0"/>
    <x v="0"/>
    <n v="26"/>
    <x v="1"/>
    <s v="0788722110"/>
    <m/>
    <x v="0"/>
    <m/>
    <m/>
    <m/>
    <m/>
    <m/>
    <m/>
    <m/>
    <m/>
    <x v="0"/>
    <m/>
    <x v="0"/>
    <x v="6"/>
    <s v="معرض الصيني هون "/>
    <x v="0"/>
    <x v="3"/>
    <s v="بيع مستلزمات المنازل و النثريات"/>
    <m/>
    <s v="Owned by men. Run/Managed by a man."/>
    <n v="1"/>
    <n v="0"/>
    <n v="0"/>
    <n v="0"/>
    <n v="1"/>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82936551"/>
    <s v="76768485-8086-4727-9005-0ce470118992"/>
    <d v="2024-09-12T13:56:16"/>
    <m/>
    <m/>
    <s v="submitted_via_web"/>
    <s v="ygaitservices"/>
  </r>
  <r>
    <n v="1594"/>
    <d v="2024-09-12T16:06:42"/>
    <d v="2024-09-12T16:09:52"/>
    <d v="2024-09-12T00:00:00"/>
    <m/>
    <m/>
    <s v="32.0864951 36.0999159 608.0999755859375 12.136"/>
    <n v="32.0864951"/>
    <n v="36.099915899999999"/>
    <n v="608.0999755859375"/>
    <n v="12.135999999999999"/>
    <s v="Zarqaa"/>
    <s v="Zarqa Al-Qasabeh"/>
    <m/>
    <m/>
    <m/>
    <s v="Yes"/>
    <s v="حمزة عماد صعوب"/>
    <x v="0"/>
    <x v="0"/>
    <n v="33"/>
    <x v="0"/>
    <s v="0797321456"/>
    <m/>
    <x v="0"/>
    <m/>
    <m/>
    <m/>
    <m/>
    <m/>
    <m/>
    <m/>
    <m/>
    <x v="0"/>
    <m/>
    <x v="0"/>
    <x v="3"/>
    <s v="الاسمر للمنظفات "/>
    <x v="0"/>
    <x v="3"/>
    <s v="بيع المنظفات و مستلزمات النظافة الشخصية "/>
    <m/>
    <s v="Owned by men. Run/Managed by a man."/>
    <n v="1"/>
    <n v="0"/>
    <n v="0"/>
    <n v="0"/>
    <n v="1"/>
    <n v="0"/>
    <x v="0"/>
    <x v="0"/>
    <m/>
    <m/>
    <s v="Less than 10 employees"/>
    <x v="0"/>
    <x v="1"/>
    <x v="0"/>
    <x v="0"/>
    <x v="1"/>
    <x v="1"/>
    <x v="1"/>
    <x v="3"/>
    <x v="0"/>
    <m/>
    <m/>
    <m/>
    <m/>
    <m/>
    <m/>
    <m/>
    <m/>
    <m/>
    <m/>
    <m/>
    <m/>
    <m/>
    <m/>
    <m/>
    <m/>
    <m/>
    <m/>
    <m/>
    <m/>
    <m/>
    <m/>
    <s v="Lack of motivation"/>
    <n v="0"/>
    <n v="0"/>
    <n v="0"/>
    <n v="0"/>
    <n v="1"/>
    <n v="0"/>
    <n v="0"/>
    <n v="0"/>
    <n v="0"/>
    <n v="0"/>
    <n v="0"/>
    <n v="0"/>
    <n v="0"/>
    <n v="0"/>
    <n v="0"/>
    <n v="0"/>
    <n v="0"/>
    <n v="0"/>
    <n v="0"/>
    <n v="0"/>
    <n v="0"/>
    <n v="0"/>
    <n v="0"/>
    <m/>
    <n v="382936562"/>
    <s v="8e839bae-541d-45d5-9acd-621a5bf430d9"/>
    <d v="2024-09-12T13:56:17"/>
    <m/>
    <m/>
    <s v="submitted_via_web"/>
    <s v="ygaitservices"/>
  </r>
  <r>
    <n v="1595"/>
    <d v="2024-09-12T16:27:28"/>
    <d v="2024-09-12T16:39:48"/>
    <d v="2024-09-12T00:00:00"/>
    <m/>
    <m/>
    <s v="32.0864645 36.0998899 607.0 8.521"/>
    <n v="32.086464499999998"/>
    <n v="36.099889900000001"/>
    <n v="607"/>
    <n v="8.5210000000000008"/>
    <s v="Zarqaa"/>
    <s v="Zarqa Al-Qasabeh"/>
    <m/>
    <m/>
    <m/>
    <s v="Yes"/>
    <s v="عبدالفتاح احمد ناصرالدين"/>
    <x v="0"/>
    <x v="0"/>
    <n v="40"/>
    <x v="0"/>
    <s v="0799114003"/>
    <m/>
    <x v="0"/>
    <m/>
    <m/>
    <m/>
    <m/>
    <m/>
    <m/>
    <m/>
    <m/>
    <x v="0"/>
    <m/>
    <x v="0"/>
    <x v="6"/>
    <s v="بلاتينيوم للكمبيوتر و الخلويات "/>
    <x v="0"/>
    <x v="17"/>
    <s v="بيع وصيانة الأجهزة الخلوية و الكومبيوتر "/>
    <m/>
    <s v="Owned by men. Run/Managed by a man."/>
    <n v="1"/>
    <n v="0"/>
    <n v="0"/>
    <n v="0"/>
    <n v="1"/>
    <n v="0"/>
    <x v="0"/>
    <x v="0"/>
    <m/>
    <m/>
    <s v="Less than 10 employees"/>
    <x v="0"/>
    <x v="0"/>
    <x v="0"/>
    <x v="1"/>
    <x v="1"/>
    <x v="1"/>
    <x v="1"/>
    <x v="3"/>
    <x v="0"/>
    <m/>
    <m/>
    <m/>
    <m/>
    <m/>
    <m/>
    <m/>
    <m/>
    <m/>
    <m/>
    <m/>
    <m/>
    <m/>
    <m/>
    <m/>
    <m/>
    <m/>
    <m/>
    <m/>
    <m/>
    <m/>
    <m/>
    <s v="Lack of relevant skills or qualifications Limited availability of training and development resources Difficulty in finding candidates for specialized roles"/>
    <n v="1"/>
    <n v="0"/>
    <n v="0"/>
    <n v="0"/>
    <n v="0"/>
    <n v="0"/>
    <n v="0"/>
    <n v="1"/>
    <n v="0"/>
    <n v="1"/>
    <n v="0"/>
    <n v="0"/>
    <n v="0"/>
    <n v="0"/>
    <n v="0"/>
    <n v="0"/>
    <n v="0"/>
    <n v="0"/>
    <n v="0"/>
    <n v="0"/>
    <n v="0"/>
    <n v="0"/>
    <n v="0"/>
    <m/>
    <n v="382936582"/>
    <s v="f22816d3-2c75-4ebc-a745-0798b4d33b60"/>
    <d v="2024-09-12T13:56:19"/>
    <m/>
    <m/>
    <s v="submitted_via_web"/>
    <s v="ygaitservices"/>
  </r>
  <r>
    <n v="1596"/>
    <d v="2024-09-12T16:30:49"/>
    <d v="2024-09-12T16:43:23"/>
    <d v="2024-09-12T00:00:00"/>
    <m/>
    <m/>
    <s v="32.0864828 36.0999013 607.0 10.956"/>
    <n v="32.086482799999999"/>
    <n v="36.099901299999999"/>
    <n v="607"/>
    <n v="10.956"/>
    <s v="Zarqaa"/>
    <s v="Zarqa Al-Qasabeh"/>
    <m/>
    <m/>
    <m/>
    <s v="Yes"/>
    <s v="دوريد جريس فاخوري"/>
    <x v="0"/>
    <x v="0"/>
    <n v="27"/>
    <x v="1"/>
    <s v="0787229393"/>
    <m/>
    <x v="0"/>
    <m/>
    <m/>
    <m/>
    <m/>
    <m/>
    <m/>
    <m/>
    <m/>
    <x v="0"/>
    <m/>
    <x v="0"/>
    <x v="6"/>
    <s v="محلات اورانا للطيور و أسماك الزينة"/>
    <x v="0"/>
    <x v="3"/>
    <s v="بيع الحيوانات الأليفة و اطعمتهم"/>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936593"/>
    <s v="1c5f7c95-0ca9-4aaf-a6c2-0244814b934d"/>
    <d v="2024-09-12T13:56:21"/>
    <m/>
    <m/>
    <s v="submitted_via_web"/>
    <s v="ygaitservices"/>
  </r>
  <r>
    <n v="1597"/>
    <d v="2024-09-12T16:31:21"/>
    <d v="2024-09-12T16:46:05"/>
    <d v="2024-09-12T00:00:00"/>
    <m/>
    <m/>
    <s v="32.0864792 36.0999266 607.0 12.284"/>
    <n v="32.086479199999999"/>
    <n v="36.099926600000003"/>
    <n v="607"/>
    <n v="12.284000000000001"/>
    <s v="Zarqaa"/>
    <s v="Zarqa Al-Qasabeh"/>
    <m/>
    <m/>
    <m/>
    <s v="Yes"/>
    <s v="عبدالرحيم محمود ناصر الدين"/>
    <x v="0"/>
    <x v="0"/>
    <n v="65"/>
    <x v="0"/>
    <s v="0797653110"/>
    <m/>
    <x v="0"/>
    <m/>
    <m/>
    <m/>
    <m/>
    <m/>
    <m/>
    <m/>
    <m/>
    <x v="0"/>
    <m/>
    <x v="0"/>
    <x v="6"/>
    <s v="مكتبة ناصر الدين "/>
    <x v="0"/>
    <x v="3"/>
    <s v="بيع القرطاسية و الالعاب"/>
    <m/>
    <s v="Owned by men. Run/Managed by a man."/>
    <n v="1"/>
    <n v="0"/>
    <n v="0"/>
    <n v="0"/>
    <n v="1"/>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936597"/>
    <s v="43936d83-ff1d-4874-ad9d-c4eda9a96276"/>
    <d v="2024-09-12T13:56:21"/>
    <m/>
    <m/>
    <s v="submitted_via_web"/>
    <s v="ygaitservices"/>
  </r>
  <r>
    <n v="1598"/>
    <d v="2024-09-12T16:32:13"/>
    <d v="2024-09-12T16:47:51"/>
    <d v="2024-09-12T00:00:00"/>
    <m/>
    <m/>
    <s v="32.0865006 36.0998904 606.8999633789062 11.698"/>
    <n v="32.086500600000001"/>
    <n v="36.0998904"/>
    <n v="606.89996337890625"/>
    <n v="11.698"/>
    <s v="Zarqaa"/>
    <s v="Zarqa Al-Qasabeh"/>
    <m/>
    <m/>
    <m/>
    <s v="Yes"/>
    <s v="فادي راغب سلامه"/>
    <x v="0"/>
    <x v="0"/>
    <n v="37"/>
    <x v="0"/>
    <s v="0799563114"/>
    <m/>
    <x v="0"/>
    <m/>
    <m/>
    <m/>
    <m/>
    <m/>
    <m/>
    <m/>
    <m/>
    <x v="0"/>
    <m/>
    <x v="0"/>
    <x v="6"/>
    <s v="محلات راغب لمواد البناء"/>
    <x v="0"/>
    <x v="3"/>
    <s v="بيع مواد البناء و الدهانات"/>
    <m/>
    <s v="Owned by men. Run/Managed by a man."/>
    <n v="1"/>
    <n v="0"/>
    <n v="0"/>
    <n v="0"/>
    <n v="1"/>
    <n v="0"/>
    <x v="0"/>
    <x v="0"/>
    <m/>
    <m/>
    <s v="Less than 10 employees"/>
    <x v="0"/>
    <x v="0"/>
    <x v="0"/>
    <x v="1"/>
    <x v="1"/>
    <x v="1"/>
    <x v="1"/>
    <x v="3"/>
    <x v="0"/>
    <m/>
    <m/>
    <m/>
    <m/>
    <m/>
    <m/>
    <m/>
    <m/>
    <m/>
    <m/>
    <m/>
    <m/>
    <m/>
    <m/>
    <m/>
    <m/>
    <m/>
    <m/>
    <m/>
    <m/>
    <m/>
    <m/>
    <s v="Difficulty in finding candidates for specialized roles"/>
    <n v="0"/>
    <n v="0"/>
    <n v="0"/>
    <n v="0"/>
    <n v="0"/>
    <n v="0"/>
    <n v="0"/>
    <n v="0"/>
    <n v="0"/>
    <n v="1"/>
    <n v="0"/>
    <n v="0"/>
    <n v="0"/>
    <n v="0"/>
    <n v="0"/>
    <n v="0"/>
    <n v="0"/>
    <n v="0"/>
    <n v="0"/>
    <n v="0"/>
    <n v="0"/>
    <n v="0"/>
    <n v="0"/>
    <m/>
    <n v="382936612"/>
    <s v="cbdab349-9b5b-473d-90eb-1c1b4ce47032"/>
    <d v="2024-09-12T13:56:23"/>
    <m/>
    <m/>
    <s v="submitted_via_web"/>
    <s v="ygaitservices"/>
  </r>
  <r>
    <n v="1599"/>
    <d v="2024-09-12T16:32:52"/>
    <d v="2024-09-12T16:51:49"/>
    <d v="2024-09-12T00:00:00"/>
    <m/>
    <m/>
    <s v="32.0864728 36.0999107 607.0 12.008"/>
    <n v="32.086472800000003"/>
    <n v="36.099910700000002"/>
    <n v="607"/>
    <n v="12.007999999999999"/>
    <s v="Zarqaa"/>
    <s v="Zarqa Al-Qasabeh"/>
    <m/>
    <m/>
    <m/>
    <s v="Yes"/>
    <s v="حسام أنور شمايلة"/>
    <x v="0"/>
    <x v="0"/>
    <n v="32"/>
    <x v="0"/>
    <s v="0797553761"/>
    <m/>
    <x v="0"/>
    <m/>
    <m/>
    <m/>
    <m/>
    <m/>
    <m/>
    <m/>
    <m/>
    <x v="0"/>
    <m/>
    <x v="0"/>
    <x v="6"/>
    <s v="اكادمية فايجر للسباحة"/>
    <x v="5"/>
    <x v="52"/>
    <s v="مسبح و اكادمية لتعليم السباحة "/>
    <m/>
    <s v="Owned by men. Run/Managed by a man."/>
    <n v="1"/>
    <n v="0"/>
    <n v="0"/>
    <n v="0"/>
    <n v="1"/>
    <n v="0"/>
    <x v="0"/>
    <x v="0"/>
    <m/>
    <m/>
    <s v="Less than 10 employees"/>
    <x v="0"/>
    <x v="1"/>
    <x v="0"/>
    <x v="1"/>
    <x v="1"/>
    <x v="1"/>
    <x v="0"/>
    <x v="0"/>
    <x v="0"/>
    <s v="Mid-senior level Senior management level"/>
    <n v="0"/>
    <n v="0"/>
    <n v="0"/>
    <n v="1"/>
    <n v="1"/>
    <n v="0"/>
    <n v="0"/>
    <m/>
    <s v="Others"/>
    <n v="0"/>
    <n v="0"/>
    <n v="0"/>
    <n v="0"/>
    <n v="0"/>
    <n v="0"/>
    <n v="0"/>
    <n v="0"/>
    <n v="0"/>
    <n v="1"/>
    <s v="مدربين سباحه و ريسبشن"/>
    <m/>
    <s v="Difficulty in finding candidates for specialized roles Difficulty with employee retention"/>
    <n v="0"/>
    <n v="0"/>
    <n v="0"/>
    <n v="0"/>
    <n v="0"/>
    <n v="1"/>
    <n v="0"/>
    <n v="0"/>
    <n v="0"/>
    <n v="1"/>
    <n v="0"/>
    <n v="0"/>
    <n v="0"/>
    <n v="0"/>
    <n v="0"/>
    <n v="0"/>
    <n v="0"/>
    <n v="0"/>
    <n v="0"/>
    <n v="0"/>
    <n v="0"/>
    <n v="0"/>
    <n v="0"/>
    <m/>
    <n v="382936638"/>
    <s v="c5cd5959-9de1-4e18-a529-c64b67b5ca04"/>
    <d v="2024-09-12T13:56:26"/>
    <m/>
    <m/>
    <s v="submitted_via_web"/>
    <s v="ygaitservices"/>
  </r>
  <r>
    <n v="1600"/>
    <d v="2024-09-12T16:33:31"/>
    <d v="2024-09-12T16:54:21"/>
    <d v="2024-09-12T00:00:00"/>
    <m/>
    <m/>
    <s v="32.0864732 36.0998967 607.0 11.816"/>
    <n v="32.0864732"/>
    <n v="36.099896700000002"/>
    <n v="607"/>
    <n v="11.816000000000001"/>
    <s v="Zarqaa"/>
    <s v="Zarqa Al-Qasabeh"/>
    <m/>
    <m/>
    <m/>
    <s v="Yes"/>
    <s v="صهيب عثمان عاشور"/>
    <x v="0"/>
    <x v="0"/>
    <n v="25"/>
    <x v="1"/>
    <s v="0788110342"/>
    <m/>
    <x v="0"/>
    <m/>
    <m/>
    <m/>
    <m/>
    <m/>
    <m/>
    <m/>
    <m/>
    <x v="0"/>
    <m/>
    <x v="0"/>
    <x v="6"/>
    <s v="مطعم الحناين"/>
    <x v="3"/>
    <x v="5"/>
    <s v="مطعم لبيع السناكات و الشاورما"/>
    <m/>
    <s v="Owned by men. Run/Managed by a man."/>
    <n v="1"/>
    <n v="0"/>
    <n v="0"/>
    <n v="0"/>
    <n v="1"/>
    <n v="0"/>
    <x v="0"/>
    <x v="0"/>
    <m/>
    <m/>
    <s v="10 to 49"/>
    <x v="2"/>
    <x v="0"/>
    <x v="0"/>
    <x v="1"/>
    <x v="1"/>
    <x v="1"/>
    <x v="0"/>
    <x v="1"/>
    <x v="0"/>
    <s v="Interns Entry level"/>
    <n v="1"/>
    <n v="0"/>
    <n v="1"/>
    <n v="0"/>
    <n v="0"/>
    <n v="0"/>
    <n v="0"/>
    <m/>
    <s v="Others"/>
    <n v="0"/>
    <n v="0"/>
    <n v="0"/>
    <n v="0"/>
    <n v="0"/>
    <n v="0"/>
    <n v="0"/>
    <n v="0"/>
    <n v="0"/>
    <n v="1"/>
    <s v="موظف صالة"/>
    <m/>
    <s v="Salary expectations too high Economic instability in the region"/>
    <n v="0"/>
    <n v="0"/>
    <n v="0"/>
    <n v="0"/>
    <n v="0"/>
    <n v="0"/>
    <n v="0"/>
    <n v="0"/>
    <n v="1"/>
    <n v="0"/>
    <n v="0"/>
    <n v="0"/>
    <n v="0"/>
    <n v="0"/>
    <n v="0"/>
    <n v="0"/>
    <n v="0"/>
    <n v="1"/>
    <n v="0"/>
    <n v="0"/>
    <n v="0"/>
    <n v="0"/>
    <n v="0"/>
    <m/>
    <n v="382936646"/>
    <s v="f66a0603-60e3-4f02-a602-94884ace27d4"/>
    <d v="2024-09-12T13:56:27"/>
    <m/>
    <m/>
    <s v="submitted_via_web"/>
    <s v="ygaitservices"/>
  </r>
  <r>
    <n v="1601"/>
    <d v="2024-09-12T16:33:59"/>
    <d v="2024-09-12T16:56:06"/>
    <d v="2024-09-12T00:00:00"/>
    <m/>
    <m/>
    <s v="32.0864793 36.0998995 607.0 11.46"/>
    <n v="32.086479300000001"/>
    <n v="36.099899499999999"/>
    <n v="607"/>
    <n v="11.46"/>
    <s v="Zarqaa"/>
    <s v="Zarqa Al-Qasabeh"/>
    <m/>
    <m/>
    <m/>
    <s v="Yes"/>
    <s v="عثمان جميل مهنا"/>
    <x v="0"/>
    <x v="0"/>
    <n v="26"/>
    <x v="1"/>
    <s v="0777855340"/>
    <m/>
    <x v="0"/>
    <m/>
    <m/>
    <m/>
    <m/>
    <m/>
    <m/>
    <m/>
    <m/>
    <x v="0"/>
    <m/>
    <x v="0"/>
    <x v="6"/>
    <s v="بيتزا ومعجنات اكارم العرب"/>
    <x v="3"/>
    <x v="5"/>
    <s v="بيع المعجنات و البيتزا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2936658"/>
    <s v="a85aeaca-8a5e-44b3-b932-11641cbf7602"/>
    <d v="2024-09-12T13:56:27"/>
    <m/>
    <m/>
    <s v="submitted_via_web"/>
    <s v="ygaitservices"/>
  </r>
  <r>
    <n v="1602"/>
    <d v="2024-09-11T22:29:28"/>
    <d v="2024-09-11T22:35:16"/>
    <d v="2024-09-11T00:00:00"/>
    <m/>
    <m/>
    <s v="31.7171163 35.9993292 978.142 0.804"/>
    <n v="31.717116300000001"/>
    <n v="35.999329199999998"/>
    <n v="978.14200000000005"/>
    <n v="0.80400000000000005"/>
    <s v="Ajloun"/>
    <s v="Ajloun Qasabah"/>
    <m/>
    <m/>
    <m/>
    <s v="Yes"/>
    <s v="احمد زعارير "/>
    <x v="0"/>
    <x v="0"/>
    <n v="37"/>
    <x v="0"/>
    <s v="0775364122"/>
    <m/>
    <x v="0"/>
    <m/>
    <m/>
    <m/>
    <m/>
    <m/>
    <m/>
    <m/>
    <m/>
    <x v="0"/>
    <m/>
    <x v="0"/>
    <x v="0"/>
    <s v="صيدليه الشفاء"/>
    <x v="8"/>
    <x v="14"/>
    <s v="صيدليه"/>
    <m/>
    <s v="Owned by men."/>
    <n v="1"/>
    <n v="0"/>
    <n v="0"/>
    <n v="0"/>
    <n v="0"/>
    <n v="0"/>
    <x v="0"/>
    <x v="0"/>
    <m/>
    <m/>
    <s v="Less than 10 employees"/>
    <x v="0"/>
    <x v="1"/>
    <x v="0"/>
    <x v="1"/>
    <x v="1"/>
    <x v="1"/>
    <x v="0"/>
    <x v="0"/>
    <x v="0"/>
    <s v="Interns"/>
    <n v="1"/>
    <n v="0"/>
    <n v="0"/>
    <n v="0"/>
    <n v="0"/>
    <n v="0"/>
    <n v="0"/>
    <m/>
    <s v="Technical Staff"/>
    <n v="0"/>
    <n v="0"/>
    <n v="0"/>
    <n v="0"/>
    <n v="0"/>
    <n v="0"/>
    <n v="0"/>
    <n v="1"/>
    <n v="0"/>
    <n v="0"/>
    <m/>
    <m/>
    <s v="Economic instability in the region"/>
    <n v="0"/>
    <n v="0"/>
    <n v="0"/>
    <n v="0"/>
    <n v="0"/>
    <n v="0"/>
    <n v="0"/>
    <n v="0"/>
    <n v="0"/>
    <n v="0"/>
    <n v="0"/>
    <n v="0"/>
    <n v="0"/>
    <n v="0"/>
    <n v="0"/>
    <n v="0"/>
    <n v="0"/>
    <n v="1"/>
    <n v="0"/>
    <n v="0"/>
    <n v="0"/>
    <n v="0"/>
    <n v="0"/>
    <m/>
    <n v="382965571"/>
    <s v="94c6976c-6295-40be-a74e-3a9119c143af"/>
    <d v="2024-09-12T14:57:45"/>
    <m/>
    <m/>
    <s v="submitted_via_web"/>
    <s v="ygaitservices"/>
  </r>
  <r>
    <n v="1604"/>
    <d v="2024-09-12T17:57:53"/>
    <d v="2024-09-12T18:01:51"/>
    <d v="2024-09-12T00:00:00"/>
    <m/>
    <m/>
    <s v="31.7171659 35.9994949 1013.991 2.131"/>
    <n v="31.717165900000001"/>
    <n v="35.999494900000002"/>
    <n v="1013.991"/>
    <n v="2.1309999999999998"/>
    <s v="Ajloun"/>
    <s v="Ajloun Qasabah"/>
    <m/>
    <m/>
    <m/>
    <s v="Yes"/>
    <s v="محمد آدم ربابعه"/>
    <x v="1"/>
    <x v="0"/>
    <n v="25"/>
    <x v="1"/>
    <s v="0770230559"/>
    <m/>
    <x v="0"/>
    <m/>
    <m/>
    <m/>
    <m/>
    <m/>
    <m/>
    <m/>
    <m/>
    <x v="0"/>
    <m/>
    <x v="0"/>
    <x v="0"/>
    <s v="المكتبه الذكيه"/>
    <x v="9"/>
    <x v="16"/>
    <s v="مكتبه"/>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2972757"/>
    <s v="5a4edaf0-efc5-4674-9b8e-bedbd6b12617"/>
    <d v="2024-09-12T15:11:16"/>
    <m/>
    <m/>
    <s v="submitted_via_web"/>
    <s v="ygaitservices"/>
  </r>
  <r>
    <n v="1605"/>
    <d v="2024-09-12T18:05:43"/>
    <d v="2024-09-12T18:11:03"/>
    <d v="2024-09-12T00:00:00"/>
    <m/>
    <m/>
    <s v="31.7170671 35.9994537 971.45 0.805"/>
    <n v="31.717067100000001"/>
    <n v="35.999453699999997"/>
    <n v="971.45"/>
    <n v="0.80500000000000005"/>
    <s v="Ajloun"/>
    <s v="Ajloun Qasabah"/>
    <m/>
    <m/>
    <m/>
    <s v="Yes"/>
    <s v="راشد عبد القادر ربابعه"/>
    <x v="1"/>
    <x v="0"/>
    <n v="28"/>
    <x v="1"/>
    <s v="0779475701"/>
    <m/>
    <x v="0"/>
    <m/>
    <m/>
    <m/>
    <m/>
    <m/>
    <m/>
    <m/>
    <m/>
    <x v="0"/>
    <m/>
    <x v="0"/>
    <x v="0"/>
    <s v="راشد للألعاب الالكترونيه"/>
    <x v="16"/>
    <x v="46"/>
    <s v="محل بلاستيشن"/>
    <m/>
    <s v="Owned by men."/>
    <n v="1"/>
    <n v="0"/>
    <n v="0"/>
    <n v="0"/>
    <n v="0"/>
    <n v="0"/>
    <x v="0"/>
    <x v="0"/>
    <m/>
    <m/>
    <s v="Less than 10 employees"/>
    <x v="0"/>
    <x v="0"/>
    <x v="0"/>
    <x v="1"/>
    <x v="1"/>
    <x v="1"/>
    <x v="1"/>
    <x v="3"/>
    <x v="1"/>
    <m/>
    <m/>
    <m/>
    <m/>
    <m/>
    <m/>
    <m/>
    <m/>
    <m/>
    <m/>
    <m/>
    <m/>
    <m/>
    <m/>
    <m/>
    <m/>
    <m/>
    <m/>
    <m/>
    <m/>
    <m/>
    <m/>
    <s v="Economic instability in the region Other (please specify)"/>
    <n v="0"/>
    <n v="0"/>
    <n v="0"/>
    <n v="0"/>
    <n v="0"/>
    <n v="0"/>
    <n v="0"/>
    <n v="0"/>
    <n v="0"/>
    <n v="0"/>
    <n v="0"/>
    <n v="0"/>
    <n v="0"/>
    <n v="0"/>
    <n v="0"/>
    <n v="0"/>
    <n v="0"/>
    <n v="1"/>
    <n v="0"/>
    <n v="0"/>
    <n v="0"/>
    <n v="0"/>
    <n v="1"/>
    <s v="الوضع الاقتصادي للمجتمع وركود الاسواق"/>
    <n v="382972766"/>
    <s v="0c18828e-b305-43a2-a28c-faf5a18f17ca"/>
    <d v="2024-09-12T15:11:17"/>
    <m/>
    <m/>
    <s v="submitted_via_web"/>
    <s v="ygaitservices"/>
  </r>
  <r>
    <n v="1606"/>
    <d v="2024-09-12T18:14:00"/>
    <d v="2024-09-12T18:16:07"/>
    <d v="2024-09-12T00:00:00"/>
    <m/>
    <m/>
    <s v="32.278614 35.897052 611.8999633789062 34.4"/>
    <n v="32.278613999999997"/>
    <n v="35.897052000000002"/>
    <n v="611.89996337890625"/>
    <n v="34.4"/>
    <s v="Jerash"/>
    <s v="Jerash Qasabah"/>
    <m/>
    <m/>
    <m/>
    <s v="Yes"/>
    <s v="محمد الكنجي"/>
    <x v="0"/>
    <x v="0"/>
    <n v="44"/>
    <x v="0"/>
    <s v="0775759895"/>
    <m/>
    <x v="0"/>
    <m/>
    <m/>
    <m/>
    <m/>
    <m/>
    <m/>
    <m/>
    <m/>
    <x v="0"/>
    <m/>
    <x v="0"/>
    <x v="0"/>
    <s v="الكنجي"/>
    <x v="0"/>
    <x v="3"/>
    <s v="مواد غذائية"/>
    <m/>
    <s v="Owned by men."/>
    <n v="1"/>
    <n v="0"/>
    <n v="0"/>
    <n v="0"/>
    <n v="0"/>
    <n v="0"/>
    <x v="0"/>
    <x v="0"/>
    <m/>
    <m/>
    <s v="Less than 10 employees"/>
    <x v="0"/>
    <x v="0"/>
    <x v="0"/>
    <x v="0"/>
    <x v="1"/>
    <x v="1"/>
    <x v="1"/>
    <x v="3"/>
    <x v="0"/>
    <m/>
    <m/>
    <m/>
    <m/>
    <m/>
    <m/>
    <m/>
    <m/>
    <m/>
    <m/>
    <m/>
    <m/>
    <m/>
    <m/>
    <m/>
    <m/>
    <m/>
    <m/>
    <m/>
    <m/>
    <m/>
    <m/>
    <s v="Lack of motivation"/>
    <n v="0"/>
    <n v="0"/>
    <n v="0"/>
    <n v="0"/>
    <n v="1"/>
    <n v="0"/>
    <n v="0"/>
    <n v="0"/>
    <n v="0"/>
    <n v="0"/>
    <n v="0"/>
    <n v="0"/>
    <n v="0"/>
    <n v="0"/>
    <n v="0"/>
    <n v="0"/>
    <n v="0"/>
    <n v="0"/>
    <n v="0"/>
    <n v="0"/>
    <n v="0"/>
    <n v="0"/>
    <n v="0"/>
    <m/>
    <n v="382975468"/>
    <s v="b5f0a11a-4e56-4969-b401-6c3602efc8a6"/>
    <d v="2024-09-12T15:16:15"/>
    <m/>
    <m/>
    <s v="submitted_via_web"/>
    <s v="ygaitservices"/>
  </r>
  <r>
    <n v="1607"/>
    <d v="2024-09-12T18:16:53"/>
    <d v="2024-09-12T18:19:44"/>
    <d v="2024-09-12T00:00:00"/>
    <m/>
    <m/>
    <s v="32.2786153 35.8969707 611.8999633789062 25.675"/>
    <n v="32.278615299999998"/>
    <n v="35.896970699999997"/>
    <n v="611.89996337890625"/>
    <n v="25.675000000000001"/>
    <s v="Jerash"/>
    <s v="Jerash Qasabah"/>
    <m/>
    <m/>
    <m/>
    <s v="Yes"/>
    <s v="علي جوخان"/>
    <x v="0"/>
    <x v="0"/>
    <n v="50"/>
    <x v="0"/>
    <s v="06351086"/>
    <m/>
    <x v="0"/>
    <m/>
    <m/>
    <m/>
    <m/>
    <m/>
    <m/>
    <m/>
    <m/>
    <x v="0"/>
    <m/>
    <x v="0"/>
    <x v="0"/>
    <s v="بقالة الأمانة"/>
    <x v="0"/>
    <x v="3"/>
    <s v="البان ومواد تموينيه"/>
    <m/>
    <s v="Owned by men."/>
    <n v="1"/>
    <n v="0"/>
    <n v="0"/>
    <n v="0"/>
    <n v="0"/>
    <n v="0"/>
    <x v="0"/>
    <x v="0"/>
    <m/>
    <m/>
    <s v="Less than 10 employees"/>
    <x v="0"/>
    <x v="0"/>
    <x v="0"/>
    <x v="0"/>
    <x v="1"/>
    <x v="1"/>
    <x v="1"/>
    <x v="3"/>
    <x v="0"/>
    <m/>
    <m/>
    <m/>
    <m/>
    <m/>
    <m/>
    <m/>
    <m/>
    <m/>
    <m/>
    <m/>
    <m/>
    <m/>
    <m/>
    <m/>
    <m/>
    <m/>
    <m/>
    <m/>
    <m/>
    <m/>
    <m/>
    <s v="Lack of motivation"/>
    <n v="0"/>
    <n v="0"/>
    <n v="0"/>
    <n v="0"/>
    <n v="1"/>
    <n v="0"/>
    <n v="0"/>
    <n v="0"/>
    <n v="0"/>
    <n v="0"/>
    <n v="0"/>
    <n v="0"/>
    <n v="0"/>
    <n v="0"/>
    <n v="0"/>
    <n v="0"/>
    <n v="0"/>
    <n v="0"/>
    <n v="0"/>
    <n v="0"/>
    <n v="0"/>
    <n v="0"/>
    <n v="0"/>
    <m/>
    <n v="382977439"/>
    <s v="c5d97d0a-55e4-4d1f-b822-bcba13910008"/>
    <d v="2024-09-12T15:19:53"/>
    <m/>
    <m/>
    <s v="submitted_via_web"/>
    <s v="ygaitservices"/>
  </r>
  <r>
    <n v="1608"/>
    <d v="2024-09-12T18:11:31"/>
    <d v="2024-09-12T18:14:50"/>
    <d v="2024-09-12T00:00:00"/>
    <m/>
    <m/>
    <s v="31.7170754 35.9993732 998.084 11.027"/>
    <n v="31.717075399999999"/>
    <n v="35.999373200000001"/>
    <n v="998.08399999999995"/>
    <n v="11.026999999999999"/>
    <s v="Ajloun"/>
    <s v="Ajloun Qasabah"/>
    <m/>
    <m/>
    <m/>
    <s v="Yes"/>
    <s v="احمد ربابهه"/>
    <x v="0"/>
    <x v="0"/>
    <n v="31"/>
    <x v="0"/>
    <s v="0772611391"/>
    <m/>
    <x v="0"/>
    <m/>
    <m/>
    <m/>
    <m/>
    <m/>
    <m/>
    <m/>
    <m/>
    <x v="0"/>
    <m/>
    <x v="0"/>
    <x v="0"/>
    <s v="النسر العربي"/>
    <x v="14"/>
    <x v="76"/>
    <s v="استشارات محاسبيه"/>
    <m/>
    <s v="Owned by men."/>
    <n v="1"/>
    <n v="0"/>
    <n v="0"/>
    <n v="0"/>
    <n v="0"/>
    <n v="0"/>
    <x v="0"/>
    <x v="0"/>
    <m/>
    <m/>
    <s v="Less than 10 employees"/>
    <x v="0"/>
    <x v="0"/>
    <x v="0"/>
    <x v="1"/>
    <x v="1"/>
    <x v="1"/>
    <x v="1"/>
    <x v="3"/>
    <x v="0"/>
    <m/>
    <m/>
    <m/>
    <m/>
    <m/>
    <m/>
    <m/>
    <m/>
    <m/>
    <m/>
    <m/>
    <m/>
    <m/>
    <m/>
    <m/>
    <m/>
    <m/>
    <m/>
    <m/>
    <m/>
    <m/>
    <m/>
    <s v="Salary expectations too high Economic instability in the region"/>
    <n v="0"/>
    <n v="0"/>
    <n v="0"/>
    <n v="0"/>
    <n v="0"/>
    <n v="0"/>
    <n v="0"/>
    <n v="0"/>
    <n v="1"/>
    <n v="0"/>
    <n v="0"/>
    <n v="0"/>
    <n v="0"/>
    <n v="0"/>
    <n v="0"/>
    <n v="0"/>
    <n v="0"/>
    <n v="1"/>
    <n v="0"/>
    <n v="0"/>
    <n v="0"/>
    <n v="0"/>
    <n v="0"/>
    <m/>
    <n v="382984139"/>
    <s v="3bc07878-613c-4d32-a561-ec778092aad2"/>
    <d v="2024-09-12T15:33:25"/>
    <m/>
    <m/>
    <s v="submitted_via_web"/>
    <s v="ygaitservices"/>
  </r>
  <r>
    <n v="1609"/>
    <d v="2024-09-12T18:16:12"/>
    <d v="2024-09-12T18:33:18"/>
    <d v="2024-09-12T00:00:00"/>
    <m/>
    <m/>
    <s v="31.7170711 35.9993764 988.897 0.718"/>
    <n v="31.717071099999998"/>
    <n v="35.999376400000003"/>
    <n v="988.89700000000005"/>
    <n v="0.71799999999999997"/>
    <s v="Ajloun"/>
    <s v="Ajloun Qasabah"/>
    <m/>
    <m/>
    <m/>
    <s v="Yes"/>
    <s v="هيفا الزغول "/>
    <x v="1"/>
    <x v="0"/>
    <n v="28"/>
    <x v="1"/>
    <s v="0779745701"/>
    <m/>
    <x v="0"/>
    <m/>
    <m/>
    <m/>
    <m/>
    <m/>
    <m/>
    <m/>
    <m/>
    <x v="0"/>
    <m/>
    <x v="0"/>
    <x v="0"/>
    <s v="هيفاء الزغول للتصوير والبرمجيات"/>
    <x v="16"/>
    <x v="54"/>
    <s v="تصوير وتطوير الترمجيات"/>
    <m/>
    <s v="Owned by women."/>
    <n v="0"/>
    <n v="1"/>
    <n v="0"/>
    <n v="0"/>
    <n v="0"/>
    <n v="0"/>
    <x v="1"/>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82984146"/>
    <s v="3b53c7cd-1663-4120-b0a8-60ec06b75661"/>
    <d v="2024-09-12T15:33:25"/>
    <m/>
    <m/>
    <s v="submitted_via_web"/>
    <s v="ygaitservices"/>
  </r>
  <r>
    <n v="1610"/>
    <d v="2024-09-12T16:39:44"/>
    <d v="2024-09-12T16:46:19"/>
    <d v="2024-09-12T00:00:00"/>
    <m/>
    <m/>
    <s v="30.318876 35.4797001 1153.7999267578125 9.966"/>
    <n v="30.318875999999999"/>
    <n v="35.479700100000002"/>
    <n v="1153.799926757812"/>
    <n v="9.9659999999999993"/>
    <s v="Petra"/>
    <s v="Wadi Mus/Petra"/>
    <m/>
    <m/>
    <m/>
    <s v="Yes"/>
    <s v="زياد محمد العمرات "/>
    <x v="0"/>
    <x v="0"/>
    <n v="35"/>
    <x v="0"/>
    <s v="0776903172"/>
    <m/>
    <x v="0"/>
    <m/>
    <m/>
    <m/>
    <m/>
    <m/>
    <m/>
    <m/>
    <m/>
    <x v="0"/>
    <m/>
    <x v="0"/>
    <x v="0"/>
    <s v="فندق الجوهرة"/>
    <x v="3"/>
    <x v="51"/>
    <s v="الإقامة والضيافة "/>
    <m/>
    <s v="Owned by men."/>
    <n v="1"/>
    <n v="0"/>
    <n v="0"/>
    <n v="0"/>
    <n v="0"/>
    <n v="0"/>
    <x v="0"/>
    <x v="0"/>
    <m/>
    <m/>
    <s v="Less than 10 employees"/>
    <x v="0"/>
    <x v="1"/>
    <x v="0"/>
    <x v="1"/>
    <x v="1"/>
    <x v="1"/>
    <x v="1"/>
    <x v="3"/>
    <x v="0"/>
    <m/>
    <m/>
    <m/>
    <m/>
    <m/>
    <m/>
    <m/>
    <m/>
    <m/>
    <m/>
    <m/>
    <m/>
    <m/>
    <m/>
    <m/>
    <m/>
    <m/>
    <m/>
    <m/>
    <m/>
    <m/>
    <m/>
    <s v="Lack of relevant skills or qualifications Years of experience Inadequate soft skills (e.g., communication, teamwork) Lack of motivation Limited availability of training and development resources Salary expectations too high Cultural or social factors affecting employability Language barriers Economic instability in the region Legal/regulatory constraints"/>
    <n v="1"/>
    <n v="1"/>
    <n v="1"/>
    <n v="0"/>
    <n v="1"/>
    <n v="0"/>
    <n v="0"/>
    <n v="1"/>
    <n v="1"/>
    <n v="0"/>
    <n v="0"/>
    <n v="0"/>
    <n v="1"/>
    <n v="0"/>
    <n v="1"/>
    <n v="0"/>
    <n v="0"/>
    <n v="1"/>
    <n v="1"/>
    <n v="0"/>
    <n v="0"/>
    <n v="0"/>
    <n v="0"/>
    <m/>
    <n v="382988017"/>
    <s v="adec2ff1-e26c-4058-a562-b78341407796"/>
    <d v="2024-09-12T15:42:25"/>
    <m/>
    <m/>
    <s v="submitted_via_web"/>
    <s v="ygaitservices"/>
  </r>
  <r>
    <n v="1611"/>
    <d v="2024-09-12T16:55:03"/>
    <d v="2024-09-12T17:02:53"/>
    <d v="2024-09-12T00:00:00"/>
    <m/>
    <m/>
    <s v="30.2583696 35.4555491 1432.222 2.247"/>
    <n v="30.258369600000002"/>
    <n v="35.455549099999999"/>
    <n v="1432.222"/>
    <n v="2.2469999999999999"/>
    <s v="Petra"/>
    <s v="Wadi Mus/Petra"/>
    <m/>
    <m/>
    <m/>
    <s v="Yes"/>
    <s v="وعد احمد الرواضية"/>
    <x v="0"/>
    <x v="0"/>
    <n v="36"/>
    <x v="0"/>
    <s v="0779530068"/>
    <m/>
    <x v="0"/>
    <m/>
    <m/>
    <m/>
    <m/>
    <m/>
    <m/>
    <m/>
    <m/>
    <x v="0"/>
    <m/>
    <x v="0"/>
    <x v="0"/>
    <s v="هايبرد الأخوه"/>
    <x v="0"/>
    <x v="26"/>
    <s v="مواد تموينية ومنظفات"/>
    <m/>
    <s v="Owned by men."/>
    <n v="1"/>
    <n v="0"/>
    <n v="0"/>
    <n v="0"/>
    <n v="0"/>
    <n v="0"/>
    <x v="0"/>
    <x v="0"/>
    <m/>
    <m/>
    <s v="Less than 10 employees"/>
    <x v="0"/>
    <x v="0"/>
    <x v="0"/>
    <x v="1"/>
    <x v="1"/>
    <x v="1"/>
    <x v="1"/>
    <x v="3"/>
    <x v="0"/>
    <m/>
    <m/>
    <m/>
    <m/>
    <m/>
    <m/>
    <m/>
    <m/>
    <m/>
    <m/>
    <m/>
    <m/>
    <m/>
    <m/>
    <m/>
    <m/>
    <m/>
    <m/>
    <m/>
    <m/>
    <m/>
    <m/>
    <s v="Lack of motivation Limited availability of training and development resources Salary expectations too high Transportation Economic instability in the region"/>
    <n v="0"/>
    <n v="0"/>
    <n v="0"/>
    <n v="0"/>
    <n v="1"/>
    <n v="0"/>
    <n v="0"/>
    <n v="1"/>
    <n v="1"/>
    <n v="0"/>
    <n v="0"/>
    <n v="1"/>
    <n v="0"/>
    <n v="0"/>
    <n v="0"/>
    <n v="0"/>
    <n v="0"/>
    <n v="1"/>
    <n v="0"/>
    <n v="0"/>
    <n v="0"/>
    <n v="0"/>
    <n v="0"/>
    <m/>
    <n v="382988025"/>
    <s v="fc1c45e4-2b1c-4303-9dad-47880e19d499"/>
    <d v="2024-09-12T15:42:25"/>
    <m/>
    <m/>
    <s v="submitted_via_web"/>
    <s v="ygaitservices"/>
  </r>
  <r>
    <n v="1612"/>
    <d v="2024-09-12T17:03:04"/>
    <d v="2024-09-12T17:06:59"/>
    <d v="2024-09-12T00:00:00"/>
    <m/>
    <m/>
    <s v="30.258339 35.4563022 1385.152 3.212"/>
    <n v="30.258338999999999"/>
    <n v="35.456302200000003"/>
    <n v="1385.152"/>
    <n v="3.2120000000000002"/>
    <s v="Petra"/>
    <s v="Wadi Mus/Petra"/>
    <m/>
    <m/>
    <m/>
    <s v="Yes"/>
    <s v="معاذ نايف عبد الحميد هزاع"/>
    <x v="0"/>
    <x v="0"/>
    <n v="32"/>
    <x v="0"/>
    <s v="0791008970"/>
    <m/>
    <x v="0"/>
    <m/>
    <m/>
    <m/>
    <m/>
    <m/>
    <m/>
    <m/>
    <m/>
    <x v="0"/>
    <m/>
    <x v="0"/>
    <x v="0"/>
    <s v="الوالي "/>
    <x v="4"/>
    <x v="41"/>
    <s v="تصليح الأجهزة الإلكترونية والكهربائية"/>
    <m/>
    <s v="Owned by men."/>
    <n v="1"/>
    <n v="0"/>
    <n v="0"/>
    <n v="0"/>
    <n v="0"/>
    <n v="0"/>
    <x v="0"/>
    <x v="0"/>
    <m/>
    <m/>
    <s v="Less than 10 employees"/>
    <x v="0"/>
    <x v="0"/>
    <x v="0"/>
    <x v="1"/>
    <x v="1"/>
    <x v="1"/>
    <x v="1"/>
    <x v="3"/>
    <x v="0"/>
    <m/>
    <m/>
    <m/>
    <m/>
    <m/>
    <m/>
    <m/>
    <m/>
    <m/>
    <m/>
    <m/>
    <m/>
    <m/>
    <m/>
    <m/>
    <m/>
    <m/>
    <m/>
    <m/>
    <m/>
    <m/>
    <m/>
    <s v="Lack of relevant skills or qualifications Lack of motivation Limited availability of training and development resources Salary expectations too high Difficulty in finding candidates for specialized roles Transportation Limited ability to use technology Economic instability in the region Legal/regulatory constraints"/>
    <n v="1"/>
    <n v="0"/>
    <n v="0"/>
    <n v="0"/>
    <n v="1"/>
    <n v="0"/>
    <n v="0"/>
    <n v="1"/>
    <n v="1"/>
    <n v="1"/>
    <n v="0"/>
    <n v="1"/>
    <n v="0"/>
    <n v="1"/>
    <n v="0"/>
    <n v="0"/>
    <n v="0"/>
    <n v="1"/>
    <n v="1"/>
    <n v="0"/>
    <n v="0"/>
    <n v="0"/>
    <n v="0"/>
    <m/>
    <n v="382988032"/>
    <s v="9a25c5d5-82bc-424e-ab19-d66ed1b0b9b3"/>
    <d v="2024-09-12T15:42:26"/>
    <m/>
    <m/>
    <s v="submitted_via_web"/>
    <s v="ygaitservices"/>
  </r>
  <r>
    <n v="1613"/>
    <d v="2024-09-12T17:08:56"/>
    <d v="2024-09-12T17:14:39"/>
    <d v="2024-09-12T00:00:00"/>
    <m/>
    <m/>
    <s v="30.2578804 35.4561325 1390.2999267578125 9.883"/>
    <n v="30.257880400000001"/>
    <n v="35.456132500000002"/>
    <n v="1390.299926757812"/>
    <n v="9.8829999999999991"/>
    <s v="Petra"/>
    <s v="Wadi Mus/Petra"/>
    <m/>
    <m/>
    <m/>
    <s v="Yes"/>
    <s v="مؤيد محمد حسين "/>
    <x v="0"/>
    <x v="0"/>
    <n v="41"/>
    <x v="0"/>
    <s v="0779869278"/>
    <m/>
    <x v="2"/>
    <s v="Visual Disability"/>
    <n v="0"/>
    <n v="0"/>
    <n v="0"/>
    <n v="1"/>
    <n v="0"/>
    <n v="0"/>
    <n v="0"/>
    <x v="1"/>
    <s v="سوري"/>
    <x v="1"/>
    <x v="2"/>
    <s v="صالون ابو مهند "/>
    <x v="8"/>
    <x v="28"/>
    <s v="مركز تجميل رجالي "/>
    <m/>
    <s v="Owned by men."/>
    <n v="1"/>
    <n v="0"/>
    <n v="0"/>
    <n v="0"/>
    <n v="0"/>
    <n v="0"/>
    <x v="0"/>
    <x v="0"/>
    <m/>
    <m/>
    <s v="Less than 10 employees"/>
    <x v="0"/>
    <x v="0"/>
    <x v="1"/>
    <x v="0"/>
    <x v="1"/>
    <x v="1"/>
    <x v="1"/>
    <x v="3"/>
    <x v="0"/>
    <m/>
    <m/>
    <m/>
    <m/>
    <m/>
    <m/>
    <m/>
    <m/>
    <m/>
    <m/>
    <m/>
    <m/>
    <m/>
    <m/>
    <m/>
    <m/>
    <m/>
    <m/>
    <m/>
    <m/>
    <m/>
    <m/>
    <s v="Lack of relevant skills or qualifications Lack of motivation Difficulty with employee retention Limited availability of training and development resources Salary expectations too high Transportation Language barriers Economic instability in the region"/>
    <n v="1"/>
    <n v="0"/>
    <n v="0"/>
    <n v="0"/>
    <n v="1"/>
    <n v="1"/>
    <n v="0"/>
    <n v="1"/>
    <n v="1"/>
    <n v="0"/>
    <n v="0"/>
    <n v="1"/>
    <n v="0"/>
    <n v="0"/>
    <n v="1"/>
    <n v="0"/>
    <n v="0"/>
    <n v="1"/>
    <n v="0"/>
    <n v="0"/>
    <n v="0"/>
    <n v="0"/>
    <n v="0"/>
    <m/>
    <n v="382988040"/>
    <s v="b819976e-fa00-4cea-8ee0-ad5a7c855dd2"/>
    <d v="2024-09-12T15:42:26"/>
    <m/>
    <m/>
    <s v="submitted_via_web"/>
    <s v="ygaitservices"/>
  </r>
  <r>
    <n v="1614"/>
    <d v="2024-09-12T17:14:53"/>
    <d v="2024-09-12T17:20:19"/>
    <d v="2024-09-12T00:00:00"/>
    <m/>
    <m/>
    <s v="30.2578478 35.4562708 1390.2999267578125 7.35"/>
    <n v="30.2578478"/>
    <n v="35.456270799999999"/>
    <n v="1390.299926757812"/>
    <n v="7.35"/>
    <s v="Petra"/>
    <s v="Wadi Mus/Petra"/>
    <m/>
    <m/>
    <m/>
    <s v="Yes"/>
    <s v="خالد محمد الرواضية"/>
    <x v="0"/>
    <x v="0"/>
    <n v="44"/>
    <x v="0"/>
    <s v="032150350"/>
    <m/>
    <x v="2"/>
    <s v="Visual Disability"/>
    <n v="0"/>
    <n v="0"/>
    <n v="0"/>
    <n v="1"/>
    <n v="0"/>
    <n v="0"/>
    <n v="0"/>
    <x v="0"/>
    <m/>
    <x v="0"/>
    <x v="0"/>
    <s v="صيدليه الوقار "/>
    <x v="8"/>
    <x v="12"/>
    <s v="صيدلية ادوية"/>
    <m/>
    <s v="Owned by men."/>
    <n v="1"/>
    <n v="0"/>
    <n v="0"/>
    <n v="0"/>
    <n v="0"/>
    <n v="0"/>
    <x v="0"/>
    <x v="0"/>
    <m/>
    <m/>
    <s v="Less than 10 employees"/>
    <x v="0"/>
    <x v="0"/>
    <x v="0"/>
    <x v="1"/>
    <x v="1"/>
    <x v="1"/>
    <x v="1"/>
    <x v="3"/>
    <x v="0"/>
    <m/>
    <m/>
    <m/>
    <m/>
    <m/>
    <m/>
    <m/>
    <m/>
    <m/>
    <m/>
    <m/>
    <m/>
    <m/>
    <m/>
    <m/>
    <m/>
    <m/>
    <m/>
    <m/>
    <m/>
    <m/>
    <m/>
    <s v="Lack of relevant skills or qualifications Years of experience Lack of motivation Salary expectations too high Limited availability of training and development resources Difficulty with employee retention Transportation Language barriers Limited ability to use technology Economic instability in the region Legal/regulatory constraints"/>
    <n v="1"/>
    <n v="1"/>
    <n v="0"/>
    <n v="0"/>
    <n v="1"/>
    <n v="1"/>
    <n v="0"/>
    <n v="1"/>
    <n v="1"/>
    <n v="0"/>
    <n v="0"/>
    <n v="1"/>
    <n v="0"/>
    <n v="1"/>
    <n v="1"/>
    <n v="0"/>
    <n v="0"/>
    <n v="1"/>
    <n v="1"/>
    <n v="0"/>
    <n v="0"/>
    <n v="0"/>
    <n v="0"/>
    <m/>
    <n v="382988046"/>
    <s v="955d3dc8-1275-42de-bf73-31d3b8ac0fb2"/>
    <d v="2024-09-12T15:42:27"/>
    <m/>
    <m/>
    <s v="submitted_via_web"/>
    <s v="ygaitservices"/>
  </r>
  <r>
    <n v="1615"/>
    <d v="2024-09-12T17:20:36"/>
    <d v="2024-09-12T17:25:10"/>
    <d v="2024-09-12T00:00:00"/>
    <m/>
    <m/>
    <s v="30.257769 35.4563518 1390.2999267578125 7.992"/>
    <n v="30.257769"/>
    <n v="35.4563518"/>
    <n v="1390.299926757812"/>
    <n v="7.992"/>
    <s v="Petra"/>
    <s v="Wadi Mus/Petra"/>
    <m/>
    <m/>
    <m/>
    <s v="Yes"/>
    <s v="محمد خالد الرواضية"/>
    <x v="0"/>
    <x v="0"/>
    <n v="24"/>
    <x v="1"/>
    <s v="0797107448"/>
    <m/>
    <x v="2"/>
    <s v="Visual Disability"/>
    <n v="0"/>
    <n v="0"/>
    <n v="0"/>
    <n v="1"/>
    <n v="0"/>
    <n v="0"/>
    <n v="0"/>
    <x v="0"/>
    <m/>
    <x v="1"/>
    <x v="2"/>
    <s v="استديو الحميدي "/>
    <x v="5"/>
    <x v="37"/>
    <s v="استديو تصوير "/>
    <m/>
    <s v="Owned by men."/>
    <n v="1"/>
    <n v="0"/>
    <n v="0"/>
    <n v="0"/>
    <n v="0"/>
    <n v="0"/>
    <x v="0"/>
    <x v="0"/>
    <m/>
    <m/>
    <s v="Less than 10 employees"/>
    <x v="0"/>
    <x v="0"/>
    <x v="0"/>
    <x v="0"/>
    <x v="1"/>
    <x v="1"/>
    <x v="1"/>
    <x v="3"/>
    <x v="0"/>
    <m/>
    <m/>
    <m/>
    <m/>
    <m/>
    <m/>
    <m/>
    <m/>
    <m/>
    <m/>
    <m/>
    <m/>
    <m/>
    <m/>
    <m/>
    <m/>
    <m/>
    <m/>
    <m/>
    <m/>
    <m/>
    <m/>
    <s v="Lack of relevant skills or qualifications Lack of work ethics Salary expectations too high Transportation Cultural or social factors affecting employability Mixed culture worspace (male and female) Limited ability to use technology Economic instability in the region Legal/regulatory constraints"/>
    <n v="1"/>
    <n v="0"/>
    <n v="0"/>
    <n v="0"/>
    <n v="0"/>
    <n v="0"/>
    <n v="0"/>
    <n v="0"/>
    <n v="1"/>
    <n v="0"/>
    <n v="0"/>
    <n v="1"/>
    <n v="1"/>
    <n v="1"/>
    <n v="0"/>
    <n v="0"/>
    <n v="0"/>
    <n v="1"/>
    <n v="1"/>
    <n v="0"/>
    <n v="1"/>
    <n v="1"/>
    <n v="0"/>
    <m/>
    <n v="382988054"/>
    <s v="10a47f95-ccf2-4eda-83a2-aabaf8db4959"/>
    <d v="2024-09-12T15:42:28"/>
    <m/>
    <m/>
    <s v="submitted_via_web"/>
    <s v="ygaitservices"/>
  </r>
  <r>
    <n v="1616"/>
    <d v="2024-09-12T17:25:57"/>
    <d v="2024-09-12T17:28:36"/>
    <d v="2024-09-12T00:00:00"/>
    <m/>
    <m/>
    <s v="30.2577052 35.4564301 1389.9000244140625 8.753"/>
    <n v="30.2577052"/>
    <n v="35.456430099999999"/>
    <n v="1389.900024414062"/>
    <n v="8.7530000000000001"/>
    <s v="Petra"/>
    <s v="Wadi Mus/Petra"/>
    <m/>
    <m/>
    <m/>
    <s v="Yes"/>
    <s v="عمر رمضان شعبان"/>
    <x v="0"/>
    <x v="0"/>
    <n v="31"/>
    <x v="0"/>
    <s v="0778981424"/>
    <m/>
    <x v="0"/>
    <m/>
    <m/>
    <m/>
    <m/>
    <m/>
    <m/>
    <m/>
    <m/>
    <x v="0"/>
    <m/>
    <x v="0"/>
    <x v="0"/>
    <s v="كوفي شوب برستيج"/>
    <x v="5"/>
    <x v="40"/>
    <s v="كفي شوب عام "/>
    <m/>
    <s v="Owned by men."/>
    <n v="1"/>
    <n v="0"/>
    <n v="0"/>
    <n v="0"/>
    <n v="0"/>
    <n v="0"/>
    <x v="0"/>
    <x v="0"/>
    <m/>
    <m/>
    <s v="Less than 10 employees"/>
    <x v="0"/>
    <x v="0"/>
    <x v="0"/>
    <x v="1"/>
    <x v="1"/>
    <x v="1"/>
    <x v="1"/>
    <x v="3"/>
    <x v="0"/>
    <m/>
    <m/>
    <m/>
    <m/>
    <m/>
    <m/>
    <m/>
    <m/>
    <m/>
    <m/>
    <m/>
    <m/>
    <m/>
    <m/>
    <m/>
    <m/>
    <m/>
    <m/>
    <m/>
    <m/>
    <m/>
    <m/>
    <s v="Lack of motivation Salary expectations too high Limited availability of training and development resources Difficulty with employee retention Lack of relevant skills or qualifications Transportation Language barriers Economic instability in the region Legal/regulatory constraints"/>
    <n v="1"/>
    <n v="0"/>
    <n v="0"/>
    <n v="0"/>
    <n v="1"/>
    <n v="1"/>
    <n v="0"/>
    <n v="1"/>
    <n v="1"/>
    <n v="0"/>
    <n v="0"/>
    <n v="1"/>
    <n v="0"/>
    <n v="0"/>
    <n v="1"/>
    <n v="0"/>
    <n v="0"/>
    <n v="1"/>
    <n v="1"/>
    <n v="0"/>
    <n v="0"/>
    <n v="0"/>
    <n v="0"/>
    <m/>
    <n v="382988063"/>
    <s v="5cfe3eba-f81e-42a4-b47b-24bfba816211"/>
    <d v="2024-09-12T15:42:28"/>
    <m/>
    <m/>
    <s v="submitted_via_web"/>
    <s v="ygaitservices"/>
  </r>
  <r>
    <n v="1617"/>
    <d v="2024-09-12T17:29:05"/>
    <d v="2024-09-12T17:34:13"/>
    <d v="2024-09-12T00:00:00"/>
    <m/>
    <m/>
    <s v="30.2575402 35.4565358 1389.9000244140625 8.315"/>
    <n v="30.257540200000001"/>
    <n v="35.456535799999997"/>
    <n v="1389.900024414062"/>
    <n v="8.3149999999999995"/>
    <s v="Petra"/>
    <s v="Wadi Mus/Petra"/>
    <m/>
    <m/>
    <m/>
    <s v="Yes"/>
    <s v="موسى عوده الخلايفة"/>
    <x v="0"/>
    <x v="0"/>
    <n v="46"/>
    <x v="0"/>
    <s v="0779940752"/>
    <m/>
    <x v="0"/>
    <m/>
    <m/>
    <m/>
    <m/>
    <m/>
    <m/>
    <m/>
    <m/>
    <x v="0"/>
    <m/>
    <x v="0"/>
    <x v="0"/>
    <s v="مطعم البتراء للوجبات السريعة"/>
    <x v="3"/>
    <x v="5"/>
    <s v="زنجر / شورما / سناكات"/>
    <m/>
    <s v="Owned by men."/>
    <n v="1"/>
    <n v="0"/>
    <n v="0"/>
    <n v="0"/>
    <n v="0"/>
    <n v="0"/>
    <x v="0"/>
    <x v="0"/>
    <m/>
    <m/>
    <s v="Less than 10 employees"/>
    <x v="0"/>
    <x v="0"/>
    <x v="0"/>
    <x v="1"/>
    <x v="1"/>
    <x v="1"/>
    <x v="1"/>
    <x v="3"/>
    <x v="0"/>
    <m/>
    <m/>
    <m/>
    <m/>
    <m/>
    <m/>
    <m/>
    <m/>
    <m/>
    <m/>
    <m/>
    <m/>
    <m/>
    <m/>
    <m/>
    <m/>
    <m/>
    <m/>
    <m/>
    <m/>
    <m/>
    <m/>
    <s v="Lack of relevant skills or qualifications Years of experience Lack of motivation Limited availability of training and development resources Salary expectations too high Transportation Economic instability in the region Legal/regulatory constraints"/>
    <n v="1"/>
    <n v="1"/>
    <n v="0"/>
    <n v="0"/>
    <n v="1"/>
    <n v="0"/>
    <n v="0"/>
    <n v="1"/>
    <n v="1"/>
    <n v="0"/>
    <n v="0"/>
    <n v="1"/>
    <n v="0"/>
    <n v="0"/>
    <n v="0"/>
    <n v="0"/>
    <n v="0"/>
    <n v="1"/>
    <n v="1"/>
    <n v="0"/>
    <n v="0"/>
    <n v="0"/>
    <n v="0"/>
    <m/>
    <n v="382988068"/>
    <s v="c23836d4-df2b-4201-9252-c9a7b99a2c6a"/>
    <d v="2024-09-12T15:42:29"/>
    <m/>
    <m/>
    <s v="submitted_via_web"/>
    <s v="ygaitservices"/>
  </r>
  <r>
    <n v="1618"/>
    <d v="2024-09-12T17:34:46"/>
    <d v="2024-09-12T17:38:12"/>
    <d v="2024-09-12T00:00:00"/>
    <m/>
    <m/>
    <s v="30.2570405 35.4578962 1387.4000244140625 1.42"/>
    <n v="30.257040499999999"/>
    <n v="35.4578962"/>
    <n v="1387.400024414062"/>
    <n v="1.42"/>
    <s v="Petra"/>
    <s v="Wadi Mus/Petra"/>
    <m/>
    <m/>
    <m/>
    <s v="Yes"/>
    <s v="معاذ احمد العوامرة"/>
    <x v="0"/>
    <x v="0"/>
    <n v="34"/>
    <x v="0"/>
    <s v="0777991575"/>
    <m/>
    <x v="0"/>
    <m/>
    <m/>
    <m/>
    <m/>
    <m/>
    <m/>
    <m/>
    <m/>
    <x v="0"/>
    <m/>
    <x v="0"/>
    <x v="0"/>
    <s v="سوبر ماركت المملكة "/>
    <x v="0"/>
    <x v="3"/>
    <s v="مواد تموينية"/>
    <m/>
    <s v="Owned by men."/>
    <n v="1"/>
    <n v="0"/>
    <n v="0"/>
    <n v="0"/>
    <n v="0"/>
    <n v="0"/>
    <x v="0"/>
    <x v="0"/>
    <m/>
    <m/>
    <s v="Less than 10 employees"/>
    <x v="0"/>
    <x v="0"/>
    <x v="0"/>
    <x v="1"/>
    <x v="1"/>
    <x v="1"/>
    <x v="1"/>
    <x v="3"/>
    <x v="0"/>
    <m/>
    <m/>
    <m/>
    <m/>
    <m/>
    <m/>
    <m/>
    <m/>
    <m/>
    <m/>
    <m/>
    <m/>
    <m/>
    <m/>
    <m/>
    <m/>
    <m/>
    <m/>
    <m/>
    <m/>
    <m/>
    <m/>
    <s v="Lack of relevant skills or qualifications Years of experience Lack of motivation Salary expectations too high Transportation Economic instability in the region Legal/regulatory constraints"/>
    <n v="1"/>
    <n v="1"/>
    <n v="0"/>
    <n v="0"/>
    <n v="1"/>
    <n v="0"/>
    <n v="0"/>
    <n v="0"/>
    <n v="1"/>
    <n v="0"/>
    <n v="0"/>
    <n v="1"/>
    <n v="0"/>
    <n v="0"/>
    <n v="0"/>
    <n v="0"/>
    <n v="0"/>
    <n v="1"/>
    <n v="1"/>
    <n v="0"/>
    <n v="0"/>
    <n v="0"/>
    <n v="0"/>
    <m/>
    <n v="382988075"/>
    <s v="6d9dddd6-62ee-4424-81aa-9191ff42d36c"/>
    <d v="2024-09-12T15:42:30"/>
    <m/>
    <m/>
    <s v="submitted_via_web"/>
    <s v="ygaitservices"/>
  </r>
  <r>
    <n v="1619"/>
    <d v="2024-09-12T17:38:24"/>
    <d v="2024-09-12T17:42:59"/>
    <d v="2024-09-12T00:00:00"/>
    <m/>
    <m/>
    <s v="30.2570315 35.4583751 1383.5 9.546"/>
    <n v="30.2570315"/>
    <n v="35.458375099999998"/>
    <n v="1383.5"/>
    <n v="9.5459999999999994"/>
    <s v="Petra"/>
    <s v="Wadi Mus/Petra"/>
    <m/>
    <m/>
    <m/>
    <s v="Yes"/>
    <s v="ينال عبدالله العوامرة"/>
    <x v="0"/>
    <x v="0"/>
    <n v="25"/>
    <x v="1"/>
    <s v="0798715525"/>
    <m/>
    <x v="0"/>
    <m/>
    <m/>
    <m/>
    <m/>
    <m/>
    <m/>
    <m/>
    <m/>
    <x v="0"/>
    <m/>
    <x v="0"/>
    <x v="0"/>
    <s v="كفي شوب سوالف"/>
    <x v="5"/>
    <x v="40"/>
    <s v="كفي شوب/ اراقيل /. مشروبات "/>
    <m/>
    <s v="Owned by men."/>
    <n v="1"/>
    <n v="0"/>
    <n v="0"/>
    <n v="0"/>
    <n v="0"/>
    <n v="0"/>
    <x v="0"/>
    <x v="0"/>
    <m/>
    <m/>
    <s v="Less than 10 employees"/>
    <x v="0"/>
    <x v="0"/>
    <x v="0"/>
    <x v="1"/>
    <x v="1"/>
    <x v="1"/>
    <x v="1"/>
    <x v="3"/>
    <x v="0"/>
    <m/>
    <m/>
    <m/>
    <m/>
    <m/>
    <m/>
    <m/>
    <m/>
    <m/>
    <m/>
    <m/>
    <m/>
    <m/>
    <m/>
    <m/>
    <m/>
    <m/>
    <m/>
    <m/>
    <m/>
    <m/>
    <m/>
    <s v="Lack of relevant skills or qualifications Years of experience Salary expectations too high Transportation Mixed culture worspace (male and female) Limited ability to use technology Language barriers Economic instability in the region Legal/regulatory constraints"/>
    <n v="1"/>
    <n v="1"/>
    <n v="0"/>
    <n v="0"/>
    <n v="0"/>
    <n v="0"/>
    <n v="0"/>
    <n v="0"/>
    <n v="1"/>
    <n v="0"/>
    <n v="0"/>
    <n v="1"/>
    <n v="0"/>
    <n v="1"/>
    <n v="1"/>
    <n v="0"/>
    <n v="0"/>
    <n v="1"/>
    <n v="1"/>
    <n v="0"/>
    <n v="0"/>
    <n v="1"/>
    <n v="0"/>
    <m/>
    <n v="382988080"/>
    <s v="7426d791-d002-4450-95f1-6d111b0fa953"/>
    <d v="2024-09-12T15:42:30"/>
    <m/>
    <m/>
    <s v="submitted_via_web"/>
    <s v="ygaitservices"/>
  </r>
  <r>
    <n v="1620"/>
    <d v="2024-09-12T17:46:11"/>
    <d v="2024-09-12T17:48:46"/>
    <d v="2024-09-12T00:00:00"/>
    <m/>
    <m/>
    <s v="30.2569973 35.4586725 1383.2999267578125 8.877"/>
    <n v="30.256997299999998"/>
    <n v="35.458672499999999"/>
    <n v="1383.299926757812"/>
    <n v="8.8770000000000007"/>
    <s v="Petra"/>
    <s v="Wadi Mus/Petra"/>
    <m/>
    <m/>
    <m/>
    <s v="Yes"/>
    <s v="حابس عقيله الرواضية "/>
    <x v="0"/>
    <x v="0"/>
    <n v="42"/>
    <x v="0"/>
    <s v="0772114714"/>
    <m/>
    <x v="0"/>
    <m/>
    <m/>
    <m/>
    <m/>
    <m/>
    <m/>
    <m/>
    <m/>
    <x v="0"/>
    <m/>
    <x v="0"/>
    <x v="0"/>
    <s v="قهوه باب الحارة "/>
    <x v="0"/>
    <x v="2"/>
    <s v="مواد تموينية "/>
    <m/>
    <s v="Owned by men."/>
    <n v="1"/>
    <n v="0"/>
    <n v="0"/>
    <n v="0"/>
    <n v="0"/>
    <n v="0"/>
    <x v="0"/>
    <x v="0"/>
    <m/>
    <m/>
    <s v="Less than 10 employees"/>
    <x v="0"/>
    <x v="0"/>
    <x v="0"/>
    <x v="1"/>
    <x v="1"/>
    <x v="1"/>
    <x v="1"/>
    <x v="3"/>
    <x v="0"/>
    <m/>
    <m/>
    <m/>
    <m/>
    <m/>
    <m/>
    <m/>
    <m/>
    <m/>
    <m/>
    <m/>
    <m/>
    <m/>
    <m/>
    <m/>
    <m/>
    <m/>
    <m/>
    <m/>
    <m/>
    <m/>
    <m/>
    <s v="Lack of relevant skills or qualifications Lack of work ethics Difficulty with employee retention Limited availability of training and development resources Salary expectations too high Transportation Limited ability to use technology Language barriers Economic instability in the region Legal/regulatory constraints"/>
    <n v="1"/>
    <n v="0"/>
    <n v="0"/>
    <n v="0"/>
    <n v="0"/>
    <n v="1"/>
    <n v="0"/>
    <n v="1"/>
    <n v="1"/>
    <n v="0"/>
    <n v="0"/>
    <n v="1"/>
    <n v="0"/>
    <n v="1"/>
    <n v="1"/>
    <n v="0"/>
    <n v="0"/>
    <n v="1"/>
    <n v="1"/>
    <n v="0"/>
    <n v="1"/>
    <n v="0"/>
    <n v="0"/>
    <m/>
    <n v="382988089"/>
    <s v="61736fae-b58c-4bfc-8bcf-e42343b3396d"/>
    <d v="2024-09-12T15:42:31"/>
    <m/>
    <m/>
    <s v="submitted_via_web"/>
    <s v="ygaitservices"/>
  </r>
  <r>
    <n v="1621"/>
    <d v="2024-09-12T17:51:11"/>
    <d v="2024-09-12T17:58:29"/>
    <d v="2024-09-12T00:00:00"/>
    <m/>
    <m/>
    <s v="30.2569019 35.4588814 1374.4000244140625 1.276"/>
    <n v="30.256901899999999"/>
    <n v="35.458881400000003"/>
    <n v="1374.400024414062"/>
    <n v="1.276"/>
    <s v="Petra"/>
    <s v="Wadi Mus/Petra"/>
    <m/>
    <m/>
    <m/>
    <s v="Yes"/>
    <s v="يوسف عصام الرواضية "/>
    <x v="0"/>
    <x v="0"/>
    <n v="46"/>
    <x v="0"/>
    <s v="0772924680"/>
    <m/>
    <x v="0"/>
    <m/>
    <m/>
    <m/>
    <m/>
    <m/>
    <m/>
    <m/>
    <m/>
    <x v="0"/>
    <m/>
    <x v="0"/>
    <x v="0"/>
    <s v="سوبر ماركت جاره الوادي"/>
    <x v="0"/>
    <x v="3"/>
    <s v="مواد تموينية/ منظفات"/>
    <m/>
    <s v="Owned by men."/>
    <n v="1"/>
    <n v="0"/>
    <n v="0"/>
    <n v="0"/>
    <n v="0"/>
    <n v="0"/>
    <x v="0"/>
    <x v="0"/>
    <m/>
    <m/>
    <s v="Less than 10 employees"/>
    <x v="0"/>
    <x v="0"/>
    <x v="0"/>
    <x v="1"/>
    <x v="1"/>
    <x v="1"/>
    <x v="1"/>
    <x v="3"/>
    <x v="0"/>
    <m/>
    <m/>
    <m/>
    <m/>
    <m/>
    <m/>
    <m/>
    <m/>
    <m/>
    <m/>
    <m/>
    <m/>
    <m/>
    <m/>
    <m/>
    <m/>
    <m/>
    <m/>
    <m/>
    <m/>
    <m/>
    <m/>
    <s v="Lack of relevant skills or qualifications Limited availability of training and development resources Salary expectations too high Transportation Economic instability in the region Language barriers"/>
    <n v="1"/>
    <n v="0"/>
    <n v="0"/>
    <n v="0"/>
    <n v="0"/>
    <n v="0"/>
    <n v="0"/>
    <n v="1"/>
    <n v="1"/>
    <n v="0"/>
    <n v="0"/>
    <n v="1"/>
    <n v="0"/>
    <n v="0"/>
    <n v="1"/>
    <n v="0"/>
    <n v="0"/>
    <n v="1"/>
    <n v="0"/>
    <n v="0"/>
    <n v="0"/>
    <n v="0"/>
    <n v="0"/>
    <m/>
    <n v="382988096"/>
    <s v="55e34381-bd8b-4f0f-a889-36a31b33cf3b"/>
    <d v="2024-09-12T15:42:31"/>
    <m/>
    <m/>
    <s v="submitted_via_web"/>
    <s v="ygaitservices"/>
  </r>
  <r>
    <n v="1622"/>
    <d v="2024-09-12T17:58:38"/>
    <d v="2024-09-12T18:02:51"/>
    <d v="2024-09-12T00:00:00"/>
    <m/>
    <m/>
    <s v="30.256889 35.458903 1374.7999267578125 3.756"/>
    <n v="30.256889000000001"/>
    <n v="35.458902999999999"/>
    <n v="1374.799926757812"/>
    <n v="3.7559999999999998"/>
    <s v="Petra"/>
    <s v="Wadi Mus/Petra"/>
    <m/>
    <m/>
    <m/>
    <s v="Yes"/>
    <s v="قاسم محمود عبدالله الخلفيات "/>
    <x v="0"/>
    <x v="0"/>
    <n v="43"/>
    <x v="0"/>
    <s v="0796240899"/>
    <m/>
    <x v="0"/>
    <m/>
    <m/>
    <m/>
    <m/>
    <m/>
    <m/>
    <m/>
    <m/>
    <x v="0"/>
    <m/>
    <x v="0"/>
    <x v="0"/>
    <s v="قهونجي "/>
    <x v="0"/>
    <x v="2"/>
    <s v="مواد تموينيه وعصائر"/>
    <m/>
    <s v="Owned by men."/>
    <n v="1"/>
    <n v="0"/>
    <n v="0"/>
    <n v="0"/>
    <n v="0"/>
    <n v="0"/>
    <x v="0"/>
    <x v="0"/>
    <m/>
    <m/>
    <s v="Less than 10 employees"/>
    <x v="0"/>
    <x v="0"/>
    <x v="0"/>
    <x v="0"/>
    <x v="1"/>
    <x v="1"/>
    <x v="1"/>
    <x v="3"/>
    <x v="1"/>
    <m/>
    <m/>
    <m/>
    <m/>
    <m/>
    <m/>
    <m/>
    <m/>
    <m/>
    <m/>
    <m/>
    <m/>
    <m/>
    <m/>
    <m/>
    <m/>
    <m/>
    <m/>
    <m/>
    <m/>
    <m/>
    <m/>
    <s v="Lack of relevant skills or qualifications Salary expectations too high Transportation Economic instability in the region"/>
    <n v="1"/>
    <n v="0"/>
    <n v="0"/>
    <n v="0"/>
    <n v="0"/>
    <n v="0"/>
    <n v="0"/>
    <n v="0"/>
    <n v="1"/>
    <n v="0"/>
    <n v="0"/>
    <n v="1"/>
    <n v="0"/>
    <n v="0"/>
    <n v="0"/>
    <n v="0"/>
    <n v="0"/>
    <n v="1"/>
    <n v="0"/>
    <n v="0"/>
    <n v="0"/>
    <n v="0"/>
    <n v="0"/>
    <m/>
    <n v="382988103"/>
    <s v="a0e470e0-5f6c-4686-812f-cfdcd7ee3f18"/>
    <d v="2024-09-12T15:42:32"/>
    <m/>
    <m/>
    <s v="submitted_via_web"/>
    <s v="ygaitservices"/>
  </r>
  <r>
    <n v="1623"/>
    <d v="2024-09-12T18:07:29"/>
    <d v="2024-09-12T18:10:22"/>
    <d v="2024-09-12T00:00:00"/>
    <m/>
    <m/>
    <s v="30.2561288 35.4598099 1374.4000244140625 6.635"/>
    <n v="30.256128799999999"/>
    <n v="35.459809900000003"/>
    <n v="1374.400024414062"/>
    <n v="6.6349999999999998"/>
    <s v="Petra"/>
    <s v="Wadi Mus/Petra"/>
    <m/>
    <m/>
    <m/>
    <s v="Yes"/>
    <s v="يوسف مصطفى الخلايفة "/>
    <x v="0"/>
    <x v="0"/>
    <n v="30"/>
    <x v="0"/>
    <s v="0772117120"/>
    <m/>
    <x v="0"/>
    <m/>
    <m/>
    <m/>
    <m/>
    <m/>
    <m/>
    <m/>
    <m/>
    <x v="0"/>
    <m/>
    <x v="0"/>
    <x v="0"/>
    <s v="مخبز وحلويات انوار الطيبة "/>
    <x v="3"/>
    <x v="5"/>
    <s v="مخبوزات / حلويات"/>
    <m/>
    <s v="Owned by men."/>
    <n v="1"/>
    <n v="0"/>
    <n v="0"/>
    <n v="0"/>
    <n v="0"/>
    <n v="0"/>
    <x v="0"/>
    <x v="0"/>
    <m/>
    <m/>
    <s v="Less than 10 employees"/>
    <x v="0"/>
    <x v="0"/>
    <x v="0"/>
    <x v="1"/>
    <x v="1"/>
    <x v="1"/>
    <x v="1"/>
    <x v="3"/>
    <x v="0"/>
    <m/>
    <m/>
    <m/>
    <m/>
    <m/>
    <m/>
    <m/>
    <m/>
    <m/>
    <m/>
    <m/>
    <m/>
    <m/>
    <m/>
    <m/>
    <m/>
    <m/>
    <m/>
    <m/>
    <m/>
    <m/>
    <m/>
    <s v="Lack of relevant skills or qualifications Years of experience Lack of work ethics Salary expectations too high Transportation Economic instability in the region"/>
    <n v="1"/>
    <n v="1"/>
    <n v="0"/>
    <n v="0"/>
    <n v="0"/>
    <n v="0"/>
    <n v="0"/>
    <n v="0"/>
    <n v="1"/>
    <n v="0"/>
    <n v="0"/>
    <n v="1"/>
    <n v="0"/>
    <n v="0"/>
    <n v="0"/>
    <n v="0"/>
    <n v="0"/>
    <n v="1"/>
    <n v="0"/>
    <n v="0"/>
    <n v="1"/>
    <n v="0"/>
    <n v="0"/>
    <m/>
    <n v="382988108"/>
    <s v="6123144e-ac3f-422d-bbd5-26df5eac7a99"/>
    <d v="2024-09-12T15:42:33"/>
    <m/>
    <m/>
    <s v="submitted_via_web"/>
    <s v="ygaitservices"/>
  </r>
  <r>
    <n v="1624"/>
    <d v="2024-09-12T18:10:37"/>
    <d v="2024-09-12T18:14:02"/>
    <d v="2024-09-12T00:00:00"/>
    <m/>
    <m/>
    <s v="30.2561461 35.4599268 1374.4000244140625 7.847"/>
    <n v="30.256146099999999"/>
    <n v="35.459926799999998"/>
    <n v="1374.400024414062"/>
    <n v="7.8470000000000004"/>
    <s v="Petra"/>
    <s v="Wadi Mus/Petra"/>
    <m/>
    <m/>
    <m/>
    <s v="Yes"/>
    <s v="موسى محمود السعيدات"/>
    <x v="0"/>
    <x v="0"/>
    <n v="40"/>
    <x v="0"/>
    <s v="0772033368"/>
    <m/>
    <x v="0"/>
    <m/>
    <m/>
    <m/>
    <m/>
    <m/>
    <m/>
    <m/>
    <m/>
    <x v="0"/>
    <m/>
    <x v="0"/>
    <x v="0"/>
    <s v="مؤسسة ديما للألبسة"/>
    <x v="0"/>
    <x v="3"/>
    <s v="ملابس نسائية / رجالي/ أطفال "/>
    <m/>
    <s v="Owned by men."/>
    <n v="1"/>
    <n v="0"/>
    <n v="0"/>
    <n v="0"/>
    <n v="0"/>
    <n v="0"/>
    <x v="0"/>
    <x v="0"/>
    <m/>
    <m/>
    <s v="Less than 10 employees"/>
    <x v="0"/>
    <x v="1"/>
    <x v="0"/>
    <x v="1"/>
    <x v="1"/>
    <x v="1"/>
    <x v="1"/>
    <x v="3"/>
    <x v="0"/>
    <m/>
    <m/>
    <m/>
    <m/>
    <m/>
    <m/>
    <m/>
    <m/>
    <m/>
    <m/>
    <m/>
    <m/>
    <m/>
    <m/>
    <m/>
    <m/>
    <m/>
    <m/>
    <m/>
    <m/>
    <m/>
    <m/>
    <s v="Years of experience Lack of motivation Salary expectations too high Transportation Economic instability in the region Legal/regulatory constraints"/>
    <n v="0"/>
    <n v="1"/>
    <n v="0"/>
    <n v="0"/>
    <n v="1"/>
    <n v="0"/>
    <n v="0"/>
    <n v="0"/>
    <n v="1"/>
    <n v="0"/>
    <n v="0"/>
    <n v="1"/>
    <n v="0"/>
    <n v="0"/>
    <n v="0"/>
    <n v="0"/>
    <n v="0"/>
    <n v="1"/>
    <n v="1"/>
    <n v="0"/>
    <n v="0"/>
    <n v="0"/>
    <n v="0"/>
    <m/>
    <n v="382988115"/>
    <s v="e2fc1c15-5197-4e98-a351-06e549ce0566"/>
    <d v="2024-09-12T15:42:33"/>
    <m/>
    <m/>
    <s v="submitted_via_web"/>
    <s v="ygaitservices"/>
  </r>
  <r>
    <n v="1625"/>
    <d v="2024-09-12T18:23:44"/>
    <d v="2024-09-12T18:30:12"/>
    <d v="2024-09-12T00:00:00"/>
    <m/>
    <m/>
    <s v="30.2560795 35.4600225 1373.2999267578125 7.147"/>
    <n v="30.256079499999998"/>
    <n v="35.460022500000001"/>
    <n v="1373.299926757812"/>
    <n v="7.1470000000000002"/>
    <s v="Petra"/>
    <s v="Wadi Mus/Petra"/>
    <m/>
    <m/>
    <m/>
    <s v="Yes"/>
    <s v="علاء ناجح الرواضية "/>
    <x v="0"/>
    <x v="0"/>
    <n v="30"/>
    <x v="0"/>
    <s v="0799361207"/>
    <m/>
    <x v="0"/>
    <m/>
    <m/>
    <m/>
    <m/>
    <m/>
    <m/>
    <m/>
    <m/>
    <x v="0"/>
    <m/>
    <x v="0"/>
    <x v="0"/>
    <s v="محلات دكتور فون"/>
    <x v="0"/>
    <x v="17"/>
    <s v="خلويات/ اجهزه حاسوب / تصليح / إكسسوارات "/>
    <m/>
    <s v="Owned by men."/>
    <n v="1"/>
    <n v="0"/>
    <n v="0"/>
    <n v="0"/>
    <n v="0"/>
    <n v="0"/>
    <x v="0"/>
    <x v="0"/>
    <m/>
    <m/>
    <s v="Less than 10 employees"/>
    <x v="0"/>
    <x v="0"/>
    <x v="0"/>
    <x v="0"/>
    <x v="1"/>
    <x v="1"/>
    <x v="1"/>
    <x v="3"/>
    <x v="0"/>
    <m/>
    <m/>
    <m/>
    <m/>
    <m/>
    <m/>
    <m/>
    <m/>
    <m/>
    <m/>
    <m/>
    <m/>
    <m/>
    <m/>
    <m/>
    <m/>
    <m/>
    <m/>
    <m/>
    <m/>
    <m/>
    <m/>
    <s v="Lack of relevant skills or qualifications Years of experience Lack of motivation Limited availability of training and development resources Salary expectations too high Transportation Limited ability to use technology Language barriers Economic instability in the region Legal/regulatory constraints"/>
    <n v="1"/>
    <n v="1"/>
    <n v="0"/>
    <n v="0"/>
    <n v="1"/>
    <n v="0"/>
    <n v="0"/>
    <n v="1"/>
    <n v="1"/>
    <n v="0"/>
    <n v="0"/>
    <n v="1"/>
    <n v="0"/>
    <n v="1"/>
    <n v="1"/>
    <n v="0"/>
    <n v="0"/>
    <n v="1"/>
    <n v="1"/>
    <n v="0"/>
    <n v="0"/>
    <n v="0"/>
    <n v="0"/>
    <m/>
    <n v="382988126"/>
    <s v="cf916f84-14fa-4b24-9ff0-413fae4e7425"/>
    <d v="2024-09-12T15:42:34"/>
    <m/>
    <m/>
    <s v="submitted_via_web"/>
    <s v="ygaitservices"/>
  </r>
  <r>
    <n v="1626"/>
    <d v="2024-09-12T18:38:04"/>
    <d v="2024-09-12T18:41:40"/>
    <d v="2024-09-12T00:00:00"/>
    <m/>
    <m/>
    <s v="30.2561074 35.4600616 1373.699951171875 9.794"/>
    <n v="30.256107400000001"/>
    <n v="35.460061600000003"/>
    <n v="1373.699951171875"/>
    <n v="9.7940000000000005"/>
    <s v="Petra"/>
    <s v="Wadi Mus/Petra"/>
    <m/>
    <m/>
    <m/>
    <s v="Yes"/>
    <s v="مدلله ابراهيم الرواضية "/>
    <x v="0"/>
    <x v="0"/>
    <n v="43"/>
    <x v="0"/>
    <s v="0772107877"/>
    <m/>
    <x v="0"/>
    <m/>
    <m/>
    <m/>
    <m/>
    <m/>
    <m/>
    <m/>
    <m/>
    <x v="0"/>
    <m/>
    <x v="0"/>
    <x v="0"/>
    <s v="محلات جمله ابو نص"/>
    <x v="0"/>
    <x v="3"/>
    <s v="نثريات / مواد تجميل / اكسسوارات "/>
    <m/>
    <s v="Owned by men."/>
    <n v="1"/>
    <n v="0"/>
    <n v="0"/>
    <n v="0"/>
    <n v="0"/>
    <n v="0"/>
    <x v="0"/>
    <x v="0"/>
    <m/>
    <m/>
    <s v="Less than 10 employees"/>
    <x v="0"/>
    <x v="1"/>
    <x v="0"/>
    <x v="1"/>
    <x v="1"/>
    <x v="1"/>
    <x v="1"/>
    <x v="3"/>
    <x v="0"/>
    <m/>
    <m/>
    <m/>
    <m/>
    <m/>
    <m/>
    <m/>
    <m/>
    <m/>
    <m/>
    <m/>
    <m/>
    <m/>
    <m/>
    <m/>
    <m/>
    <m/>
    <m/>
    <m/>
    <m/>
    <m/>
    <m/>
    <s v="Lack of relevant skills or qualifications Years of experience Salary expectations too high Transportation Mixed culture worspace (male and female) Economic instability in the region Legal/regulatory constraints"/>
    <n v="1"/>
    <n v="1"/>
    <n v="0"/>
    <n v="0"/>
    <n v="0"/>
    <n v="0"/>
    <n v="0"/>
    <n v="0"/>
    <n v="1"/>
    <n v="0"/>
    <n v="0"/>
    <n v="1"/>
    <n v="0"/>
    <n v="0"/>
    <n v="0"/>
    <n v="0"/>
    <n v="0"/>
    <n v="1"/>
    <n v="1"/>
    <n v="0"/>
    <n v="0"/>
    <n v="1"/>
    <n v="0"/>
    <m/>
    <n v="382988130"/>
    <s v="7ffe947f-7485-43de-bd1f-36575cdf3eaf"/>
    <d v="2024-09-12T15:42:35"/>
    <m/>
    <m/>
    <s v="submitted_via_web"/>
    <s v="ygaitservices"/>
  </r>
  <r>
    <n v="1627"/>
    <d v="2024-09-12T19:11:05"/>
    <d v="2024-09-12T19:14:30"/>
    <d v="2024-09-12T00:00:00"/>
    <m/>
    <m/>
    <s v="31.7170995 35.9993999 984.893 0.731"/>
    <n v="31.7170995"/>
    <n v="35.9993999"/>
    <n v="984.89300000000003"/>
    <n v="0.73099999999999998"/>
    <s v="Ajloun"/>
    <s v="Ajloun Qasabah"/>
    <m/>
    <m/>
    <m/>
    <s v="Yes"/>
    <s v="احمد ذياب ابوصيني"/>
    <x v="0"/>
    <x v="0"/>
    <n v="32"/>
    <x v="0"/>
    <s v="0775322710"/>
    <m/>
    <x v="0"/>
    <m/>
    <m/>
    <m/>
    <m/>
    <m/>
    <m/>
    <m/>
    <m/>
    <x v="0"/>
    <m/>
    <x v="1"/>
    <x v="2"/>
    <s v="الشيخ للمطابخ والابواب"/>
    <x v="1"/>
    <x v="1"/>
    <s v="تفصيل مطابخ وشبابيك وابواب"/>
    <m/>
    <s v="Owned by men."/>
    <n v="1"/>
    <n v="0"/>
    <n v="0"/>
    <n v="0"/>
    <n v="0"/>
    <n v="0"/>
    <x v="0"/>
    <x v="0"/>
    <m/>
    <m/>
    <s v="Less than 10 employees"/>
    <x v="0"/>
    <x v="0"/>
    <x v="0"/>
    <x v="0"/>
    <x v="1"/>
    <x v="1"/>
    <x v="1"/>
    <x v="3"/>
    <x v="1"/>
    <m/>
    <m/>
    <m/>
    <m/>
    <m/>
    <m/>
    <m/>
    <m/>
    <m/>
    <m/>
    <m/>
    <m/>
    <m/>
    <m/>
    <m/>
    <m/>
    <m/>
    <m/>
    <m/>
    <m/>
    <m/>
    <m/>
    <s v="Other (please specify) Economic instability in the region"/>
    <n v="0"/>
    <n v="0"/>
    <n v="0"/>
    <n v="0"/>
    <n v="0"/>
    <n v="0"/>
    <n v="0"/>
    <n v="0"/>
    <n v="0"/>
    <n v="0"/>
    <n v="0"/>
    <n v="0"/>
    <n v="0"/>
    <n v="0"/>
    <n v="0"/>
    <n v="0"/>
    <n v="0"/>
    <n v="1"/>
    <n v="0"/>
    <n v="0"/>
    <n v="0"/>
    <n v="0"/>
    <n v="1"/>
    <s v="الفقر بالمجتمع "/>
    <n v="383003336"/>
    <s v="2b017730-73b5-4fa5-a3f4-4f4b5144b167"/>
    <d v="2024-09-12T16:14:39"/>
    <m/>
    <m/>
    <s v="submitted_via_web"/>
    <s v="ygaitservices"/>
  </r>
  <r>
    <n v="1629"/>
    <d v="2024-09-12T19:49:47"/>
    <d v="2024-09-12T19:54:56"/>
    <d v="2024-09-12T00:00:00"/>
    <m/>
    <m/>
    <s v="32.3636287 35.665449 631.395 2.663"/>
    <n v="32.3636287"/>
    <n v="35.665449000000002"/>
    <n v="631.39499999999998"/>
    <n v="2.6629999999999998"/>
    <s v="Ajloun"/>
    <s v="Ajloun Qasabah"/>
    <m/>
    <m/>
    <m/>
    <s v="Yes"/>
    <s v="سيف ذياب حسن"/>
    <x v="0"/>
    <x v="0"/>
    <n v="34"/>
    <x v="0"/>
    <s v="0775758986"/>
    <m/>
    <x v="0"/>
    <m/>
    <m/>
    <m/>
    <m/>
    <m/>
    <m/>
    <m/>
    <m/>
    <x v="0"/>
    <m/>
    <x v="1"/>
    <x v="2"/>
    <s v="حلويات شيخ"/>
    <x v="3"/>
    <x v="5"/>
    <s v="حلويات"/>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الوضع الاقتصادي ونسبة المبيعات "/>
    <n v="383021796"/>
    <s v="39e8bbc5-af4e-4927-9b71-473e1adef85d"/>
    <d v="2024-09-12T16:55:05"/>
    <m/>
    <m/>
    <s v="submitted_via_web"/>
    <s v="ygaitservices"/>
  </r>
  <r>
    <n v="1632"/>
    <d v="2024-09-12T18:42:44"/>
    <d v="2024-09-12T18:48:53"/>
    <d v="2024-09-12T00:00:00"/>
    <m/>
    <m/>
    <s v="30.2561097 35.4600043 1374.0 8.287"/>
    <n v="30.2561097"/>
    <n v="35.460004300000001"/>
    <n v="1374"/>
    <n v="8.2870000000000008"/>
    <s v="Petra"/>
    <s v="Wadi Mus/Petra"/>
    <m/>
    <m/>
    <m/>
    <s v="Yes"/>
    <s v="صلاح محمد عبدالله "/>
    <x v="0"/>
    <x v="0"/>
    <n v="45"/>
    <x v="0"/>
    <s v="077243498"/>
    <m/>
    <x v="0"/>
    <m/>
    <m/>
    <m/>
    <m/>
    <m/>
    <m/>
    <m/>
    <m/>
    <x v="0"/>
    <m/>
    <x v="0"/>
    <x v="0"/>
    <s v="قهوه ملك "/>
    <x v="5"/>
    <x v="40"/>
    <s v="عصائر / سناكات / دخان / اراجيل"/>
    <m/>
    <s v="Owned by men."/>
    <n v="1"/>
    <n v="0"/>
    <n v="0"/>
    <n v="0"/>
    <n v="0"/>
    <n v="0"/>
    <x v="0"/>
    <x v="0"/>
    <m/>
    <m/>
    <s v="Less than 10 employees"/>
    <x v="0"/>
    <x v="0"/>
    <x v="0"/>
    <x v="1"/>
    <x v="1"/>
    <x v="1"/>
    <x v="1"/>
    <x v="3"/>
    <x v="0"/>
    <m/>
    <m/>
    <m/>
    <m/>
    <m/>
    <m/>
    <m/>
    <m/>
    <m/>
    <m/>
    <m/>
    <m/>
    <m/>
    <m/>
    <m/>
    <m/>
    <m/>
    <m/>
    <m/>
    <m/>
    <m/>
    <m/>
    <s v="Lack of relevant skills or qualifications Years of experience Salary expectations too high Transportation Language barriers Economic instability in the region Legal/regulatory constraints"/>
    <n v="1"/>
    <n v="1"/>
    <n v="0"/>
    <n v="0"/>
    <n v="0"/>
    <n v="0"/>
    <n v="0"/>
    <n v="0"/>
    <n v="1"/>
    <n v="0"/>
    <n v="0"/>
    <n v="1"/>
    <n v="0"/>
    <n v="0"/>
    <n v="1"/>
    <n v="0"/>
    <n v="0"/>
    <n v="1"/>
    <n v="1"/>
    <n v="0"/>
    <n v="0"/>
    <n v="0"/>
    <n v="0"/>
    <m/>
    <n v="383040063"/>
    <s v="23acd8d6-1c42-4ed2-a139-8c172338a5c0"/>
    <d v="2024-09-12T17:40:47"/>
    <m/>
    <m/>
    <s v="submitted_via_web"/>
    <s v="ygaitservices"/>
  </r>
  <r>
    <n v="1633"/>
    <d v="2024-09-12T18:49:13"/>
    <d v="2024-09-12T18:52:45"/>
    <d v="2024-09-12T00:00:00"/>
    <m/>
    <m/>
    <s v="30.2561852 35.4600459 1373.699951171875 9.393"/>
    <n v="30.256185200000001"/>
    <n v="35.460045899999997"/>
    <n v="1373.699951171875"/>
    <n v="9.3930000000000007"/>
    <s v="Petra"/>
    <s v="Wadi Mus/Petra"/>
    <m/>
    <m/>
    <m/>
    <s v="Yes"/>
    <s v="نادر محمد نادر عيد "/>
    <x v="0"/>
    <x v="0"/>
    <n v="26"/>
    <x v="1"/>
    <s v="0785957068"/>
    <m/>
    <x v="0"/>
    <m/>
    <m/>
    <m/>
    <m/>
    <m/>
    <m/>
    <m/>
    <m/>
    <x v="0"/>
    <m/>
    <x v="0"/>
    <x v="0"/>
    <s v="صيدلية الكربون"/>
    <x v="8"/>
    <x v="12"/>
    <s v="أدوية طبية"/>
    <m/>
    <s v="Owned by men."/>
    <n v="1"/>
    <n v="0"/>
    <n v="0"/>
    <n v="0"/>
    <n v="0"/>
    <n v="0"/>
    <x v="0"/>
    <x v="0"/>
    <m/>
    <m/>
    <s v="Less than 10 employees"/>
    <x v="0"/>
    <x v="0"/>
    <x v="0"/>
    <x v="1"/>
    <x v="1"/>
    <x v="1"/>
    <x v="1"/>
    <x v="3"/>
    <x v="0"/>
    <m/>
    <m/>
    <m/>
    <m/>
    <m/>
    <m/>
    <m/>
    <m/>
    <m/>
    <m/>
    <m/>
    <m/>
    <m/>
    <m/>
    <m/>
    <m/>
    <m/>
    <m/>
    <m/>
    <m/>
    <m/>
    <m/>
    <s v="Lack of relevant skills or qualifications Inadequate soft skills (e.g., communication, teamwork) Lack of motivation Salary expectations too high Transportation Language barriers Economic instability in the region Legal/regulatory constraints"/>
    <n v="1"/>
    <n v="0"/>
    <n v="1"/>
    <n v="0"/>
    <n v="1"/>
    <n v="0"/>
    <n v="0"/>
    <n v="0"/>
    <n v="1"/>
    <n v="0"/>
    <n v="0"/>
    <n v="1"/>
    <n v="0"/>
    <n v="0"/>
    <n v="1"/>
    <n v="0"/>
    <n v="0"/>
    <n v="1"/>
    <n v="1"/>
    <n v="0"/>
    <n v="0"/>
    <n v="0"/>
    <n v="0"/>
    <m/>
    <n v="383040067"/>
    <s v="e652b0f1-3a68-4130-9722-bbf14650e322"/>
    <d v="2024-09-12T17:40:48"/>
    <m/>
    <m/>
    <s v="submitted_via_web"/>
    <s v="ygaitservices"/>
  </r>
  <r>
    <n v="1634"/>
    <d v="2024-09-12T18:54:38"/>
    <d v="2024-09-12T18:58:47"/>
    <d v="2024-09-12T00:00:00"/>
    <m/>
    <m/>
    <s v="30.2560699 35.4601611 1368.4000244140625 1.748"/>
    <n v="30.2560699"/>
    <n v="35.460161100000001"/>
    <n v="1368.400024414062"/>
    <n v="1.748"/>
    <s v="Petra"/>
    <s v="Wadi Mus/Petra"/>
    <m/>
    <m/>
    <m/>
    <s v="Yes"/>
    <s v="سيف محمد الرواضية "/>
    <x v="0"/>
    <x v="0"/>
    <n v="32"/>
    <x v="0"/>
    <s v="0795496395"/>
    <m/>
    <x v="0"/>
    <m/>
    <m/>
    <m/>
    <m/>
    <m/>
    <m/>
    <m/>
    <m/>
    <x v="0"/>
    <m/>
    <x v="0"/>
    <x v="0"/>
    <s v="محل المستقبل للخلويات"/>
    <x v="0"/>
    <x v="17"/>
    <s v="خلويات/ اجهزه حاسوب / اكسسوارات "/>
    <m/>
    <s v="Owned by men."/>
    <n v="1"/>
    <n v="0"/>
    <n v="0"/>
    <n v="0"/>
    <n v="0"/>
    <n v="0"/>
    <x v="0"/>
    <x v="0"/>
    <m/>
    <m/>
    <s v="Less than 10 employees"/>
    <x v="0"/>
    <x v="0"/>
    <x v="0"/>
    <x v="0"/>
    <x v="1"/>
    <x v="1"/>
    <x v="1"/>
    <x v="3"/>
    <x v="0"/>
    <m/>
    <m/>
    <m/>
    <m/>
    <m/>
    <m/>
    <m/>
    <m/>
    <m/>
    <m/>
    <m/>
    <m/>
    <m/>
    <m/>
    <m/>
    <m/>
    <m/>
    <m/>
    <m/>
    <m/>
    <m/>
    <m/>
    <s v="Lack of relevant skills or qualifications Years of experience Lack of motivation Salary expectations too high Transportation Language barriers Economic instability in the region Legal/regulatory constraints"/>
    <n v="1"/>
    <n v="1"/>
    <n v="0"/>
    <n v="0"/>
    <n v="1"/>
    <n v="0"/>
    <n v="0"/>
    <n v="0"/>
    <n v="1"/>
    <n v="0"/>
    <n v="0"/>
    <n v="1"/>
    <n v="0"/>
    <n v="0"/>
    <n v="1"/>
    <n v="0"/>
    <n v="0"/>
    <n v="1"/>
    <n v="1"/>
    <n v="0"/>
    <n v="0"/>
    <n v="0"/>
    <n v="0"/>
    <m/>
    <n v="383040073"/>
    <s v="0701de94-8628-4967-b093-9fff2760048c"/>
    <d v="2024-09-12T17:40:49"/>
    <m/>
    <m/>
    <s v="submitted_via_web"/>
    <s v="ygaitservices"/>
  </r>
  <r>
    <n v="1635"/>
    <d v="2024-09-12T19:07:09"/>
    <d v="2024-09-12T19:10:21"/>
    <d v="2024-09-12T00:00:00"/>
    <m/>
    <m/>
    <s v="30.2566798 35.4617981 1369.2999267578125 6.325"/>
    <n v="30.256679800000001"/>
    <n v="35.461798100000003"/>
    <n v="1369.299926757812"/>
    <n v="6.3250000000000002"/>
    <s v="Petra"/>
    <s v="Wadi Mus/Petra"/>
    <m/>
    <m/>
    <m/>
    <s v="Yes"/>
    <s v="هيثم محمد العوامرة "/>
    <x v="0"/>
    <x v="0"/>
    <n v="40"/>
    <x v="0"/>
    <s v="0777755347"/>
    <m/>
    <x v="0"/>
    <m/>
    <m/>
    <m/>
    <m/>
    <m/>
    <m/>
    <m/>
    <m/>
    <x v="0"/>
    <m/>
    <x v="0"/>
    <x v="0"/>
    <s v="مركز هيثم العوامرة لفحص سيارات"/>
    <x v="4"/>
    <x v="41"/>
    <s v="صيانه وتصليح وفحص السيارات "/>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040081"/>
    <s v="6f9d3b8c-420e-4d4b-b67b-06188a0d34f3"/>
    <d v="2024-09-12T17:40:50"/>
    <m/>
    <m/>
    <s v="submitted_via_web"/>
    <s v="ygaitservices"/>
  </r>
  <r>
    <n v="1636"/>
    <d v="2024-09-12T19:10:26"/>
    <d v="2024-09-12T19:17:11"/>
    <d v="2024-09-12T00:00:00"/>
    <m/>
    <m/>
    <s v="30.256315 35.4628492 1369.2999267578125 4.581"/>
    <n v="30.256315000000001"/>
    <n v="35.462849200000001"/>
    <n v="1369.299926757812"/>
    <n v="4.5810000000000004"/>
    <s v="Petra"/>
    <s v="Wadi Mus/Petra"/>
    <m/>
    <m/>
    <m/>
    <s v="Yes"/>
    <s v="مراد عبدلله اليمني"/>
    <x v="0"/>
    <x v="0"/>
    <n v="39"/>
    <x v="0"/>
    <s v="0775579909"/>
    <m/>
    <x v="0"/>
    <m/>
    <m/>
    <m/>
    <m/>
    <m/>
    <m/>
    <m/>
    <m/>
    <x v="1"/>
    <s v="يمني"/>
    <x v="0"/>
    <x v="0"/>
    <s v="دراي كلين الطيبة "/>
    <x v="9"/>
    <x v="58"/>
    <s v="دراي كلين عام"/>
    <m/>
    <s v="Administrative positions include men and women."/>
    <n v="0"/>
    <n v="0"/>
    <n v="0"/>
    <n v="1"/>
    <n v="0"/>
    <n v="0"/>
    <x v="0"/>
    <x v="0"/>
    <m/>
    <m/>
    <s v="Less than 10 employees"/>
    <x v="0"/>
    <x v="0"/>
    <x v="0"/>
    <x v="1"/>
    <x v="1"/>
    <x v="1"/>
    <x v="1"/>
    <x v="3"/>
    <x v="0"/>
    <m/>
    <m/>
    <m/>
    <m/>
    <m/>
    <m/>
    <m/>
    <m/>
    <m/>
    <m/>
    <m/>
    <m/>
    <m/>
    <m/>
    <m/>
    <m/>
    <m/>
    <m/>
    <m/>
    <m/>
    <m/>
    <m/>
    <s v="Lack of relevant skills or qualifications Inadequate soft skills (e.g., communication, teamwork) Difficulty with employee retention Limited availability of training and development resources Salary expectations too high Transportation Economic instability in the region"/>
    <n v="1"/>
    <n v="0"/>
    <n v="1"/>
    <n v="0"/>
    <n v="0"/>
    <n v="1"/>
    <n v="0"/>
    <n v="1"/>
    <n v="1"/>
    <n v="0"/>
    <n v="0"/>
    <n v="1"/>
    <n v="0"/>
    <n v="0"/>
    <n v="0"/>
    <n v="0"/>
    <n v="0"/>
    <n v="1"/>
    <n v="0"/>
    <n v="0"/>
    <n v="0"/>
    <n v="0"/>
    <n v="0"/>
    <m/>
    <n v="383040087"/>
    <s v="b8c6f195-a4a7-49be-aa1e-927dfc7b9fa7"/>
    <d v="2024-09-12T17:40:51"/>
    <m/>
    <m/>
    <s v="submitted_via_web"/>
    <s v="ygaitservices"/>
  </r>
  <r>
    <n v="1637"/>
    <d v="2024-09-12T19:17:15"/>
    <d v="2024-09-12T19:21:22"/>
    <d v="2024-09-12T00:00:00"/>
    <m/>
    <m/>
    <s v="30.2560532 35.4628595 1385.9000244140625 9.603"/>
    <n v="30.2560532"/>
    <n v="35.4628595"/>
    <n v="1385.900024414062"/>
    <n v="9.6029999999999998"/>
    <s v="Petra"/>
    <s v="Wadi Mus/Petra"/>
    <m/>
    <m/>
    <m/>
    <s v="Yes"/>
    <s v="ثائر نادر السعيدات"/>
    <x v="0"/>
    <x v="0"/>
    <n v="40"/>
    <x v="0"/>
    <s v="0772335854"/>
    <m/>
    <x v="0"/>
    <m/>
    <m/>
    <m/>
    <m/>
    <m/>
    <m/>
    <m/>
    <m/>
    <x v="0"/>
    <m/>
    <x v="0"/>
    <x v="0"/>
    <s v="مؤسسه أبناء العز التجارية"/>
    <x v="0"/>
    <x v="26"/>
    <s v="نثريات "/>
    <m/>
    <s v="Owned by men."/>
    <n v="1"/>
    <n v="0"/>
    <n v="0"/>
    <n v="0"/>
    <n v="0"/>
    <n v="0"/>
    <x v="0"/>
    <x v="0"/>
    <m/>
    <m/>
    <s v="Less than 10 employees"/>
    <x v="0"/>
    <x v="0"/>
    <x v="0"/>
    <x v="1"/>
    <x v="1"/>
    <x v="1"/>
    <x v="1"/>
    <x v="3"/>
    <x v="0"/>
    <m/>
    <m/>
    <m/>
    <m/>
    <m/>
    <m/>
    <m/>
    <m/>
    <m/>
    <m/>
    <m/>
    <m/>
    <m/>
    <m/>
    <m/>
    <m/>
    <m/>
    <m/>
    <m/>
    <m/>
    <m/>
    <m/>
    <s v="Years of experience Lack of motivation Difficulty with employee retention Salary expectations too high Transportation Mixed culture worspace (male and female) Economic instability in the region Legal/regulatory constraints"/>
    <n v="0"/>
    <n v="1"/>
    <n v="0"/>
    <n v="0"/>
    <n v="1"/>
    <n v="1"/>
    <n v="0"/>
    <n v="0"/>
    <n v="1"/>
    <n v="0"/>
    <n v="0"/>
    <n v="1"/>
    <n v="0"/>
    <n v="0"/>
    <n v="0"/>
    <n v="0"/>
    <n v="0"/>
    <n v="1"/>
    <n v="1"/>
    <n v="0"/>
    <n v="0"/>
    <n v="1"/>
    <n v="0"/>
    <m/>
    <n v="383040094"/>
    <s v="7caf1226-fbce-4a2a-b655-9b09caba579c"/>
    <d v="2024-09-12T17:40:52"/>
    <m/>
    <m/>
    <s v="submitted_via_web"/>
    <s v="ygaitservices"/>
  </r>
  <r>
    <n v="1638"/>
    <d v="2024-09-12T19:23:53"/>
    <d v="2024-09-12T19:27:15"/>
    <d v="2024-09-12T00:00:00"/>
    <m/>
    <m/>
    <s v="30.2557612 35.4637565 1383.2999267578125 2.405"/>
    <n v="30.255761199999998"/>
    <n v="35.463756500000002"/>
    <n v="1383.299926757812"/>
    <n v="2.4049999999999998"/>
    <s v="Petra"/>
    <s v="Wadi Mus/Petra"/>
    <m/>
    <m/>
    <m/>
    <s v="Yes"/>
    <s v="محمد جميل السعيدات"/>
    <x v="0"/>
    <x v="0"/>
    <n v="83"/>
    <x v="0"/>
    <s v="0777071066"/>
    <m/>
    <x v="2"/>
    <s v="Physical Disability"/>
    <n v="1"/>
    <n v="0"/>
    <n v="0"/>
    <n v="0"/>
    <n v="0"/>
    <n v="0"/>
    <n v="0"/>
    <x v="0"/>
    <m/>
    <x v="0"/>
    <x v="0"/>
    <s v="مطعم ومشاوي اهل الخير"/>
    <x v="3"/>
    <x v="5"/>
    <s v="مأكولات عربية مشاوي"/>
    <m/>
    <s v="Owned by men."/>
    <n v="1"/>
    <n v="0"/>
    <n v="0"/>
    <n v="0"/>
    <n v="0"/>
    <n v="0"/>
    <x v="0"/>
    <x v="0"/>
    <m/>
    <m/>
    <s v="Less than 10 employees"/>
    <x v="0"/>
    <x v="0"/>
    <x v="1"/>
    <x v="0"/>
    <x v="1"/>
    <x v="1"/>
    <x v="1"/>
    <x v="3"/>
    <x v="0"/>
    <m/>
    <m/>
    <m/>
    <m/>
    <m/>
    <m/>
    <m/>
    <m/>
    <m/>
    <m/>
    <m/>
    <m/>
    <m/>
    <m/>
    <m/>
    <m/>
    <m/>
    <m/>
    <m/>
    <m/>
    <m/>
    <m/>
    <s v="Lack of relevant skills or qualifications Salary expectations too high Limited availability of training and development resources Transportation Language barriers Economic instability in the region"/>
    <n v="1"/>
    <n v="0"/>
    <n v="0"/>
    <n v="0"/>
    <n v="0"/>
    <n v="0"/>
    <n v="0"/>
    <n v="1"/>
    <n v="1"/>
    <n v="0"/>
    <n v="0"/>
    <n v="1"/>
    <n v="0"/>
    <n v="0"/>
    <n v="1"/>
    <n v="0"/>
    <n v="0"/>
    <n v="1"/>
    <n v="0"/>
    <n v="0"/>
    <n v="0"/>
    <n v="0"/>
    <n v="0"/>
    <m/>
    <n v="383040096"/>
    <s v="c00c5446-107a-44c1-b6c3-0f55d87f2c52"/>
    <d v="2024-09-12T17:40:52"/>
    <m/>
    <m/>
    <s v="submitted_via_web"/>
    <s v="ygaitservices"/>
  </r>
  <r>
    <n v="1639"/>
    <d v="2024-09-12T19:28:33"/>
    <d v="2024-09-12T19:36:43"/>
    <d v="2024-09-12T00:00:00"/>
    <m/>
    <m/>
    <s v="30.255341 35.4638453 1437.184 1.609"/>
    <n v="30.255341000000001"/>
    <n v="35.463845300000003"/>
    <n v="1437.184"/>
    <n v="1.609"/>
    <s v="Petra"/>
    <s v="Wadi Mus/Petra"/>
    <m/>
    <m/>
    <m/>
    <s v="Yes"/>
    <s v="محمد يوسف الجمزاوي"/>
    <x v="0"/>
    <x v="0"/>
    <n v="32"/>
    <x v="0"/>
    <s v="0770310237"/>
    <m/>
    <x v="0"/>
    <m/>
    <m/>
    <m/>
    <m/>
    <m/>
    <m/>
    <m/>
    <m/>
    <x v="0"/>
    <m/>
    <x v="0"/>
    <x v="0"/>
    <s v="محطه عيون الطيبة المثالية"/>
    <x v="8"/>
    <x v="28"/>
    <s v="محطه تعبئه ونقل مياه الصحية"/>
    <m/>
    <s v="Owned by men."/>
    <n v="1"/>
    <n v="0"/>
    <n v="0"/>
    <n v="0"/>
    <n v="0"/>
    <n v="0"/>
    <x v="0"/>
    <x v="0"/>
    <m/>
    <m/>
    <s v="Less than 10 employees"/>
    <x v="0"/>
    <x v="0"/>
    <x v="0"/>
    <x v="1"/>
    <x v="1"/>
    <x v="1"/>
    <x v="1"/>
    <x v="3"/>
    <x v="0"/>
    <m/>
    <m/>
    <m/>
    <m/>
    <m/>
    <m/>
    <m/>
    <m/>
    <m/>
    <m/>
    <m/>
    <m/>
    <m/>
    <m/>
    <m/>
    <m/>
    <m/>
    <m/>
    <m/>
    <m/>
    <m/>
    <m/>
    <s v="Lack of motivation Salary expectations too high Transportation Language barriers Economic instability in the region Legal/regulatory constraints"/>
    <n v="0"/>
    <n v="0"/>
    <n v="0"/>
    <n v="0"/>
    <n v="1"/>
    <n v="0"/>
    <n v="0"/>
    <n v="0"/>
    <n v="1"/>
    <n v="0"/>
    <n v="0"/>
    <n v="1"/>
    <n v="0"/>
    <n v="0"/>
    <n v="1"/>
    <n v="0"/>
    <n v="0"/>
    <n v="1"/>
    <n v="1"/>
    <n v="0"/>
    <n v="0"/>
    <n v="0"/>
    <n v="0"/>
    <m/>
    <n v="383040100"/>
    <s v="358842ae-4db0-4c1b-a643-fb120b8a9f18"/>
    <d v="2024-09-12T17:40:53"/>
    <m/>
    <m/>
    <s v="submitted_via_web"/>
    <s v="ygaitservices"/>
  </r>
  <r>
    <n v="1640"/>
    <d v="2024-09-12T19:36:50"/>
    <d v="2024-09-12T19:38:56"/>
    <d v="2024-09-12T00:00:00"/>
    <m/>
    <m/>
    <s v="30.2553132 35.4639254 1381.199951171875 8.7"/>
    <n v="30.2553132"/>
    <n v="35.463925400000001"/>
    <n v="1381.199951171875"/>
    <n v="8.6999999999999993"/>
    <s v="Petra"/>
    <s v="Wadi Mus/Petra"/>
    <m/>
    <m/>
    <m/>
    <s v="Yes"/>
    <s v="سيف يوسف الجمزواي"/>
    <x v="0"/>
    <x v="0"/>
    <n v="24"/>
    <x v="1"/>
    <s v="0770310237"/>
    <m/>
    <x v="0"/>
    <m/>
    <m/>
    <m/>
    <m/>
    <m/>
    <m/>
    <m/>
    <m/>
    <x v="0"/>
    <m/>
    <x v="1"/>
    <x v="2"/>
    <s v="القزعه للتنجيد"/>
    <x v="1"/>
    <x v="30"/>
    <s v="تنجيد بشكل عام بيوت وسيارات"/>
    <m/>
    <s v="Owned by men."/>
    <n v="1"/>
    <n v="0"/>
    <n v="0"/>
    <n v="0"/>
    <n v="0"/>
    <n v="0"/>
    <x v="0"/>
    <x v="0"/>
    <m/>
    <m/>
    <s v="Less than 10 employees"/>
    <x v="0"/>
    <x v="0"/>
    <x v="0"/>
    <x v="1"/>
    <x v="1"/>
    <x v="1"/>
    <x v="1"/>
    <x v="3"/>
    <x v="0"/>
    <m/>
    <m/>
    <m/>
    <m/>
    <m/>
    <m/>
    <m/>
    <m/>
    <m/>
    <m/>
    <m/>
    <m/>
    <m/>
    <m/>
    <m/>
    <m/>
    <m/>
    <m/>
    <m/>
    <m/>
    <m/>
    <m/>
    <s v="Lack of motivation Difficulty in finding candidates for specialized roles Salary expectations too high Difficulty with employee retention Limited ability to use technology Economic instability in the region Legal/regulatory constraints"/>
    <n v="0"/>
    <n v="0"/>
    <n v="0"/>
    <n v="0"/>
    <n v="1"/>
    <n v="1"/>
    <n v="0"/>
    <n v="0"/>
    <n v="1"/>
    <n v="1"/>
    <n v="0"/>
    <n v="0"/>
    <n v="0"/>
    <n v="1"/>
    <n v="0"/>
    <n v="0"/>
    <n v="0"/>
    <n v="1"/>
    <n v="1"/>
    <n v="0"/>
    <n v="0"/>
    <n v="0"/>
    <n v="0"/>
    <m/>
    <n v="383040101"/>
    <s v="c50821ef-3166-4ef4-8031-999812bbdb3d"/>
    <d v="2024-09-12T17:40:53"/>
    <m/>
    <m/>
    <s v="submitted_via_web"/>
    <s v="ygaitservices"/>
  </r>
  <r>
    <n v="1641"/>
    <d v="2024-09-12T19:38:59"/>
    <d v="2024-09-12T19:44:33"/>
    <d v="2024-09-12T00:00:00"/>
    <m/>
    <m/>
    <s v="30.2542026 35.4639809 1386.9000244140625 9.579"/>
    <n v="30.254202599999999"/>
    <n v="35.463980900000003"/>
    <n v="1386.900024414062"/>
    <n v="9.5790000000000006"/>
    <s v="Petra"/>
    <s v="Wadi Mus/Petra"/>
    <m/>
    <m/>
    <m/>
    <s v="Yes"/>
    <s v="ماهر قنديل "/>
    <x v="0"/>
    <x v="0"/>
    <n v="40"/>
    <x v="0"/>
    <s v="0775521214"/>
    <m/>
    <x v="0"/>
    <m/>
    <m/>
    <m/>
    <m/>
    <m/>
    <m/>
    <m/>
    <m/>
    <x v="1"/>
    <s v="فلسطيني "/>
    <x v="0"/>
    <x v="0"/>
    <s v="ماهر قنديل للتنجبد وستائر"/>
    <x v="1"/>
    <x v="30"/>
    <s v="منجد عام"/>
    <m/>
    <s v="Owned by men."/>
    <n v="1"/>
    <n v="0"/>
    <n v="0"/>
    <n v="0"/>
    <n v="0"/>
    <n v="0"/>
    <x v="0"/>
    <x v="0"/>
    <m/>
    <m/>
    <s v="Less than 10 employees"/>
    <x v="0"/>
    <x v="0"/>
    <x v="0"/>
    <x v="0"/>
    <x v="1"/>
    <x v="1"/>
    <x v="1"/>
    <x v="3"/>
    <x v="1"/>
    <m/>
    <m/>
    <m/>
    <m/>
    <m/>
    <m/>
    <m/>
    <m/>
    <m/>
    <m/>
    <m/>
    <m/>
    <m/>
    <m/>
    <m/>
    <m/>
    <m/>
    <m/>
    <m/>
    <m/>
    <m/>
    <m/>
    <s v="Lack of relevant skills or qualifications Inadequate soft skills (e.g., communication, teamwork) Limited availability of training and development resources Salary expectations too high Difficulty in finding candidates for specialized roles Economic instability in the region"/>
    <n v="1"/>
    <n v="0"/>
    <n v="1"/>
    <n v="0"/>
    <n v="0"/>
    <n v="0"/>
    <n v="0"/>
    <n v="1"/>
    <n v="1"/>
    <n v="1"/>
    <n v="0"/>
    <n v="0"/>
    <n v="0"/>
    <n v="0"/>
    <n v="0"/>
    <n v="0"/>
    <n v="0"/>
    <n v="1"/>
    <n v="0"/>
    <n v="0"/>
    <n v="0"/>
    <n v="0"/>
    <n v="0"/>
    <m/>
    <n v="383040105"/>
    <s v="5c42e62f-4ad2-4ce5-9fbe-efb8df910a49"/>
    <d v="2024-09-12T17:40:54"/>
    <m/>
    <m/>
    <s v="submitted_via_web"/>
    <s v="ygaitservices"/>
  </r>
  <r>
    <n v="1642"/>
    <d v="2024-09-12T19:50:50"/>
    <d v="2024-09-12T19:57:33"/>
    <d v="2024-09-12T00:00:00"/>
    <m/>
    <m/>
    <s v="30.250013 35.4677381 1458.438 2.513"/>
    <n v="30.250012999999999"/>
    <n v="35.467738099999998"/>
    <n v="1458.4380000000001"/>
    <n v="2.5129999999999999"/>
    <s v="Petra"/>
    <s v="Wadi Mus/Petra"/>
    <m/>
    <m/>
    <m/>
    <s v="Yes"/>
    <s v="احمد سلمان السعيدات "/>
    <x v="0"/>
    <x v="0"/>
    <n v="40"/>
    <x v="0"/>
    <s v="0778759054"/>
    <m/>
    <x v="0"/>
    <m/>
    <m/>
    <m/>
    <m/>
    <m/>
    <m/>
    <m/>
    <m/>
    <x v="0"/>
    <m/>
    <x v="0"/>
    <x v="0"/>
    <s v="ميني ماركت مكه "/>
    <x v="0"/>
    <x v="3"/>
    <s v="بضائع عامه"/>
    <m/>
    <s v="Owned by men."/>
    <n v="1"/>
    <n v="0"/>
    <n v="0"/>
    <n v="0"/>
    <n v="0"/>
    <n v="0"/>
    <x v="0"/>
    <x v="0"/>
    <m/>
    <m/>
    <s v="Less than 10 employees"/>
    <x v="0"/>
    <x v="0"/>
    <x v="0"/>
    <x v="0"/>
    <x v="1"/>
    <x v="1"/>
    <x v="1"/>
    <x v="3"/>
    <x v="1"/>
    <m/>
    <m/>
    <m/>
    <m/>
    <m/>
    <m/>
    <m/>
    <m/>
    <m/>
    <m/>
    <m/>
    <m/>
    <m/>
    <m/>
    <m/>
    <m/>
    <m/>
    <m/>
    <m/>
    <m/>
    <m/>
    <m/>
    <s v="Transportation Language barriers Economic instability in the region Legal/regulatory constraints Limited availability of training and development resources Lack of motivation Inadequate soft skills (e.g., communication, teamwork) Mixed culture worspace (male and female)"/>
    <n v="0"/>
    <n v="0"/>
    <n v="1"/>
    <n v="0"/>
    <n v="1"/>
    <n v="0"/>
    <n v="0"/>
    <n v="1"/>
    <n v="0"/>
    <n v="0"/>
    <n v="0"/>
    <n v="1"/>
    <n v="0"/>
    <n v="0"/>
    <n v="1"/>
    <n v="0"/>
    <n v="0"/>
    <n v="1"/>
    <n v="1"/>
    <n v="0"/>
    <n v="0"/>
    <n v="1"/>
    <n v="0"/>
    <m/>
    <n v="383040109"/>
    <s v="b5e8903c-cb55-4b88-8afd-677a2d509489"/>
    <d v="2024-09-12T17:40:55"/>
    <m/>
    <m/>
    <s v="submitted_via_web"/>
    <s v="ygaitservices"/>
  </r>
  <r>
    <n v="1643"/>
    <d v="2024-09-12T19:59:26"/>
    <d v="2024-09-12T20:03:45"/>
    <d v="2024-09-12T00:00:00"/>
    <m/>
    <m/>
    <s v="30.2492963 35.4681079 1450.199951171875 2.362"/>
    <n v="30.249296300000001"/>
    <n v="35.4681079"/>
    <n v="1450.199951171875"/>
    <n v="2.3620000000000001"/>
    <s v="Petra"/>
    <s v="Wadi Mus/Petra"/>
    <m/>
    <m/>
    <m/>
    <s v="Yes"/>
    <s v="احمد خليل السعيدات _x000a_"/>
    <x v="0"/>
    <x v="0"/>
    <n v="45"/>
    <x v="0"/>
    <s v="0772351250"/>
    <m/>
    <x v="0"/>
    <m/>
    <m/>
    <m/>
    <m/>
    <m/>
    <m/>
    <m/>
    <m/>
    <x v="0"/>
    <m/>
    <x v="0"/>
    <x v="0"/>
    <s v="مكتبه الطيبة للقرطاسية"/>
    <x v="0"/>
    <x v="3"/>
    <s v="قرطاسية/ شنط / إكسسوارات "/>
    <m/>
    <s v="Owned by men."/>
    <n v="1"/>
    <n v="0"/>
    <n v="0"/>
    <n v="0"/>
    <n v="0"/>
    <n v="0"/>
    <x v="0"/>
    <x v="0"/>
    <m/>
    <m/>
    <s v="Less than 10 employees"/>
    <x v="0"/>
    <x v="0"/>
    <x v="0"/>
    <x v="0"/>
    <x v="1"/>
    <x v="1"/>
    <x v="1"/>
    <x v="3"/>
    <x v="0"/>
    <m/>
    <m/>
    <m/>
    <m/>
    <m/>
    <m/>
    <m/>
    <m/>
    <m/>
    <m/>
    <m/>
    <m/>
    <m/>
    <m/>
    <m/>
    <m/>
    <m/>
    <m/>
    <m/>
    <m/>
    <m/>
    <m/>
    <s v="Lack of relevant skills or qualifications Inadequate soft skills (e.g., communication, teamwork) Lack of motivation Salary expectations too high Language barriers Economic instability in the region Transportation"/>
    <n v="1"/>
    <n v="0"/>
    <n v="1"/>
    <n v="0"/>
    <n v="1"/>
    <n v="0"/>
    <n v="0"/>
    <n v="0"/>
    <n v="1"/>
    <n v="0"/>
    <n v="0"/>
    <n v="1"/>
    <n v="0"/>
    <n v="0"/>
    <n v="1"/>
    <n v="0"/>
    <n v="0"/>
    <n v="1"/>
    <n v="0"/>
    <n v="0"/>
    <n v="0"/>
    <n v="0"/>
    <n v="0"/>
    <m/>
    <n v="383040112"/>
    <s v="3104367e-2c5a-425b-831b-7b6ba33ecad5"/>
    <d v="2024-09-12T17:40:55"/>
    <m/>
    <m/>
    <s v="submitted_via_web"/>
    <s v="ygaitservices"/>
  </r>
  <r>
    <n v="1644"/>
    <d v="2024-09-12T20:05:44"/>
    <d v="2024-09-12T20:13:07"/>
    <d v="2024-09-12T00:00:00"/>
    <m/>
    <m/>
    <s v="30.2485014 35.4685531 1459.7999267578125 7.665"/>
    <n v="30.248501399999999"/>
    <n v="35.468553100000001"/>
    <n v="1459.799926757812"/>
    <n v="7.665"/>
    <s v="Petra"/>
    <s v="Wadi Mus/Petra"/>
    <m/>
    <m/>
    <m/>
    <s v="Yes"/>
    <s v="احمد محمد هاشم العطوش"/>
    <x v="0"/>
    <x v="0"/>
    <n v="40"/>
    <x v="0"/>
    <s v="0777127434"/>
    <m/>
    <x v="0"/>
    <m/>
    <m/>
    <m/>
    <m/>
    <m/>
    <m/>
    <m/>
    <m/>
    <x v="1"/>
    <s v="سوري"/>
    <x v="0"/>
    <x v="0"/>
    <s v="مخيطه الأمل "/>
    <x v="1"/>
    <x v="30"/>
    <s v="مخيطه ملابس وحباكه"/>
    <m/>
    <s v="Owned by men."/>
    <n v="1"/>
    <n v="0"/>
    <n v="0"/>
    <n v="0"/>
    <n v="0"/>
    <n v="0"/>
    <x v="0"/>
    <x v="0"/>
    <m/>
    <m/>
    <s v="Less than 10 employees"/>
    <x v="0"/>
    <x v="0"/>
    <x v="0"/>
    <x v="0"/>
    <x v="1"/>
    <x v="1"/>
    <x v="1"/>
    <x v="3"/>
    <x v="0"/>
    <m/>
    <m/>
    <m/>
    <m/>
    <m/>
    <m/>
    <m/>
    <m/>
    <m/>
    <m/>
    <m/>
    <m/>
    <m/>
    <m/>
    <m/>
    <m/>
    <m/>
    <m/>
    <m/>
    <m/>
    <m/>
    <m/>
    <s v="Lack of relevant skills or qualifications Salary expectations too high Limited availability of training and development resources Years of experience Inadequate soft skills (e.g., communication, teamwork) Lack of motivation Difficulty with employee retention Transportation Limited ability to use technology Economic instability in the region Legal/regulatory constraints"/>
    <n v="1"/>
    <n v="1"/>
    <n v="1"/>
    <n v="0"/>
    <n v="1"/>
    <n v="1"/>
    <n v="0"/>
    <n v="1"/>
    <n v="1"/>
    <n v="0"/>
    <n v="0"/>
    <n v="1"/>
    <n v="0"/>
    <n v="1"/>
    <n v="0"/>
    <n v="0"/>
    <n v="0"/>
    <n v="1"/>
    <n v="1"/>
    <n v="0"/>
    <n v="0"/>
    <n v="0"/>
    <n v="0"/>
    <m/>
    <n v="383040118"/>
    <s v="7f7b9abe-1f2b-4c17-9040-10b7d6d01c20"/>
    <d v="2024-09-12T17:40:56"/>
    <m/>
    <m/>
    <s v="submitted_via_web"/>
    <s v="ygaitservices"/>
  </r>
  <r>
    <n v="1645"/>
    <d v="2024-09-12T20:15:32"/>
    <d v="2024-09-12T20:18:49"/>
    <d v="2024-09-12T00:00:00"/>
    <m/>
    <m/>
    <s v="30.2483559 35.4683377 1461.7999267578125 2.918"/>
    <n v="30.2483559"/>
    <n v="35.468337699999999"/>
    <n v="1461.799926757812"/>
    <n v="2.9180000000000001"/>
    <s v="Petra"/>
    <s v="Wadi Mus/Petra"/>
    <m/>
    <m/>
    <m/>
    <s v="Yes"/>
    <s v="احمد مجاهد السعيدات "/>
    <x v="0"/>
    <x v="0"/>
    <n v="25"/>
    <x v="1"/>
    <s v="0772050043"/>
    <m/>
    <x v="0"/>
    <m/>
    <m/>
    <m/>
    <m/>
    <m/>
    <m/>
    <m/>
    <m/>
    <x v="0"/>
    <m/>
    <x v="0"/>
    <x v="0"/>
    <s v="صالون الخال / مركز تجميل"/>
    <x v="8"/>
    <x v="28"/>
    <s v="مركز تجميل رجالي "/>
    <m/>
    <s v="Owned by men."/>
    <n v="1"/>
    <n v="0"/>
    <n v="0"/>
    <n v="0"/>
    <n v="0"/>
    <n v="0"/>
    <x v="0"/>
    <x v="0"/>
    <m/>
    <m/>
    <s v="Less than 10 employees"/>
    <x v="0"/>
    <x v="0"/>
    <x v="0"/>
    <x v="1"/>
    <x v="1"/>
    <x v="1"/>
    <x v="1"/>
    <x v="3"/>
    <x v="0"/>
    <m/>
    <m/>
    <m/>
    <m/>
    <m/>
    <m/>
    <m/>
    <m/>
    <m/>
    <m/>
    <m/>
    <m/>
    <m/>
    <m/>
    <m/>
    <m/>
    <m/>
    <m/>
    <m/>
    <m/>
    <m/>
    <m/>
    <s v="Lack of relevant skills or qualifications Years of experience Lack of motivation Salary expectations too high Transportation Language barriers Economic instability in the region"/>
    <n v="1"/>
    <n v="1"/>
    <n v="0"/>
    <n v="0"/>
    <n v="1"/>
    <n v="0"/>
    <n v="0"/>
    <n v="0"/>
    <n v="1"/>
    <n v="0"/>
    <n v="0"/>
    <n v="1"/>
    <n v="0"/>
    <n v="0"/>
    <n v="1"/>
    <n v="0"/>
    <n v="0"/>
    <n v="1"/>
    <n v="0"/>
    <n v="0"/>
    <n v="0"/>
    <n v="0"/>
    <n v="0"/>
    <m/>
    <n v="383040124"/>
    <s v="d022bd8f-3edb-4912-9fec-7bdc3fd19d35"/>
    <d v="2024-09-12T17:40:57"/>
    <m/>
    <m/>
    <s v="submitted_via_web"/>
    <s v="ygaitservices"/>
  </r>
  <r>
    <n v="1646"/>
    <d v="2024-09-12T20:18:55"/>
    <d v="2024-09-12T20:25:27"/>
    <d v="2024-09-12T00:00:00"/>
    <m/>
    <m/>
    <s v="30.2483655 35.4684317 1461.7999267578125 9.738"/>
    <n v="30.248365499999998"/>
    <n v="35.468431699999996"/>
    <n v="1461.799926757812"/>
    <n v="9.7379999999999995"/>
    <s v="Petra"/>
    <s v="Wadi Mus/Petra"/>
    <m/>
    <m/>
    <m/>
    <s v="Yes"/>
    <s v="مالك جاسر السعيدات"/>
    <x v="0"/>
    <x v="0"/>
    <n v="33"/>
    <x v="0"/>
    <s v="0777563977"/>
    <m/>
    <x v="0"/>
    <m/>
    <m/>
    <m/>
    <m/>
    <m/>
    <m/>
    <m/>
    <m/>
    <x v="0"/>
    <m/>
    <x v="1"/>
    <x v="2"/>
    <s v="قهوه وكفي ابو علي  "/>
    <x v="0"/>
    <x v="2"/>
    <s v="مكسرات / اراقيل / دخان / عصائر/ مواد تموينية"/>
    <m/>
    <s v="Owned by men."/>
    <n v="1"/>
    <n v="0"/>
    <n v="0"/>
    <n v="0"/>
    <n v="0"/>
    <n v="0"/>
    <x v="0"/>
    <x v="0"/>
    <m/>
    <m/>
    <s v="Less than 10 employees"/>
    <x v="0"/>
    <x v="0"/>
    <x v="0"/>
    <x v="1"/>
    <x v="1"/>
    <x v="1"/>
    <x v="1"/>
    <x v="3"/>
    <x v="0"/>
    <m/>
    <m/>
    <m/>
    <m/>
    <m/>
    <m/>
    <m/>
    <m/>
    <m/>
    <m/>
    <m/>
    <m/>
    <m/>
    <m/>
    <m/>
    <m/>
    <m/>
    <m/>
    <m/>
    <m/>
    <m/>
    <m/>
    <s v="Lack of motivation Economic instability in the region Legal/regulatory constraints Inadequate soft skills (e.g., communication, teamwork) Years of experience Lack of relevant skills or qualifications"/>
    <n v="1"/>
    <n v="1"/>
    <n v="1"/>
    <n v="0"/>
    <n v="1"/>
    <n v="0"/>
    <n v="0"/>
    <n v="0"/>
    <n v="0"/>
    <n v="0"/>
    <n v="0"/>
    <n v="0"/>
    <n v="0"/>
    <n v="0"/>
    <n v="0"/>
    <n v="0"/>
    <n v="0"/>
    <n v="1"/>
    <n v="1"/>
    <n v="0"/>
    <n v="0"/>
    <n v="0"/>
    <n v="0"/>
    <m/>
    <n v="383040129"/>
    <s v="45b409dc-f87d-4922-a4d0-0cffb0e211ac"/>
    <d v="2024-09-12T17:40:58"/>
    <m/>
    <m/>
    <s v="submitted_via_web"/>
    <s v="ygaitservices"/>
  </r>
  <r>
    <n v="1647"/>
    <d v="2024-09-12T20:25:31"/>
    <d v="2024-09-12T20:30:56"/>
    <d v="2024-09-12T00:00:00"/>
    <m/>
    <m/>
    <s v="30.2482833 35.4687862 1462.5 9.943"/>
    <n v="30.248283300000001"/>
    <n v="35.468786199999997"/>
    <n v="1462.5"/>
    <n v="9.9429999999999996"/>
    <s v="Petra"/>
    <s v="Wadi Mus/Petra"/>
    <m/>
    <m/>
    <m/>
    <s v="Yes"/>
    <s v="جابر محمد المزايدة  "/>
    <x v="0"/>
    <x v="0"/>
    <n v="36"/>
    <x v="0"/>
    <s v="0772304309"/>
    <m/>
    <x v="2"/>
    <s v="Physical Disability"/>
    <n v="1"/>
    <n v="0"/>
    <n v="0"/>
    <n v="0"/>
    <n v="0"/>
    <n v="0"/>
    <n v="0"/>
    <x v="0"/>
    <m/>
    <x v="0"/>
    <x v="0"/>
    <s v="مكتب بشار للخدمات الإلكترونية واللوجستية"/>
    <x v="9"/>
    <x v="16"/>
    <s v="استشارات وخدمات إلكترونية "/>
    <m/>
    <s v="Owned by men."/>
    <n v="1"/>
    <n v="0"/>
    <n v="0"/>
    <n v="0"/>
    <n v="0"/>
    <n v="0"/>
    <x v="0"/>
    <x v="0"/>
    <m/>
    <m/>
    <s v="Less than 10 employees"/>
    <x v="0"/>
    <x v="1"/>
    <x v="1"/>
    <x v="1"/>
    <x v="1"/>
    <x v="1"/>
    <x v="1"/>
    <x v="3"/>
    <x v="0"/>
    <m/>
    <m/>
    <m/>
    <m/>
    <m/>
    <m/>
    <m/>
    <m/>
    <m/>
    <m/>
    <m/>
    <m/>
    <m/>
    <m/>
    <m/>
    <m/>
    <m/>
    <m/>
    <m/>
    <m/>
    <m/>
    <m/>
    <s v="Economic instability in the region Legal/regulatory constraints Language barriers Cultural or social factors affecting employability Transportation Lack of relevant skills or qualifications Lack of work ethics Limited availability of training and development resources Salary expectations too high"/>
    <n v="1"/>
    <n v="0"/>
    <n v="0"/>
    <n v="0"/>
    <n v="0"/>
    <n v="0"/>
    <n v="0"/>
    <n v="1"/>
    <n v="1"/>
    <n v="0"/>
    <n v="0"/>
    <n v="1"/>
    <n v="1"/>
    <n v="0"/>
    <n v="1"/>
    <n v="0"/>
    <n v="0"/>
    <n v="1"/>
    <n v="1"/>
    <n v="0"/>
    <n v="1"/>
    <n v="0"/>
    <n v="0"/>
    <m/>
    <n v="383040139"/>
    <s v="45c6c5db-7538-4033-a379-2b5534bb51c2"/>
    <d v="2024-09-12T17:40:59"/>
    <m/>
    <m/>
    <s v="submitted_via_web"/>
    <s v="ygaitservices"/>
  </r>
  <r>
    <n v="1648"/>
    <d v="2024-09-12T20:34:42"/>
    <d v="2024-09-12T20:39:54"/>
    <d v="2024-09-12T00:00:00"/>
    <m/>
    <m/>
    <s v="30.2480386 35.4691465 1467.4000244140625 9.501"/>
    <n v="30.248038600000001"/>
    <n v="35.469146500000001"/>
    <n v="1467.400024414062"/>
    <n v="9.5009999999999994"/>
    <s v="Petra"/>
    <s v="Wadi Mus/Petra"/>
    <m/>
    <m/>
    <m/>
    <s v="Yes"/>
    <s v="سحر حسين الرواضية "/>
    <x v="0"/>
    <x v="1"/>
    <n v="33"/>
    <x v="0"/>
    <s v="0775382782"/>
    <m/>
    <x v="0"/>
    <m/>
    <m/>
    <m/>
    <m/>
    <m/>
    <m/>
    <m/>
    <m/>
    <x v="0"/>
    <m/>
    <x v="1"/>
    <x v="2"/>
    <s v="محمص ركوه زمان"/>
    <x v="0"/>
    <x v="2"/>
    <s v="محمص عام"/>
    <m/>
    <s v="Owned by men."/>
    <n v="1"/>
    <n v="0"/>
    <n v="0"/>
    <n v="0"/>
    <n v="0"/>
    <n v="0"/>
    <x v="0"/>
    <x v="0"/>
    <m/>
    <m/>
    <s v="Less than 10 employees"/>
    <x v="0"/>
    <x v="1"/>
    <x v="0"/>
    <x v="1"/>
    <x v="1"/>
    <x v="1"/>
    <x v="1"/>
    <x v="3"/>
    <x v="0"/>
    <m/>
    <m/>
    <m/>
    <m/>
    <m/>
    <m/>
    <m/>
    <m/>
    <m/>
    <m/>
    <m/>
    <m/>
    <m/>
    <m/>
    <m/>
    <m/>
    <m/>
    <m/>
    <m/>
    <m/>
    <m/>
    <m/>
    <s v="Lack of relevant skills or qualifications Years of experience Inadequate soft skills (e.g., communication, teamwork) Lack of work ethics Difficulty with employee retention Difficulty in finding candidates for specialized roles Transportation Cultural or social factors affecting employability Mixed culture worspace (male and female) Economic instability in the region Language barriers Legal/regulatory constraints"/>
    <n v="1"/>
    <n v="1"/>
    <n v="1"/>
    <n v="0"/>
    <n v="0"/>
    <n v="1"/>
    <n v="0"/>
    <n v="0"/>
    <n v="0"/>
    <n v="1"/>
    <n v="0"/>
    <n v="1"/>
    <n v="1"/>
    <n v="0"/>
    <n v="1"/>
    <n v="0"/>
    <n v="0"/>
    <n v="1"/>
    <n v="1"/>
    <n v="0"/>
    <n v="1"/>
    <n v="1"/>
    <n v="0"/>
    <m/>
    <n v="383040144"/>
    <s v="7b57c79a-2fe2-41f6-935d-002e05a35998"/>
    <d v="2024-09-12T17:41:00"/>
    <m/>
    <m/>
    <s v="submitted_via_web"/>
    <s v="ygaitservices"/>
  </r>
  <r>
    <n v="1649"/>
    <d v="2024-09-12T20:42:07"/>
    <d v="2024-09-12T20:45:02"/>
    <d v="2024-09-12T00:00:00"/>
    <m/>
    <m/>
    <s v="30.2477772 35.4694663 1471.199951171875 3.831"/>
    <n v="30.247777200000002"/>
    <n v="35.469466300000001"/>
    <n v="1471.199951171875"/>
    <n v="3.831"/>
    <s v="Petra"/>
    <s v="Wadi Mus/Petra"/>
    <m/>
    <m/>
    <m/>
    <s v="Yes"/>
    <s v="يزن موسى السعيدات"/>
    <x v="0"/>
    <x v="0"/>
    <n v="25"/>
    <x v="1"/>
    <s v="0770162146"/>
    <m/>
    <x v="0"/>
    <m/>
    <m/>
    <m/>
    <m/>
    <m/>
    <m/>
    <m/>
    <m/>
    <x v="0"/>
    <m/>
    <x v="0"/>
    <x v="0"/>
    <s v="تاج سنتر للألبسة"/>
    <x v="0"/>
    <x v="18"/>
    <s v="ملابس "/>
    <m/>
    <s v="Owned by men."/>
    <n v="1"/>
    <n v="0"/>
    <n v="0"/>
    <n v="0"/>
    <n v="0"/>
    <n v="0"/>
    <x v="0"/>
    <x v="0"/>
    <m/>
    <m/>
    <s v="Less than 10 employees"/>
    <x v="0"/>
    <x v="1"/>
    <x v="0"/>
    <x v="1"/>
    <x v="1"/>
    <x v="1"/>
    <x v="1"/>
    <x v="3"/>
    <x v="0"/>
    <m/>
    <m/>
    <m/>
    <m/>
    <m/>
    <m/>
    <m/>
    <m/>
    <m/>
    <m/>
    <m/>
    <m/>
    <m/>
    <m/>
    <m/>
    <m/>
    <m/>
    <m/>
    <m/>
    <m/>
    <m/>
    <m/>
    <s v="Salary expectations too high Transportation Mixed culture worspace (male and female) Economic instability in the region Legal/regulatory constraints"/>
    <n v="0"/>
    <n v="0"/>
    <n v="0"/>
    <n v="0"/>
    <n v="0"/>
    <n v="0"/>
    <n v="0"/>
    <n v="0"/>
    <n v="1"/>
    <n v="0"/>
    <n v="0"/>
    <n v="1"/>
    <n v="0"/>
    <n v="0"/>
    <n v="0"/>
    <n v="0"/>
    <n v="0"/>
    <n v="1"/>
    <n v="1"/>
    <n v="0"/>
    <n v="0"/>
    <n v="1"/>
    <n v="0"/>
    <m/>
    <n v="383044535"/>
    <s v="d63200a5-33d3-4ab0-b58c-d6192c92eea8"/>
    <d v="2024-09-12T17:54:00"/>
    <m/>
    <m/>
    <s v="submitted_via_web"/>
    <s v="ygaitservices"/>
  </r>
  <r>
    <n v="1650"/>
    <d v="2024-09-12T20:45:19"/>
    <d v="2024-09-12T20:53:51"/>
    <d v="2024-09-12T00:00:00"/>
    <m/>
    <m/>
    <s v="30.2474757 35.4695852 1474.4000244140625 9.258"/>
    <n v="30.247475699999999"/>
    <n v="35.469585199999997"/>
    <n v="1474.400024414062"/>
    <n v="9.2579999999999991"/>
    <s v="Petra"/>
    <s v="Wadi Mus/Petra"/>
    <m/>
    <m/>
    <m/>
    <s v="Yes"/>
    <s v="أيوب احمد السعيدات "/>
    <x v="0"/>
    <x v="0"/>
    <n v="32"/>
    <x v="0"/>
    <s v="0776411018"/>
    <m/>
    <x v="0"/>
    <m/>
    <m/>
    <m/>
    <m/>
    <m/>
    <m/>
    <m/>
    <m/>
    <x v="0"/>
    <m/>
    <x v="0"/>
    <x v="0"/>
    <s v="مطعم أيوب السعيدات "/>
    <x v="3"/>
    <x v="5"/>
    <s v="مأكولات شعبية / سناكات / مشاوي / مندي / عصائر"/>
    <m/>
    <s v="Owned by men."/>
    <n v="1"/>
    <n v="0"/>
    <n v="0"/>
    <n v="0"/>
    <n v="0"/>
    <n v="0"/>
    <x v="0"/>
    <x v="0"/>
    <m/>
    <m/>
    <s v="Less than 10 employees"/>
    <x v="0"/>
    <x v="0"/>
    <x v="0"/>
    <x v="1"/>
    <x v="1"/>
    <x v="1"/>
    <x v="0"/>
    <x v="2"/>
    <x v="1"/>
    <s v="Entry level"/>
    <n v="0"/>
    <n v="0"/>
    <n v="1"/>
    <n v="0"/>
    <n v="0"/>
    <n v="0"/>
    <n v="0"/>
    <m/>
    <s v="Sales Customer Service Representatives Marketing Administrative Staff Others"/>
    <n v="1"/>
    <n v="1"/>
    <n v="0"/>
    <n v="1"/>
    <n v="1"/>
    <n v="0"/>
    <n v="0"/>
    <n v="0"/>
    <n v="0"/>
    <n v="1"/>
    <s v="شفات ساخن"/>
    <m/>
    <s v="Lack of relevant skills or qualifications Years of experience Lack of motivation Difficulty with employee retention Limited availability of training and development resources Salary expectations too high Transportation Limited ability to use technology Language barriers Economic instability in the region Legal/regulatory constraints"/>
    <n v="1"/>
    <n v="1"/>
    <n v="0"/>
    <n v="0"/>
    <n v="1"/>
    <n v="1"/>
    <n v="0"/>
    <n v="1"/>
    <n v="1"/>
    <n v="0"/>
    <n v="0"/>
    <n v="1"/>
    <n v="0"/>
    <n v="1"/>
    <n v="1"/>
    <n v="0"/>
    <n v="0"/>
    <n v="1"/>
    <n v="1"/>
    <n v="0"/>
    <n v="0"/>
    <n v="0"/>
    <n v="0"/>
    <m/>
    <n v="383044541"/>
    <s v="e8fd8cd0-4b3e-482c-9ff9-f3ca97388189"/>
    <d v="2024-09-12T17:54:00"/>
    <m/>
    <m/>
    <s v="submitted_via_web"/>
    <s v="ygaitservices"/>
  </r>
  <r>
    <n v="1652"/>
    <d v="2024-09-12T21:00:00"/>
    <d v="2024-09-12T21:02:36"/>
    <d v="2024-09-12T00:00:00"/>
    <m/>
    <m/>
    <s v="32.2729473 35.8997998 350.20001220703125 149.6"/>
    <n v="32.272947299999998"/>
    <n v="35.899799799999997"/>
    <n v="350.20001220703119"/>
    <n v="149.6"/>
    <s v="Jerash"/>
    <s v="Jerash Qasabah"/>
    <m/>
    <m/>
    <m/>
    <s v="Yes"/>
    <s v="محمد ابو دلبوح"/>
    <x v="0"/>
    <x v="0"/>
    <n v="50"/>
    <x v="0"/>
    <s v="6354570"/>
    <m/>
    <x v="0"/>
    <m/>
    <m/>
    <m/>
    <m/>
    <m/>
    <m/>
    <m/>
    <m/>
    <x v="0"/>
    <m/>
    <x v="0"/>
    <x v="0"/>
    <s v="دراي كلين ابو دلبوح"/>
    <x v="4"/>
    <x v="6"/>
    <s v="غسل الملابس"/>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3048005"/>
    <s v="264677b5-7e98-41ba-9fc1-3840256582b7"/>
    <d v="2024-09-12T18:02:52"/>
    <m/>
    <m/>
    <s v="submitted_via_web"/>
    <s v="ygaitservices"/>
  </r>
  <r>
    <n v="1653"/>
    <d v="2024-09-12T21:03:00"/>
    <d v="2024-09-12T21:13:32"/>
    <d v="2024-09-12T00:00:00"/>
    <m/>
    <m/>
    <s v="32.2730059 35.8998436 598.5999755859375 44.904"/>
    <n v="32.273005900000001"/>
    <n v="35.899843599999997"/>
    <n v="598.5999755859375"/>
    <n v="44.904000000000003"/>
    <s v="Jerash"/>
    <s v="Jerash Qasabah"/>
    <m/>
    <m/>
    <m/>
    <s v="Yes"/>
    <s v="ابو احمد "/>
    <x v="0"/>
    <x v="0"/>
    <n v="39"/>
    <x v="0"/>
    <s v="0798190086"/>
    <m/>
    <x v="0"/>
    <m/>
    <m/>
    <m/>
    <m/>
    <m/>
    <m/>
    <m/>
    <m/>
    <x v="0"/>
    <m/>
    <x v="0"/>
    <x v="0"/>
    <s v="ابو احمد للخلويات"/>
    <x v="0"/>
    <x v="17"/>
    <s v="بيع اكسسوارات للخلويات"/>
    <m/>
    <s v="Owned by men."/>
    <n v="1"/>
    <n v="0"/>
    <n v="0"/>
    <n v="0"/>
    <n v="0"/>
    <n v="0"/>
    <x v="0"/>
    <x v="0"/>
    <m/>
    <m/>
    <s v="Less than 10 employees"/>
    <x v="0"/>
    <x v="0"/>
    <x v="0"/>
    <x v="0"/>
    <x v="1"/>
    <x v="1"/>
    <x v="1"/>
    <x v="3"/>
    <x v="0"/>
    <m/>
    <m/>
    <m/>
    <m/>
    <m/>
    <m/>
    <m/>
    <m/>
    <m/>
    <m/>
    <m/>
    <m/>
    <m/>
    <m/>
    <m/>
    <m/>
    <m/>
    <m/>
    <m/>
    <m/>
    <m/>
    <m/>
    <s v="Lack of motivation"/>
    <n v="0"/>
    <n v="0"/>
    <n v="0"/>
    <n v="0"/>
    <n v="1"/>
    <n v="0"/>
    <n v="0"/>
    <n v="0"/>
    <n v="0"/>
    <n v="0"/>
    <n v="0"/>
    <n v="0"/>
    <n v="0"/>
    <n v="0"/>
    <n v="0"/>
    <n v="0"/>
    <n v="0"/>
    <n v="0"/>
    <n v="0"/>
    <n v="0"/>
    <n v="0"/>
    <n v="0"/>
    <n v="0"/>
    <m/>
    <n v="383051698"/>
    <s v="01528c4c-cb0c-41b5-a906-f1a5571ddac4"/>
    <d v="2024-09-12T18:13:39"/>
    <m/>
    <m/>
    <s v="submitted_via_web"/>
    <s v="ygaitservices"/>
  </r>
  <r>
    <n v="1654"/>
    <d v="2024-09-12T20:44:20"/>
    <d v="2024-09-12T20:47:36"/>
    <d v="2024-09-12T00:00:00"/>
    <m/>
    <m/>
    <s v="32.364003 35.663807 624.396 3.924"/>
    <n v="32.364002999999997"/>
    <n v="35.663806999999998"/>
    <n v="624.39599999999996"/>
    <n v="3.9239999999999999"/>
    <s v="Ajloun"/>
    <s v="Ajloun Qasabah"/>
    <m/>
    <m/>
    <m/>
    <s v="Yes"/>
    <s v="احمد صالح ربابعه"/>
    <x v="0"/>
    <x v="0"/>
    <n v="27"/>
    <x v="1"/>
    <s v="0777136489"/>
    <m/>
    <x v="0"/>
    <m/>
    <m/>
    <m/>
    <m/>
    <m/>
    <m/>
    <m/>
    <m/>
    <x v="0"/>
    <m/>
    <x v="0"/>
    <x v="0"/>
    <s v="بقاله ابو راشد"/>
    <x v="0"/>
    <x v="2"/>
    <s v="بقاله ومحمص"/>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3080550"/>
    <s v="0245e15b-4d7f-4b25-828d-17d28bd73316"/>
    <d v="2024-09-12T19:49:53"/>
    <m/>
    <m/>
    <s v="submitted_via_web"/>
    <s v="ygaitservices"/>
  </r>
  <r>
    <n v="1655"/>
    <d v="2024-09-12T20:48:04"/>
    <d v="2024-09-12T20:52:26"/>
    <d v="2024-09-12T00:00:00"/>
    <m/>
    <m/>
    <s v="32.3639802 35.6638161 622.595 10.151"/>
    <n v="32.3639802"/>
    <n v="35.663816099999998"/>
    <n v="622.59500000000003"/>
    <n v="10.151"/>
    <s v="Ajloun"/>
    <s v="Ajloun Qasabah"/>
    <m/>
    <m/>
    <m/>
    <s v="Yes"/>
    <s v="راشد صالح ربابعه"/>
    <x v="1"/>
    <x v="0"/>
    <n v="29"/>
    <x v="1"/>
    <s v="0777203842"/>
    <m/>
    <x v="0"/>
    <m/>
    <m/>
    <m/>
    <m/>
    <m/>
    <m/>
    <m/>
    <m/>
    <x v="0"/>
    <m/>
    <x v="1"/>
    <x v="2"/>
    <s v="لا يوجد"/>
    <x v="0"/>
    <x v="9"/>
    <s v="أدوات منزليه"/>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3080553"/>
    <s v="e30c3d8e-b195-413d-ae94-55282a99cfe4"/>
    <d v="2024-09-12T19:49:54"/>
    <m/>
    <m/>
    <s v="submitted_via_web"/>
    <s v="ygaitservices"/>
  </r>
  <r>
    <n v="1656"/>
    <d v="2024-09-12T21:14:44"/>
    <d v="2024-09-12T22:52:43"/>
    <d v="2024-09-12T00:00:00"/>
    <m/>
    <m/>
    <s v="32.2730117 35.8997928 598.5999755859375 128.899"/>
    <n v="32.273011699999998"/>
    <n v="35.8997928"/>
    <n v="598.5999755859375"/>
    <n v="128.899"/>
    <s v="Jerash"/>
    <s v="Jerash Qasabah"/>
    <m/>
    <m/>
    <m/>
    <s v="Yes"/>
    <s v="ابراهيم محمد المصري"/>
    <x v="0"/>
    <x v="0"/>
    <n v="30"/>
    <x v="0"/>
    <s v="0776371653"/>
    <m/>
    <x v="0"/>
    <m/>
    <m/>
    <m/>
    <m/>
    <m/>
    <m/>
    <m/>
    <m/>
    <x v="1"/>
    <s v="مصري "/>
    <x v="0"/>
    <x v="0"/>
    <s v="ابراهيم الخياط"/>
    <x v="4"/>
    <x v="19"/>
    <s v="خياطة الملابس"/>
    <m/>
    <s v="Owned by men."/>
    <n v="1"/>
    <n v="0"/>
    <n v="0"/>
    <n v="0"/>
    <n v="0"/>
    <n v="0"/>
    <x v="0"/>
    <x v="0"/>
    <m/>
    <m/>
    <s v="Less than 10 employees"/>
    <x v="0"/>
    <x v="1"/>
    <x v="0"/>
    <x v="1"/>
    <x v="1"/>
    <x v="1"/>
    <x v="1"/>
    <x v="3"/>
    <x v="0"/>
    <m/>
    <m/>
    <m/>
    <m/>
    <m/>
    <m/>
    <m/>
    <m/>
    <m/>
    <m/>
    <m/>
    <m/>
    <m/>
    <m/>
    <m/>
    <m/>
    <m/>
    <m/>
    <m/>
    <m/>
    <m/>
    <m/>
    <s v="Lack of motivation"/>
    <n v="0"/>
    <n v="0"/>
    <n v="0"/>
    <n v="0"/>
    <n v="1"/>
    <n v="0"/>
    <n v="0"/>
    <n v="0"/>
    <n v="0"/>
    <n v="0"/>
    <n v="0"/>
    <n v="0"/>
    <n v="0"/>
    <n v="0"/>
    <n v="0"/>
    <n v="0"/>
    <n v="0"/>
    <n v="0"/>
    <n v="0"/>
    <n v="0"/>
    <n v="0"/>
    <n v="0"/>
    <n v="0"/>
    <m/>
    <n v="383083680"/>
    <s v="9fbe4f20-0a7a-426a-bcfb-46b5ba8edbd8"/>
    <d v="2024-09-12T20:01:04"/>
    <m/>
    <m/>
    <s v="submitted_via_web"/>
    <s v="ygaitservices"/>
  </r>
  <r>
    <n v="1657"/>
    <d v="2024-09-12T22:53:30"/>
    <d v="2024-09-12T23:00:52"/>
    <d v="2024-09-12T00:00:00"/>
    <m/>
    <m/>
    <s v="32.2730399 35.8998252 599.699951171875 116.1"/>
    <n v="32.273039900000001"/>
    <n v="35.899825200000002"/>
    <n v="599.699951171875"/>
    <n v="116.1"/>
    <s v="Jerash"/>
    <s v="Jerash Qasabah"/>
    <m/>
    <m/>
    <m/>
    <s v="Yes"/>
    <s v="خلدون قوقزة "/>
    <x v="0"/>
    <x v="0"/>
    <n v="33"/>
    <x v="0"/>
    <s v="0790162358"/>
    <m/>
    <x v="0"/>
    <m/>
    <m/>
    <m/>
    <m/>
    <m/>
    <m/>
    <m/>
    <m/>
    <x v="0"/>
    <m/>
    <x v="0"/>
    <x v="0"/>
    <s v="مقهى شيشه"/>
    <x v="5"/>
    <x v="40"/>
    <s v="اراجيل ومشروبات باردة"/>
    <m/>
    <s v="Owned by men."/>
    <n v="1"/>
    <n v="0"/>
    <n v="0"/>
    <n v="0"/>
    <n v="0"/>
    <n v="0"/>
    <x v="0"/>
    <x v="0"/>
    <m/>
    <m/>
    <s v="Less than 10 employees"/>
    <x v="0"/>
    <x v="0"/>
    <x v="1"/>
    <x v="1"/>
    <x v="1"/>
    <x v="1"/>
    <x v="0"/>
    <x v="2"/>
    <x v="0"/>
    <s v="Entry level"/>
    <n v="0"/>
    <n v="0"/>
    <n v="1"/>
    <n v="0"/>
    <n v="0"/>
    <n v="0"/>
    <n v="0"/>
    <m/>
    <s v="Sales"/>
    <n v="0"/>
    <n v="1"/>
    <n v="0"/>
    <n v="0"/>
    <n v="0"/>
    <n v="0"/>
    <n v="0"/>
    <n v="0"/>
    <n v="0"/>
    <n v="0"/>
    <m/>
    <m/>
    <s v="Salary expectations too high"/>
    <n v="0"/>
    <n v="0"/>
    <n v="0"/>
    <n v="0"/>
    <n v="0"/>
    <n v="0"/>
    <n v="0"/>
    <n v="0"/>
    <n v="1"/>
    <n v="0"/>
    <n v="0"/>
    <n v="0"/>
    <n v="0"/>
    <n v="0"/>
    <n v="0"/>
    <n v="0"/>
    <n v="0"/>
    <n v="0"/>
    <n v="0"/>
    <n v="0"/>
    <n v="0"/>
    <n v="0"/>
    <n v="0"/>
    <m/>
    <n v="383083684"/>
    <s v="d92f3420-5a3c-4ad4-9ac8-8725dbe592ce"/>
    <d v="2024-09-12T20:01:04"/>
    <m/>
    <m/>
    <s v="submitted_via_web"/>
    <s v="ygaitservices"/>
  </r>
  <r>
    <n v="1658"/>
    <d v="2024-09-12T23:01:59"/>
    <d v="2024-09-12T23:04:02"/>
    <d v="2024-09-12T00:00:00"/>
    <m/>
    <m/>
    <s v="32.2730415 35.8998737 599.699951171875 48.277"/>
    <n v="32.273041499999998"/>
    <n v="35.899873700000001"/>
    <n v="599.699951171875"/>
    <n v="48.277000000000001"/>
    <s v="Jerash"/>
    <s v="Jerash Qasabah"/>
    <m/>
    <m/>
    <m/>
    <s v="Yes"/>
    <s v="احمد بني مصطفى "/>
    <x v="0"/>
    <x v="0"/>
    <n v="26"/>
    <x v="1"/>
    <s v="0779716032"/>
    <m/>
    <x v="0"/>
    <m/>
    <m/>
    <m/>
    <m/>
    <m/>
    <m/>
    <m/>
    <m/>
    <x v="0"/>
    <m/>
    <x v="0"/>
    <x v="0"/>
    <s v="بلاك اوبس"/>
    <x v="5"/>
    <x v="40"/>
    <s v="العاب الالكترونية"/>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3085412"/>
    <s v="e6d2d531-75e6-4b62-9d0f-a6c5b1436052"/>
    <d v="2024-09-12T20:06:36"/>
    <m/>
    <m/>
    <s v="submitted_via_web"/>
    <s v="ygaitservices"/>
  </r>
  <r>
    <n v="1659"/>
    <d v="2024-09-12T23:04:06"/>
    <d v="2024-09-12T23:06:27"/>
    <d v="2024-09-12T00:00:00"/>
    <m/>
    <m/>
    <s v="32.273048 35.8998657 599.699951171875 135.6"/>
    <n v="32.273048000000003"/>
    <n v="35.899865699999999"/>
    <n v="599.699951171875"/>
    <n v="135.6"/>
    <s v="Jerash"/>
    <s v="Jerash Qasabah"/>
    <m/>
    <m/>
    <m/>
    <s v="Yes"/>
    <s v="معاذ بني مصطفى "/>
    <x v="1"/>
    <x v="0"/>
    <n v="22"/>
    <x v="1"/>
    <s v="0799684975"/>
    <m/>
    <x v="0"/>
    <m/>
    <m/>
    <m/>
    <m/>
    <m/>
    <m/>
    <m/>
    <m/>
    <x v="0"/>
    <m/>
    <x v="0"/>
    <x v="0"/>
    <s v="مياه القيروان"/>
    <x v="0"/>
    <x v="3"/>
    <s v="محل فلترة مياه "/>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3085415"/>
    <s v="9c3ec895-ecc8-4315-9916-c7459ce9bdcf"/>
    <d v="2024-09-12T20:06:36"/>
    <m/>
    <m/>
    <s v="submitted_via_web"/>
    <s v="ygaitservices"/>
  </r>
  <r>
    <n v="1660"/>
    <d v="2024-09-12T22:50:52"/>
    <d v="2024-09-12T23:01:57"/>
    <d v="2024-09-12T00:00:00"/>
    <m/>
    <m/>
    <s v="31.7171161 35.9993447 987.588 3.417"/>
    <n v="31.717116099999998"/>
    <n v="35.999344700000002"/>
    <n v="987.58799999999997"/>
    <n v="3.4169999999999998"/>
    <s v="Ajloun"/>
    <s v="Ajloun Qasabah"/>
    <m/>
    <m/>
    <m/>
    <s v="Yes"/>
    <s v="احمد جاسر بني عطا"/>
    <x v="0"/>
    <x v="0"/>
    <n v="24"/>
    <x v="1"/>
    <s v="0778302433"/>
    <m/>
    <x v="0"/>
    <m/>
    <m/>
    <m/>
    <m/>
    <m/>
    <m/>
    <m/>
    <m/>
    <x v="0"/>
    <m/>
    <x v="1"/>
    <x v="2"/>
    <s v="احمد للخضار والفواكه"/>
    <x v="0"/>
    <x v="2"/>
    <s v="خضار وفواكه"/>
    <m/>
    <s v="Owned by men."/>
    <n v="1"/>
    <n v="0"/>
    <n v="0"/>
    <n v="0"/>
    <n v="0"/>
    <n v="0"/>
    <x v="0"/>
    <x v="0"/>
    <m/>
    <m/>
    <s v="Less than 10 employees"/>
    <x v="0"/>
    <x v="0"/>
    <x v="0"/>
    <x v="1"/>
    <x v="1"/>
    <x v="1"/>
    <x v="1"/>
    <x v="3"/>
    <x v="1"/>
    <m/>
    <m/>
    <m/>
    <m/>
    <m/>
    <m/>
    <m/>
    <m/>
    <m/>
    <m/>
    <m/>
    <m/>
    <m/>
    <m/>
    <m/>
    <m/>
    <m/>
    <m/>
    <m/>
    <m/>
    <m/>
    <m/>
    <s v="Other (please specify)"/>
    <n v="0"/>
    <n v="0"/>
    <n v="0"/>
    <n v="0"/>
    <n v="0"/>
    <n v="0"/>
    <n v="0"/>
    <n v="0"/>
    <n v="0"/>
    <n v="0"/>
    <n v="0"/>
    <n v="0"/>
    <n v="0"/>
    <n v="0"/>
    <n v="0"/>
    <n v="0"/>
    <n v="0"/>
    <n v="0"/>
    <n v="0"/>
    <n v="0"/>
    <n v="0"/>
    <n v="0"/>
    <n v="1"/>
    <s v="العامل الاقتصادي في المنطقه"/>
    <n v="383085421"/>
    <s v="4bc51faf-b9a1-4542-bb81-c8e5cf92c7e9"/>
    <d v="2024-09-12T20:06:37"/>
    <m/>
    <m/>
    <s v="submitted_via_web"/>
    <s v="ygaitservices"/>
  </r>
  <r>
    <n v="1661"/>
    <d v="2024-09-12T23:02:50"/>
    <d v="2024-09-12T23:06:15"/>
    <d v="2024-09-12T00:00:00"/>
    <m/>
    <m/>
    <s v="31.7169541 35.9992843 1019.85 10.271"/>
    <n v="31.716954099999999"/>
    <n v="35.999284299999999"/>
    <n v="1019.85"/>
    <n v="10.271000000000001"/>
    <s v="Ajloun"/>
    <s v="Ajloun Qasabah"/>
    <m/>
    <m/>
    <m/>
    <s v="Yes"/>
    <s v="ابراهيم علي الربابعه"/>
    <x v="1"/>
    <x v="0"/>
    <n v="26"/>
    <x v="1"/>
    <s v="0779605538"/>
    <m/>
    <x v="0"/>
    <m/>
    <m/>
    <m/>
    <m/>
    <m/>
    <m/>
    <m/>
    <m/>
    <x v="0"/>
    <m/>
    <x v="1"/>
    <x v="2"/>
    <s v="مناحل المجد "/>
    <x v="0"/>
    <x v="2"/>
    <s v="مناحل عسل"/>
    <m/>
    <s v="Owned by men."/>
    <n v="1"/>
    <n v="0"/>
    <n v="0"/>
    <n v="0"/>
    <n v="0"/>
    <n v="0"/>
    <x v="0"/>
    <x v="0"/>
    <m/>
    <m/>
    <s v="Less than 10 employees"/>
    <x v="0"/>
    <x v="0"/>
    <x v="0"/>
    <x v="1"/>
    <x v="1"/>
    <x v="1"/>
    <x v="1"/>
    <x v="3"/>
    <x v="1"/>
    <m/>
    <m/>
    <m/>
    <m/>
    <m/>
    <m/>
    <m/>
    <m/>
    <m/>
    <m/>
    <m/>
    <m/>
    <m/>
    <m/>
    <m/>
    <m/>
    <m/>
    <m/>
    <m/>
    <m/>
    <m/>
    <m/>
    <s v="Economic instability in the region Other (please specify)"/>
    <n v="0"/>
    <n v="0"/>
    <n v="0"/>
    <n v="0"/>
    <n v="0"/>
    <n v="0"/>
    <n v="0"/>
    <n v="0"/>
    <n v="0"/>
    <n v="0"/>
    <n v="0"/>
    <n v="0"/>
    <n v="0"/>
    <n v="0"/>
    <n v="0"/>
    <n v="0"/>
    <n v="0"/>
    <n v="1"/>
    <n v="0"/>
    <n v="0"/>
    <n v="0"/>
    <n v="0"/>
    <n v="1"/>
    <s v="عدم الحاجه لذلك"/>
    <n v="383085422"/>
    <s v="2810a725-6179-455b-a0c1-0d4020ddf0ae"/>
    <d v="2024-09-12T20:06:38"/>
    <m/>
    <m/>
    <s v="submitted_via_web"/>
    <s v="ygaitservices"/>
  </r>
  <r>
    <n v="1662"/>
    <d v="2024-09-12T23:07:46"/>
    <d v="2024-09-12T23:09:52"/>
    <d v="2024-09-12T00:00:00"/>
    <m/>
    <m/>
    <s v="32.2731402 35.8997765 599.699951171875 116.1"/>
    <n v="32.2731402"/>
    <n v="35.899776500000002"/>
    <n v="599.699951171875"/>
    <n v="116.1"/>
    <s v="Jerash"/>
    <s v="Jerash Qasabah"/>
    <m/>
    <m/>
    <m/>
    <s v="Yes"/>
    <s v="محمد ياسين ابو رمزي"/>
    <x v="0"/>
    <x v="0"/>
    <n v="33"/>
    <x v="0"/>
    <s v="077927808₩"/>
    <m/>
    <x v="0"/>
    <m/>
    <m/>
    <m/>
    <m/>
    <m/>
    <m/>
    <m/>
    <m/>
    <x v="0"/>
    <m/>
    <x v="0"/>
    <x v="0"/>
    <s v="ابو رمزي"/>
    <x v="2"/>
    <x v="77"/>
    <s v="صيانة الأجهزة الخلوية"/>
    <m/>
    <s v="Owned by men."/>
    <n v="1"/>
    <n v="0"/>
    <n v="0"/>
    <n v="0"/>
    <n v="0"/>
    <n v="0"/>
    <x v="0"/>
    <x v="0"/>
    <m/>
    <m/>
    <s v="Less than 10 employees"/>
    <x v="0"/>
    <x v="0"/>
    <x v="0"/>
    <x v="0"/>
    <x v="1"/>
    <x v="1"/>
    <x v="1"/>
    <x v="3"/>
    <x v="0"/>
    <m/>
    <m/>
    <m/>
    <m/>
    <m/>
    <m/>
    <m/>
    <m/>
    <m/>
    <m/>
    <m/>
    <m/>
    <m/>
    <m/>
    <m/>
    <m/>
    <m/>
    <m/>
    <m/>
    <m/>
    <m/>
    <m/>
    <s v="Limited availability of training and development resources"/>
    <n v="0"/>
    <n v="0"/>
    <n v="0"/>
    <n v="0"/>
    <n v="0"/>
    <n v="0"/>
    <n v="0"/>
    <n v="1"/>
    <n v="0"/>
    <n v="0"/>
    <n v="0"/>
    <n v="0"/>
    <n v="0"/>
    <n v="0"/>
    <n v="0"/>
    <n v="0"/>
    <n v="0"/>
    <n v="0"/>
    <n v="0"/>
    <n v="0"/>
    <n v="0"/>
    <n v="0"/>
    <n v="0"/>
    <m/>
    <n v="383087273"/>
    <s v="c06c2c2e-f4f0-4e3f-ba7a-e9823c7ff8a9"/>
    <d v="2024-09-12T20:15:03"/>
    <m/>
    <m/>
    <s v="submitted_via_web"/>
    <s v="ygaitservices"/>
  </r>
  <r>
    <n v="1663"/>
    <d v="2024-09-12T23:09:56"/>
    <d v="2024-09-12T23:14:34"/>
    <d v="2024-09-12T00:00:00"/>
    <m/>
    <m/>
    <s v="32.273006 35.8996898 598.5999755859375 51.33"/>
    <n v="32.273006000000002"/>
    <n v="35.899689799999997"/>
    <n v="598.5999755859375"/>
    <n v="51.33"/>
    <s v="Jerash"/>
    <s v="Jerash Qasabah"/>
    <m/>
    <m/>
    <m/>
    <s v="Yes"/>
    <s v="سامي المصري "/>
    <x v="0"/>
    <x v="0"/>
    <n v="33"/>
    <x v="0"/>
    <s v="0776156711"/>
    <m/>
    <x v="0"/>
    <m/>
    <m/>
    <m/>
    <m/>
    <m/>
    <m/>
    <m/>
    <m/>
    <x v="1"/>
    <s v="مصري"/>
    <x v="0"/>
    <x v="0"/>
    <s v="مطعم المأمون"/>
    <x v="0"/>
    <x v="2"/>
    <s v="مأكولات شعبية"/>
    <m/>
    <s v="Owned by men."/>
    <n v="1"/>
    <n v="0"/>
    <n v="0"/>
    <n v="0"/>
    <n v="0"/>
    <n v="0"/>
    <x v="0"/>
    <x v="0"/>
    <m/>
    <m/>
    <s v="Less than 10 employees"/>
    <x v="0"/>
    <x v="0"/>
    <x v="0"/>
    <x v="1"/>
    <x v="1"/>
    <x v="1"/>
    <x v="1"/>
    <x v="3"/>
    <x v="0"/>
    <m/>
    <m/>
    <m/>
    <m/>
    <m/>
    <m/>
    <m/>
    <m/>
    <m/>
    <m/>
    <m/>
    <m/>
    <m/>
    <m/>
    <m/>
    <m/>
    <m/>
    <m/>
    <m/>
    <m/>
    <m/>
    <m/>
    <s v="Lack of motivation"/>
    <n v="0"/>
    <n v="0"/>
    <n v="0"/>
    <n v="0"/>
    <n v="1"/>
    <n v="0"/>
    <n v="0"/>
    <n v="0"/>
    <n v="0"/>
    <n v="0"/>
    <n v="0"/>
    <n v="0"/>
    <n v="0"/>
    <n v="0"/>
    <n v="0"/>
    <n v="0"/>
    <n v="0"/>
    <n v="0"/>
    <n v="0"/>
    <n v="0"/>
    <n v="0"/>
    <n v="0"/>
    <n v="0"/>
    <m/>
    <n v="383087275"/>
    <s v="4a3aae38-3373-4004-8f70-81270e6ace3d"/>
    <d v="2024-09-12T20:15:04"/>
    <m/>
    <m/>
    <s v="submitted_via_web"/>
    <s v="ygaitservices"/>
  </r>
  <r>
    <n v="1664"/>
    <d v="2024-09-12T23:15:41"/>
    <d v="2024-09-12T23:18:38"/>
    <d v="2024-09-12T00:00:00"/>
    <m/>
    <m/>
    <s v="32.2730231 35.8997789 599.699951171875 116.1"/>
    <n v="32.273023100000003"/>
    <n v="35.899778900000001"/>
    <n v="599.699951171875"/>
    <n v="116.1"/>
    <s v="Jerash"/>
    <s v="Jerash Qasabah"/>
    <m/>
    <m/>
    <m/>
    <s v="Yes"/>
    <s v="..."/>
    <x v="1"/>
    <x v="0"/>
    <n v="30"/>
    <x v="0"/>
    <s v="0799431113"/>
    <m/>
    <x v="0"/>
    <m/>
    <m/>
    <m/>
    <m/>
    <m/>
    <m/>
    <m/>
    <m/>
    <x v="0"/>
    <m/>
    <x v="0"/>
    <x v="0"/>
    <s v="دجاج الطاحونة"/>
    <x v="0"/>
    <x v="2"/>
    <s v="دواجن"/>
    <m/>
    <s v="Owned by men."/>
    <n v="1"/>
    <n v="0"/>
    <n v="0"/>
    <n v="0"/>
    <n v="0"/>
    <n v="0"/>
    <x v="0"/>
    <x v="0"/>
    <m/>
    <m/>
    <s v="Less than 10 employees"/>
    <x v="0"/>
    <x v="0"/>
    <x v="0"/>
    <x v="1"/>
    <x v="1"/>
    <x v="1"/>
    <x v="0"/>
    <x v="17"/>
    <x v="0"/>
    <s v="Mid-senior level"/>
    <n v="0"/>
    <n v="0"/>
    <n v="0"/>
    <n v="1"/>
    <n v="0"/>
    <n v="0"/>
    <n v="0"/>
    <m/>
    <s v="Sales"/>
    <n v="0"/>
    <n v="1"/>
    <n v="0"/>
    <n v="0"/>
    <n v="0"/>
    <n v="0"/>
    <n v="0"/>
    <n v="0"/>
    <n v="0"/>
    <n v="0"/>
    <m/>
    <m/>
    <s v="Salary expectations too high"/>
    <n v="0"/>
    <n v="0"/>
    <n v="0"/>
    <n v="0"/>
    <n v="0"/>
    <n v="0"/>
    <n v="0"/>
    <n v="0"/>
    <n v="1"/>
    <n v="0"/>
    <n v="0"/>
    <n v="0"/>
    <n v="0"/>
    <n v="0"/>
    <n v="0"/>
    <n v="0"/>
    <n v="0"/>
    <n v="0"/>
    <n v="0"/>
    <n v="0"/>
    <n v="0"/>
    <n v="0"/>
    <n v="0"/>
    <m/>
    <n v="383088243"/>
    <s v="c67fdcb5-8c37-4395-972b-b7ec53ef662f"/>
    <d v="2024-09-12T20:18:47"/>
    <m/>
    <m/>
    <s v="submitted_via_web"/>
    <s v="ygaitservices"/>
  </r>
  <r>
    <n v="1665"/>
    <d v="2024-09-12T16:21:04"/>
    <d v="2024-09-12T21:55:28"/>
    <d v="2024-09-12T00:00:00"/>
    <m/>
    <m/>
    <s v="30.8082752 35.5902338 0.0 2900.0"/>
    <n v="30.808275200000001"/>
    <n v="35.5902338"/>
    <n v="0"/>
    <n v="2900"/>
    <s v="Tafilah"/>
    <s v="Tafeleh Al-Qasabeh"/>
    <m/>
    <m/>
    <m/>
    <s v="Yes"/>
    <s v="أشرف الحمران"/>
    <x v="0"/>
    <x v="0"/>
    <n v="45"/>
    <x v="0"/>
    <s v="0778963542"/>
    <m/>
    <x v="0"/>
    <m/>
    <m/>
    <m/>
    <m/>
    <m/>
    <m/>
    <m/>
    <m/>
    <x v="0"/>
    <m/>
    <x v="0"/>
    <x v="0"/>
    <s v="سوبر ماركت ايلان"/>
    <x v="0"/>
    <x v="2"/>
    <s v="مجمدات مواد تنموية"/>
    <m/>
    <s v="Owned by men."/>
    <n v="1"/>
    <n v="0"/>
    <n v="0"/>
    <n v="0"/>
    <n v="0"/>
    <n v="0"/>
    <x v="0"/>
    <x v="0"/>
    <m/>
    <m/>
    <s v="Less than 10 employees"/>
    <x v="0"/>
    <x v="0"/>
    <x v="0"/>
    <x v="1"/>
    <x v="1"/>
    <x v="1"/>
    <x v="1"/>
    <x v="3"/>
    <x v="0"/>
    <s v="Seasonal employees Interns"/>
    <n v="1"/>
    <n v="1"/>
    <n v="0"/>
    <n v="0"/>
    <n v="0"/>
    <n v="0"/>
    <n v="0"/>
    <m/>
    <s v="Sales"/>
    <n v="0"/>
    <n v="1"/>
    <n v="0"/>
    <n v="0"/>
    <n v="0"/>
    <n v="0"/>
    <n v="0"/>
    <n v="0"/>
    <n v="0"/>
    <n v="0"/>
    <m/>
    <m/>
    <s v="Economic instability in the region"/>
    <n v="0"/>
    <n v="0"/>
    <n v="0"/>
    <n v="0"/>
    <n v="0"/>
    <n v="0"/>
    <n v="0"/>
    <n v="0"/>
    <n v="0"/>
    <n v="0"/>
    <n v="0"/>
    <n v="0"/>
    <n v="0"/>
    <n v="0"/>
    <n v="0"/>
    <n v="0"/>
    <n v="0"/>
    <n v="1"/>
    <n v="0"/>
    <n v="0"/>
    <n v="0"/>
    <n v="0"/>
    <n v="0"/>
    <m/>
    <n v="383089137"/>
    <s v="fc2f3f72-7401-469b-82df-af5aea716948"/>
    <d v="2024-09-12T20:21:47"/>
    <m/>
    <m/>
    <s v="submitted_via_web"/>
    <s v="ygaitservices"/>
  </r>
  <r>
    <n v="1666"/>
    <d v="2024-09-12T21:56:03"/>
    <d v="2024-09-12T21:58:56"/>
    <d v="2024-09-12T00:00:00"/>
    <m/>
    <m/>
    <s v="30.804841 35.6001475 0.0 1799.999"/>
    <n v="30.804841"/>
    <n v="35.600147499999999"/>
    <n v="0"/>
    <n v="1799.999"/>
    <s v="Tafilah"/>
    <s v="Tafeleh Al-Qasabeh"/>
    <m/>
    <m/>
    <m/>
    <s v="Yes"/>
    <s v="معن الفراهيد "/>
    <x v="1"/>
    <x v="0"/>
    <n v="35"/>
    <x v="0"/>
    <s v="078965432"/>
    <m/>
    <x v="0"/>
    <m/>
    <m/>
    <m/>
    <m/>
    <m/>
    <m/>
    <m/>
    <m/>
    <x v="0"/>
    <m/>
    <x v="0"/>
    <x v="0"/>
    <s v="عطارة الإيمان "/>
    <x v="0"/>
    <x v="3"/>
    <s v="الأدوية "/>
    <m/>
    <s v="Owned by women."/>
    <n v="0"/>
    <n v="1"/>
    <n v="0"/>
    <n v="0"/>
    <n v="0"/>
    <n v="0"/>
    <x v="1"/>
    <x v="0"/>
    <m/>
    <m/>
    <s v="Less than 10 employees"/>
    <x v="0"/>
    <x v="0"/>
    <x v="0"/>
    <x v="1"/>
    <x v="1"/>
    <x v="1"/>
    <x v="1"/>
    <x v="3"/>
    <x v="0"/>
    <s v="Interns Entry level Mid-senior level"/>
    <n v="1"/>
    <n v="0"/>
    <n v="1"/>
    <n v="1"/>
    <n v="0"/>
    <n v="0"/>
    <n v="0"/>
    <m/>
    <s v="Sales"/>
    <n v="0"/>
    <n v="1"/>
    <n v="0"/>
    <n v="0"/>
    <n v="0"/>
    <n v="0"/>
    <n v="0"/>
    <n v="0"/>
    <n v="0"/>
    <n v="0"/>
    <m/>
    <m/>
    <s v="Economic instability in the region"/>
    <n v="0"/>
    <n v="0"/>
    <n v="0"/>
    <n v="0"/>
    <n v="0"/>
    <n v="0"/>
    <n v="0"/>
    <n v="0"/>
    <n v="0"/>
    <n v="0"/>
    <n v="0"/>
    <n v="0"/>
    <n v="0"/>
    <n v="0"/>
    <n v="0"/>
    <n v="0"/>
    <n v="0"/>
    <n v="1"/>
    <n v="0"/>
    <n v="0"/>
    <n v="0"/>
    <n v="0"/>
    <n v="0"/>
    <m/>
    <n v="383089139"/>
    <s v="460d2d81-7716-4e15-a1ec-16f101074309"/>
    <d v="2024-09-12T20:21:48"/>
    <m/>
    <m/>
    <s v="submitted_via_web"/>
    <s v="ygaitservices"/>
  </r>
  <r>
    <n v="1667"/>
    <d v="2024-09-12T21:59:01"/>
    <d v="2024-09-12T22:01:52"/>
    <d v="2024-09-12T00:00:00"/>
    <m/>
    <m/>
    <s v="30.804841 35.6001475 0.0 1799.999"/>
    <n v="30.804841"/>
    <n v="35.600147499999999"/>
    <n v="0"/>
    <n v="1799.999"/>
    <s v="Tafilah"/>
    <s v="Tafeleh Al-Qasabeh"/>
    <m/>
    <m/>
    <m/>
    <s v="Yes"/>
    <s v="هاشم سليمان الرواشدة "/>
    <x v="1"/>
    <x v="0"/>
    <n v="55"/>
    <x v="0"/>
    <s v="079765432"/>
    <m/>
    <x v="0"/>
    <m/>
    <m/>
    <m/>
    <m/>
    <m/>
    <m/>
    <m/>
    <m/>
    <x v="0"/>
    <m/>
    <x v="1"/>
    <x v="2"/>
    <s v="محلات المهندس لمولد البناء"/>
    <x v="0"/>
    <x v="3"/>
    <s v="مواد بناء"/>
    <m/>
    <s v="Owned by men."/>
    <n v="1"/>
    <n v="0"/>
    <n v="0"/>
    <n v="0"/>
    <n v="0"/>
    <n v="0"/>
    <x v="0"/>
    <x v="0"/>
    <m/>
    <m/>
    <s v="Less than 10 employees"/>
    <x v="0"/>
    <x v="0"/>
    <x v="0"/>
    <x v="1"/>
    <x v="1"/>
    <x v="1"/>
    <x v="1"/>
    <x v="3"/>
    <x v="1"/>
    <s v="Seasonal employees Interns Mid-senior level"/>
    <n v="1"/>
    <n v="1"/>
    <n v="0"/>
    <n v="1"/>
    <n v="0"/>
    <n v="0"/>
    <n v="0"/>
    <m/>
    <s v="Sales"/>
    <n v="0"/>
    <n v="1"/>
    <n v="0"/>
    <n v="0"/>
    <n v="0"/>
    <n v="0"/>
    <n v="0"/>
    <n v="0"/>
    <n v="0"/>
    <n v="0"/>
    <m/>
    <m/>
    <s v="Economic instability in the region"/>
    <n v="0"/>
    <n v="0"/>
    <n v="0"/>
    <n v="0"/>
    <n v="0"/>
    <n v="0"/>
    <n v="0"/>
    <n v="0"/>
    <n v="0"/>
    <n v="0"/>
    <n v="0"/>
    <n v="0"/>
    <n v="0"/>
    <n v="0"/>
    <n v="0"/>
    <n v="0"/>
    <n v="0"/>
    <n v="1"/>
    <n v="0"/>
    <n v="0"/>
    <n v="0"/>
    <n v="0"/>
    <n v="0"/>
    <m/>
    <n v="383089142"/>
    <s v="48098433-bace-4a0f-ab72-61d5bd42ef6e"/>
    <d v="2024-09-12T20:21:49"/>
    <m/>
    <m/>
    <s v="submitted_via_web"/>
    <s v="ygaitservices"/>
  </r>
  <r>
    <n v="1668"/>
    <d v="2024-09-12T22:01:55"/>
    <d v="2024-09-12T22:04:00"/>
    <d v="2024-09-12T00:00:00"/>
    <m/>
    <m/>
    <s v="30.804841 35.6001475 0.0 1799.999"/>
    <n v="30.804841"/>
    <n v="35.600147499999999"/>
    <n v="0"/>
    <n v="1799.999"/>
    <s v="Tafilah"/>
    <s v="Tafeleh Al-Qasabeh"/>
    <m/>
    <m/>
    <m/>
    <s v="Yes"/>
    <s v="عبد المعطي الرواشدة "/>
    <x v="0"/>
    <x v="0"/>
    <n v="38"/>
    <x v="0"/>
    <s v="077896543"/>
    <m/>
    <x v="0"/>
    <m/>
    <m/>
    <m/>
    <m/>
    <m/>
    <m/>
    <m/>
    <m/>
    <x v="0"/>
    <m/>
    <x v="0"/>
    <x v="0"/>
    <s v="سوبر ماركت عمر "/>
    <x v="0"/>
    <x v="2"/>
    <s v="المنوعات ع"/>
    <m/>
    <s v="Owned by men."/>
    <n v="1"/>
    <n v="0"/>
    <n v="0"/>
    <n v="0"/>
    <n v="0"/>
    <n v="0"/>
    <x v="0"/>
    <x v="0"/>
    <m/>
    <m/>
    <s v="Less than 10 employees"/>
    <x v="0"/>
    <x v="0"/>
    <x v="0"/>
    <x v="1"/>
    <x v="1"/>
    <x v="1"/>
    <x v="1"/>
    <x v="3"/>
    <x v="0"/>
    <s v="Seasonal employees Interns Entry level"/>
    <n v="1"/>
    <n v="1"/>
    <n v="1"/>
    <n v="0"/>
    <n v="0"/>
    <n v="0"/>
    <n v="0"/>
    <m/>
    <s v="Sales"/>
    <n v="0"/>
    <n v="1"/>
    <n v="0"/>
    <n v="0"/>
    <n v="0"/>
    <n v="0"/>
    <n v="0"/>
    <n v="0"/>
    <n v="0"/>
    <n v="0"/>
    <m/>
    <m/>
    <s v="Economic instability in the region"/>
    <n v="0"/>
    <n v="0"/>
    <n v="0"/>
    <n v="0"/>
    <n v="0"/>
    <n v="0"/>
    <n v="0"/>
    <n v="0"/>
    <n v="0"/>
    <n v="0"/>
    <n v="0"/>
    <n v="0"/>
    <n v="0"/>
    <n v="0"/>
    <n v="0"/>
    <n v="0"/>
    <n v="0"/>
    <n v="1"/>
    <n v="0"/>
    <n v="0"/>
    <n v="0"/>
    <n v="0"/>
    <n v="0"/>
    <m/>
    <n v="383089144"/>
    <s v="4a6e2033-6fc0-4e1c-b3e1-d02baa4d9175"/>
    <d v="2024-09-12T20:21:49"/>
    <m/>
    <m/>
    <s v="submitted_via_web"/>
    <s v="ygaitservices"/>
  </r>
  <r>
    <n v="1669"/>
    <d v="2024-09-12T22:04:05"/>
    <d v="2024-09-12T22:06:23"/>
    <d v="2024-09-12T00:00:00"/>
    <m/>
    <m/>
    <s v="30.804841 35.6001475 0.0 1799.999"/>
    <n v="30.804841"/>
    <n v="35.600147499999999"/>
    <n v="0"/>
    <n v="1799.999"/>
    <s v="Tafilah"/>
    <s v="Tafeleh Al-Qasabeh"/>
    <m/>
    <m/>
    <m/>
    <s v="Yes"/>
    <s v="خليل البداينة "/>
    <x v="1"/>
    <x v="0"/>
    <n v="44"/>
    <x v="0"/>
    <s v="077865432"/>
    <m/>
    <x v="0"/>
    <m/>
    <m/>
    <m/>
    <m/>
    <m/>
    <m/>
    <m/>
    <m/>
    <x v="0"/>
    <m/>
    <x v="0"/>
    <x v="0"/>
    <s v="محمص اوشال "/>
    <x v="0"/>
    <x v="2"/>
    <s v="مكسرات شوكولاتة"/>
    <m/>
    <s v="Owned by men."/>
    <n v="1"/>
    <n v="0"/>
    <n v="0"/>
    <n v="0"/>
    <n v="0"/>
    <n v="0"/>
    <x v="0"/>
    <x v="0"/>
    <m/>
    <m/>
    <s v="Less than 10 employees"/>
    <x v="0"/>
    <x v="0"/>
    <x v="0"/>
    <x v="1"/>
    <x v="1"/>
    <x v="1"/>
    <x v="1"/>
    <x v="3"/>
    <x v="0"/>
    <s v="Mid-senior level Entry level"/>
    <n v="0"/>
    <n v="0"/>
    <n v="1"/>
    <n v="1"/>
    <n v="0"/>
    <n v="0"/>
    <n v="0"/>
    <m/>
    <s v="Sales"/>
    <n v="0"/>
    <n v="1"/>
    <n v="0"/>
    <n v="0"/>
    <n v="0"/>
    <n v="0"/>
    <n v="0"/>
    <n v="0"/>
    <n v="0"/>
    <n v="0"/>
    <m/>
    <m/>
    <s v="Economic instability in the region"/>
    <n v="0"/>
    <n v="0"/>
    <n v="0"/>
    <n v="0"/>
    <n v="0"/>
    <n v="0"/>
    <n v="0"/>
    <n v="0"/>
    <n v="0"/>
    <n v="0"/>
    <n v="0"/>
    <n v="0"/>
    <n v="0"/>
    <n v="0"/>
    <n v="0"/>
    <n v="0"/>
    <n v="0"/>
    <n v="1"/>
    <n v="0"/>
    <n v="0"/>
    <n v="0"/>
    <n v="0"/>
    <n v="0"/>
    <m/>
    <n v="383089148"/>
    <s v="87e196c4-3fb5-4c9c-8a37-ba85c55b1dbe"/>
    <d v="2024-09-12T20:21:50"/>
    <m/>
    <m/>
    <s v="submitted_via_web"/>
    <s v="ygaitservices"/>
  </r>
  <r>
    <n v="1670"/>
    <d v="2024-09-12T22:06:50"/>
    <d v="2024-09-12T22:08:58"/>
    <d v="2024-09-12T00:00:00"/>
    <m/>
    <m/>
    <s v="30.8046359 35.5998057 0.0 1899.999"/>
    <n v="30.804635900000001"/>
    <n v="35.599805699999997"/>
    <n v="0"/>
    <n v="1899.999"/>
    <s v="Tafilah"/>
    <s v="Tafeleh Al-Qasabeh"/>
    <m/>
    <m/>
    <m/>
    <s v="Yes"/>
    <s v="خالد أحمد الفقرا"/>
    <x v="0"/>
    <x v="0"/>
    <n v="47"/>
    <x v="0"/>
    <s v="077865432"/>
    <m/>
    <x v="0"/>
    <m/>
    <m/>
    <m/>
    <m/>
    <m/>
    <m/>
    <m/>
    <m/>
    <x v="0"/>
    <m/>
    <x v="0"/>
    <x v="0"/>
    <s v="محلات المنفرد"/>
    <x v="0"/>
    <x v="2"/>
    <s v="تمور "/>
    <m/>
    <s v="Owned by men."/>
    <n v="1"/>
    <n v="0"/>
    <n v="0"/>
    <n v="0"/>
    <n v="0"/>
    <n v="0"/>
    <x v="0"/>
    <x v="0"/>
    <m/>
    <m/>
    <s v="Less than 10 employees"/>
    <x v="0"/>
    <x v="0"/>
    <x v="0"/>
    <x v="1"/>
    <x v="1"/>
    <x v="1"/>
    <x v="1"/>
    <x v="3"/>
    <x v="0"/>
    <s v="Entry level Senior management level"/>
    <n v="0"/>
    <n v="0"/>
    <n v="1"/>
    <n v="0"/>
    <n v="1"/>
    <n v="0"/>
    <n v="0"/>
    <m/>
    <s v="Sales"/>
    <n v="0"/>
    <n v="1"/>
    <n v="0"/>
    <n v="0"/>
    <n v="0"/>
    <n v="0"/>
    <n v="0"/>
    <n v="0"/>
    <n v="0"/>
    <n v="0"/>
    <m/>
    <m/>
    <s v="Economic instability in the region"/>
    <n v="0"/>
    <n v="0"/>
    <n v="0"/>
    <n v="0"/>
    <n v="0"/>
    <n v="0"/>
    <n v="0"/>
    <n v="0"/>
    <n v="0"/>
    <n v="0"/>
    <n v="0"/>
    <n v="0"/>
    <n v="0"/>
    <n v="0"/>
    <n v="0"/>
    <n v="0"/>
    <n v="0"/>
    <n v="1"/>
    <n v="0"/>
    <n v="0"/>
    <n v="0"/>
    <n v="0"/>
    <n v="0"/>
    <m/>
    <n v="383089150"/>
    <s v="782b58cf-2327-4332-8cbd-c0a1e59509e5"/>
    <d v="2024-09-12T20:21:50"/>
    <m/>
    <m/>
    <s v="submitted_via_web"/>
    <s v="ygaitservices"/>
  </r>
  <r>
    <n v="1672"/>
    <d v="2024-09-12T22:10:02"/>
    <d v="2024-09-12T22:12:12"/>
    <d v="2024-09-12T00:00:00"/>
    <m/>
    <m/>
    <s v="30.8046359 35.5998057 0.0 1899.999"/>
    <n v="30.804635900000001"/>
    <n v="35.599805699999997"/>
    <n v="0"/>
    <n v="1899.999"/>
    <s v="Tafilah"/>
    <s v="Tafeleh Al-Qasabeh"/>
    <m/>
    <m/>
    <m/>
    <s v="Yes"/>
    <s v="أيمن القراقرة "/>
    <x v="1"/>
    <x v="0"/>
    <n v="55"/>
    <x v="0"/>
    <s v="078965432"/>
    <m/>
    <x v="0"/>
    <m/>
    <m/>
    <m/>
    <m/>
    <m/>
    <m/>
    <m/>
    <m/>
    <x v="0"/>
    <m/>
    <x v="0"/>
    <x v="0"/>
    <s v="فيحاء الشام "/>
    <x v="0"/>
    <x v="3"/>
    <s v="أغذية "/>
    <m/>
    <s v="Owned by men."/>
    <n v="1"/>
    <n v="0"/>
    <n v="0"/>
    <n v="0"/>
    <n v="0"/>
    <n v="0"/>
    <x v="0"/>
    <x v="0"/>
    <m/>
    <m/>
    <s v="Less than 10 employees"/>
    <x v="0"/>
    <x v="0"/>
    <x v="0"/>
    <x v="1"/>
    <x v="1"/>
    <x v="1"/>
    <x v="1"/>
    <x v="3"/>
    <x v="0"/>
    <s v="Mid-senior level Interns"/>
    <n v="1"/>
    <n v="0"/>
    <n v="0"/>
    <n v="1"/>
    <n v="0"/>
    <n v="0"/>
    <n v="0"/>
    <m/>
    <s v="Sales"/>
    <n v="0"/>
    <n v="1"/>
    <n v="0"/>
    <n v="0"/>
    <n v="0"/>
    <n v="0"/>
    <n v="0"/>
    <n v="0"/>
    <n v="0"/>
    <n v="0"/>
    <m/>
    <m/>
    <s v="Economic instability in the region"/>
    <n v="0"/>
    <n v="0"/>
    <n v="0"/>
    <n v="0"/>
    <n v="0"/>
    <n v="0"/>
    <n v="0"/>
    <n v="0"/>
    <n v="0"/>
    <n v="0"/>
    <n v="0"/>
    <n v="0"/>
    <n v="0"/>
    <n v="0"/>
    <n v="0"/>
    <n v="0"/>
    <n v="0"/>
    <n v="1"/>
    <n v="0"/>
    <n v="0"/>
    <n v="0"/>
    <n v="0"/>
    <n v="0"/>
    <m/>
    <n v="383089155"/>
    <s v="4e64c7b1-e76f-4afd-96bd-7ad2748fe529"/>
    <d v="2024-09-12T20:21:51"/>
    <m/>
    <m/>
    <s v="submitted_via_web"/>
    <s v="ygaitservices"/>
  </r>
  <r>
    <n v="1673"/>
    <d v="2024-09-12T22:12:14"/>
    <d v="2024-09-12T22:15:39"/>
    <d v="2024-09-12T00:00:00"/>
    <m/>
    <m/>
    <s v="30.8046359 35.5998057 0.0 1899.999"/>
    <n v="30.804635900000001"/>
    <n v="35.599805699999997"/>
    <n v="0"/>
    <n v="1899.999"/>
    <s v="Tafilah"/>
    <s v="Tafeleh Al-Qasabeh"/>
    <m/>
    <m/>
    <m/>
    <s v="Yes"/>
    <s v="علي عودة القيسي"/>
    <x v="0"/>
    <x v="0"/>
    <n v="45"/>
    <x v="0"/>
    <s v="077865345"/>
    <m/>
    <x v="0"/>
    <m/>
    <m/>
    <m/>
    <m/>
    <m/>
    <m/>
    <m/>
    <m/>
    <x v="0"/>
    <m/>
    <x v="1"/>
    <x v="2"/>
    <s v="078965432"/>
    <x v="0"/>
    <x v="3"/>
    <s v="البضائع العامة مثل مستلزمات منزلية"/>
    <m/>
    <s v="Owned by men."/>
    <n v="1"/>
    <n v="0"/>
    <n v="0"/>
    <n v="0"/>
    <n v="0"/>
    <n v="0"/>
    <x v="0"/>
    <x v="0"/>
    <m/>
    <m/>
    <s v="Less than 10 employees"/>
    <x v="0"/>
    <x v="0"/>
    <x v="0"/>
    <x v="1"/>
    <x v="1"/>
    <x v="1"/>
    <x v="1"/>
    <x v="3"/>
    <x v="0"/>
    <s v="Seasonal employees Interns"/>
    <n v="1"/>
    <n v="1"/>
    <n v="0"/>
    <n v="0"/>
    <n v="0"/>
    <n v="0"/>
    <n v="0"/>
    <m/>
    <s v="Sales"/>
    <n v="0"/>
    <n v="1"/>
    <n v="0"/>
    <n v="0"/>
    <n v="0"/>
    <n v="0"/>
    <n v="0"/>
    <n v="0"/>
    <n v="0"/>
    <n v="0"/>
    <m/>
    <m/>
    <s v="Economic instability in the region"/>
    <n v="0"/>
    <n v="0"/>
    <n v="0"/>
    <n v="0"/>
    <n v="0"/>
    <n v="0"/>
    <n v="0"/>
    <n v="0"/>
    <n v="0"/>
    <n v="0"/>
    <n v="0"/>
    <n v="0"/>
    <n v="0"/>
    <n v="0"/>
    <n v="0"/>
    <n v="0"/>
    <n v="0"/>
    <n v="1"/>
    <n v="0"/>
    <n v="0"/>
    <n v="0"/>
    <n v="0"/>
    <n v="0"/>
    <m/>
    <n v="383089160"/>
    <s v="4ea7aa36-0db3-4a72-9d64-4c19fc6920b2"/>
    <d v="2024-09-12T20:21:52"/>
    <m/>
    <m/>
    <s v="submitted_via_web"/>
    <s v="ygaitservices"/>
  </r>
  <r>
    <n v="1674"/>
    <d v="2024-09-12T22:15:41"/>
    <d v="2024-09-12T22:19:10"/>
    <d v="2024-09-12T00:00:00"/>
    <m/>
    <m/>
    <s v="30.804841 35.6001475 0.0 1799.999"/>
    <n v="30.804841"/>
    <n v="35.600147499999999"/>
    <n v="0"/>
    <n v="1799.999"/>
    <s v="Tafilah"/>
    <s v="Tafeleh Al-Qasabeh"/>
    <m/>
    <m/>
    <m/>
    <s v="Yes"/>
    <s v="محمود الرواشدة "/>
    <x v="1"/>
    <x v="0"/>
    <n v="58"/>
    <x v="0"/>
    <s v="078965432"/>
    <m/>
    <x v="0"/>
    <m/>
    <m/>
    <m/>
    <m/>
    <m/>
    <m/>
    <m/>
    <m/>
    <x v="0"/>
    <m/>
    <x v="0"/>
    <x v="0"/>
    <s v="محلات قبس "/>
    <x v="0"/>
    <x v="3"/>
    <s v="منها الأدوات المنزلية "/>
    <m/>
    <s v="Owned by men."/>
    <n v="1"/>
    <n v="0"/>
    <n v="0"/>
    <n v="0"/>
    <n v="0"/>
    <n v="0"/>
    <x v="0"/>
    <x v="0"/>
    <m/>
    <m/>
    <s v="Less than 10 employees"/>
    <x v="0"/>
    <x v="1"/>
    <x v="0"/>
    <x v="1"/>
    <x v="1"/>
    <x v="1"/>
    <x v="1"/>
    <x v="3"/>
    <x v="0"/>
    <s v="Entry level Seasonal employees Interns"/>
    <n v="1"/>
    <n v="1"/>
    <n v="1"/>
    <n v="0"/>
    <n v="0"/>
    <n v="0"/>
    <n v="0"/>
    <m/>
    <s v="Sales"/>
    <n v="0"/>
    <n v="1"/>
    <n v="0"/>
    <n v="0"/>
    <n v="0"/>
    <n v="0"/>
    <n v="0"/>
    <n v="0"/>
    <n v="0"/>
    <n v="0"/>
    <m/>
    <m/>
    <s v="Economic instability in the region"/>
    <n v="0"/>
    <n v="0"/>
    <n v="0"/>
    <n v="0"/>
    <n v="0"/>
    <n v="0"/>
    <n v="0"/>
    <n v="0"/>
    <n v="0"/>
    <n v="0"/>
    <n v="0"/>
    <n v="0"/>
    <n v="0"/>
    <n v="0"/>
    <n v="0"/>
    <n v="0"/>
    <n v="0"/>
    <n v="1"/>
    <n v="0"/>
    <n v="0"/>
    <n v="0"/>
    <n v="0"/>
    <n v="0"/>
    <m/>
    <n v="383089164"/>
    <s v="24360c2a-89f5-41d0-af1f-e46ae6893df1"/>
    <d v="2024-09-12T20:21:52"/>
    <m/>
    <m/>
    <s v="submitted_via_web"/>
    <s v="ygaitservices"/>
  </r>
  <r>
    <n v="1675"/>
    <d v="2024-09-12T22:19:16"/>
    <d v="2024-09-12T22:22:43"/>
    <d v="2024-09-12T00:00:00"/>
    <m/>
    <m/>
    <s v="30.8046359 35.5998057 0.0 1899.999"/>
    <n v="30.804635900000001"/>
    <n v="35.599805699999997"/>
    <n v="0"/>
    <n v="1899.999"/>
    <s v="Tafilah"/>
    <s v="Tafeleh Al-Qasabeh"/>
    <m/>
    <m/>
    <m/>
    <s v="Yes"/>
    <s v="هاني عطي العودات "/>
    <x v="1"/>
    <x v="0"/>
    <n v="53"/>
    <x v="0"/>
    <s v="07789654"/>
    <m/>
    <x v="0"/>
    <m/>
    <m/>
    <m/>
    <m/>
    <m/>
    <m/>
    <m/>
    <m/>
    <x v="0"/>
    <m/>
    <x v="0"/>
    <x v="0"/>
    <s v="مستر شاورما "/>
    <x v="0"/>
    <x v="2"/>
    <s v="الأطعمة والوجبات السريعة"/>
    <m/>
    <s v="Owned by men. Run/Managed by a man."/>
    <n v="1"/>
    <n v="0"/>
    <n v="0"/>
    <n v="0"/>
    <n v="1"/>
    <n v="0"/>
    <x v="0"/>
    <x v="0"/>
    <m/>
    <m/>
    <s v="Less than 10 employees"/>
    <x v="0"/>
    <x v="0"/>
    <x v="0"/>
    <x v="1"/>
    <x v="1"/>
    <x v="1"/>
    <x v="1"/>
    <x v="3"/>
    <x v="0"/>
    <s v="Entry level Seasonal employees Interns"/>
    <n v="1"/>
    <n v="1"/>
    <n v="1"/>
    <n v="0"/>
    <n v="0"/>
    <n v="0"/>
    <n v="0"/>
    <m/>
    <s v="Sales"/>
    <n v="0"/>
    <n v="1"/>
    <n v="0"/>
    <n v="0"/>
    <n v="0"/>
    <n v="0"/>
    <n v="0"/>
    <n v="0"/>
    <n v="0"/>
    <n v="0"/>
    <m/>
    <m/>
    <s v="Economic instability in the region"/>
    <n v="0"/>
    <n v="0"/>
    <n v="0"/>
    <n v="0"/>
    <n v="0"/>
    <n v="0"/>
    <n v="0"/>
    <n v="0"/>
    <n v="0"/>
    <n v="0"/>
    <n v="0"/>
    <n v="0"/>
    <n v="0"/>
    <n v="0"/>
    <n v="0"/>
    <n v="0"/>
    <n v="0"/>
    <n v="1"/>
    <n v="0"/>
    <n v="0"/>
    <n v="0"/>
    <n v="0"/>
    <n v="0"/>
    <m/>
    <n v="383089168"/>
    <s v="eda13c04-b60c-4f4e-9f47-f9d0e74b1d67"/>
    <d v="2024-09-12T20:21:53"/>
    <m/>
    <m/>
    <s v="submitted_via_web"/>
    <s v="ygaitservices"/>
  </r>
  <r>
    <n v="1676"/>
    <d v="2024-09-12T22:22:46"/>
    <d v="2024-09-12T22:25:40"/>
    <d v="2024-09-12T00:00:00"/>
    <m/>
    <m/>
    <s v="30.8046359 35.5998057 0.0 1899.999"/>
    <n v="30.804635900000001"/>
    <n v="35.599805699999997"/>
    <n v="0"/>
    <n v="1899.999"/>
    <s v="Tafilah"/>
    <s v="Tafeleh Al-Qasabeh"/>
    <m/>
    <m/>
    <m/>
    <s v="Yes"/>
    <s v="كرم محمد المهايرة"/>
    <x v="1"/>
    <x v="0"/>
    <n v="56"/>
    <x v="0"/>
    <s v="077896543"/>
    <m/>
    <x v="0"/>
    <m/>
    <m/>
    <m/>
    <m/>
    <m/>
    <m/>
    <m/>
    <m/>
    <x v="0"/>
    <m/>
    <x v="0"/>
    <x v="0"/>
    <s v="عجوري مول  "/>
    <x v="0"/>
    <x v="3"/>
    <s v="كل ما يلزم البيت "/>
    <m/>
    <s v="Owned by men. Run/Managed by a man."/>
    <n v="1"/>
    <n v="0"/>
    <n v="0"/>
    <n v="0"/>
    <n v="1"/>
    <n v="0"/>
    <x v="0"/>
    <x v="0"/>
    <m/>
    <m/>
    <s v="Less than 10 employees"/>
    <x v="0"/>
    <x v="1"/>
    <x v="0"/>
    <x v="1"/>
    <x v="1"/>
    <x v="1"/>
    <x v="1"/>
    <x v="3"/>
    <x v="0"/>
    <s v="Interns Entry level Senior management level"/>
    <n v="1"/>
    <n v="0"/>
    <n v="1"/>
    <n v="0"/>
    <n v="1"/>
    <n v="0"/>
    <n v="0"/>
    <m/>
    <s v="Sales"/>
    <n v="0"/>
    <n v="1"/>
    <n v="0"/>
    <n v="0"/>
    <n v="0"/>
    <n v="0"/>
    <n v="0"/>
    <n v="0"/>
    <n v="0"/>
    <n v="0"/>
    <m/>
    <m/>
    <s v="Economic instability in the region"/>
    <n v="0"/>
    <n v="0"/>
    <n v="0"/>
    <n v="0"/>
    <n v="0"/>
    <n v="0"/>
    <n v="0"/>
    <n v="0"/>
    <n v="0"/>
    <n v="0"/>
    <n v="0"/>
    <n v="0"/>
    <n v="0"/>
    <n v="0"/>
    <n v="0"/>
    <n v="0"/>
    <n v="0"/>
    <n v="1"/>
    <n v="0"/>
    <n v="0"/>
    <n v="0"/>
    <n v="0"/>
    <n v="0"/>
    <m/>
    <n v="383089173"/>
    <s v="ea24b947-122c-456d-b59b-8ae9959c776a"/>
    <d v="2024-09-12T20:21:53"/>
    <m/>
    <m/>
    <s v="submitted_via_web"/>
    <s v="ygaitservices"/>
  </r>
  <r>
    <n v="1677"/>
    <d v="2024-09-12T22:25:43"/>
    <d v="2024-09-12T22:28:27"/>
    <d v="2024-09-12T00:00:00"/>
    <m/>
    <m/>
    <s v="30.8046359 35.5998057 0.0 1799.999"/>
    <n v="30.804635900000001"/>
    <n v="35.599805699999997"/>
    <n v="0"/>
    <n v="1799.999"/>
    <s v="Tafilah"/>
    <s v="Tafeleh Al-Qasabeh"/>
    <m/>
    <m/>
    <m/>
    <s v="Yes"/>
    <s v="جود يحيى الشول "/>
    <x v="1"/>
    <x v="0"/>
    <n v="32"/>
    <x v="0"/>
    <s v="078965432"/>
    <m/>
    <x v="0"/>
    <m/>
    <m/>
    <m/>
    <m/>
    <m/>
    <m/>
    <m/>
    <m/>
    <x v="0"/>
    <m/>
    <x v="0"/>
    <x v="0"/>
    <s v="سمير للأحذية"/>
    <x v="0"/>
    <x v="3"/>
    <s v="للأحذية "/>
    <m/>
    <s v="Owned by men."/>
    <n v="1"/>
    <n v="0"/>
    <n v="0"/>
    <n v="0"/>
    <n v="0"/>
    <n v="0"/>
    <x v="0"/>
    <x v="0"/>
    <m/>
    <m/>
    <s v="Less than 10 employees"/>
    <x v="0"/>
    <x v="0"/>
    <x v="0"/>
    <x v="1"/>
    <x v="1"/>
    <x v="1"/>
    <x v="1"/>
    <x v="3"/>
    <x v="0"/>
    <s v="Entry level Seasonal employees Mid-senior level"/>
    <n v="0"/>
    <n v="1"/>
    <n v="1"/>
    <n v="1"/>
    <n v="0"/>
    <n v="0"/>
    <n v="0"/>
    <m/>
    <s v="Sales"/>
    <n v="0"/>
    <n v="1"/>
    <n v="0"/>
    <n v="0"/>
    <n v="0"/>
    <n v="0"/>
    <n v="0"/>
    <n v="0"/>
    <n v="0"/>
    <n v="0"/>
    <m/>
    <m/>
    <s v="Economic instability in the region"/>
    <n v="0"/>
    <n v="0"/>
    <n v="0"/>
    <n v="0"/>
    <n v="0"/>
    <n v="0"/>
    <n v="0"/>
    <n v="0"/>
    <n v="0"/>
    <n v="0"/>
    <n v="0"/>
    <n v="0"/>
    <n v="0"/>
    <n v="0"/>
    <n v="0"/>
    <n v="0"/>
    <n v="0"/>
    <n v="1"/>
    <n v="0"/>
    <n v="0"/>
    <n v="0"/>
    <n v="0"/>
    <n v="0"/>
    <m/>
    <n v="383089177"/>
    <s v="69ef99c3-e0df-4f04-bab7-2bbc571957e3"/>
    <d v="2024-09-12T20:21:54"/>
    <m/>
    <m/>
    <s v="submitted_via_web"/>
    <s v="ygaitservices"/>
  </r>
  <r>
    <n v="1678"/>
    <d v="2024-09-12T22:28:54"/>
    <d v="2024-09-12T22:30:58"/>
    <d v="2024-09-12T00:00:00"/>
    <m/>
    <m/>
    <s v="30.8046359 35.5998057 0.0 1899.999"/>
    <n v="30.804635900000001"/>
    <n v="35.599805699999997"/>
    <n v="0"/>
    <n v="1899.999"/>
    <s v="Tafilah"/>
    <s v="Tafeleh Al-Qasabeh"/>
    <m/>
    <m/>
    <m/>
    <s v="Yes"/>
    <s v="كنان أحمد القمول"/>
    <x v="0"/>
    <x v="0"/>
    <n v="52"/>
    <x v="0"/>
    <s v="077896543"/>
    <m/>
    <x v="0"/>
    <m/>
    <m/>
    <m/>
    <m/>
    <m/>
    <m/>
    <m/>
    <m/>
    <x v="0"/>
    <m/>
    <x v="0"/>
    <x v="0"/>
    <s v="مطعم أبو مازن "/>
    <x v="0"/>
    <x v="2"/>
    <s v="فلافل وحمص"/>
    <m/>
    <s v="Owned by men. Run/Managed by a woman."/>
    <n v="1"/>
    <n v="0"/>
    <n v="0"/>
    <n v="0"/>
    <n v="0"/>
    <n v="1"/>
    <x v="1"/>
    <x v="0"/>
    <m/>
    <m/>
    <s v="Less than 10 employees"/>
    <x v="0"/>
    <x v="0"/>
    <x v="0"/>
    <x v="1"/>
    <x v="1"/>
    <x v="1"/>
    <x v="1"/>
    <x v="3"/>
    <x v="0"/>
    <s v="Interns Senior management level Mid-senior level Seasonal employees"/>
    <n v="1"/>
    <n v="1"/>
    <n v="0"/>
    <n v="1"/>
    <n v="1"/>
    <n v="0"/>
    <n v="0"/>
    <m/>
    <s v="Sales"/>
    <n v="0"/>
    <n v="1"/>
    <n v="0"/>
    <n v="0"/>
    <n v="0"/>
    <n v="0"/>
    <n v="0"/>
    <n v="0"/>
    <n v="0"/>
    <n v="0"/>
    <m/>
    <m/>
    <s v="Economic instability in the region"/>
    <n v="0"/>
    <n v="0"/>
    <n v="0"/>
    <n v="0"/>
    <n v="0"/>
    <n v="0"/>
    <n v="0"/>
    <n v="0"/>
    <n v="0"/>
    <n v="0"/>
    <n v="0"/>
    <n v="0"/>
    <n v="0"/>
    <n v="0"/>
    <n v="0"/>
    <n v="0"/>
    <n v="0"/>
    <n v="1"/>
    <n v="0"/>
    <n v="0"/>
    <n v="0"/>
    <n v="0"/>
    <n v="0"/>
    <m/>
    <n v="383089182"/>
    <s v="75c179a0-3e7d-4afb-ac86-803835eb37f0"/>
    <d v="2024-09-12T20:21:54"/>
    <m/>
    <m/>
    <s v="submitted_via_web"/>
    <s v="ygaitservices"/>
  </r>
  <r>
    <n v="1679"/>
    <d v="2024-09-12T22:31:13"/>
    <d v="2024-09-12T22:33:33"/>
    <d v="2024-09-12T00:00:00"/>
    <m/>
    <m/>
    <s v="30.8046359 35.5998057 0.0 1899.999"/>
    <n v="30.804635900000001"/>
    <n v="35.599805699999997"/>
    <n v="0"/>
    <n v="1899.999"/>
    <s v="Tafilah"/>
    <s v="Tafeleh Al-Qasabeh"/>
    <m/>
    <m/>
    <m/>
    <s v="Yes"/>
    <s v="عثمان محمد القطيشات"/>
    <x v="1"/>
    <x v="0"/>
    <n v="42"/>
    <x v="0"/>
    <s v="07896543"/>
    <m/>
    <x v="0"/>
    <m/>
    <m/>
    <m/>
    <m/>
    <m/>
    <m/>
    <m/>
    <m/>
    <x v="0"/>
    <m/>
    <x v="0"/>
    <x v="0"/>
    <s v="محلات ابو جود "/>
    <x v="0"/>
    <x v="18"/>
    <s v="منسوبات كتان قطن "/>
    <m/>
    <s v="Owned by men. Run/Managed by a woman."/>
    <n v="1"/>
    <n v="0"/>
    <n v="0"/>
    <n v="0"/>
    <n v="0"/>
    <n v="1"/>
    <x v="1"/>
    <x v="0"/>
    <m/>
    <m/>
    <s v="Less than 10 employees"/>
    <x v="0"/>
    <x v="0"/>
    <x v="0"/>
    <x v="1"/>
    <x v="1"/>
    <x v="1"/>
    <x v="1"/>
    <x v="3"/>
    <x v="0"/>
    <s v="Interns"/>
    <n v="1"/>
    <n v="0"/>
    <n v="0"/>
    <n v="0"/>
    <n v="0"/>
    <n v="0"/>
    <n v="0"/>
    <m/>
    <s v="Sales"/>
    <n v="0"/>
    <n v="1"/>
    <n v="0"/>
    <n v="0"/>
    <n v="0"/>
    <n v="0"/>
    <n v="0"/>
    <n v="0"/>
    <n v="0"/>
    <n v="0"/>
    <m/>
    <m/>
    <s v="Economic instability in the region"/>
    <n v="0"/>
    <n v="0"/>
    <n v="0"/>
    <n v="0"/>
    <n v="0"/>
    <n v="0"/>
    <n v="0"/>
    <n v="0"/>
    <n v="0"/>
    <n v="0"/>
    <n v="0"/>
    <n v="0"/>
    <n v="0"/>
    <n v="0"/>
    <n v="0"/>
    <n v="0"/>
    <n v="0"/>
    <n v="1"/>
    <n v="0"/>
    <n v="0"/>
    <n v="0"/>
    <n v="0"/>
    <n v="0"/>
    <m/>
    <n v="383089186"/>
    <s v="94ebd1e4-d11d-4c14-aaec-bf86c0927cad"/>
    <d v="2024-09-12T20:21:55"/>
    <m/>
    <m/>
    <s v="submitted_via_web"/>
    <s v="ygaitservices"/>
  </r>
  <r>
    <n v="1680"/>
    <d v="2024-09-12T22:33:39"/>
    <d v="2024-09-12T22:37:01"/>
    <d v="2024-09-12T00:00:00"/>
    <m/>
    <m/>
    <s v="30.8046359 35.5998057 0.0 1799.999"/>
    <n v="30.804635900000001"/>
    <n v="35.599805699999997"/>
    <n v="0"/>
    <n v="1799.999"/>
    <s v="Tafilah"/>
    <s v="Tafeleh Al-Qasabeh"/>
    <m/>
    <m/>
    <m/>
    <s v="Yes"/>
    <s v="مازن محمد الخمايسة "/>
    <x v="1"/>
    <x v="0"/>
    <n v="30"/>
    <x v="0"/>
    <s v="079876542"/>
    <m/>
    <x v="0"/>
    <m/>
    <m/>
    <m/>
    <m/>
    <m/>
    <m/>
    <m/>
    <m/>
    <x v="0"/>
    <m/>
    <x v="0"/>
    <x v="0"/>
    <s v="صيدلية منيب"/>
    <x v="0"/>
    <x v="3"/>
    <s v="الأدوية وكل ما يلزم أي مريض"/>
    <m/>
    <s v="Owned by men. Run/Managed by a man."/>
    <n v="1"/>
    <n v="0"/>
    <n v="0"/>
    <n v="0"/>
    <n v="1"/>
    <n v="0"/>
    <x v="0"/>
    <x v="0"/>
    <m/>
    <m/>
    <s v="Less than 10 employees"/>
    <x v="0"/>
    <x v="1"/>
    <x v="1"/>
    <x v="1"/>
    <x v="1"/>
    <x v="1"/>
    <x v="1"/>
    <x v="3"/>
    <x v="0"/>
    <s v="Senior management level"/>
    <n v="0"/>
    <n v="0"/>
    <n v="0"/>
    <n v="0"/>
    <n v="1"/>
    <n v="0"/>
    <n v="0"/>
    <m/>
    <s v="Sales"/>
    <n v="0"/>
    <n v="1"/>
    <n v="0"/>
    <n v="0"/>
    <n v="0"/>
    <n v="0"/>
    <n v="0"/>
    <n v="0"/>
    <n v="0"/>
    <n v="0"/>
    <m/>
    <m/>
    <s v="Economic instability in the region"/>
    <n v="0"/>
    <n v="0"/>
    <n v="0"/>
    <n v="0"/>
    <n v="0"/>
    <n v="0"/>
    <n v="0"/>
    <n v="0"/>
    <n v="0"/>
    <n v="0"/>
    <n v="0"/>
    <n v="0"/>
    <n v="0"/>
    <n v="0"/>
    <n v="0"/>
    <n v="0"/>
    <n v="0"/>
    <n v="1"/>
    <n v="0"/>
    <n v="0"/>
    <n v="0"/>
    <n v="0"/>
    <n v="0"/>
    <m/>
    <n v="383089189"/>
    <s v="d0ac5233-4a70-4444-8219-6c2cd3f62cfb"/>
    <d v="2024-09-12T20:21:55"/>
    <m/>
    <m/>
    <s v="submitted_via_web"/>
    <s v="ygaitservices"/>
  </r>
  <r>
    <n v="1681"/>
    <d v="2024-09-12T22:37:04"/>
    <d v="2024-09-12T22:39:49"/>
    <d v="2024-09-12T00:00:00"/>
    <m/>
    <m/>
    <s v="30.8046359 35.5998057 0.0 1899.999"/>
    <n v="30.804635900000001"/>
    <n v="35.599805699999997"/>
    <n v="0"/>
    <n v="1899.999"/>
    <s v="Tafilah"/>
    <s v="Tafeleh Al-Qasabeh"/>
    <m/>
    <m/>
    <m/>
    <s v="Yes"/>
    <s v="همام غدير فريد السودان "/>
    <x v="1"/>
    <x v="0"/>
    <n v="36"/>
    <x v="0"/>
    <s v="079865432"/>
    <m/>
    <x v="0"/>
    <m/>
    <m/>
    <m/>
    <m/>
    <m/>
    <m/>
    <m/>
    <m/>
    <x v="0"/>
    <m/>
    <x v="0"/>
    <x v="0"/>
    <s v="صيدلية الزخرف"/>
    <x v="0"/>
    <x v="3"/>
    <s v="أدوية"/>
    <m/>
    <s v="Owned by men."/>
    <n v="1"/>
    <n v="0"/>
    <n v="0"/>
    <n v="0"/>
    <n v="0"/>
    <n v="0"/>
    <x v="0"/>
    <x v="0"/>
    <m/>
    <m/>
    <s v="Less than 10 employees"/>
    <x v="0"/>
    <x v="0"/>
    <x v="0"/>
    <x v="1"/>
    <x v="1"/>
    <x v="1"/>
    <x v="1"/>
    <x v="3"/>
    <x v="0"/>
    <s v="Senior management level Mid-senior level Seasonal employees"/>
    <n v="0"/>
    <n v="1"/>
    <n v="0"/>
    <n v="1"/>
    <n v="1"/>
    <n v="0"/>
    <n v="0"/>
    <m/>
    <s v="Sales"/>
    <n v="0"/>
    <n v="1"/>
    <n v="0"/>
    <n v="0"/>
    <n v="0"/>
    <n v="0"/>
    <n v="0"/>
    <n v="0"/>
    <n v="0"/>
    <n v="0"/>
    <m/>
    <m/>
    <s v="Economic instability in the region"/>
    <n v="0"/>
    <n v="0"/>
    <n v="0"/>
    <n v="0"/>
    <n v="0"/>
    <n v="0"/>
    <n v="0"/>
    <n v="0"/>
    <n v="0"/>
    <n v="0"/>
    <n v="0"/>
    <n v="0"/>
    <n v="0"/>
    <n v="0"/>
    <n v="0"/>
    <n v="0"/>
    <n v="0"/>
    <n v="1"/>
    <n v="0"/>
    <n v="0"/>
    <n v="0"/>
    <n v="0"/>
    <n v="0"/>
    <m/>
    <n v="383089194"/>
    <s v="8715b190-78f6-4c9d-bf5f-e4f2b13ba387"/>
    <d v="2024-09-12T20:21:56"/>
    <m/>
    <m/>
    <s v="submitted_via_web"/>
    <s v="ygaitservices"/>
  </r>
  <r>
    <n v="1682"/>
    <d v="2024-09-12T22:40:05"/>
    <d v="2024-09-12T22:43:38"/>
    <d v="2024-09-12T00:00:00"/>
    <m/>
    <m/>
    <s v="30.8046359 35.5998057 0.0 1799.999"/>
    <n v="30.804635900000001"/>
    <n v="35.599805699999997"/>
    <n v="0"/>
    <n v="1799.999"/>
    <s v="Tafilah"/>
    <s v="Tafeleh Al-Qasabeh"/>
    <m/>
    <m/>
    <m/>
    <s v="Yes"/>
    <s v="عماد هحسين العوران"/>
    <x v="0"/>
    <x v="0"/>
    <n v="48"/>
    <x v="0"/>
    <s v="0798765432"/>
    <m/>
    <x v="0"/>
    <m/>
    <m/>
    <m/>
    <m/>
    <m/>
    <m/>
    <m/>
    <m/>
    <x v="0"/>
    <m/>
    <x v="0"/>
    <x v="0"/>
    <s v="مطعم شيف"/>
    <x v="0"/>
    <x v="3"/>
    <s v="أكل "/>
    <m/>
    <s v="Owned by men."/>
    <n v="1"/>
    <n v="0"/>
    <n v="0"/>
    <n v="0"/>
    <n v="0"/>
    <n v="0"/>
    <x v="0"/>
    <x v="0"/>
    <m/>
    <m/>
    <s v="Less than 10 employees"/>
    <x v="0"/>
    <x v="0"/>
    <x v="0"/>
    <x v="1"/>
    <x v="1"/>
    <x v="1"/>
    <x v="1"/>
    <x v="3"/>
    <x v="0"/>
    <s v="Entry level Seasonal employees Mid-senior level"/>
    <n v="0"/>
    <n v="1"/>
    <n v="1"/>
    <n v="1"/>
    <n v="0"/>
    <n v="0"/>
    <n v="0"/>
    <m/>
    <s v="Sales"/>
    <n v="0"/>
    <n v="1"/>
    <n v="0"/>
    <n v="0"/>
    <n v="0"/>
    <n v="0"/>
    <n v="0"/>
    <n v="0"/>
    <n v="0"/>
    <n v="0"/>
    <m/>
    <m/>
    <s v="Economic instability in the region"/>
    <n v="0"/>
    <n v="0"/>
    <n v="0"/>
    <n v="0"/>
    <n v="0"/>
    <n v="0"/>
    <n v="0"/>
    <n v="0"/>
    <n v="0"/>
    <n v="0"/>
    <n v="0"/>
    <n v="0"/>
    <n v="0"/>
    <n v="0"/>
    <n v="0"/>
    <n v="0"/>
    <n v="0"/>
    <n v="1"/>
    <n v="0"/>
    <n v="0"/>
    <n v="0"/>
    <n v="0"/>
    <n v="0"/>
    <m/>
    <n v="383089197"/>
    <s v="f3366976-6786-4c77-a777-78649682c9ed"/>
    <d v="2024-09-12T20:21:56"/>
    <m/>
    <m/>
    <s v="submitted_via_web"/>
    <s v="ygaitservices"/>
  </r>
  <r>
    <n v="1683"/>
    <d v="2024-09-12T22:43:41"/>
    <d v="2024-09-12T22:50:43"/>
    <d v="2024-09-12T00:00:00"/>
    <m/>
    <m/>
    <s v="30.8046359 35.5998057 0.0 1899.999"/>
    <n v="30.804635900000001"/>
    <n v="35.599805699999997"/>
    <n v="0"/>
    <n v="1899.999"/>
    <s v="Tafilah"/>
    <s v="Tafeleh Al-Qasabeh"/>
    <m/>
    <m/>
    <m/>
    <s v="Yes"/>
    <s v="بلال عطلة البداينة"/>
    <x v="0"/>
    <x v="0"/>
    <n v="38"/>
    <x v="0"/>
    <s v="079865456"/>
    <m/>
    <x v="0"/>
    <m/>
    <m/>
    <m/>
    <m/>
    <m/>
    <m/>
    <m/>
    <m/>
    <x v="0"/>
    <m/>
    <x v="0"/>
    <x v="0"/>
    <s v="مراكز طبية النخبة "/>
    <x v="8"/>
    <x v="14"/>
    <s v="يوجد بها جميع التخصصات الطبية "/>
    <m/>
    <s v="Owned by men. Run/Managed by a man."/>
    <n v="1"/>
    <n v="0"/>
    <n v="0"/>
    <n v="0"/>
    <n v="1"/>
    <n v="0"/>
    <x v="0"/>
    <x v="0"/>
    <m/>
    <m/>
    <s v="Less than 10 employees"/>
    <x v="0"/>
    <x v="1"/>
    <x v="0"/>
    <x v="1"/>
    <x v="1"/>
    <x v="1"/>
    <x v="1"/>
    <x v="3"/>
    <x v="1"/>
    <s v="Interns Senior management level Mid-senior level Entry level Seasonal employees"/>
    <n v="1"/>
    <n v="1"/>
    <n v="1"/>
    <n v="1"/>
    <n v="1"/>
    <n v="0"/>
    <n v="0"/>
    <m/>
    <s v="Customer Service Representatives Marketing Sales"/>
    <n v="1"/>
    <n v="1"/>
    <n v="0"/>
    <n v="1"/>
    <n v="0"/>
    <n v="0"/>
    <n v="0"/>
    <n v="0"/>
    <n v="0"/>
    <n v="0"/>
    <m/>
    <m/>
    <s v="Economic instability in the region Difficulty with employee retention Salary expectations too high"/>
    <n v="0"/>
    <n v="0"/>
    <n v="0"/>
    <n v="0"/>
    <n v="0"/>
    <n v="1"/>
    <n v="0"/>
    <n v="0"/>
    <n v="1"/>
    <n v="0"/>
    <n v="0"/>
    <n v="0"/>
    <n v="0"/>
    <n v="0"/>
    <n v="0"/>
    <n v="0"/>
    <n v="0"/>
    <n v="1"/>
    <n v="0"/>
    <n v="0"/>
    <n v="0"/>
    <n v="0"/>
    <n v="0"/>
    <m/>
    <n v="383089203"/>
    <s v="f147168a-e867-4efe-9490-0a4bbee03653"/>
    <d v="2024-09-12T20:21:57"/>
    <m/>
    <m/>
    <s v="submitted_via_web"/>
    <s v="ygaitservices"/>
  </r>
  <r>
    <n v="1684"/>
    <d v="2024-09-12T22:50:46"/>
    <d v="2024-09-12T22:55:58"/>
    <d v="2024-09-12T00:00:00"/>
    <m/>
    <m/>
    <s v="30.8046359 35.5998057 0.0 1899.999"/>
    <n v="30.804635900000001"/>
    <n v="35.599805699999997"/>
    <n v="0"/>
    <n v="1899.999"/>
    <s v="Tafilah"/>
    <s v="Tafeleh Al-Qasabeh"/>
    <m/>
    <m/>
    <m/>
    <s v="Yes"/>
    <s v="مروان المرافي"/>
    <x v="1"/>
    <x v="0"/>
    <n v="57"/>
    <x v="0"/>
    <s v="077896543"/>
    <m/>
    <x v="0"/>
    <m/>
    <m/>
    <m/>
    <m/>
    <m/>
    <m/>
    <m/>
    <m/>
    <x v="0"/>
    <m/>
    <x v="0"/>
    <x v="0"/>
    <s v="ريانة العود"/>
    <x v="0"/>
    <x v="3"/>
    <s v="العطور "/>
    <m/>
    <s v="Owned by men."/>
    <n v="1"/>
    <n v="0"/>
    <n v="0"/>
    <n v="0"/>
    <n v="0"/>
    <n v="0"/>
    <x v="0"/>
    <x v="0"/>
    <m/>
    <m/>
    <s v="Less than 10 employees"/>
    <x v="0"/>
    <x v="1"/>
    <x v="0"/>
    <x v="1"/>
    <x v="1"/>
    <x v="1"/>
    <x v="1"/>
    <x v="3"/>
    <x v="0"/>
    <s v="Entry level Seasonal employees Interns"/>
    <n v="1"/>
    <n v="1"/>
    <n v="1"/>
    <n v="0"/>
    <n v="0"/>
    <n v="0"/>
    <n v="0"/>
    <m/>
    <s v="Sales"/>
    <n v="0"/>
    <n v="1"/>
    <n v="0"/>
    <n v="0"/>
    <n v="0"/>
    <n v="0"/>
    <n v="0"/>
    <n v="0"/>
    <n v="0"/>
    <n v="0"/>
    <m/>
    <m/>
    <s v="Economic instability in the region"/>
    <n v="0"/>
    <n v="0"/>
    <n v="0"/>
    <n v="0"/>
    <n v="0"/>
    <n v="0"/>
    <n v="0"/>
    <n v="0"/>
    <n v="0"/>
    <n v="0"/>
    <n v="0"/>
    <n v="0"/>
    <n v="0"/>
    <n v="0"/>
    <n v="0"/>
    <n v="0"/>
    <n v="0"/>
    <n v="1"/>
    <n v="0"/>
    <n v="0"/>
    <n v="0"/>
    <n v="0"/>
    <n v="0"/>
    <m/>
    <n v="383089205"/>
    <s v="d403b805-2f7a-4bbc-8e74-d36a05d42a8c"/>
    <d v="2024-09-12T20:21:58"/>
    <m/>
    <m/>
    <s v="submitted_via_web"/>
    <s v="ygaitservices"/>
  </r>
  <r>
    <n v="1685"/>
    <d v="2024-09-12T22:56:01"/>
    <d v="2024-09-12T22:58:43"/>
    <d v="2024-09-12T00:00:00"/>
    <m/>
    <m/>
    <s v="30.8046359 35.5998057 0.0 1799.999"/>
    <n v="30.804635900000001"/>
    <n v="35.599805699999997"/>
    <n v="0"/>
    <n v="1799.999"/>
    <s v="Tafilah"/>
    <s v="Tafeleh Al-Qasabeh"/>
    <m/>
    <m/>
    <m/>
    <s v="Yes"/>
    <s v="عامر الفصول "/>
    <x v="0"/>
    <x v="0"/>
    <n v="51"/>
    <x v="0"/>
    <s v="0778965432"/>
    <m/>
    <x v="0"/>
    <m/>
    <m/>
    <m/>
    <m/>
    <m/>
    <m/>
    <m/>
    <m/>
    <x v="0"/>
    <m/>
    <x v="0"/>
    <x v="0"/>
    <s v="ريتاج"/>
    <x v="0"/>
    <x v="3"/>
    <s v="عطور واكسسوارات"/>
    <m/>
    <s v="Owned by men. Run/Managed by a man."/>
    <n v="1"/>
    <n v="0"/>
    <n v="0"/>
    <n v="0"/>
    <n v="1"/>
    <n v="0"/>
    <x v="0"/>
    <x v="0"/>
    <m/>
    <m/>
    <s v="Less than 10 employees"/>
    <x v="0"/>
    <x v="1"/>
    <x v="0"/>
    <x v="1"/>
    <x v="1"/>
    <x v="1"/>
    <x v="1"/>
    <x v="3"/>
    <x v="0"/>
    <s v="Entry level"/>
    <n v="0"/>
    <n v="0"/>
    <n v="1"/>
    <n v="0"/>
    <n v="0"/>
    <n v="0"/>
    <n v="0"/>
    <m/>
    <s v="Sales"/>
    <n v="0"/>
    <n v="1"/>
    <n v="0"/>
    <n v="0"/>
    <n v="0"/>
    <n v="0"/>
    <n v="0"/>
    <n v="0"/>
    <n v="0"/>
    <n v="0"/>
    <m/>
    <m/>
    <s v="Economic instability in the region"/>
    <n v="0"/>
    <n v="0"/>
    <n v="0"/>
    <n v="0"/>
    <n v="0"/>
    <n v="0"/>
    <n v="0"/>
    <n v="0"/>
    <n v="0"/>
    <n v="0"/>
    <n v="0"/>
    <n v="0"/>
    <n v="0"/>
    <n v="0"/>
    <n v="0"/>
    <n v="0"/>
    <n v="0"/>
    <n v="1"/>
    <n v="0"/>
    <n v="0"/>
    <n v="0"/>
    <n v="0"/>
    <n v="0"/>
    <m/>
    <n v="383089207"/>
    <s v="6821f045-a75b-4bc6-9fe1-9e0aa574b58f"/>
    <d v="2024-09-12T20:21:58"/>
    <m/>
    <m/>
    <s v="submitted_via_web"/>
    <s v="ygaitservices"/>
  </r>
  <r>
    <n v="1686"/>
    <d v="2024-09-12T22:58:49"/>
    <d v="2024-09-12T23:02:43"/>
    <d v="2024-09-12T00:00:00"/>
    <m/>
    <m/>
    <s v="30.8082752 35.5902338 0.0 2900.0"/>
    <n v="30.808275200000001"/>
    <n v="35.5902338"/>
    <n v="0"/>
    <n v="2900"/>
    <s v="Tafilah"/>
    <s v="Tafeleh Al-Qasabeh"/>
    <m/>
    <m/>
    <m/>
    <s v="Yes"/>
    <s v="عادل عامر العميلات"/>
    <x v="1"/>
    <x v="0"/>
    <n v="41"/>
    <x v="0"/>
    <s v="0789876543_x000a_"/>
    <m/>
    <x v="0"/>
    <m/>
    <m/>
    <m/>
    <m/>
    <m/>
    <m/>
    <m/>
    <m/>
    <x v="0"/>
    <m/>
    <x v="0"/>
    <x v="0"/>
    <s v="ملبوسات ملاك"/>
    <x v="0"/>
    <x v="18"/>
    <s v="ملابس"/>
    <m/>
    <s v="Owned by men. Run/Managed by a man."/>
    <n v="1"/>
    <n v="0"/>
    <n v="0"/>
    <n v="0"/>
    <n v="1"/>
    <n v="0"/>
    <x v="0"/>
    <x v="0"/>
    <m/>
    <m/>
    <s v="Less than 10 employees"/>
    <x v="0"/>
    <x v="0"/>
    <x v="0"/>
    <x v="1"/>
    <x v="1"/>
    <x v="1"/>
    <x v="1"/>
    <x v="3"/>
    <x v="0"/>
    <s v="Mid-senior level Entry level Senior management level"/>
    <n v="0"/>
    <n v="0"/>
    <n v="1"/>
    <n v="1"/>
    <n v="1"/>
    <n v="0"/>
    <n v="0"/>
    <m/>
    <s v="Sales"/>
    <n v="0"/>
    <n v="1"/>
    <n v="0"/>
    <n v="0"/>
    <n v="0"/>
    <n v="0"/>
    <n v="0"/>
    <n v="0"/>
    <n v="0"/>
    <n v="0"/>
    <m/>
    <m/>
    <s v="Economic instability in the region"/>
    <n v="0"/>
    <n v="0"/>
    <n v="0"/>
    <n v="0"/>
    <n v="0"/>
    <n v="0"/>
    <n v="0"/>
    <n v="0"/>
    <n v="0"/>
    <n v="0"/>
    <n v="0"/>
    <n v="0"/>
    <n v="0"/>
    <n v="0"/>
    <n v="0"/>
    <n v="0"/>
    <n v="0"/>
    <n v="1"/>
    <n v="0"/>
    <n v="0"/>
    <n v="0"/>
    <n v="0"/>
    <n v="0"/>
    <m/>
    <n v="383089209"/>
    <s v="dbe51a21-3696-4169-aadc-0a221638a50f"/>
    <d v="2024-09-12T20:21:59"/>
    <m/>
    <m/>
    <s v="submitted_via_web"/>
    <s v="ygaitservices"/>
  </r>
  <r>
    <n v="1687"/>
    <d v="2024-09-12T23:02:46"/>
    <d v="2024-09-12T23:05:29"/>
    <d v="2024-09-12T00:00:00"/>
    <m/>
    <m/>
    <s v="30.8046359 35.5998057 0.0 1899.999"/>
    <n v="30.804635900000001"/>
    <n v="35.599805699999997"/>
    <n v="0"/>
    <n v="1899.999"/>
    <s v="Tafilah"/>
    <s v="Tafeleh Al-Qasabeh"/>
    <m/>
    <m/>
    <m/>
    <s v="Yes"/>
    <s v="شتات العجارمه"/>
    <x v="0"/>
    <x v="0"/>
    <n v="44"/>
    <x v="0"/>
    <s v="078987435"/>
    <m/>
    <x v="0"/>
    <m/>
    <m/>
    <m/>
    <m/>
    <m/>
    <m/>
    <m/>
    <m/>
    <x v="0"/>
    <m/>
    <x v="0"/>
    <x v="0"/>
    <s v="معمل شتات لمواد البناء"/>
    <x v="6"/>
    <x v="10"/>
    <s v="لبناء البوت"/>
    <m/>
    <s v="Owned by men. Run/Managed by a man."/>
    <n v="1"/>
    <n v="0"/>
    <n v="0"/>
    <n v="0"/>
    <n v="1"/>
    <n v="0"/>
    <x v="0"/>
    <x v="0"/>
    <m/>
    <m/>
    <s v="10 to 49"/>
    <x v="2"/>
    <x v="0"/>
    <x v="2"/>
    <x v="1"/>
    <x v="1"/>
    <x v="1"/>
    <x v="1"/>
    <x v="3"/>
    <x v="0"/>
    <s v="Mid-senior level Senior management level Entry level Seasonal employees Interns"/>
    <n v="1"/>
    <n v="1"/>
    <n v="1"/>
    <n v="1"/>
    <n v="1"/>
    <n v="0"/>
    <n v="0"/>
    <m/>
    <s v="Sales"/>
    <n v="0"/>
    <n v="1"/>
    <n v="0"/>
    <n v="0"/>
    <n v="0"/>
    <n v="0"/>
    <n v="0"/>
    <n v="0"/>
    <n v="0"/>
    <n v="0"/>
    <m/>
    <m/>
    <s v="Language barriers"/>
    <n v="0"/>
    <n v="0"/>
    <n v="0"/>
    <n v="0"/>
    <n v="0"/>
    <n v="0"/>
    <n v="0"/>
    <n v="0"/>
    <n v="0"/>
    <n v="0"/>
    <n v="0"/>
    <n v="0"/>
    <n v="0"/>
    <n v="0"/>
    <n v="1"/>
    <n v="0"/>
    <n v="0"/>
    <n v="0"/>
    <n v="0"/>
    <n v="0"/>
    <n v="0"/>
    <n v="0"/>
    <n v="0"/>
    <m/>
    <n v="383089211"/>
    <s v="e22c8491-2940-401b-aa59-f1aeda538c59"/>
    <d v="2024-09-12T20:21:59"/>
    <m/>
    <m/>
    <s v="submitted_via_web"/>
    <s v="ygaitservices"/>
  </r>
  <r>
    <n v="1688"/>
    <d v="2024-09-12T23:05:32"/>
    <d v="2024-09-12T23:08:01"/>
    <d v="2024-09-12T00:00:00"/>
    <m/>
    <m/>
    <s v="30.8046359 35.5998057 0.0 1899.999"/>
    <n v="30.804635900000001"/>
    <n v="35.599805699999997"/>
    <n v="0"/>
    <n v="1899.999"/>
    <s v="Tafilah"/>
    <s v="Tafeleh Al-Qasabeh"/>
    <m/>
    <m/>
    <m/>
    <s v="Yes"/>
    <s v="ياسر العدينات"/>
    <x v="1"/>
    <x v="0"/>
    <n v="33"/>
    <x v="0"/>
    <s v="078965456"/>
    <m/>
    <x v="0"/>
    <m/>
    <m/>
    <m/>
    <m/>
    <m/>
    <m/>
    <m/>
    <m/>
    <x v="0"/>
    <m/>
    <x v="0"/>
    <x v="0"/>
    <s v="مشتل رحيق"/>
    <x v="0"/>
    <x v="3"/>
    <s v="مكتبة عباد الرحمن "/>
    <m/>
    <s v="Owned by men. Run/Managed by a man."/>
    <n v="1"/>
    <n v="0"/>
    <n v="0"/>
    <n v="0"/>
    <n v="1"/>
    <n v="0"/>
    <x v="0"/>
    <x v="0"/>
    <m/>
    <m/>
    <s v="Less than 10 employees"/>
    <x v="0"/>
    <x v="1"/>
    <x v="0"/>
    <x v="0"/>
    <x v="1"/>
    <x v="1"/>
    <x v="1"/>
    <x v="3"/>
    <x v="1"/>
    <s v="Mid-senior level Entry level Seasonal employees"/>
    <n v="0"/>
    <n v="1"/>
    <n v="1"/>
    <n v="1"/>
    <n v="0"/>
    <n v="0"/>
    <n v="0"/>
    <m/>
    <s v="Sales"/>
    <n v="0"/>
    <n v="1"/>
    <n v="0"/>
    <n v="0"/>
    <n v="0"/>
    <n v="0"/>
    <n v="0"/>
    <n v="0"/>
    <n v="0"/>
    <n v="0"/>
    <m/>
    <m/>
    <s v="Economic instability in the region"/>
    <n v="0"/>
    <n v="0"/>
    <n v="0"/>
    <n v="0"/>
    <n v="0"/>
    <n v="0"/>
    <n v="0"/>
    <n v="0"/>
    <n v="0"/>
    <n v="0"/>
    <n v="0"/>
    <n v="0"/>
    <n v="0"/>
    <n v="0"/>
    <n v="0"/>
    <n v="0"/>
    <n v="0"/>
    <n v="1"/>
    <n v="0"/>
    <n v="0"/>
    <n v="0"/>
    <n v="0"/>
    <n v="0"/>
    <m/>
    <n v="383089214"/>
    <s v="1a212582-c87b-4100-b7c9-62a7c6f25a0e"/>
    <d v="2024-09-12T20:22:00"/>
    <m/>
    <m/>
    <s v="submitted_via_web"/>
    <s v="ygaitservices"/>
  </r>
  <r>
    <n v="1689"/>
    <d v="2024-09-12T23:08:03"/>
    <d v="2024-09-12T23:09:59"/>
    <d v="2024-09-12T00:00:00"/>
    <m/>
    <m/>
    <s v="30.8046359 35.5998057 0.0 1899.999"/>
    <n v="30.804635900000001"/>
    <n v="35.599805699999997"/>
    <n v="0"/>
    <n v="1899.999"/>
    <s v="Tafilah"/>
    <s v="Tafeleh Al-Qasabeh"/>
    <m/>
    <m/>
    <m/>
    <s v="Yes"/>
    <s v="عبدالله الفريجات "/>
    <x v="1"/>
    <x v="0"/>
    <n v="58"/>
    <x v="0"/>
    <s v="077896543"/>
    <m/>
    <x v="0"/>
    <m/>
    <m/>
    <m/>
    <m/>
    <m/>
    <m/>
    <m/>
    <m/>
    <x v="0"/>
    <m/>
    <x v="0"/>
    <x v="0"/>
    <s v="صالون العمدة"/>
    <x v="8"/>
    <x v="28"/>
    <s v="للحلاقة  "/>
    <m/>
    <s v="Owned by men."/>
    <n v="1"/>
    <n v="0"/>
    <n v="0"/>
    <n v="0"/>
    <n v="0"/>
    <n v="0"/>
    <x v="0"/>
    <x v="0"/>
    <m/>
    <m/>
    <s v="Less than 10 employees"/>
    <x v="0"/>
    <x v="1"/>
    <x v="0"/>
    <x v="1"/>
    <x v="1"/>
    <x v="1"/>
    <x v="1"/>
    <x v="3"/>
    <x v="0"/>
    <s v="Entry level Mid-senior level Seasonal employees"/>
    <n v="0"/>
    <n v="1"/>
    <n v="1"/>
    <n v="1"/>
    <n v="0"/>
    <n v="0"/>
    <n v="0"/>
    <m/>
    <s v="Sales"/>
    <n v="0"/>
    <n v="1"/>
    <n v="0"/>
    <n v="0"/>
    <n v="0"/>
    <n v="0"/>
    <n v="0"/>
    <n v="0"/>
    <n v="0"/>
    <n v="0"/>
    <m/>
    <m/>
    <s v="Mixed culture worspace (male and female) Difficulty in finding candidates for specialized roles Difficulty with employee retention Lack of motivation"/>
    <n v="0"/>
    <n v="0"/>
    <n v="0"/>
    <n v="0"/>
    <n v="1"/>
    <n v="1"/>
    <n v="0"/>
    <n v="0"/>
    <n v="0"/>
    <n v="1"/>
    <n v="0"/>
    <n v="0"/>
    <n v="0"/>
    <n v="0"/>
    <n v="0"/>
    <n v="0"/>
    <n v="0"/>
    <n v="0"/>
    <n v="0"/>
    <n v="0"/>
    <n v="0"/>
    <n v="1"/>
    <n v="0"/>
    <m/>
    <n v="383089217"/>
    <s v="3081f784-c3d7-42b1-92cf-55f6dd8e7b29"/>
    <d v="2024-09-12T20:22:01"/>
    <m/>
    <m/>
    <s v="submitted_via_web"/>
    <s v="ygaitservices"/>
  </r>
  <r>
    <n v="1690"/>
    <d v="2024-09-12T23:10:02"/>
    <d v="2024-09-12T23:11:53"/>
    <d v="2024-09-12T00:00:00"/>
    <m/>
    <m/>
    <s v="30.8046359 35.5998057 0.0 1899.999"/>
    <n v="30.804635900000001"/>
    <n v="35.599805699999997"/>
    <n v="0"/>
    <n v="1899.999"/>
    <s v="Tafilah"/>
    <s v="Tafeleh Al-Qasabeh"/>
    <m/>
    <m/>
    <m/>
    <s v="Yes"/>
    <s v="رامي الغباشبة "/>
    <x v="1"/>
    <x v="0"/>
    <n v="35"/>
    <x v="0"/>
    <s v="077897543"/>
    <m/>
    <x v="0"/>
    <m/>
    <m/>
    <m/>
    <m/>
    <m/>
    <m/>
    <m/>
    <m/>
    <x v="0"/>
    <m/>
    <x v="0"/>
    <x v="0"/>
    <s v="خضروات الغبابشة "/>
    <x v="0"/>
    <x v="2"/>
    <s v="الخضروات والفواكه "/>
    <m/>
    <s v="Owned by men. Run/Managed by a man."/>
    <n v="1"/>
    <n v="0"/>
    <n v="0"/>
    <n v="0"/>
    <n v="1"/>
    <n v="0"/>
    <x v="0"/>
    <x v="0"/>
    <m/>
    <m/>
    <s v="Less than 10 employees"/>
    <x v="0"/>
    <x v="0"/>
    <x v="0"/>
    <x v="1"/>
    <x v="1"/>
    <x v="1"/>
    <x v="1"/>
    <x v="3"/>
    <x v="0"/>
    <s v="Entry level Seasonal employees Interns Mid-senior level"/>
    <n v="1"/>
    <n v="1"/>
    <n v="1"/>
    <n v="1"/>
    <n v="0"/>
    <n v="0"/>
    <n v="0"/>
    <m/>
    <s v="Sales"/>
    <n v="0"/>
    <n v="1"/>
    <n v="0"/>
    <n v="0"/>
    <n v="0"/>
    <n v="0"/>
    <n v="0"/>
    <n v="0"/>
    <n v="0"/>
    <n v="0"/>
    <m/>
    <m/>
    <s v="Economic instability in the region"/>
    <n v="0"/>
    <n v="0"/>
    <n v="0"/>
    <n v="0"/>
    <n v="0"/>
    <n v="0"/>
    <n v="0"/>
    <n v="0"/>
    <n v="0"/>
    <n v="0"/>
    <n v="0"/>
    <n v="0"/>
    <n v="0"/>
    <n v="0"/>
    <n v="0"/>
    <n v="0"/>
    <n v="0"/>
    <n v="1"/>
    <n v="0"/>
    <n v="0"/>
    <n v="0"/>
    <n v="0"/>
    <n v="0"/>
    <m/>
    <n v="383089219"/>
    <s v="f8829799-88ec-4119-8755-d75039168c23"/>
    <d v="2024-09-12T20:22:01"/>
    <m/>
    <m/>
    <s v="submitted_via_web"/>
    <s v="ygaitservices"/>
  </r>
  <r>
    <n v="1691"/>
    <d v="2024-09-12T23:11:55"/>
    <d v="2024-09-12T23:13:55"/>
    <d v="2024-09-12T00:00:00"/>
    <m/>
    <m/>
    <s v="30.8046359 35.5998057 0.0 1899.999"/>
    <n v="30.804635900000001"/>
    <n v="35.599805699999997"/>
    <n v="0"/>
    <n v="1899.999"/>
    <s v="Tafilah"/>
    <s v="Tafeleh Al-Qasabeh"/>
    <m/>
    <m/>
    <m/>
    <s v="Yes"/>
    <s v="أحمد عوده العوران "/>
    <x v="1"/>
    <x v="0"/>
    <n v="47"/>
    <x v="0"/>
    <s v="07786543"/>
    <m/>
    <x v="0"/>
    <m/>
    <m/>
    <m/>
    <m/>
    <m/>
    <m/>
    <m/>
    <m/>
    <x v="0"/>
    <m/>
    <x v="0"/>
    <x v="0"/>
    <s v="مكتبة الطالب "/>
    <x v="0"/>
    <x v="3"/>
    <s v="المستلزمات المنزلية"/>
    <m/>
    <s v="Owned by men."/>
    <n v="1"/>
    <n v="0"/>
    <n v="0"/>
    <n v="0"/>
    <n v="0"/>
    <n v="0"/>
    <x v="0"/>
    <x v="0"/>
    <m/>
    <m/>
    <s v="Less than 10 employees"/>
    <x v="0"/>
    <x v="1"/>
    <x v="2"/>
    <x v="0"/>
    <x v="1"/>
    <x v="1"/>
    <x v="1"/>
    <x v="3"/>
    <x v="0"/>
    <s v="Interns Seasonal employees Entry level Mid-senior level"/>
    <n v="1"/>
    <n v="1"/>
    <n v="1"/>
    <n v="1"/>
    <n v="0"/>
    <n v="0"/>
    <n v="0"/>
    <m/>
    <s v="Sales"/>
    <n v="0"/>
    <n v="1"/>
    <n v="0"/>
    <n v="0"/>
    <n v="0"/>
    <n v="0"/>
    <n v="0"/>
    <n v="0"/>
    <n v="0"/>
    <n v="0"/>
    <m/>
    <m/>
    <s v="Economic instability in the region"/>
    <n v="0"/>
    <n v="0"/>
    <n v="0"/>
    <n v="0"/>
    <n v="0"/>
    <n v="0"/>
    <n v="0"/>
    <n v="0"/>
    <n v="0"/>
    <n v="0"/>
    <n v="0"/>
    <n v="0"/>
    <n v="0"/>
    <n v="0"/>
    <n v="0"/>
    <n v="0"/>
    <n v="0"/>
    <n v="1"/>
    <n v="0"/>
    <n v="0"/>
    <n v="0"/>
    <n v="0"/>
    <n v="0"/>
    <m/>
    <n v="383089221"/>
    <s v="0b941a07-1afa-4ec0-a6c8-3bb1a50acd1a"/>
    <d v="2024-09-12T20:22:02"/>
    <m/>
    <m/>
    <s v="submitted_via_web"/>
    <s v="ygaitservices"/>
  </r>
  <r>
    <n v="1692"/>
    <d v="2024-09-12T23:13:58"/>
    <d v="2024-09-12T23:15:49"/>
    <d v="2024-09-12T00:00:00"/>
    <m/>
    <m/>
    <s v="30.8046359 35.5998057 0.0 1899.999"/>
    <n v="30.804635900000001"/>
    <n v="35.599805699999997"/>
    <n v="0"/>
    <n v="1899.999"/>
    <s v="Tafilah"/>
    <s v="Tafeleh Al-Qasabeh"/>
    <m/>
    <m/>
    <m/>
    <s v="Yes"/>
    <s v="عبود سعد السعايدة "/>
    <x v="1"/>
    <x v="0"/>
    <n v="41"/>
    <x v="0"/>
    <s v="078987654"/>
    <m/>
    <x v="0"/>
    <m/>
    <m/>
    <m/>
    <m/>
    <m/>
    <m/>
    <m/>
    <m/>
    <x v="0"/>
    <m/>
    <x v="0"/>
    <x v="0"/>
    <s v="محلات عبود "/>
    <x v="0"/>
    <x v="3"/>
    <s v="اكسسوارات "/>
    <m/>
    <s v="Owned by men."/>
    <n v="1"/>
    <n v="0"/>
    <n v="0"/>
    <n v="0"/>
    <n v="0"/>
    <n v="0"/>
    <x v="0"/>
    <x v="0"/>
    <m/>
    <m/>
    <s v="Less than 10 employees"/>
    <x v="0"/>
    <x v="1"/>
    <x v="2"/>
    <x v="1"/>
    <x v="1"/>
    <x v="1"/>
    <x v="1"/>
    <x v="3"/>
    <x v="0"/>
    <s v="Entry level Seasonal employees Mid-senior level Interns"/>
    <n v="1"/>
    <n v="1"/>
    <n v="1"/>
    <n v="1"/>
    <n v="0"/>
    <n v="0"/>
    <n v="0"/>
    <m/>
    <s v="Sales"/>
    <n v="0"/>
    <n v="1"/>
    <n v="0"/>
    <n v="0"/>
    <n v="0"/>
    <n v="0"/>
    <n v="0"/>
    <n v="0"/>
    <n v="0"/>
    <n v="0"/>
    <m/>
    <m/>
    <s v="Economic instability in the region"/>
    <n v="0"/>
    <n v="0"/>
    <n v="0"/>
    <n v="0"/>
    <n v="0"/>
    <n v="0"/>
    <n v="0"/>
    <n v="0"/>
    <n v="0"/>
    <n v="0"/>
    <n v="0"/>
    <n v="0"/>
    <n v="0"/>
    <n v="0"/>
    <n v="0"/>
    <n v="0"/>
    <n v="0"/>
    <n v="1"/>
    <n v="0"/>
    <n v="0"/>
    <n v="0"/>
    <n v="0"/>
    <n v="0"/>
    <m/>
    <n v="383089225"/>
    <s v="f40df9fb-d07d-4c39-9728-f3960336b015"/>
    <d v="2024-09-12T20:22:03"/>
    <m/>
    <m/>
    <s v="submitted_via_web"/>
    <s v="ygaitservices"/>
  </r>
  <r>
    <n v="1693"/>
    <d v="2024-09-12T23:15:52"/>
    <d v="2024-09-12T23:17:12"/>
    <d v="2024-09-12T00:00:00"/>
    <m/>
    <m/>
    <s v="30.8046359 35.5998057 0.0 1899.999"/>
    <n v="30.804635900000001"/>
    <n v="35.599805699999997"/>
    <n v="0"/>
    <n v="1899.999"/>
    <s v="Tafilah"/>
    <s v="Tafeleh Al-Qasabeh"/>
    <m/>
    <m/>
    <m/>
    <s v="Yes"/>
    <s v="أحمد العمايرة "/>
    <x v="0"/>
    <x v="0"/>
    <n v="44"/>
    <x v="0"/>
    <s v="07786543567"/>
    <m/>
    <x v="0"/>
    <m/>
    <m/>
    <m/>
    <m/>
    <m/>
    <m/>
    <m/>
    <m/>
    <x v="0"/>
    <m/>
    <x v="0"/>
    <x v="0"/>
    <s v="مياه الينابيع "/>
    <x v="0"/>
    <x v="3"/>
    <s v="المياه "/>
    <m/>
    <s v="Owned by women."/>
    <n v="0"/>
    <n v="1"/>
    <n v="0"/>
    <n v="0"/>
    <n v="0"/>
    <n v="0"/>
    <x v="1"/>
    <x v="0"/>
    <m/>
    <m/>
    <s v="Less than 10 employees"/>
    <x v="0"/>
    <x v="0"/>
    <x v="0"/>
    <x v="1"/>
    <x v="1"/>
    <x v="1"/>
    <x v="1"/>
    <x v="3"/>
    <x v="0"/>
    <s v="Interns Entry level Mid-senior level"/>
    <n v="1"/>
    <n v="0"/>
    <n v="1"/>
    <n v="1"/>
    <n v="0"/>
    <n v="0"/>
    <n v="0"/>
    <m/>
    <s v="Sales Marketing Administrative Staff"/>
    <n v="0"/>
    <n v="1"/>
    <n v="0"/>
    <n v="1"/>
    <n v="1"/>
    <n v="0"/>
    <n v="0"/>
    <n v="0"/>
    <n v="0"/>
    <n v="0"/>
    <m/>
    <m/>
    <s v="Economic instability in the region"/>
    <n v="0"/>
    <n v="0"/>
    <n v="0"/>
    <n v="0"/>
    <n v="0"/>
    <n v="0"/>
    <n v="0"/>
    <n v="0"/>
    <n v="0"/>
    <n v="0"/>
    <n v="0"/>
    <n v="0"/>
    <n v="0"/>
    <n v="0"/>
    <n v="0"/>
    <n v="0"/>
    <n v="0"/>
    <n v="1"/>
    <n v="0"/>
    <n v="0"/>
    <n v="0"/>
    <n v="0"/>
    <n v="0"/>
    <m/>
    <n v="383089228"/>
    <s v="01166287-e3d8-4955-b3f7-9fe253ea194d"/>
    <d v="2024-09-12T20:22:04"/>
    <m/>
    <m/>
    <s v="submitted_via_web"/>
    <s v="ygaitservices"/>
  </r>
  <r>
    <n v="1694"/>
    <d v="2024-09-12T23:17:17"/>
    <d v="2024-09-12T23:18:47"/>
    <d v="2024-09-12T00:00:00"/>
    <m/>
    <m/>
    <s v="30.8046359 35.5998057 0.0 1799.999"/>
    <n v="30.804635900000001"/>
    <n v="35.599805699999997"/>
    <n v="0"/>
    <n v="1799.999"/>
    <s v="Tafilah"/>
    <s v="Tafeleh Al-Qasabeh"/>
    <m/>
    <m/>
    <m/>
    <s v="Yes"/>
    <s v="أحمد الخصبة "/>
    <x v="0"/>
    <x v="0"/>
    <n v="58"/>
    <x v="0"/>
    <s v="07789876"/>
    <m/>
    <x v="0"/>
    <m/>
    <m/>
    <m/>
    <m/>
    <m/>
    <m/>
    <m/>
    <m/>
    <x v="0"/>
    <m/>
    <x v="0"/>
    <x v="0"/>
    <s v="محلات السلاسل للخلويات"/>
    <x v="0"/>
    <x v="21"/>
    <s v="خلويان"/>
    <m/>
    <s v="Owned by men. Run/Managed by a man."/>
    <n v="1"/>
    <n v="0"/>
    <n v="0"/>
    <n v="0"/>
    <n v="1"/>
    <n v="0"/>
    <x v="0"/>
    <x v="0"/>
    <m/>
    <m/>
    <s v="Less than 10 employees"/>
    <x v="0"/>
    <x v="0"/>
    <x v="0"/>
    <x v="1"/>
    <x v="1"/>
    <x v="1"/>
    <x v="1"/>
    <x v="3"/>
    <x v="0"/>
    <s v="Interns Seasonal employees"/>
    <n v="1"/>
    <n v="1"/>
    <n v="0"/>
    <n v="0"/>
    <n v="0"/>
    <n v="0"/>
    <n v="0"/>
    <m/>
    <s v="Sales"/>
    <n v="0"/>
    <n v="1"/>
    <n v="0"/>
    <n v="0"/>
    <n v="0"/>
    <n v="0"/>
    <n v="0"/>
    <n v="0"/>
    <n v="0"/>
    <n v="0"/>
    <m/>
    <m/>
    <s v="Economic instability in the region"/>
    <n v="0"/>
    <n v="0"/>
    <n v="0"/>
    <n v="0"/>
    <n v="0"/>
    <n v="0"/>
    <n v="0"/>
    <n v="0"/>
    <n v="0"/>
    <n v="0"/>
    <n v="0"/>
    <n v="0"/>
    <n v="0"/>
    <n v="0"/>
    <n v="0"/>
    <n v="0"/>
    <n v="0"/>
    <n v="1"/>
    <n v="0"/>
    <n v="0"/>
    <n v="0"/>
    <n v="0"/>
    <n v="0"/>
    <m/>
    <n v="383089230"/>
    <s v="5dc17691-917f-4505-ac30-ecaeec9d5270"/>
    <d v="2024-09-12T20:22:05"/>
    <m/>
    <m/>
    <s v="submitted_via_web"/>
    <s v="ygaitservices"/>
  </r>
  <r>
    <n v="1695"/>
    <d v="2024-09-12T23:18:49"/>
    <d v="2024-09-12T23:20:28"/>
    <d v="2024-09-12T00:00:00"/>
    <m/>
    <m/>
    <s v="30.8046359 35.5998057 0.0 1899.999"/>
    <n v="30.804635900000001"/>
    <n v="35.599805699999997"/>
    <n v="0"/>
    <n v="1899.999"/>
    <s v="Tafilah"/>
    <s v="Tafeleh Al-Qasabeh"/>
    <m/>
    <m/>
    <m/>
    <s v="Yes"/>
    <s v="صلاح أبو شراك "/>
    <x v="1"/>
    <x v="0"/>
    <n v="35"/>
    <x v="0"/>
    <s v="07786543"/>
    <m/>
    <x v="0"/>
    <m/>
    <m/>
    <m/>
    <m/>
    <m/>
    <m/>
    <m/>
    <m/>
    <x v="0"/>
    <m/>
    <x v="0"/>
    <x v="0"/>
    <s v="مخابز ابو شراك "/>
    <x v="0"/>
    <x v="3"/>
    <s v="المخبوزات"/>
    <m/>
    <s v="Owned by men."/>
    <n v="1"/>
    <n v="0"/>
    <n v="0"/>
    <n v="0"/>
    <n v="0"/>
    <n v="0"/>
    <x v="0"/>
    <x v="0"/>
    <m/>
    <m/>
    <s v="Less than 10 employees"/>
    <x v="0"/>
    <x v="0"/>
    <x v="0"/>
    <x v="1"/>
    <x v="1"/>
    <x v="1"/>
    <x v="1"/>
    <x v="3"/>
    <x v="0"/>
    <s v="Senior management level Mid-senior level Entry level"/>
    <n v="0"/>
    <n v="0"/>
    <n v="1"/>
    <n v="1"/>
    <n v="1"/>
    <n v="0"/>
    <n v="0"/>
    <m/>
    <s v="Sales"/>
    <n v="0"/>
    <n v="1"/>
    <n v="0"/>
    <n v="0"/>
    <n v="0"/>
    <n v="0"/>
    <n v="0"/>
    <n v="0"/>
    <n v="0"/>
    <n v="0"/>
    <m/>
    <m/>
    <s v="Economic instability in the region"/>
    <n v="0"/>
    <n v="0"/>
    <n v="0"/>
    <n v="0"/>
    <n v="0"/>
    <n v="0"/>
    <n v="0"/>
    <n v="0"/>
    <n v="0"/>
    <n v="0"/>
    <n v="0"/>
    <n v="0"/>
    <n v="0"/>
    <n v="0"/>
    <n v="0"/>
    <n v="0"/>
    <n v="0"/>
    <n v="1"/>
    <n v="0"/>
    <n v="0"/>
    <n v="0"/>
    <n v="0"/>
    <n v="0"/>
    <m/>
    <n v="383089234"/>
    <s v="7d4bc1cc-fa04-40cf-a0c3-31fd201035ec"/>
    <d v="2024-09-12T20:22:05"/>
    <m/>
    <m/>
    <s v="submitted_via_web"/>
    <s v="ygaitservices"/>
  </r>
  <r>
    <n v="1696"/>
    <d v="2024-08-29T08:46:43"/>
    <d v="2024-09-12T23:08:52"/>
    <d v="2024-08-29T00:00:00"/>
    <m/>
    <m/>
    <s v="31.7171309 35.9993025 977.871 0.954"/>
    <n v="31.717130900000001"/>
    <n v="35.999302499999999"/>
    <n v="977.87099999999998"/>
    <n v="0.95399999999999996"/>
    <s v="Irbid"/>
    <s v="Koorah"/>
    <m/>
    <m/>
    <m/>
    <s v="Yes"/>
    <s v="آيات عمر عزايزه "/>
    <x v="0"/>
    <x v="1"/>
    <n v="39"/>
    <x v="0"/>
    <s v="0775943131"/>
    <s v="."/>
    <x v="0"/>
    <m/>
    <m/>
    <m/>
    <m/>
    <m/>
    <m/>
    <m/>
    <m/>
    <x v="0"/>
    <m/>
    <x v="0"/>
    <x v="0"/>
    <s v="High Gym"/>
    <x v="5"/>
    <x v="52"/>
    <s v="نادي رياضي "/>
    <s v="0775943131"/>
    <s v="Owned by men. Administrative positions include men and women."/>
    <n v="1"/>
    <n v="0"/>
    <n v="0"/>
    <n v="1"/>
    <n v="0"/>
    <n v="0"/>
    <x v="0"/>
    <x v="0"/>
    <m/>
    <m/>
    <s v="Less than 10 employees"/>
    <x v="0"/>
    <x v="1"/>
    <x v="0"/>
    <x v="1"/>
    <x v="1"/>
    <x v="1"/>
    <x v="0"/>
    <x v="2"/>
    <x v="0"/>
    <s v="Interns Mid-senior level"/>
    <n v="1"/>
    <n v="0"/>
    <n v="0"/>
    <n v="1"/>
    <n v="0"/>
    <n v="0"/>
    <n v="0"/>
    <m/>
    <s v="Customer Service Representatives Administrative Staff Technical Staff"/>
    <n v="1"/>
    <n v="0"/>
    <n v="0"/>
    <n v="0"/>
    <n v="1"/>
    <n v="0"/>
    <n v="0"/>
    <n v="1"/>
    <n v="0"/>
    <n v="0"/>
    <m/>
    <m/>
    <s v="Years of experience Lack of motivation Limited availability of training and development resources Legal/regulatory constraints"/>
    <n v="0"/>
    <n v="1"/>
    <n v="0"/>
    <n v="0"/>
    <n v="1"/>
    <n v="0"/>
    <n v="0"/>
    <n v="1"/>
    <n v="0"/>
    <n v="0"/>
    <n v="0"/>
    <n v="0"/>
    <n v="0"/>
    <n v="0"/>
    <n v="0"/>
    <n v="0"/>
    <n v="0"/>
    <n v="0"/>
    <n v="1"/>
    <n v="0"/>
    <n v="0"/>
    <n v="0"/>
    <n v="0"/>
    <m/>
    <n v="383089526"/>
    <s v="7a2f42c0-490d-44be-844d-0f5a7afa6e70"/>
    <d v="2024-09-12T20:23:24"/>
    <m/>
    <m/>
    <s v="submitted_via_web"/>
    <s v="ygaitservices"/>
  </r>
  <r>
    <n v="1699"/>
    <d v="2024-08-29T09:13:54"/>
    <d v="2024-09-12T23:22:43"/>
    <d v="2024-08-29T00:00:00"/>
    <m/>
    <m/>
    <s v="32.5098606 35.7057215 349.0 1.772"/>
    <n v="32.509860600000003"/>
    <n v="35.705721500000003"/>
    <n v="349"/>
    <n v="1.772"/>
    <s v="Irbid"/>
    <s v="Koorah"/>
    <m/>
    <m/>
    <m/>
    <s v="Yes"/>
    <s v="احمد محمد بني حمد "/>
    <x v="0"/>
    <x v="0"/>
    <n v="26"/>
    <x v="1"/>
    <s v="0797179659"/>
    <s v="."/>
    <x v="0"/>
    <m/>
    <m/>
    <m/>
    <m/>
    <m/>
    <m/>
    <m/>
    <m/>
    <x v="0"/>
    <m/>
    <x v="0"/>
    <x v="0"/>
    <s v="شاورما و سناك YK"/>
    <x v="3"/>
    <x v="5"/>
    <s v="مطعم وجبات سريعه "/>
    <s v="0797179659"/>
    <s v="Owned by men."/>
    <n v="1"/>
    <n v="0"/>
    <n v="0"/>
    <n v="0"/>
    <n v="0"/>
    <n v="0"/>
    <x v="0"/>
    <x v="0"/>
    <m/>
    <m/>
    <s v="Less than 10 employees"/>
    <x v="0"/>
    <x v="0"/>
    <x v="0"/>
    <x v="1"/>
    <x v="1"/>
    <x v="1"/>
    <x v="0"/>
    <x v="0"/>
    <x v="0"/>
    <s v="Interns Mid-senior level"/>
    <n v="1"/>
    <n v="0"/>
    <n v="0"/>
    <n v="1"/>
    <n v="0"/>
    <n v="0"/>
    <n v="0"/>
    <m/>
    <s v="Technical Staff Operational Staff (logistics and supply chain) Customer Service Representatives"/>
    <n v="1"/>
    <n v="0"/>
    <n v="0"/>
    <n v="0"/>
    <n v="0"/>
    <n v="0"/>
    <n v="1"/>
    <n v="1"/>
    <n v="0"/>
    <n v="0"/>
    <m/>
    <m/>
    <s v="Years of experience Salary expectations too high Limited availability of training and development resources Mixed culture worspace (male and female) Cultural or social factors affecting employability"/>
    <n v="0"/>
    <n v="1"/>
    <n v="0"/>
    <n v="0"/>
    <n v="0"/>
    <n v="0"/>
    <n v="0"/>
    <n v="1"/>
    <n v="1"/>
    <n v="0"/>
    <n v="0"/>
    <n v="0"/>
    <n v="1"/>
    <n v="0"/>
    <n v="0"/>
    <n v="0"/>
    <n v="0"/>
    <n v="0"/>
    <n v="0"/>
    <n v="0"/>
    <n v="0"/>
    <n v="1"/>
    <n v="0"/>
    <m/>
    <n v="383089535"/>
    <s v="15740177-4c47-4020-a750-b2f65475f131"/>
    <d v="2024-09-12T20:23:26"/>
    <m/>
    <m/>
    <s v="submitted_via_web"/>
    <s v="ygaitservices"/>
  </r>
  <r>
    <n v="1700"/>
    <d v="2024-09-08T07:28:27"/>
    <d v="2024-09-12T19:28:15"/>
    <d v="2024-09-08T00:00:00"/>
    <m/>
    <m/>
    <s v="32.519365 35.7065694 411.854 3.558"/>
    <n v="32.519365000000001"/>
    <n v="35.706569399999999"/>
    <n v="411.85399999999998"/>
    <n v="3.5579999999999998"/>
    <s v="Irbid"/>
    <s v="Koorah"/>
    <m/>
    <m/>
    <m/>
    <s v="Yes"/>
    <s v="محمد احمد مستريحي "/>
    <x v="0"/>
    <x v="0"/>
    <n v="43"/>
    <x v="0"/>
    <s v="0789153053"/>
    <s v="."/>
    <x v="0"/>
    <m/>
    <m/>
    <m/>
    <m/>
    <m/>
    <m/>
    <m/>
    <m/>
    <x v="0"/>
    <m/>
    <x v="0"/>
    <x v="0"/>
    <s v="أسواق يثرب"/>
    <x v="0"/>
    <x v="3"/>
    <s v="أسواق تموينيه "/>
    <s v="0789153053"/>
    <s v="Owned by men."/>
    <n v="1"/>
    <n v="0"/>
    <n v="0"/>
    <n v="0"/>
    <n v="0"/>
    <n v="0"/>
    <x v="0"/>
    <x v="0"/>
    <m/>
    <m/>
    <s v="Less than 10 employees"/>
    <x v="0"/>
    <x v="0"/>
    <x v="0"/>
    <x v="1"/>
    <x v="1"/>
    <x v="1"/>
    <x v="0"/>
    <x v="0"/>
    <x v="0"/>
    <s v="Mid-senior level"/>
    <n v="0"/>
    <n v="0"/>
    <n v="0"/>
    <n v="1"/>
    <n v="0"/>
    <n v="0"/>
    <n v="0"/>
    <m/>
    <s v="Customer Service Representatives Marketing"/>
    <n v="1"/>
    <n v="0"/>
    <n v="0"/>
    <n v="1"/>
    <n v="0"/>
    <n v="0"/>
    <n v="0"/>
    <n v="0"/>
    <n v="0"/>
    <n v="0"/>
    <m/>
    <m/>
    <s v="Lack of relevant skills or qualifications Inadequate soft skills (e.g., communication, teamwork) Lack of work ethics Salary expectations too high Cultural or social factors affecting employability"/>
    <n v="1"/>
    <n v="0"/>
    <n v="1"/>
    <n v="0"/>
    <n v="0"/>
    <n v="0"/>
    <n v="0"/>
    <n v="0"/>
    <n v="1"/>
    <n v="0"/>
    <n v="0"/>
    <n v="0"/>
    <n v="1"/>
    <n v="0"/>
    <n v="0"/>
    <n v="0"/>
    <n v="0"/>
    <n v="0"/>
    <n v="0"/>
    <n v="0"/>
    <n v="1"/>
    <n v="0"/>
    <n v="0"/>
    <m/>
    <n v="383089538"/>
    <s v="bfec51a6-89f8-4005-acf6-2a7e8778326b"/>
    <d v="2024-09-12T20:23:27"/>
    <m/>
    <m/>
    <s v="submitted_via_web"/>
    <s v="ygaitservices"/>
  </r>
  <r>
    <n v="1702"/>
    <d v="2024-09-08T08:36:54"/>
    <d v="2024-09-12T19:21:29"/>
    <d v="2024-09-08T00:00:00"/>
    <m/>
    <m/>
    <s v="32.5546108 35.8509342 588.5 14.437"/>
    <n v="32.554610799999999"/>
    <n v="35.850934199999998"/>
    <n v="588.5"/>
    <n v="14.436999999999999"/>
    <s v="Irbid"/>
    <s v="Irbid Qasabah"/>
    <m/>
    <m/>
    <m/>
    <s v="Yes"/>
    <s v="فادي زاهي البشابشه "/>
    <x v="0"/>
    <x v="0"/>
    <n v="35"/>
    <x v="0"/>
    <s v="0790333993"/>
    <s v="."/>
    <x v="0"/>
    <m/>
    <m/>
    <m/>
    <m/>
    <m/>
    <m/>
    <m/>
    <m/>
    <x v="0"/>
    <m/>
    <x v="0"/>
    <x v="0"/>
    <s v="5G mobile "/>
    <x v="2"/>
    <x v="32"/>
    <s v="صيانه الكترونيات و معرض هواتف "/>
    <s v="0790333993"/>
    <s v="Owned by men."/>
    <n v="1"/>
    <n v="0"/>
    <n v="0"/>
    <n v="0"/>
    <n v="0"/>
    <n v="0"/>
    <x v="0"/>
    <x v="0"/>
    <m/>
    <m/>
    <s v="Less than 10 employees"/>
    <x v="0"/>
    <x v="0"/>
    <x v="0"/>
    <x v="1"/>
    <x v="1"/>
    <x v="1"/>
    <x v="1"/>
    <x v="3"/>
    <x v="0"/>
    <m/>
    <m/>
    <m/>
    <m/>
    <m/>
    <m/>
    <m/>
    <m/>
    <m/>
    <m/>
    <m/>
    <m/>
    <m/>
    <m/>
    <m/>
    <m/>
    <m/>
    <m/>
    <m/>
    <m/>
    <m/>
    <m/>
    <s v="Years of experience Lack of work ethics Limited ability to use technology"/>
    <n v="0"/>
    <n v="1"/>
    <n v="0"/>
    <n v="0"/>
    <n v="0"/>
    <n v="0"/>
    <n v="0"/>
    <n v="0"/>
    <n v="0"/>
    <n v="0"/>
    <n v="0"/>
    <n v="0"/>
    <n v="0"/>
    <n v="1"/>
    <n v="0"/>
    <n v="0"/>
    <n v="0"/>
    <n v="0"/>
    <n v="0"/>
    <n v="0"/>
    <n v="1"/>
    <n v="0"/>
    <n v="0"/>
    <m/>
    <n v="383089543"/>
    <s v="362bbada-1ab5-417a-a353-3050c0d0c140"/>
    <d v="2024-09-12T20:23:28"/>
    <m/>
    <m/>
    <s v="submitted_via_web"/>
    <s v="ygaitservices"/>
  </r>
  <r>
    <n v="1703"/>
    <d v="2024-09-08T08:38:30"/>
    <d v="2024-09-12T19:17:38"/>
    <d v="2024-09-08T00:00:00"/>
    <m/>
    <m/>
    <s v="32.5545865 35.8508872 587.8999633789062 2.171"/>
    <n v="32.554586499999999"/>
    <n v="35.850887200000003"/>
    <n v="587.89996337890625"/>
    <n v="2.1709999999999998"/>
    <s v="Irbid"/>
    <s v="Irbid Qasabah"/>
    <m/>
    <m/>
    <m/>
    <s v="Yes"/>
    <s v="سهى عبدالله المومني "/>
    <x v="0"/>
    <x v="1"/>
    <n v="28"/>
    <x v="1"/>
    <s v="0797033890"/>
    <s v="."/>
    <x v="0"/>
    <m/>
    <m/>
    <m/>
    <m/>
    <m/>
    <m/>
    <m/>
    <m/>
    <x v="0"/>
    <m/>
    <x v="0"/>
    <x v="0"/>
    <s v="عياده الدكتور رضا المومني  "/>
    <x v="8"/>
    <x v="12"/>
    <s v="عياده أمراض باطنيه و أمراض  القلب"/>
    <s v="0797033890"/>
    <s v="Owned by men. Administrative positions include men and women."/>
    <n v="1"/>
    <n v="0"/>
    <n v="0"/>
    <n v="1"/>
    <n v="0"/>
    <n v="0"/>
    <x v="0"/>
    <x v="0"/>
    <m/>
    <m/>
    <s v="Less than 10 employees"/>
    <x v="0"/>
    <x v="1"/>
    <x v="0"/>
    <x v="1"/>
    <x v="1"/>
    <x v="1"/>
    <x v="0"/>
    <x v="0"/>
    <x v="0"/>
    <s v="Mid-senior level Senior management level"/>
    <n v="0"/>
    <n v="0"/>
    <n v="0"/>
    <n v="1"/>
    <n v="1"/>
    <n v="0"/>
    <n v="0"/>
    <m/>
    <s v="Administrative Staff Technical Staff Operational Staff (logistics and supply chain)"/>
    <n v="0"/>
    <n v="0"/>
    <n v="0"/>
    <n v="0"/>
    <n v="1"/>
    <n v="0"/>
    <n v="1"/>
    <n v="1"/>
    <n v="0"/>
    <n v="0"/>
    <m/>
    <m/>
    <s v="Years of experience Lack of relevant skills or qualifications Salary expectations too high Cultural or social factors affecting employability Mixed culture worspace (male and female)"/>
    <n v="1"/>
    <n v="1"/>
    <n v="0"/>
    <n v="0"/>
    <n v="0"/>
    <n v="0"/>
    <n v="0"/>
    <n v="0"/>
    <n v="1"/>
    <n v="0"/>
    <n v="0"/>
    <n v="0"/>
    <n v="1"/>
    <n v="0"/>
    <n v="0"/>
    <n v="0"/>
    <n v="0"/>
    <n v="0"/>
    <n v="0"/>
    <n v="0"/>
    <n v="0"/>
    <n v="1"/>
    <n v="0"/>
    <m/>
    <n v="383089546"/>
    <s v="581f0b8d-0edb-474e-9c39-49c82bcb809a"/>
    <d v="2024-09-12T20:23:28"/>
    <m/>
    <m/>
    <s v="submitted_via_web"/>
    <s v="ygaitservices"/>
  </r>
  <r>
    <n v="1704"/>
    <d v="2024-09-08T09:18:16"/>
    <d v="2024-09-12T19:14:05"/>
    <d v="2024-09-08T00:00:00"/>
    <m/>
    <m/>
    <s v="32.5552908 35.8518882 593.5999755859375 12.289"/>
    <n v="32.555290800000002"/>
    <n v="35.851888199999998"/>
    <n v="593.5999755859375"/>
    <n v="12.289"/>
    <s v="Irbid"/>
    <s v="Irbid Qasabah"/>
    <m/>
    <m/>
    <m/>
    <s v="Yes"/>
    <s v="ليث محمد الرفاعي "/>
    <x v="0"/>
    <x v="0"/>
    <n v="26"/>
    <x v="1"/>
    <s v="0796993521"/>
    <s v="."/>
    <x v="0"/>
    <m/>
    <m/>
    <m/>
    <m/>
    <m/>
    <m/>
    <m/>
    <m/>
    <x v="0"/>
    <m/>
    <x v="0"/>
    <x v="0"/>
    <s v="مكتب المحامي صالح فندي الرفاعي"/>
    <x v="9"/>
    <x v="16"/>
    <s v="مكتب محاماه "/>
    <s v="0796993521"/>
    <s v="Owned by men. Administrative positions include men and women."/>
    <n v="1"/>
    <n v="0"/>
    <n v="0"/>
    <n v="1"/>
    <n v="0"/>
    <n v="0"/>
    <x v="0"/>
    <x v="0"/>
    <m/>
    <m/>
    <s v="Less than 10 employees"/>
    <x v="0"/>
    <x v="1"/>
    <x v="0"/>
    <x v="1"/>
    <x v="1"/>
    <x v="1"/>
    <x v="0"/>
    <x v="1"/>
    <x v="0"/>
    <s v="Interns"/>
    <n v="1"/>
    <n v="0"/>
    <n v="0"/>
    <n v="0"/>
    <n v="0"/>
    <n v="0"/>
    <n v="0"/>
    <m/>
    <s v="Technical Staff"/>
    <n v="0"/>
    <n v="0"/>
    <n v="0"/>
    <n v="0"/>
    <n v="0"/>
    <n v="0"/>
    <n v="0"/>
    <n v="1"/>
    <n v="0"/>
    <n v="0"/>
    <m/>
    <m/>
    <s v="Lack of relevant skills or qualifications Inadequate soft skills (e.g., communication, teamwork) Mixed culture worspace (male and female)"/>
    <n v="1"/>
    <n v="0"/>
    <n v="1"/>
    <n v="0"/>
    <n v="0"/>
    <n v="0"/>
    <n v="0"/>
    <n v="0"/>
    <n v="0"/>
    <n v="0"/>
    <n v="0"/>
    <n v="0"/>
    <n v="0"/>
    <n v="0"/>
    <n v="0"/>
    <n v="0"/>
    <n v="0"/>
    <n v="0"/>
    <n v="0"/>
    <n v="0"/>
    <n v="0"/>
    <n v="1"/>
    <n v="0"/>
    <m/>
    <n v="383089547"/>
    <s v="f147bc33-7425-4a26-a082-3b8a97d3e685"/>
    <d v="2024-09-12T20:23:29"/>
    <m/>
    <m/>
    <s v="submitted_via_web"/>
    <s v="ygaitservices"/>
  </r>
  <r>
    <n v="1705"/>
    <d v="2024-09-08T09:21:03"/>
    <d v="2024-09-12T19:05:46"/>
    <d v="2024-09-08T00:00:00"/>
    <m/>
    <m/>
    <s v="32.5552464 35.8518197 593.199951171875 6.841"/>
    <n v="32.555246400000001"/>
    <n v="35.8518197"/>
    <n v="593.199951171875"/>
    <n v="6.8410000000000002"/>
    <s v="Irbid"/>
    <s v="Irbid Qasabah"/>
    <m/>
    <m/>
    <m/>
    <s v="Yes"/>
    <s v="شهد محمد غباشنه"/>
    <x v="0"/>
    <x v="1"/>
    <n v="31"/>
    <x v="0"/>
    <s v="0777304750"/>
    <s v="."/>
    <x v="0"/>
    <m/>
    <m/>
    <m/>
    <m/>
    <m/>
    <m/>
    <m/>
    <m/>
    <x v="0"/>
    <m/>
    <x v="0"/>
    <x v="0"/>
    <s v="عياده الدكتور محمد ابو دلو طب و جراحه اسنان"/>
    <x v="8"/>
    <x v="14"/>
    <s v="عياده اسنان "/>
    <s v="0777304750"/>
    <s v="Owned by men. Administrative positions include men and women."/>
    <n v="1"/>
    <n v="0"/>
    <n v="0"/>
    <n v="1"/>
    <n v="0"/>
    <n v="0"/>
    <x v="0"/>
    <x v="0"/>
    <m/>
    <m/>
    <s v="Less than 10 employees"/>
    <x v="0"/>
    <x v="1"/>
    <x v="0"/>
    <x v="1"/>
    <x v="1"/>
    <x v="1"/>
    <x v="0"/>
    <x v="1"/>
    <x v="0"/>
    <s v="Senior management level"/>
    <n v="0"/>
    <n v="0"/>
    <n v="0"/>
    <n v="0"/>
    <n v="1"/>
    <n v="0"/>
    <n v="0"/>
    <m/>
    <s v="Technical Staff"/>
    <n v="0"/>
    <n v="0"/>
    <n v="0"/>
    <n v="0"/>
    <n v="0"/>
    <n v="0"/>
    <n v="0"/>
    <n v="1"/>
    <n v="0"/>
    <n v="0"/>
    <m/>
    <m/>
    <s v="Years of experience Inadequate soft skills (e.g., communication, teamwork)"/>
    <n v="0"/>
    <n v="1"/>
    <n v="1"/>
    <n v="0"/>
    <n v="0"/>
    <n v="0"/>
    <n v="0"/>
    <n v="0"/>
    <n v="0"/>
    <n v="0"/>
    <n v="0"/>
    <n v="0"/>
    <n v="0"/>
    <n v="0"/>
    <n v="0"/>
    <n v="0"/>
    <n v="0"/>
    <n v="0"/>
    <n v="0"/>
    <n v="0"/>
    <n v="0"/>
    <n v="0"/>
    <n v="0"/>
    <m/>
    <n v="383089551"/>
    <s v="07854c89-4895-4513-90c3-5029cafe51df"/>
    <d v="2024-09-12T20:23:29"/>
    <m/>
    <m/>
    <s v="submitted_via_web"/>
    <s v="ygaitservices"/>
  </r>
  <r>
    <n v="1706"/>
    <d v="2024-09-08T09:22:22"/>
    <d v="2024-09-12T19:09:47"/>
    <d v="2024-09-08T00:00:00"/>
    <m/>
    <m/>
    <s v="32.5553415 35.8518619 593.5999755859375 9.696"/>
    <n v="32.555341499999997"/>
    <n v="35.851861900000003"/>
    <n v="593.5999755859375"/>
    <n v="9.6959999999999997"/>
    <s v="Irbid"/>
    <s v="Irbid Qasabah"/>
    <m/>
    <m/>
    <m/>
    <s v="Yes"/>
    <s v="امل صالح غوانمه "/>
    <x v="0"/>
    <x v="1"/>
    <n v="35"/>
    <x v="0"/>
    <s v="0772358293"/>
    <s v=". "/>
    <x v="0"/>
    <m/>
    <m/>
    <m/>
    <m/>
    <m/>
    <m/>
    <m/>
    <m/>
    <x v="0"/>
    <m/>
    <x v="0"/>
    <x v="0"/>
    <s v="عيادات رؤى ابراهيم غوانمه طب و جراحه اسنان"/>
    <x v="8"/>
    <x v="12"/>
    <s v="عيادات اسنان "/>
    <s v="0772358293"/>
    <s v="Run/Managed by a woman. Owned by women."/>
    <n v="0"/>
    <n v="1"/>
    <n v="0"/>
    <n v="0"/>
    <n v="0"/>
    <n v="1"/>
    <x v="1"/>
    <x v="0"/>
    <m/>
    <m/>
    <s v="Less than 10 employees"/>
    <x v="0"/>
    <x v="1"/>
    <x v="0"/>
    <x v="1"/>
    <x v="1"/>
    <x v="1"/>
    <x v="0"/>
    <x v="0"/>
    <x v="0"/>
    <s v="Interns Senior management level"/>
    <n v="1"/>
    <n v="0"/>
    <n v="0"/>
    <n v="0"/>
    <n v="1"/>
    <n v="0"/>
    <n v="0"/>
    <m/>
    <s v="Administrative Staff Customer Service Representatives"/>
    <n v="1"/>
    <n v="0"/>
    <n v="0"/>
    <n v="0"/>
    <n v="1"/>
    <n v="0"/>
    <n v="0"/>
    <n v="0"/>
    <n v="0"/>
    <n v="0"/>
    <m/>
    <m/>
    <s v="Years of experience Inadequate soft skills (e.g., communication, teamwork) Salary expectations too high Mixed culture worspace (male and female)"/>
    <n v="0"/>
    <n v="1"/>
    <n v="1"/>
    <n v="0"/>
    <n v="0"/>
    <n v="0"/>
    <n v="0"/>
    <n v="0"/>
    <n v="1"/>
    <n v="0"/>
    <n v="0"/>
    <n v="0"/>
    <n v="0"/>
    <n v="0"/>
    <n v="0"/>
    <n v="0"/>
    <n v="0"/>
    <n v="0"/>
    <n v="0"/>
    <n v="0"/>
    <n v="0"/>
    <n v="1"/>
    <n v="0"/>
    <m/>
    <n v="383089552"/>
    <s v="70e3dd82-b130-4724-bb9f-a117a779d5e4"/>
    <d v="2024-09-12T20:23:30"/>
    <m/>
    <m/>
    <s v="submitted_via_web"/>
    <s v="ygaitservices"/>
  </r>
  <r>
    <n v="1707"/>
    <d v="2024-09-08T09:28:32"/>
    <d v="2024-09-12T18:51:41"/>
    <d v="2024-09-08T00:00:00"/>
    <m/>
    <m/>
    <s v="32.5559636 35.8518668 595.2999877929688 1.216"/>
    <n v="32.555963599999998"/>
    <n v="35.851866800000003"/>
    <n v="595.29998779296875"/>
    <n v="1.216"/>
    <s v="Irbid"/>
    <s v="Irbid Qasabah"/>
    <m/>
    <m/>
    <m/>
    <s v="Yes"/>
    <s v="رعد نبيل خطايبه "/>
    <x v="0"/>
    <x v="0"/>
    <n v="37"/>
    <x v="0"/>
    <s v="0786662499"/>
    <s v="."/>
    <x v="0"/>
    <m/>
    <m/>
    <m/>
    <m/>
    <m/>
    <m/>
    <m/>
    <m/>
    <x v="0"/>
    <m/>
    <x v="0"/>
    <x v="0"/>
    <s v="مؤسسه الحصري للالبسه "/>
    <x v="0"/>
    <x v="18"/>
    <s v="مؤسسه لبيع الملابس "/>
    <s v="0786662499"/>
    <s v="Owned by men. Administrative positions include men and women."/>
    <n v="1"/>
    <n v="0"/>
    <n v="0"/>
    <n v="1"/>
    <n v="0"/>
    <n v="0"/>
    <x v="0"/>
    <x v="0"/>
    <m/>
    <m/>
    <s v="Less than 10 employees"/>
    <x v="0"/>
    <x v="1"/>
    <x v="0"/>
    <x v="1"/>
    <x v="1"/>
    <x v="1"/>
    <x v="0"/>
    <x v="2"/>
    <x v="0"/>
    <s v="Seasonal employees"/>
    <n v="0"/>
    <n v="1"/>
    <n v="0"/>
    <n v="0"/>
    <n v="0"/>
    <n v="0"/>
    <n v="0"/>
    <m/>
    <s v="Sales"/>
    <n v="0"/>
    <n v="1"/>
    <n v="0"/>
    <n v="0"/>
    <n v="0"/>
    <n v="0"/>
    <n v="0"/>
    <n v="0"/>
    <n v="0"/>
    <n v="0"/>
    <m/>
    <m/>
    <s v="Mixed culture worspace (male and female) Lack of work ethics"/>
    <n v="0"/>
    <n v="0"/>
    <n v="0"/>
    <n v="0"/>
    <n v="0"/>
    <n v="0"/>
    <n v="0"/>
    <n v="0"/>
    <n v="0"/>
    <n v="0"/>
    <n v="0"/>
    <n v="0"/>
    <n v="0"/>
    <n v="0"/>
    <n v="0"/>
    <n v="0"/>
    <n v="0"/>
    <n v="0"/>
    <n v="0"/>
    <n v="0"/>
    <n v="1"/>
    <n v="1"/>
    <n v="0"/>
    <m/>
    <n v="383089554"/>
    <s v="e7da54b2-ef8a-472b-b9ff-459b994ecc3f"/>
    <d v="2024-09-12T20:23:30"/>
    <m/>
    <m/>
    <s v="submitted_via_web"/>
    <s v="ygaitservices"/>
  </r>
  <r>
    <n v="1708"/>
    <d v="2024-09-08T09:31:05"/>
    <d v="2024-09-12T17:48:57"/>
    <d v="2024-09-08T00:00:00"/>
    <m/>
    <m/>
    <s v="32.5560381 35.8518362 595.2999877929688 2.911"/>
    <n v="32.556038100000002"/>
    <n v="35.851836200000001"/>
    <n v="595.29998779296875"/>
    <n v="2.911"/>
    <s v="Irbid"/>
    <s v="Irbid Qasabah"/>
    <m/>
    <m/>
    <m/>
    <s v="Yes"/>
    <s v="كوثر حمزه السعدي "/>
    <x v="0"/>
    <x v="1"/>
    <n v="36"/>
    <x v="0"/>
    <s v="0797292975"/>
    <s v="."/>
    <x v="0"/>
    <m/>
    <m/>
    <m/>
    <m/>
    <m/>
    <m/>
    <m/>
    <m/>
    <x v="0"/>
    <m/>
    <x v="0"/>
    <x v="0"/>
    <s v="عياده الدكتور عمرو عماد السعدي "/>
    <x v="8"/>
    <x v="14"/>
    <s v="عياده اسنان"/>
    <s v="0797292975"/>
    <s v="Owned by men. Administrative positions include men and women."/>
    <n v="1"/>
    <n v="0"/>
    <n v="0"/>
    <n v="1"/>
    <n v="0"/>
    <n v="0"/>
    <x v="0"/>
    <x v="0"/>
    <m/>
    <m/>
    <s v="Less than 10 employees"/>
    <x v="0"/>
    <x v="1"/>
    <x v="0"/>
    <x v="1"/>
    <x v="1"/>
    <x v="1"/>
    <x v="0"/>
    <x v="1"/>
    <x v="0"/>
    <s v="Interns"/>
    <n v="1"/>
    <n v="0"/>
    <n v="0"/>
    <n v="0"/>
    <n v="0"/>
    <n v="0"/>
    <n v="0"/>
    <m/>
    <s v="Technical Staff"/>
    <n v="0"/>
    <n v="0"/>
    <n v="0"/>
    <n v="0"/>
    <n v="0"/>
    <n v="0"/>
    <n v="0"/>
    <n v="1"/>
    <n v="0"/>
    <n v="0"/>
    <m/>
    <m/>
    <s v="Years of experience Lack of relevant skills or qualifications Salary expectations too high"/>
    <n v="1"/>
    <n v="1"/>
    <n v="0"/>
    <n v="0"/>
    <n v="0"/>
    <n v="0"/>
    <n v="0"/>
    <n v="0"/>
    <n v="1"/>
    <n v="0"/>
    <n v="0"/>
    <n v="0"/>
    <n v="0"/>
    <n v="0"/>
    <n v="0"/>
    <n v="0"/>
    <n v="0"/>
    <n v="0"/>
    <n v="0"/>
    <n v="0"/>
    <n v="0"/>
    <n v="0"/>
    <n v="0"/>
    <m/>
    <n v="383089556"/>
    <s v="2500e09f-622f-459d-9446-ea6b3c1baeb0"/>
    <d v="2024-09-12T20:23:31"/>
    <m/>
    <m/>
    <s v="submitted_via_web"/>
    <s v="ygaitservices"/>
  </r>
  <r>
    <n v="1709"/>
    <d v="2024-09-08T09:44:38"/>
    <d v="2024-09-12T21:57:51"/>
    <d v="2024-09-08T00:00:00"/>
    <m/>
    <m/>
    <s v="32.5574796 35.8516138 597.8999633789062 2.598"/>
    <n v="32.557479600000001"/>
    <n v="35.851613800000003"/>
    <n v="597.89996337890625"/>
    <n v="2.5979999999999999"/>
    <s v="Irbid"/>
    <s v="Irbid Qasabah"/>
    <m/>
    <m/>
    <m/>
    <s v="Yes"/>
    <s v="روان فتحي الزعبي "/>
    <x v="0"/>
    <x v="1"/>
    <n v="29"/>
    <x v="1"/>
    <s v="0799679496"/>
    <s v="."/>
    <x v="0"/>
    <m/>
    <m/>
    <m/>
    <m/>
    <m/>
    <m/>
    <m/>
    <m/>
    <x v="0"/>
    <m/>
    <x v="0"/>
    <x v="0"/>
    <s v="صالون جوان للسيدات "/>
    <x v="5"/>
    <x v="7"/>
    <s v="بيوتي هاوس نسائي "/>
    <s v="0799679496"/>
    <s v="Owned by women. Run/Managed by a woman."/>
    <n v="0"/>
    <n v="1"/>
    <n v="0"/>
    <n v="0"/>
    <n v="0"/>
    <n v="1"/>
    <x v="1"/>
    <x v="0"/>
    <m/>
    <m/>
    <s v="Less than 10 employees"/>
    <x v="0"/>
    <x v="1"/>
    <x v="0"/>
    <x v="1"/>
    <x v="1"/>
    <x v="1"/>
    <x v="0"/>
    <x v="1"/>
    <x v="0"/>
    <s v="Seasonal employees Mid-senior level"/>
    <n v="0"/>
    <n v="1"/>
    <n v="0"/>
    <n v="1"/>
    <n v="0"/>
    <n v="0"/>
    <n v="0"/>
    <m/>
    <s v="Finance Technical Staff"/>
    <n v="0"/>
    <n v="0"/>
    <n v="0"/>
    <n v="0"/>
    <n v="0"/>
    <n v="1"/>
    <n v="0"/>
    <n v="1"/>
    <n v="0"/>
    <n v="0"/>
    <m/>
    <m/>
    <s v="Legal/regulatory constraints Limited availability of training and development resources Lack of work ethics Lack of relevant skills or qualifications"/>
    <n v="1"/>
    <n v="0"/>
    <n v="0"/>
    <n v="0"/>
    <n v="0"/>
    <n v="0"/>
    <n v="0"/>
    <n v="1"/>
    <n v="0"/>
    <n v="0"/>
    <n v="0"/>
    <n v="0"/>
    <n v="0"/>
    <n v="0"/>
    <n v="0"/>
    <n v="0"/>
    <n v="0"/>
    <n v="0"/>
    <n v="1"/>
    <n v="0"/>
    <n v="1"/>
    <n v="0"/>
    <n v="0"/>
    <m/>
    <n v="383089558"/>
    <s v="b4d3b08b-239c-4151-a0d4-a098564283e7"/>
    <d v="2024-09-12T20:23:32"/>
    <m/>
    <m/>
    <s v="submitted_via_web"/>
    <s v="ygaitservices"/>
  </r>
  <r>
    <n v="1710"/>
    <d v="2024-09-08T09:46:45"/>
    <d v="2024-09-12T17:44:13"/>
    <d v="2024-09-08T00:00:00"/>
    <m/>
    <m/>
    <s v="32.5575265 35.8515679 597.8999633789062 11.951"/>
    <n v="32.557526500000002"/>
    <n v="35.851567899999999"/>
    <n v="597.89996337890625"/>
    <n v="11.951000000000001"/>
    <s v="Irbid"/>
    <s v="Irbid Qasabah"/>
    <m/>
    <m/>
    <m/>
    <s v="Yes"/>
    <s v="ايمن إياد حلاوه "/>
    <x v="0"/>
    <x v="0"/>
    <n v="40"/>
    <x v="0"/>
    <s v="0792656527"/>
    <s v="."/>
    <x v="0"/>
    <m/>
    <m/>
    <m/>
    <m/>
    <m/>
    <m/>
    <m/>
    <m/>
    <x v="0"/>
    <m/>
    <x v="0"/>
    <x v="0"/>
    <s v="سعيد حلاوه للتجميل "/>
    <x v="0"/>
    <x v="26"/>
    <s v="محل لبيع المواد التجميلية "/>
    <s v="0792656527"/>
    <s v="Owned by men."/>
    <n v="1"/>
    <n v="0"/>
    <n v="0"/>
    <n v="0"/>
    <n v="0"/>
    <n v="0"/>
    <x v="0"/>
    <x v="0"/>
    <m/>
    <m/>
    <s v="Less than 10 employees"/>
    <x v="0"/>
    <x v="1"/>
    <x v="0"/>
    <x v="1"/>
    <x v="1"/>
    <x v="1"/>
    <x v="1"/>
    <x v="3"/>
    <x v="0"/>
    <m/>
    <m/>
    <m/>
    <m/>
    <m/>
    <m/>
    <m/>
    <m/>
    <m/>
    <m/>
    <m/>
    <m/>
    <m/>
    <m/>
    <m/>
    <m/>
    <m/>
    <m/>
    <m/>
    <m/>
    <m/>
    <m/>
    <s v="Lack of relevant skills or qualifications Years of experience Cultural or social factors affecting employability Salary expectations too high"/>
    <n v="1"/>
    <n v="1"/>
    <n v="0"/>
    <n v="0"/>
    <n v="0"/>
    <n v="0"/>
    <n v="0"/>
    <n v="0"/>
    <n v="1"/>
    <n v="0"/>
    <n v="0"/>
    <n v="0"/>
    <n v="1"/>
    <n v="0"/>
    <n v="0"/>
    <n v="0"/>
    <n v="0"/>
    <n v="0"/>
    <n v="0"/>
    <n v="0"/>
    <n v="0"/>
    <n v="0"/>
    <n v="0"/>
    <m/>
    <n v="383089561"/>
    <s v="31d5424a-9253-4b7e-a108-0773153c30ea"/>
    <d v="2024-09-12T20:23:32"/>
    <m/>
    <m/>
    <s v="submitted_via_web"/>
    <s v="ygaitservices"/>
  </r>
  <r>
    <n v="1711"/>
    <d v="2024-09-08T09:48:15"/>
    <d v="2024-09-12T17:41:51"/>
    <d v="2024-09-08T00:00:00"/>
    <m/>
    <m/>
    <s v="32.5570372 35.8525128 597.0 13.032"/>
    <n v="32.557037200000003"/>
    <n v="35.8525128"/>
    <n v="597"/>
    <n v="13.032"/>
    <s v="Irbid"/>
    <s v="Irbid Qasabah"/>
    <m/>
    <m/>
    <m/>
    <s v="Yes"/>
    <s v="رغد علي الخطيب "/>
    <x v="0"/>
    <x v="1"/>
    <n v="33"/>
    <x v="0"/>
    <s v="0797920753"/>
    <s v="."/>
    <x v="0"/>
    <m/>
    <m/>
    <m/>
    <m/>
    <m/>
    <m/>
    <m/>
    <m/>
    <x v="0"/>
    <m/>
    <x v="0"/>
    <x v="0"/>
    <s v="مؤسسه الدرايسه "/>
    <x v="0"/>
    <x v="18"/>
    <s v="مؤسسه ملابس و أدوات منزليه و احذيه "/>
    <s v="0797920753"/>
    <s v="Owned by men. Administrative positions include men and women."/>
    <n v="1"/>
    <n v="0"/>
    <n v="0"/>
    <n v="1"/>
    <n v="0"/>
    <n v="0"/>
    <x v="0"/>
    <x v="0"/>
    <m/>
    <m/>
    <s v="10 to 49"/>
    <x v="2"/>
    <x v="1"/>
    <x v="0"/>
    <x v="1"/>
    <x v="1"/>
    <x v="1"/>
    <x v="0"/>
    <x v="10"/>
    <x v="0"/>
    <s v="Seasonal employees Mid-senior level"/>
    <n v="0"/>
    <n v="1"/>
    <n v="0"/>
    <n v="1"/>
    <n v="0"/>
    <n v="0"/>
    <n v="0"/>
    <m/>
    <s v="Customer Service Representatives Sales Finance Operational Staff (logistics and supply chain)"/>
    <n v="1"/>
    <n v="1"/>
    <n v="0"/>
    <n v="0"/>
    <n v="0"/>
    <n v="1"/>
    <n v="1"/>
    <n v="0"/>
    <n v="0"/>
    <n v="0"/>
    <m/>
    <m/>
    <s v="Lack of relevant skills or qualifications Years of experience Mixed culture worspace (male and female)"/>
    <n v="1"/>
    <n v="1"/>
    <n v="0"/>
    <n v="0"/>
    <n v="0"/>
    <n v="0"/>
    <n v="0"/>
    <n v="0"/>
    <n v="0"/>
    <n v="0"/>
    <n v="0"/>
    <n v="0"/>
    <n v="0"/>
    <n v="0"/>
    <n v="0"/>
    <n v="0"/>
    <n v="0"/>
    <n v="0"/>
    <n v="0"/>
    <n v="0"/>
    <n v="0"/>
    <n v="1"/>
    <n v="0"/>
    <m/>
    <n v="383089566"/>
    <s v="ecc914cd-c5c6-4a83-a228-90a3b6bc8d3a"/>
    <d v="2024-09-12T20:23:33"/>
    <m/>
    <m/>
    <s v="submitted_via_web"/>
    <s v="ygaitservices"/>
  </r>
  <r>
    <n v="1712"/>
    <d v="2024-09-08T09:54:22"/>
    <d v="2024-09-12T17:35:32"/>
    <d v="2024-09-08T00:00:00"/>
    <m/>
    <m/>
    <s v="32.5575375 35.8519502 596.7999877929688 0.927"/>
    <n v="32.557537500000002"/>
    <n v="35.851950199999997"/>
    <n v="596.79998779296875"/>
    <n v="0.92700000000000005"/>
    <s v="Irbid"/>
    <s v="Irbid Qasabah"/>
    <m/>
    <m/>
    <m/>
    <s v="Yes"/>
    <s v="اسامه عمر الناطور "/>
    <x v="0"/>
    <x v="0"/>
    <n v="25"/>
    <x v="1"/>
    <s v="0786270176"/>
    <s v="."/>
    <x v="0"/>
    <m/>
    <m/>
    <m/>
    <m/>
    <m/>
    <m/>
    <m/>
    <m/>
    <x v="0"/>
    <m/>
    <x v="0"/>
    <x v="0"/>
    <s v="البارون للادوات المنزليه "/>
    <x v="0"/>
    <x v="9"/>
    <s v="محل للادوات المنزليه و النثريات "/>
    <s v="0786270176"/>
    <s v="Owned by men. Administrative positions include men and women."/>
    <n v="1"/>
    <n v="0"/>
    <n v="0"/>
    <n v="1"/>
    <n v="0"/>
    <n v="0"/>
    <x v="0"/>
    <x v="0"/>
    <m/>
    <m/>
    <s v="Less than 10 employees"/>
    <x v="0"/>
    <x v="1"/>
    <x v="0"/>
    <x v="1"/>
    <x v="1"/>
    <x v="1"/>
    <x v="0"/>
    <x v="1"/>
    <x v="0"/>
    <s v="Mid-senior level"/>
    <n v="0"/>
    <n v="0"/>
    <n v="0"/>
    <n v="1"/>
    <n v="0"/>
    <n v="0"/>
    <n v="0"/>
    <m/>
    <s v="Sales Customer Service Representatives"/>
    <n v="1"/>
    <n v="1"/>
    <n v="0"/>
    <n v="0"/>
    <n v="0"/>
    <n v="0"/>
    <n v="0"/>
    <n v="0"/>
    <n v="0"/>
    <n v="0"/>
    <m/>
    <m/>
    <s v="Years of experience Mixed culture worspace (male and female) Cultural or social factors affecting employability"/>
    <n v="0"/>
    <n v="1"/>
    <n v="0"/>
    <n v="0"/>
    <n v="0"/>
    <n v="0"/>
    <n v="0"/>
    <n v="0"/>
    <n v="0"/>
    <n v="0"/>
    <n v="0"/>
    <n v="0"/>
    <n v="1"/>
    <n v="0"/>
    <n v="0"/>
    <n v="0"/>
    <n v="0"/>
    <n v="0"/>
    <n v="0"/>
    <n v="0"/>
    <n v="0"/>
    <n v="1"/>
    <n v="0"/>
    <m/>
    <n v="383089570"/>
    <s v="f3aab7ac-983c-4764-a0d7-fd651c7d51bf"/>
    <d v="2024-09-12T20:23:33"/>
    <m/>
    <m/>
    <s v="submitted_via_web"/>
    <s v="ygaitservices"/>
  </r>
  <r>
    <n v="1713"/>
    <d v="2024-09-08T09:56:54"/>
    <d v="2024-09-12T17:31:11"/>
    <d v="2024-09-08T00:00:00"/>
    <m/>
    <m/>
    <s v="32.5556482 35.8532193 596.0 12.259"/>
    <n v="32.5556482"/>
    <n v="35.853219299999999"/>
    <n v="596"/>
    <n v="12.259"/>
    <s v="Irbid"/>
    <s v="Irbid Qasabah"/>
    <m/>
    <m/>
    <m/>
    <s v="Yes"/>
    <s v="مريم احمد المومني "/>
    <x v="0"/>
    <x v="1"/>
    <n v="49"/>
    <x v="0"/>
    <s v="0777310990"/>
    <s v="."/>
    <x v="0"/>
    <m/>
    <m/>
    <m/>
    <m/>
    <m/>
    <m/>
    <m/>
    <m/>
    <x v="0"/>
    <m/>
    <x v="0"/>
    <x v="0"/>
    <s v="مختبرات الجامعه الطبيه "/>
    <x v="8"/>
    <x v="14"/>
    <s v="مختبر و تحاليل طبيه "/>
    <s v="072440950"/>
    <s v="Owned by men. Administrative positions include men and women."/>
    <n v="1"/>
    <n v="0"/>
    <n v="0"/>
    <n v="1"/>
    <n v="0"/>
    <n v="0"/>
    <x v="0"/>
    <x v="0"/>
    <m/>
    <m/>
    <s v="10 to 49"/>
    <x v="2"/>
    <x v="1"/>
    <x v="0"/>
    <x v="1"/>
    <x v="1"/>
    <x v="1"/>
    <x v="0"/>
    <x v="2"/>
    <x v="0"/>
    <s v="Interns Senior management level"/>
    <n v="1"/>
    <n v="0"/>
    <n v="0"/>
    <n v="0"/>
    <n v="1"/>
    <n v="0"/>
    <n v="0"/>
    <m/>
    <s v="Technical Staff"/>
    <n v="0"/>
    <n v="0"/>
    <n v="0"/>
    <n v="0"/>
    <n v="0"/>
    <n v="0"/>
    <n v="0"/>
    <n v="1"/>
    <n v="0"/>
    <n v="0"/>
    <m/>
    <m/>
    <s v="Years of experience Mixed culture worspace (male and female) Difficulty in finding candidates for specialized roles"/>
    <n v="0"/>
    <n v="1"/>
    <n v="0"/>
    <n v="0"/>
    <n v="0"/>
    <n v="0"/>
    <n v="0"/>
    <n v="0"/>
    <n v="0"/>
    <n v="1"/>
    <n v="0"/>
    <n v="0"/>
    <n v="0"/>
    <n v="0"/>
    <n v="0"/>
    <n v="0"/>
    <n v="0"/>
    <n v="0"/>
    <n v="0"/>
    <n v="0"/>
    <n v="0"/>
    <n v="1"/>
    <n v="0"/>
    <m/>
    <n v="383089572"/>
    <s v="79f9c891-80af-4916-b897-09ed81ee6a5c"/>
    <d v="2024-09-12T20:23:34"/>
    <m/>
    <m/>
    <s v="submitted_via_web"/>
    <s v="ygaitservices"/>
  </r>
  <r>
    <n v="1715"/>
    <d v="2024-09-12T11:36:48"/>
    <d v="2024-09-12T17:18:00"/>
    <d v="2024-09-12T00:00:00"/>
    <m/>
    <m/>
    <s v="32.5184657 35.7529576 417.058 3.681"/>
    <n v="32.5184657"/>
    <n v="35.752957600000002"/>
    <n v="417.05799999999999"/>
    <n v="3.681"/>
    <s v="Irbid"/>
    <s v="Koorah"/>
    <m/>
    <m/>
    <m/>
    <s v="Yes"/>
    <s v="منال عمر  العليمي "/>
    <x v="0"/>
    <x v="1"/>
    <n v="38"/>
    <x v="0"/>
    <s v="0772244616"/>
    <s v="."/>
    <x v="0"/>
    <m/>
    <m/>
    <m/>
    <m/>
    <m/>
    <m/>
    <m/>
    <m/>
    <x v="0"/>
    <m/>
    <x v="0"/>
    <x v="0"/>
    <s v="مدرسه الآراء الدوليه "/>
    <x v="12"/>
    <x v="24"/>
    <s v="مدرسه و روضه خاصه "/>
    <s v="0772244616"/>
    <s v="Owned by men. Administrative positions include men and women."/>
    <n v="1"/>
    <n v="0"/>
    <n v="0"/>
    <n v="1"/>
    <n v="0"/>
    <n v="0"/>
    <x v="0"/>
    <x v="0"/>
    <m/>
    <m/>
    <s v="10 to 49"/>
    <x v="2"/>
    <x v="1"/>
    <x v="0"/>
    <x v="1"/>
    <x v="1"/>
    <x v="1"/>
    <x v="0"/>
    <x v="0"/>
    <x v="0"/>
    <s v="Interns Senior management level"/>
    <n v="1"/>
    <n v="0"/>
    <n v="0"/>
    <n v="0"/>
    <n v="1"/>
    <n v="0"/>
    <n v="0"/>
    <m/>
    <s v="Administrative Staff Finance"/>
    <n v="0"/>
    <n v="0"/>
    <n v="0"/>
    <n v="0"/>
    <n v="1"/>
    <n v="1"/>
    <n v="0"/>
    <n v="0"/>
    <n v="0"/>
    <n v="0"/>
    <m/>
    <m/>
    <s v="Years of experience Lack of relevant skills or qualifications"/>
    <n v="1"/>
    <n v="1"/>
    <n v="0"/>
    <n v="0"/>
    <n v="0"/>
    <n v="0"/>
    <n v="0"/>
    <n v="0"/>
    <n v="0"/>
    <n v="0"/>
    <n v="0"/>
    <n v="0"/>
    <n v="0"/>
    <n v="0"/>
    <n v="0"/>
    <n v="0"/>
    <n v="0"/>
    <n v="0"/>
    <n v="0"/>
    <n v="0"/>
    <n v="0"/>
    <n v="0"/>
    <n v="0"/>
    <m/>
    <n v="383089580"/>
    <s v="a0651e9d-b735-4289-8e04-92f2d6b067de"/>
    <d v="2024-09-12T20:23:35"/>
    <m/>
    <m/>
    <s v="submitted_via_web"/>
    <s v="ygaitservices"/>
  </r>
  <r>
    <n v="1716"/>
    <d v="2024-09-12T12:05:37"/>
    <d v="2024-09-12T17:11:51"/>
    <d v="2024-09-12T00:00:00"/>
    <m/>
    <m/>
    <s v="32.5542274 35.8059391 573.645 7.787"/>
    <n v="32.554227400000002"/>
    <n v="35.805939100000003"/>
    <n v="573.64499999999998"/>
    <n v="7.7869999999999999"/>
    <s v="Irbid"/>
    <s v="Wastiyyah"/>
    <m/>
    <m/>
    <m/>
    <s v="Yes"/>
    <s v="مادلين حابس الشمري "/>
    <x v="0"/>
    <x v="1"/>
    <n v="39"/>
    <x v="0"/>
    <s v="0795033671"/>
    <s v="."/>
    <x v="0"/>
    <m/>
    <m/>
    <m/>
    <m/>
    <m/>
    <m/>
    <m/>
    <m/>
    <x v="0"/>
    <m/>
    <x v="1"/>
    <x v="2"/>
    <s v="مدرسه و روضه معاذ بن جبل النموذجيه "/>
    <x v="12"/>
    <x v="24"/>
    <s v="روضه و مدرسه خاصه "/>
    <s v="0795033671"/>
    <s v="Owned by men. Administrative positions include men and women."/>
    <n v="1"/>
    <n v="0"/>
    <n v="0"/>
    <n v="1"/>
    <n v="0"/>
    <n v="0"/>
    <x v="0"/>
    <x v="0"/>
    <m/>
    <m/>
    <s v="10 to 49"/>
    <x v="2"/>
    <x v="1"/>
    <x v="0"/>
    <x v="1"/>
    <x v="1"/>
    <x v="1"/>
    <x v="0"/>
    <x v="2"/>
    <x v="0"/>
    <s v="Interns Mid-senior level Senior management level"/>
    <n v="1"/>
    <n v="0"/>
    <n v="0"/>
    <n v="1"/>
    <n v="1"/>
    <n v="0"/>
    <n v="0"/>
    <m/>
    <s v="Administrative Staff Operational Staff (logistics and supply chain) Technical Staff"/>
    <n v="0"/>
    <n v="0"/>
    <n v="0"/>
    <n v="0"/>
    <n v="1"/>
    <n v="0"/>
    <n v="1"/>
    <n v="1"/>
    <n v="0"/>
    <n v="0"/>
    <m/>
    <m/>
    <s v="Years of experience Inadequate soft skills (e.g., communication, teamwork) Limited ability to use technology"/>
    <n v="0"/>
    <n v="1"/>
    <n v="1"/>
    <n v="0"/>
    <n v="0"/>
    <n v="0"/>
    <n v="0"/>
    <n v="0"/>
    <n v="0"/>
    <n v="0"/>
    <n v="0"/>
    <n v="0"/>
    <n v="0"/>
    <n v="1"/>
    <n v="0"/>
    <n v="0"/>
    <n v="0"/>
    <n v="0"/>
    <n v="0"/>
    <n v="0"/>
    <n v="0"/>
    <n v="0"/>
    <n v="0"/>
    <m/>
    <n v="383089581"/>
    <s v="7fcc5b9a-8331-4893-9737-043e5622b296"/>
    <d v="2024-09-12T20:23:36"/>
    <m/>
    <m/>
    <s v="submitted_via_web"/>
    <s v="ygaitservices"/>
  </r>
  <r>
    <n v="1717"/>
    <d v="2024-09-12T12:38:56"/>
    <d v="2024-09-12T16:55:38"/>
    <d v="2024-09-12T00:00:00"/>
    <m/>
    <m/>
    <s v="32.5417606 35.8533435 620.5999755859375 23.389"/>
    <n v="32.541760600000003"/>
    <n v="35.853343500000001"/>
    <n v="620.5999755859375"/>
    <n v="23.388999999999999"/>
    <s v="Irbid"/>
    <s v="Irbid Qasabah"/>
    <m/>
    <m/>
    <m/>
    <s v="Yes"/>
    <s v="بيان محمود  بني ياسين "/>
    <x v="0"/>
    <x v="1"/>
    <n v="27"/>
    <x v="1"/>
    <s v="0799520720"/>
    <s v="."/>
    <x v="0"/>
    <m/>
    <m/>
    <m/>
    <m/>
    <m/>
    <m/>
    <m/>
    <m/>
    <x v="0"/>
    <m/>
    <x v="0"/>
    <x v="0"/>
    <s v="عطر الورد "/>
    <x v="5"/>
    <x v="37"/>
    <s v="محل للهدايا و تنسيق الورد "/>
    <s v="0799520720"/>
    <s v="Owned by men. Administrative positions include men and women."/>
    <n v="1"/>
    <n v="0"/>
    <n v="0"/>
    <n v="1"/>
    <n v="0"/>
    <n v="0"/>
    <x v="0"/>
    <x v="0"/>
    <m/>
    <m/>
    <s v="Less than 10 employees"/>
    <x v="0"/>
    <x v="1"/>
    <x v="0"/>
    <x v="1"/>
    <x v="1"/>
    <x v="1"/>
    <x v="0"/>
    <x v="1"/>
    <x v="0"/>
    <s v="Seasonal employees"/>
    <n v="0"/>
    <n v="1"/>
    <n v="0"/>
    <n v="0"/>
    <n v="0"/>
    <n v="0"/>
    <n v="0"/>
    <m/>
    <s v="Sales Customer Service Representatives"/>
    <n v="1"/>
    <n v="1"/>
    <n v="0"/>
    <n v="0"/>
    <n v="0"/>
    <n v="0"/>
    <n v="0"/>
    <n v="0"/>
    <n v="0"/>
    <n v="0"/>
    <m/>
    <m/>
    <s v="Lack of relevant skills or qualifications Years of experience Salary expectations too high"/>
    <n v="1"/>
    <n v="1"/>
    <n v="0"/>
    <n v="0"/>
    <n v="0"/>
    <n v="0"/>
    <n v="0"/>
    <n v="0"/>
    <n v="1"/>
    <n v="0"/>
    <n v="0"/>
    <n v="0"/>
    <n v="0"/>
    <n v="0"/>
    <n v="0"/>
    <n v="0"/>
    <n v="0"/>
    <n v="0"/>
    <n v="0"/>
    <n v="0"/>
    <n v="0"/>
    <n v="0"/>
    <n v="0"/>
    <m/>
    <n v="383089583"/>
    <s v="e96cea8c-6194-4191-8f2a-573740296f2e"/>
    <d v="2024-09-12T20:23:37"/>
    <m/>
    <m/>
    <s v="submitted_via_web"/>
    <s v="ygaitservices"/>
  </r>
  <r>
    <n v="1718"/>
    <d v="2024-09-12T12:54:00"/>
    <d v="2024-09-12T16:50:30"/>
    <d v="2024-09-12T00:00:00"/>
    <m/>
    <m/>
    <s v="32.5420631 35.8526496 619.2999877929688 3.985"/>
    <n v="32.5420631"/>
    <n v="35.852649599999999"/>
    <n v="619.29998779296875"/>
    <n v="3.9849999999999999"/>
    <s v="Irbid"/>
    <s v="Irbid Qasabah"/>
    <m/>
    <m/>
    <m/>
    <s v="Yes"/>
    <s v="عبدالله محمد سناجله "/>
    <x v="0"/>
    <x v="0"/>
    <n v="41"/>
    <x v="0"/>
    <s v="0799376565"/>
    <s v="."/>
    <x v="0"/>
    <m/>
    <m/>
    <m/>
    <m/>
    <m/>
    <m/>
    <m/>
    <m/>
    <x v="0"/>
    <m/>
    <x v="0"/>
    <x v="0"/>
    <s v="معجنات  موزاريلا "/>
    <x v="3"/>
    <x v="5"/>
    <s v="مطعم معجنات و سناكات سريعه"/>
    <s v="0799376565"/>
    <s v="Owned by men."/>
    <n v="1"/>
    <n v="0"/>
    <n v="0"/>
    <n v="0"/>
    <n v="0"/>
    <n v="0"/>
    <x v="0"/>
    <x v="0"/>
    <m/>
    <m/>
    <s v="Less than 10 employees"/>
    <x v="0"/>
    <x v="0"/>
    <x v="0"/>
    <x v="1"/>
    <x v="1"/>
    <x v="1"/>
    <x v="0"/>
    <x v="1"/>
    <x v="0"/>
    <s v="Mid-senior level"/>
    <n v="0"/>
    <n v="0"/>
    <n v="0"/>
    <n v="1"/>
    <n v="0"/>
    <n v="0"/>
    <n v="0"/>
    <m/>
    <s v="Technical Staff Operational Staff (logistics and supply chain)"/>
    <n v="0"/>
    <n v="0"/>
    <n v="0"/>
    <n v="0"/>
    <n v="0"/>
    <n v="0"/>
    <n v="1"/>
    <n v="1"/>
    <n v="0"/>
    <n v="0"/>
    <m/>
    <m/>
    <s v="Years of experience Salary expectations too high Mixed culture worspace (male and female)"/>
    <n v="0"/>
    <n v="1"/>
    <n v="0"/>
    <n v="0"/>
    <n v="0"/>
    <n v="0"/>
    <n v="0"/>
    <n v="0"/>
    <n v="1"/>
    <n v="0"/>
    <n v="0"/>
    <n v="0"/>
    <n v="0"/>
    <n v="0"/>
    <n v="0"/>
    <n v="0"/>
    <n v="0"/>
    <n v="0"/>
    <n v="0"/>
    <n v="0"/>
    <n v="0"/>
    <n v="1"/>
    <n v="0"/>
    <m/>
    <n v="383089586"/>
    <s v="05867db7-040b-40ea-9143-cddda54150c4"/>
    <d v="2024-09-12T20:23:37"/>
    <m/>
    <m/>
    <s v="submitted_via_web"/>
    <s v="ygaitservices"/>
  </r>
  <r>
    <n v="1719"/>
    <d v="2024-09-12T13:31:12"/>
    <d v="2024-09-12T16:46:58"/>
    <d v="2024-09-12T00:00:00"/>
    <m/>
    <m/>
    <s v="32.5319907 35.8532773 652.0 10.803"/>
    <n v="32.531990700000001"/>
    <n v="35.853277300000002"/>
    <n v="652"/>
    <n v="10.803000000000001"/>
    <s v="Irbid"/>
    <s v="Irbid Qasabah"/>
    <m/>
    <m/>
    <m/>
    <s v="Yes"/>
    <s v="فرح اسماعيل طعاني "/>
    <x v="0"/>
    <x v="1"/>
    <n v="37"/>
    <x v="0"/>
    <s v="027070703"/>
    <s v="."/>
    <x v="0"/>
    <m/>
    <m/>
    <m/>
    <m/>
    <m/>
    <m/>
    <m/>
    <m/>
    <x v="0"/>
    <m/>
    <x v="0"/>
    <x v="0"/>
    <s v="مكتبه الهدف "/>
    <x v="5"/>
    <x v="33"/>
    <s v="مكتبه للقرطاسيه و خدمات التصوير "/>
    <s v="027070703"/>
    <s v="Owned by men. Administrative positions include men and women."/>
    <n v="1"/>
    <n v="0"/>
    <n v="0"/>
    <n v="1"/>
    <n v="0"/>
    <n v="0"/>
    <x v="0"/>
    <x v="0"/>
    <m/>
    <m/>
    <s v="Less than 10 employees"/>
    <x v="0"/>
    <x v="1"/>
    <x v="0"/>
    <x v="1"/>
    <x v="1"/>
    <x v="1"/>
    <x v="0"/>
    <x v="0"/>
    <x v="0"/>
    <s v="Seasonal employees"/>
    <n v="0"/>
    <n v="1"/>
    <n v="0"/>
    <n v="0"/>
    <n v="0"/>
    <n v="0"/>
    <n v="0"/>
    <m/>
    <s v="Customer Service Representatives"/>
    <n v="1"/>
    <n v="0"/>
    <n v="0"/>
    <n v="0"/>
    <n v="0"/>
    <n v="0"/>
    <n v="0"/>
    <n v="0"/>
    <n v="0"/>
    <n v="0"/>
    <m/>
    <m/>
    <s v="Lack of relevant skills or qualifications Salary expectations too high"/>
    <n v="1"/>
    <n v="0"/>
    <n v="0"/>
    <n v="0"/>
    <n v="0"/>
    <n v="0"/>
    <n v="0"/>
    <n v="0"/>
    <n v="1"/>
    <n v="0"/>
    <n v="0"/>
    <n v="0"/>
    <n v="0"/>
    <n v="0"/>
    <n v="0"/>
    <n v="0"/>
    <n v="0"/>
    <n v="0"/>
    <n v="0"/>
    <n v="0"/>
    <n v="0"/>
    <n v="0"/>
    <n v="0"/>
    <m/>
    <n v="383089587"/>
    <s v="c7377a9d-7860-42c4-b61a-de854c5d5f68"/>
    <d v="2024-09-12T20:23:38"/>
    <m/>
    <m/>
    <s v="submitted_via_web"/>
    <s v="ygaitservices"/>
  </r>
  <r>
    <n v="1720"/>
    <d v="2024-09-12T13:32:14"/>
    <d v="2024-09-12T16:15:58"/>
    <d v="2024-09-12T00:00:00"/>
    <m/>
    <m/>
    <s v="32.5320001 35.853316 651.2999877929688 7.719"/>
    <n v="32.532000099999998"/>
    <n v="35.853316"/>
    <n v="651.29998779296875"/>
    <n v="7.7190000000000003"/>
    <s v="Irbid"/>
    <s v="Irbid Qasabah"/>
    <m/>
    <m/>
    <m/>
    <s v="Yes"/>
    <s v="هاله بسام شريده "/>
    <x v="0"/>
    <x v="1"/>
    <n v="42"/>
    <x v="0"/>
    <s v="0796070167"/>
    <s v="."/>
    <x v="0"/>
    <m/>
    <m/>
    <m/>
    <m/>
    <m/>
    <m/>
    <m/>
    <m/>
    <x v="0"/>
    <m/>
    <x v="0"/>
    <x v="0"/>
    <s v="Oxygen Gym "/>
    <x v="5"/>
    <x v="52"/>
    <s v="نادي رياضي للسيدات "/>
    <s v="0796070167"/>
    <s v="Owned by women. Run/Managed by a woman."/>
    <n v="0"/>
    <n v="1"/>
    <n v="0"/>
    <n v="0"/>
    <n v="0"/>
    <n v="1"/>
    <x v="1"/>
    <x v="0"/>
    <m/>
    <m/>
    <s v="Less than 10 employees"/>
    <x v="0"/>
    <x v="1"/>
    <x v="0"/>
    <x v="1"/>
    <x v="1"/>
    <x v="1"/>
    <x v="0"/>
    <x v="0"/>
    <x v="0"/>
    <s v="Interns Mid-senior level"/>
    <n v="1"/>
    <n v="0"/>
    <n v="0"/>
    <n v="1"/>
    <n v="0"/>
    <n v="0"/>
    <n v="0"/>
    <m/>
    <s v="Customer Service Representatives Administrative Staff"/>
    <n v="1"/>
    <n v="0"/>
    <n v="0"/>
    <n v="0"/>
    <n v="1"/>
    <n v="0"/>
    <n v="0"/>
    <n v="0"/>
    <n v="0"/>
    <n v="0"/>
    <m/>
    <m/>
    <s v="Years of experience Lack of relevant skills or qualifications Salary expectations too high"/>
    <n v="1"/>
    <n v="1"/>
    <n v="0"/>
    <n v="0"/>
    <n v="0"/>
    <n v="0"/>
    <n v="0"/>
    <n v="0"/>
    <n v="1"/>
    <n v="0"/>
    <n v="0"/>
    <n v="0"/>
    <n v="0"/>
    <n v="0"/>
    <n v="0"/>
    <n v="0"/>
    <n v="0"/>
    <n v="0"/>
    <n v="0"/>
    <n v="0"/>
    <n v="0"/>
    <n v="0"/>
    <n v="0"/>
    <m/>
    <n v="383089590"/>
    <s v="ba57c764-4954-4910-b094-209a4a8edfa8"/>
    <d v="2024-09-12T20:23:39"/>
    <m/>
    <m/>
    <s v="submitted_via_web"/>
    <s v="ygaitservices"/>
  </r>
  <r>
    <n v="1721"/>
    <d v="2024-09-12T13:33:08"/>
    <d v="2024-09-12T16:07:32"/>
    <d v="2024-09-12T00:00:00"/>
    <m/>
    <m/>
    <s v="32.5319877 35.8533338 651.2999877929688 11.867"/>
    <n v="32.531987700000002"/>
    <n v="35.853333800000001"/>
    <n v="651.29998779296875"/>
    <n v="11.867000000000001"/>
    <s v="Irbid"/>
    <s v="Irbid Qasabah"/>
    <m/>
    <m/>
    <m/>
    <s v="Yes"/>
    <s v=" معاذ محمد بني عامر"/>
    <x v="0"/>
    <x v="0"/>
    <n v="53"/>
    <x v="0"/>
    <s v="0785603488"/>
    <s v="."/>
    <x v="0"/>
    <m/>
    <m/>
    <m/>
    <m/>
    <m/>
    <m/>
    <m/>
    <m/>
    <x v="0"/>
    <m/>
    <x v="0"/>
    <x v="0"/>
    <s v="مكتب المحامي معاذ بني عامر "/>
    <x v="7"/>
    <x v="11"/>
    <s v="مكتب محاماه "/>
    <s v="0785603488"/>
    <s v="Owned by men. Administrative positions include men and women."/>
    <n v="1"/>
    <n v="0"/>
    <n v="0"/>
    <n v="1"/>
    <n v="0"/>
    <n v="0"/>
    <x v="0"/>
    <x v="0"/>
    <m/>
    <m/>
    <s v="Less than 10 employees"/>
    <x v="0"/>
    <x v="1"/>
    <x v="0"/>
    <x v="1"/>
    <x v="1"/>
    <x v="1"/>
    <x v="0"/>
    <x v="1"/>
    <x v="0"/>
    <s v="Interns"/>
    <n v="1"/>
    <n v="0"/>
    <n v="0"/>
    <n v="0"/>
    <n v="0"/>
    <n v="0"/>
    <n v="0"/>
    <m/>
    <s v="Technical Staff"/>
    <n v="0"/>
    <n v="0"/>
    <n v="0"/>
    <n v="0"/>
    <n v="0"/>
    <n v="0"/>
    <n v="0"/>
    <n v="1"/>
    <n v="0"/>
    <n v="0"/>
    <m/>
    <m/>
    <s v="Lack of relevant skills or qualifications Years of experience Inadequate soft skills (e.g., communication, teamwork)"/>
    <n v="1"/>
    <n v="1"/>
    <n v="1"/>
    <n v="0"/>
    <n v="0"/>
    <n v="0"/>
    <n v="0"/>
    <n v="0"/>
    <n v="0"/>
    <n v="0"/>
    <n v="0"/>
    <n v="0"/>
    <n v="0"/>
    <n v="0"/>
    <n v="0"/>
    <n v="0"/>
    <n v="0"/>
    <n v="0"/>
    <n v="0"/>
    <n v="0"/>
    <n v="0"/>
    <n v="0"/>
    <n v="0"/>
    <m/>
    <n v="383089594"/>
    <s v="ae2409ed-3b86-4eb0-9a10-7a224aed1568"/>
    <d v="2024-09-12T20:23:39"/>
    <m/>
    <m/>
    <s v="submitted_via_web"/>
    <s v="ygaitservices"/>
  </r>
  <r>
    <n v="1722"/>
    <d v="2024-09-12T13:34:29"/>
    <d v="2024-09-12T16:05:00"/>
    <d v="2024-09-12T00:00:00"/>
    <m/>
    <m/>
    <s v="32.5319783 35.8532916 651.2999877929688 10.383"/>
    <n v="32.531978299999999"/>
    <n v="35.853291599999999"/>
    <n v="651.29998779296875"/>
    <n v="10.382999999999999"/>
    <s v="Irbid"/>
    <s v="Irbid Qasabah"/>
    <m/>
    <m/>
    <m/>
    <s v="Yes"/>
    <s v="سيف الله حمد البخاري"/>
    <x v="0"/>
    <x v="0"/>
    <n v="32"/>
    <x v="0"/>
    <s v="0796904217"/>
    <s v="."/>
    <x v="0"/>
    <m/>
    <m/>
    <m/>
    <m/>
    <m/>
    <m/>
    <m/>
    <m/>
    <x v="0"/>
    <m/>
    <x v="0"/>
    <x v="0"/>
    <s v="ملحمه البخاري "/>
    <x v="3"/>
    <x v="8"/>
    <s v="ملحمه "/>
    <s v="0796904217"/>
    <s v="Owned by men."/>
    <n v="1"/>
    <n v="0"/>
    <n v="0"/>
    <n v="0"/>
    <n v="0"/>
    <n v="0"/>
    <x v="0"/>
    <x v="0"/>
    <m/>
    <m/>
    <s v="Less than 10 employees"/>
    <x v="0"/>
    <x v="0"/>
    <x v="0"/>
    <x v="0"/>
    <x v="1"/>
    <x v="1"/>
    <x v="0"/>
    <x v="1"/>
    <x v="0"/>
    <s v="Entry level"/>
    <n v="0"/>
    <n v="0"/>
    <n v="1"/>
    <n v="0"/>
    <n v="0"/>
    <n v="0"/>
    <n v="0"/>
    <m/>
    <s v="Sales"/>
    <n v="0"/>
    <n v="1"/>
    <n v="0"/>
    <n v="0"/>
    <n v="0"/>
    <n v="0"/>
    <n v="0"/>
    <n v="0"/>
    <n v="0"/>
    <n v="0"/>
    <m/>
    <m/>
    <s v="Lack of relevant skills or qualifications Mixed culture worspace (male and female)"/>
    <n v="1"/>
    <n v="0"/>
    <n v="0"/>
    <n v="0"/>
    <n v="0"/>
    <n v="0"/>
    <n v="0"/>
    <n v="0"/>
    <n v="0"/>
    <n v="0"/>
    <n v="0"/>
    <n v="0"/>
    <n v="0"/>
    <n v="0"/>
    <n v="0"/>
    <n v="0"/>
    <n v="0"/>
    <n v="0"/>
    <n v="0"/>
    <n v="0"/>
    <n v="0"/>
    <n v="1"/>
    <n v="0"/>
    <m/>
    <n v="383089596"/>
    <s v="fe31c113-f532-4f9d-b5ea-4e1a23235e0a"/>
    <d v="2024-09-12T20:23:40"/>
    <m/>
    <m/>
    <s v="submitted_via_web"/>
    <s v="ygaitservices"/>
  </r>
  <r>
    <n v="1723"/>
    <d v="2024-09-12T13:35:53"/>
    <d v="2024-09-12T15:57:58"/>
    <d v="2024-09-12T00:00:00"/>
    <m/>
    <m/>
    <s v="32.5320964 35.8534218 650.5 13.72"/>
    <n v="32.5320964"/>
    <n v="35.8534218"/>
    <n v="650.5"/>
    <n v="13.72"/>
    <s v="Irbid"/>
    <s v="Irbid Qasabah"/>
    <m/>
    <m/>
    <m/>
    <s v="Yes"/>
    <s v="زياد طه رفاعي "/>
    <x v="0"/>
    <x v="0"/>
    <n v="37"/>
    <x v="0"/>
    <s v="0785135479"/>
    <s v="."/>
    <x v="0"/>
    <m/>
    <m/>
    <m/>
    <m/>
    <m/>
    <m/>
    <m/>
    <m/>
    <x v="0"/>
    <m/>
    <x v="0"/>
    <x v="0"/>
    <s v="مكتبه النسيم للتوجيهي اكاديمي _ مهني"/>
    <x v="5"/>
    <x v="33"/>
    <s v="مكتبه لمستلزمات التوجيهي  الاكاديمي _ المهني"/>
    <s v="0785135479"/>
    <s v="Owned by men."/>
    <n v="1"/>
    <n v="0"/>
    <n v="0"/>
    <n v="0"/>
    <n v="0"/>
    <n v="0"/>
    <x v="0"/>
    <x v="0"/>
    <m/>
    <m/>
    <s v="Less than 10 employees"/>
    <x v="0"/>
    <x v="0"/>
    <x v="0"/>
    <x v="1"/>
    <x v="1"/>
    <x v="1"/>
    <x v="0"/>
    <x v="0"/>
    <x v="0"/>
    <s v="Seasonal employees"/>
    <n v="0"/>
    <n v="1"/>
    <n v="0"/>
    <n v="0"/>
    <n v="0"/>
    <n v="0"/>
    <n v="0"/>
    <m/>
    <s v="Customer Service Representatives Operational Staff (logistics and supply chain)"/>
    <n v="1"/>
    <n v="0"/>
    <n v="0"/>
    <n v="0"/>
    <n v="0"/>
    <n v="0"/>
    <n v="1"/>
    <n v="0"/>
    <n v="0"/>
    <n v="0"/>
    <m/>
    <m/>
    <s v="Lack of motivation Lack of relevant skills or qualifications"/>
    <n v="1"/>
    <n v="0"/>
    <n v="0"/>
    <n v="0"/>
    <n v="1"/>
    <n v="0"/>
    <n v="0"/>
    <n v="0"/>
    <n v="0"/>
    <n v="0"/>
    <n v="0"/>
    <n v="0"/>
    <n v="0"/>
    <n v="0"/>
    <n v="0"/>
    <n v="0"/>
    <n v="0"/>
    <n v="0"/>
    <n v="0"/>
    <n v="0"/>
    <n v="0"/>
    <n v="0"/>
    <n v="0"/>
    <m/>
    <n v="383089598"/>
    <s v="04a49ea3-212e-4cac-9806-971595138aec"/>
    <d v="2024-09-12T20:23:40"/>
    <m/>
    <m/>
    <s v="submitted_via_web"/>
    <s v="ygaitservices"/>
  </r>
  <r>
    <n v="1724"/>
    <d v="2024-09-12T13:37:06"/>
    <d v="2024-09-12T15:32:13"/>
    <d v="2024-09-12T00:00:00"/>
    <m/>
    <m/>
    <s v="32.5321907 35.8537195 649.5 11.337"/>
    <n v="32.532190700000001"/>
    <n v="35.853719499999997"/>
    <n v="649.5"/>
    <n v="11.337"/>
    <s v="Irbid"/>
    <s v="Irbid Qasabah"/>
    <m/>
    <m/>
    <m/>
    <s v="Yes"/>
    <s v="عبدالهادي حمد الصخور "/>
    <x v="0"/>
    <x v="0"/>
    <n v="36"/>
    <x v="0"/>
    <s v="0781619775"/>
    <s v=". "/>
    <x v="0"/>
    <m/>
    <m/>
    <m/>
    <m/>
    <m/>
    <m/>
    <m/>
    <m/>
    <x v="0"/>
    <m/>
    <x v="0"/>
    <x v="0"/>
    <s v="Excent "/>
    <x v="0"/>
    <x v="18"/>
    <s v="محلات حقائب و احذيه "/>
    <s v="0781619775"/>
    <s v="Owned by men."/>
    <n v="1"/>
    <n v="0"/>
    <n v="0"/>
    <n v="0"/>
    <n v="0"/>
    <n v="0"/>
    <x v="0"/>
    <x v="0"/>
    <m/>
    <m/>
    <s v="Less than 10 employees"/>
    <x v="0"/>
    <x v="0"/>
    <x v="0"/>
    <x v="1"/>
    <x v="1"/>
    <x v="1"/>
    <x v="0"/>
    <x v="0"/>
    <x v="0"/>
    <s v="Seasonal employees"/>
    <n v="0"/>
    <n v="1"/>
    <n v="0"/>
    <n v="0"/>
    <n v="0"/>
    <n v="0"/>
    <n v="0"/>
    <m/>
    <s v="Finance Sales"/>
    <n v="0"/>
    <n v="1"/>
    <n v="0"/>
    <n v="0"/>
    <n v="0"/>
    <n v="1"/>
    <n v="0"/>
    <n v="0"/>
    <n v="0"/>
    <n v="0"/>
    <m/>
    <m/>
    <s v="Years of experience Cultural or social factors affecting employability Mixed culture worspace (male and female)"/>
    <n v="0"/>
    <n v="1"/>
    <n v="0"/>
    <n v="0"/>
    <n v="0"/>
    <n v="0"/>
    <n v="0"/>
    <n v="0"/>
    <n v="0"/>
    <n v="0"/>
    <n v="0"/>
    <n v="0"/>
    <n v="1"/>
    <n v="0"/>
    <n v="0"/>
    <n v="0"/>
    <n v="0"/>
    <n v="0"/>
    <n v="0"/>
    <n v="0"/>
    <n v="0"/>
    <n v="1"/>
    <n v="0"/>
    <m/>
    <n v="383089600"/>
    <s v="2e8de581-80c9-4168-9080-fca8a1be96b6"/>
    <d v="2024-09-12T20:23:41"/>
    <m/>
    <m/>
    <s v="submitted_via_web"/>
    <s v="ygaitservices"/>
  </r>
  <r>
    <n v="1725"/>
    <d v="2024-09-12T13:37:57"/>
    <d v="2024-09-12T15:22:07"/>
    <d v="2024-09-12T00:00:00"/>
    <m/>
    <m/>
    <s v="32.5322393 35.8542024 648.0 6.859"/>
    <n v="32.532239300000001"/>
    <n v="35.854202399999998"/>
    <n v="648"/>
    <n v="6.859"/>
    <s v="Irbid"/>
    <s v="Irbid Qasabah"/>
    <m/>
    <m/>
    <m/>
    <s v="Yes"/>
    <s v="معن محمد مقدادي "/>
    <x v="0"/>
    <x v="0"/>
    <n v="36"/>
    <x v="0"/>
    <s v="0782666658"/>
    <s v="."/>
    <x v="0"/>
    <m/>
    <m/>
    <m/>
    <m/>
    <m/>
    <m/>
    <m/>
    <m/>
    <x v="0"/>
    <m/>
    <x v="0"/>
    <x v="0"/>
    <s v="Smile "/>
    <x v="0"/>
    <x v="18"/>
    <s v="متجر للملابس و الاحذيه "/>
    <s v="0782666658"/>
    <s v="Owned by men. Administrative positions include men and women."/>
    <n v="1"/>
    <n v="0"/>
    <n v="0"/>
    <n v="1"/>
    <n v="0"/>
    <n v="0"/>
    <x v="0"/>
    <x v="0"/>
    <m/>
    <m/>
    <s v="10 to 49"/>
    <x v="2"/>
    <x v="1"/>
    <x v="0"/>
    <x v="1"/>
    <x v="1"/>
    <x v="1"/>
    <x v="0"/>
    <x v="10"/>
    <x v="0"/>
    <s v="Seasonal employees Mid-senior level"/>
    <n v="0"/>
    <n v="1"/>
    <n v="0"/>
    <n v="1"/>
    <n v="0"/>
    <n v="0"/>
    <n v="0"/>
    <m/>
    <s v="Customer Service Representatives Finance Operational Staff (logistics and supply chain)"/>
    <n v="1"/>
    <n v="0"/>
    <n v="0"/>
    <n v="0"/>
    <n v="0"/>
    <n v="1"/>
    <n v="1"/>
    <n v="0"/>
    <n v="0"/>
    <n v="0"/>
    <m/>
    <m/>
    <s v="Lack of relevant skills or qualifications Salary expectations too high Mixed culture worspace (male and female)"/>
    <n v="1"/>
    <n v="0"/>
    <n v="0"/>
    <n v="0"/>
    <n v="0"/>
    <n v="0"/>
    <n v="0"/>
    <n v="0"/>
    <n v="1"/>
    <n v="0"/>
    <n v="0"/>
    <n v="0"/>
    <n v="0"/>
    <n v="0"/>
    <n v="0"/>
    <n v="0"/>
    <n v="0"/>
    <n v="0"/>
    <n v="0"/>
    <n v="0"/>
    <n v="0"/>
    <n v="1"/>
    <n v="0"/>
    <m/>
    <n v="383089603"/>
    <s v="e60f1805-ee34-40c7-9bfe-ad65ad573d90"/>
    <d v="2024-09-12T20:23:42"/>
    <m/>
    <m/>
    <s v="submitted_via_web"/>
    <s v="ygaitservices"/>
  </r>
  <r>
    <n v="1727"/>
    <d v="2024-09-12T23:24:59"/>
    <d v="2024-09-12T23:28:52"/>
    <d v="2024-09-12T00:00:00"/>
    <m/>
    <m/>
    <s v="31.717107 35.9993516 991.874 12.798"/>
    <n v="31.717106999999999"/>
    <n v="35.999351599999997"/>
    <n v="991.87400000000002"/>
    <n v="12.798"/>
    <s v="Ajloun"/>
    <s v="Ajloun Qasabah"/>
    <m/>
    <m/>
    <m/>
    <s v="Yes"/>
    <s v="همام بني عطا"/>
    <x v="0"/>
    <x v="0"/>
    <n v="30"/>
    <x v="0"/>
    <s v="٠٠٠٠٠٠٠٠٠٠٠٠٠"/>
    <m/>
    <x v="0"/>
    <m/>
    <m/>
    <m/>
    <m/>
    <m/>
    <m/>
    <m/>
    <m/>
    <x v="0"/>
    <m/>
    <x v="0"/>
    <x v="0"/>
    <s v="شاورما الريف "/>
    <x v="3"/>
    <x v="5"/>
    <s v="مطعم شاورما وسناكات "/>
    <m/>
    <s v="Owned by men."/>
    <n v="1"/>
    <n v="0"/>
    <n v="0"/>
    <n v="0"/>
    <n v="0"/>
    <n v="0"/>
    <x v="0"/>
    <x v="0"/>
    <m/>
    <m/>
    <s v="Less than 10 employees"/>
    <x v="0"/>
    <x v="0"/>
    <x v="0"/>
    <x v="1"/>
    <x v="1"/>
    <x v="1"/>
    <x v="1"/>
    <x v="3"/>
    <x v="1"/>
    <m/>
    <m/>
    <m/>
    <m/>
    <m/>
    <m/>
    <m/>
    <m/>
    <m/>
    <m/>
    <m/>
    <m/>
    <m/>
    <m/>
    <m/>
    <m/>
    <m/>
    <m/>
    <m/>
    <m/>
    <m/>
    <m/>
    <s v="Difficulty in finding candidates for specialized roles Economic instability in the region"/>
    <n v="0"/>
    <n v="0"/>
    <n v="0"/>
    <n v="0"/>
    <n v="0"/>
    <n v="0"/>
    <n v="0"/>
    <n v="0"/>
    <n v="0"/>
    <n v="1"/>
    <n v="0"/>
    <n v="0"/>
    <n v="0"/>
    <n v="0"/>
    <n v="0"/>
    <n v="0"/>
    <n v="0"/>
    <n v="1"/>
    <n v="0"/>
    <n v="0"/>
    <n v="0"/>
    <n v="0"/>
    <n v="0"/>
    <m/>
    <n v="383090952"/>
    <s v="d32c889a-d4e6-4908-a3a3-552b01733f19"/>
    <d v="2024-09-12T20:29:09"/>
    <m/>
    <m/>
    <s v="submitted_via_web"/>
    <s v="ygaitservices"/>
  </r>
  <r>
    <n v="1728"/>
    <d v="2024-09-12T10:51:22"/>
    <d v="2024-09-12T10:55:46"/>
    <d v="2024-09-12T00:00:00"/>
    <m/>
    <m/>
    <s v="31.1708293 35.7286632 1002.0999755859375 4.715"/>
    <n v="31.170829300000001"/>
    <n v="35.7286632"/>
    <n v="1002.099975585938"/>
    <n v="4.7149999999999999"/>
    <s v="Karak"/>
    <s v="Karak Al-Qasabah"/>
    <m/>
    <m/>
    <m/>
    <s v="Yes"/>
    <s v="محمد عبد الباسط المددادحة"/>
    <x v="1"/>
    <x v="0"/>
    <n v="24"/>
    <x v="1"/>
    <s v="0799050647"/>
    <m/>
    <x v="0"/>
    <m/>
    <m/>
    <m/>
    <m/>
    <m/>
    <m/>
    <m/>
    <m/>
    <x v="0"/>
    <m/>
    <x v="0"/>
    <x v="3"/>
    <s v="بن معروف "/>
    <x v="4"/>
    <x v="19"/>
    <s v="محمص قهوة "/>
    <m/>
    <s v="Owned by men."/>
    <n v="1"/>
    <n v="0"/>
    <n v="0"/>
    <n v="0"/>
    <n v="0"/>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3123621"/>
    <s v="aee0fd93-c3ff-4e0d-b480-2d9e2f43ffcd"/>
    <d v="2024-09-12T23:10:51"/>
    <m/>
    <m/>
    <s v="submitted_via_web"/>
    <s v="ygaitservices"/>
  </r>
  <r>
    <n v="1729"/>
    <d v="2024-09-12T10:23:08"/>
    <d v="2024-09-12T10:51:07"/>
    <d v="2024-09-12T00:00:00"/>
    <m/>
    <m/>
    <s v="31.1708019 35.7287307 1001.8999633789062 1.864"/>
    <n v="31.170801900000001"/>
    <n v="35.7287307"/>
    <n v="1001.899963378906"/>
    <n v="1.8640000000000001"/>
    <s v="Karak"/>
    <s v="Karak Al-Qasabah"/>
    <m/>
    <m/>
    <m/>
    <s v="Yes"/>
    <s v="عمر علي الضمور "/>
    <x v="1"/>
    <x v="0"/>
    <n v="31"/>
    <x v="0"/>
    <s v="0796022525"/>
    <m/>
    <x v="0"/>
    <m/>
    <m/>
    <m/>
    <m/>
    <m/>
    <m/>
    <m/>
    <m/>
    <x v="0"/>
    <m/>
    <x v="0"/>
    <x v="0"/>
    <s v="محمص الشعب "/>
    <x v="1"/>
    <x v="29"/>
    <s v="محمص "/>
    <s v="079799090"/>
    <s v="Owned by men."/>
    <n v="1"/>
    <n v="0"/>
    <n v="0"/>
    <n v="0"/>
    <n v="0"/>
    <n v="0"/>
    <x v="0"/>
    <x v="0"/>
    <m/>
    <m/>
    <s v="10 to 49"/>
    <x v="2"/>
    <x v="0"/>
    <x v="0"/>
    <x v="1"/>
    <x v="0"/>
    <x v="0"/>
    <x v="0"/>
    <x v="1"/>
    <x v="0"/>
    <s v="Interns"/>
    <n v="1"/>
    <n v="0"/>
    <n v="0"/>
    <n v="0"/>
    <n v="0"/>
    <n v="0"/>
    <n v="0"/>
    <m/>
    <s v="Sales"/>
    <n v="0"/>
    <n v="1"/>
    <n v="0"/>
    <n v="0"/>
    <n v="0"/>
    <n v="0"/>
    <n v="0"/>
    <n v="0"/>
    <n v="0"/>
    <n v="0"/>
    <m/>
    <s v="موظف مبيعات "/>
    <s v="Lack of relevant skills or qualifications Years of experience"/>
    <n v="1"/>
    <n v="1"/>
    <n v="0"/>
    <n v="0"/>
    <n v="0"/>
    <n v="0"/>
    <n v="0"/>
    <n v="0"/>
    <n v="0"/>
    <n v="0"/>
    <n v="0"/>
    <n v="0"/>
    <n v="0"/>
    <n v="0"/>
    <n v="0"/>
    <n v="0"/>
    <n v="0"/>
    <n v="0"/>
    <n v="0"/>
    <n v="0"/>
    <n v="0"/>
    <n v="0"/>
    <n v="0"/>
    <m/>
    <n v="383123623"/>
    <s v="9ff35a6b-dc1e-4f7f-9653-b8f313e6d685"/>
    <d v="2024-09-12T23:10:51"/>
    <m/>
    <m/>
    <s v="submitted_via_web"/>
    <s v="ygaitservices"/>
  </r>
  <r>
    <n v="1730"/>
    <d v="2024-09-12T10:19:59"/>
    <d v="2024-09-12T10:22:42"/>
    <d v="2024-09-12T00:00:00"/>
    <m/>
    <m/>
    <s v="31.1697285 35.7308474 1010.0 1.669"/>
    <n v="31.169728500000002"/>
    <n v="35.730847400000002"/>
    <n v="1010"/>
    <n v="1.669"/>
    <s v="Karak"/>
    <s v="Karak Al-Qasabah"/>
    <m/>
    <m/>
    <m/>
    <s v="Yes"/>
    <s v="سالم رمضان سالم"/>
    <x v="1"/>
    <x v="0"/>
    <n v="51"/>
    <x v="0"/>
    <s v="0776928724"/>
    <m/>
    <x v="0"/>
    <m/>
    <m/>
    <m/>
    <m/>
    <m/>
    <m/>
    <m/>
    <m/>
    <x v="0"/>
    <m/>
    <x v="1"/>
    <x v="2"/>
    <s v="دواجن "/>
    <x v="13"/>
    <x v="49"/>
    <s v="بيع دجاج "/>
    <m/>
    <s v="Run/Managed by a man."/>
    <n v="0"/>
    <n v="0"/>
    <n v="0"/>
    <n v="0"/>
    <n v="1"/>
    <n v="0"/>
    <x v="0"/>
    <x v="0"/>
    <m/>
    <m/>
    <s v="Less than 10 employees"/>
    <x v="0"/>
    <x v="0"/>
    <x v="0"/>
    <x v="0"/>
    <x v="1"/>
    <x v="1"/>
    <x v="1"/>
    <x v="3"/>
    <x v="1"/>
    <m/>
    <m/>
    <m/>
    <m/>
    <m/>
    <m/>
    <m/>
    <m/>
    <m/>
    <m/>
    <m/>
    <m/>
    <m/>
    <m/>
    <m/>
    <m/>
    <m/>
    <m/>
    <m/>
    <m/>
    <m/>
    <m/>
    <s v="Other (please specify)"/>
    <n v="0"/>
    <n v="0"/>
    <n v="0"/>
    <n v="0"/>
    <n v="0"/>
    <n v="0"/>
    <n v="0"/>
    <n v="0"/>
    <n v="0"/>
    <n v="0"/>
    <n v="0"/>
    <n v="0"/>
    <n v="0"/>
    <n v="0"/>
    <n v="0"/>
    <n v="0"/>
    <n v="0"/>
    <n v="0"/>
    <n v="0"/>
    <n v="0"/>
    <n v="0"/>
    <n v="0"/>
    <n v="1"/>
    <s v="لا يوجد "/>
    <n v="383123625"/>
    <s v="92629d66-dee4-4cc1-a092-aa0288cf9293"/>
    <d v="2024-09-12T23:10:53"/>
    <m/>
    <m/>
    <s v="submitted_via_web"/>
    <s v="ygaitservices"/>
  </r>
  <r>
    <n v="1731"/>
    <d v="2024-09-12T10:15:56"/>
    <d v="2024-09-12T10:19:24"/>
    <d v="2024-09-12T00:00:00"/>
    <m/>
    <m/>
    <s v="31.1697726 35.7309248 1012.0 11.558"/>
    <n v="31.169772600000002"/>
    <n v="35.730924799999997"/>
    <n v="1012"/>
    <n v="11.558"/>
    <s v="Karak"/>
    <s v="Karak Al-Qasabah"/>
    <m/>
    <m/>
    <m/>
    <s v="Yes"/>
    <s v="علي محمدذياب "/>
    <x v="1"/>
    <x v="0"/>
    <n v="31"/>
    <x v="0"/>
    <s v="0798414441"/>
    <m/>
    <x v="0"/>
    <m/>
    <m/>
    <m/>
    <m/>
    <m/>
    <m/>
    <m/>
    <m/>
    <x v="0"/>
    <m/>
    <x v="0"/>
    <x v="0"/>
    <s v="أحذية الجامعة "/>
    <x v="0"/>
    <x v="3"/>
    <s v="بيع أحذية "/>
    <m/>
    <s v="Run/Managed by a man. Owned by men."/>
    <n v="1"/>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يوجد "/>
    <n v="383123627"/>
    <s v="215c4945-8df7-4ea3-832c-d4de52fbd1f1"/>
    <d v="2024-09-12T23:10:53"/>
    <m/>
    <m/>
    <s v="submitted_via_web"/>
    <s v="ygaitservices"/>
  </r>
  <r>
    <n v="1732"/>
    <d v="2024-09-12T10:10:46"/>
    <d v="2024-09-12T10:15:19"/>
    <d v="2024-09-12T00:00:00"/>
    <m/>
    <m/>
    <s v="31.1695249 35.7312846 1011.7999877929688 2.911"/>
    <n v="31.169524899999999"/>
    <n v="35.731284600000002"/>
    <n v="1011.799987792969"/>
    <n v="2.911"/>
    <s v="Karak"/>
    <s v="Karak Al-Qasabah"/>
    <m/>
    <m/>
    <m/>
    <s v="Yes"/>
    <s v="محمود الفتينات "/>
    <x v="1"/>
    <x v="0"/>
    <n v="50"/>
    <x v="0"/>
    <s v="0797835149"/>
    <m/>
    <x v="0"/>
    <m/>
    <m/>
    <m/>
    <m/>
    <m/>
    <m/>
    <m/>
    <m/>
    <x v="0"/>
    <m/>
    <x v="0"/>
    <x v="0"/>
    <s v="أسواق الثنية "/>
    <x v="0"/>
    <x v="26"/>
    <s v="مواد تموين "/>
    <m/>
    <s v="Owned by men."/>
    <n v="1"/>
    <n v="0"/>
    <n v="0"/>
    <n v="0"/>
    <n v="0"/>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3123628"/>
    <s v="134f61d3-4ed9-4069-9775-0335ee2fee43"/>
    <d v="2024-09-12T23:10:54"/>
    <m/>
    <m/>
    <s v="submitted_via_web"/>
    <s v="ygaitservices"/>
  </r>
  <r>
    <n v="1733"/>
    <d v="2024-09-12T10:03:43"/>
    <d v="2024-09-12T10:09:31"/>
    <d v="2024-09-12T00:00:00"/>
    <m/>
    <m/>
    <s v="31.169003 35.7318003 1011.8999633789062 10.617"/>
    <n v="31.169003"/>
    <n v="35.731800300000003"/>
    <n v="1011.899963378906"/>
    <n v="10.617000000000001"/>
    <s v="Karak"/>
    <s v="Karak Al-Qasabah"/>
    <m/>
    <m/>
    <m/>
    <s v="Yes"/>
    <s v="عماد علي عبدالسلام  "/>
    <x v="1"/>
    <x v="0"/>
    <n v="53"/>
    <x v="0"/>
    <s v="0795334055"/>
    <m/>
    <x v="0"/>
    <m/>
    <m/>
    <m/>
    <m/>
    <m/>
    <m/>
    <m/>
    <m/>
    <x v="0"/>
    <m/>
    <x v="0"/>
    <x v="0"/>
    <s v="مطعم السفير "/>
    <x v="3"/>
    <x v="5"/>
    <s v="محل فلافل "/>
    <m/>
    <s v="Owned by men. Run/Managed by a man."/>
    <n v="1"/>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3123632"/>
    <s v="eef8ccff-a711-4b51-89b2-13d595c9e742"/>
    <d v="2024-09-12T23:10:54"/>
    <m/>
    <m/>
    <s v="submitted_via_web"/>
    <s v="ygaitservices"/>
  </r>
  <r>
    <n v="1734"/>
    <d v="2024-09-12T09:59:26"/>
    <d v="2024-09-12T10:03:12"/>
    <d v="2024-09-12T00:00:00"/>
    <m/>
    <m/>
    <s v="31.1683024 35.7331471 1011.8999633789062 10.572"/>
    <n v="31.168302400000002"/>
    <n v="35.733147099999996"/>
    <n v="1011.899963378906"/>
    <n v="10.571999999999999"/>
    <s v="Karak"/>
    <s v="Karak Al-Qasabah"/>
    <m/>
    <m/>
    <m/>
    <s v="Yes"/>
    <s v="احمد حسن الرياطي "/>
    <x v="1"/>
    <x v="0"/>
    <n v="27"/>
    <x v="1"/>
    <s v="0796725079"/>
    <m/>
    <x v="0"/>
    <m/>
    <m/>
    <m/>
    <m/>
    <m/>
    <m/>
    <m/>
    <m/>
    <x v="0"/>
    <m/>
    <x v="0"/>
    <x v="0"/>
    <s v="عنب وتين "/>
    <x v="0"/>
    <x v="2"/>
    <s v="فواكة وخضروات "/>
    <m/>
    <s v="Run/Managed by a man. Owned by men."/>
    <n v="1"/>
    <n v="0"/>
    <n v="0"/>
    <n v="0"/>
    <n v="1"/>
    <n v="0"/>
    <x v="0"/>
    <x v="0"/>
    <m/>
    <m/>
    <s v="Less than 10 employees"/>
    <x v="0"/>
    <x v="0"/>
    <x v="0"/>
    <x v="1"/>
    <x v="1"/>
    <x v="1"/>
    <x v="0"/>
    <x v="1"/>
    <x v="0"/>
    <s v="Seasonal employees"/>
    <n v="0"/>
    <n v="1"/>
    <n v="0"/>
    <n v="0"/>
    <n v="0"/>
    <n v="0"/>
    <n v="0"/>
    <m/>
    <s v="Customer Service Representatives"/>
    <n v="1"/>
    <n v="0"/>
    <n v="0"/>
    <n v="0"/>
    <n v="0"/>
    <n v="0"/>
    <n v="0"/>
    <n v="0"/>
    <n v="0"/>
    <n v="0"/>
    <m/>
    <m/>
    <s v="Other (please specify)"/>
    <n v="0"/>
    <n v="0"/>
    <n v="0"/>
    <n v="0"/>
    <n v="0"/>
    <n v="0"/>
    <n v="0"/>
    <n v="0"/>
    <n v="0"/>
    <n v="0"/>
    <n v="0"/>
    <n v="0"/>
    <n v="0"/>
    <n v="0"/>
    <n v="0"/>
    <n v="0"/>
    <n v="0"/>
    <n v="0"/>
    <n v="0"/>
    <n v="0"/>
    <n v="0"/>
    <n v="0"/>
    <n v="1"/>
    <s v="عدم الالتزام "/>
    <n v="383123635"/>
    <s v="d7f457ff-b24f-4ef4-8095-0086a31e5ea8"/>
    <d v="2024-09-12T23:10:55"/>
    <m/>
    <m/>
    <s v="submitted_via_web"/>
    <s v="ygaitservices"/>
  </r>
  <r>
    <n v="1735"/>
    <d v="2024-09-12T09:50:22"/>
    <d v="2024-09-12T09:58:13"/>
    <d v="2024-09-12T00:00:00"/>
    <m/>
    <m/>
    <s v="31.1684323 35.7322194 1011.8999633789062 9.326"/>
    <n v="31.168432299999999"/>
    <n v="35.732219399999998"/>
    <n v="1011.899963378906"/>
    <n v="9.3260000000000005"/>
    <s v="Karak"/>
    <s v="Karak Al-Qasabah"/>
    <m/>
    <m/>
    <m/>
    <s v="Yes"/>
    <s v="محمد نور احمد الشلح "/>
    <x v="1"/>
    <x v="0"/>
    <n v="27"/>
    <x v="1"/>
    <s v="0797997646"/>
    <m/>
    <x v="0"/>
    <m/>
    <m/>
    <m/>
    <m/>
    <m/>
    <m/>
    <m/>
    <m/>
    <x v="0"/>
    <m/>
    <x v="0"/>
    <x v="0"/>
    <s v="العاشق "/>
    <x v="3"/>
    <x v="64"/>
    <s v="محل حلويات "/>
    <s v="0796399116"/>
    <s v="Run/Managed by a man."/>
    <n v="0"/>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3123639"/>
    <s v="612cb146-4761-4d31-9543-d32cd37e2d9a"/>
    <d v="2024-09-12T23:10:55"/>
    <m/>
    <m/>
    <s v="submitted_via_web"/>
    <s v="ygaitservices"/>
  </r>
  <r>
    <n v="1736"/>
    <d v="2024-09-12T09:45:10"/>
    <d v="2024-09-12T09:50:11"/>
    <d v="2024-09-12T00:00:00"/>
    <m/>
    <m/>
    <s v="31.1687917 35.7324518 1012.199951171875 8.537"/>
    <n v="31.1687917"/>
    <n v="35.7324518"/>
    <n v="1012.199951171875"/>
    <n v="8.5370000000000008"/>
    <s v="Karak"/>
    <s v="Karak Al-Qasabah"/>
    <m/>
    <m/>
    <m/>
    <s v="Yes"/>
    <s v="هاشم عبد العزيز السحيمات "/>
    <x v="0"/>
    <x v="0"/>
    <n v="62"/>
    <x v="0"/>
    <s v="0795198208"/>
    <m/>
    <x v="0"/>
    <m/>
    <m/>
    <m/>
    <m/>
    <m/>
    <m/>
    <m/>
    <m/>
    <x v="0"/>
    <m/>
    <x v="0"/>
    <x v="0"/>
    <s v="العلاري ستورز "/>
    <x v="4"/>
    <x v="19"/>
    <s v="لوازم مطاعم ومنزلية "/>
    <m/>
    <s v="Run/Managed by a man."/>
    <n v="0"/>
    <n v="0"/>
    <n v="0"/>
    <n v="0"/>
    <n v="1"/>
    <n v="0"/>
    <x v="0"/>
    <x v="0"/>
    <m/>
    <m/>
    <s v="Less than 10 employees"/>
    <x v="0"/>
    <x v="1"/>
    <x v="0"/>
    <x v="1"/>
    <x v="1"/>
    <x v="1"/>
    <x v="0"/>
    <x v="1"/>
    <x v="0"/>
    <s v="Interns"/>
    <n v="1"/>
    <n v="0"/>
    <n v="0"/>
    <n v="0"/>
    <n v="0"/>
    <n v="0"/>
    <n v="0"/>
    <m/>
    <s v="Sales"/>
    <n v="0"/>
    <n v="1"/>
    <n v="0"/>
    <n v="0"/>
    <n v="0"/>
    <n v="0"/>
    <n v="0"/>
    <n v="0"/>
    <n v="0"/>
    <n v="0"/>
    <m/>
    <m/>
    <s v="Lack of relevant skills or qualifications"/>
    <n v="1"/>
    <n v="0"/>
    <n v="0"/>
    <n v="0"/>
    <n v="0"/>
    <n v="0"/>
    <n v="0"/>
    <n v="0"/>
    <n v="0"/>
    <n v="0"/>
    <n v="0"/>
    <n v="0"/>
    <n v="0"/>
    <n v="0"/>
    <n v="0"/>
    <n v="0"/>
    <n v="0"/>
    <n v="0"/>
    <n v="0"/>
    <n v="0"/>
    <n v="0"/>
    <n v="0"/>
    <n v="0"/>
    <m/>
    <n v="383123643"/>
    <s v="37c8b7e2-b88e-4ac0-aa98-d6318931b642"/>
    <d v="2024-09-12T23:10:56"/>
    <m/>
    <m/>
    <s v="submitted_via_web"/>
    <s v="ygaitservices"/>
  </r>
  <r>
    <n v="1737"/>
    <d v="2024-09-12T09:36:08"/>
    <d v="2024-09-12T09:44:13"/>
    <d v="2024-09-12T00:00:00"/>
    <m/>
    <m/>
    <s v="31.1685817 35.7328161 1012.0 11.02"/>
    <n v="31.168581700000001"/>
    <n v="35.732816100000001"/>
    <n v="1012"/>
    <n v="11.02"/>
    <s v="Karak"/>
    <s v="Karak Al-Qasabah"/>
    <m/>
    <m/>
    <m/>
    <s v="Yes"/>
    <s v="مازن القصوص "/>
    <x v="0"/>
    <x v="0"/>
    <n v="67"/>
    <x v="0"/>
    <s v="0795462124"/>
    <m/>
    <x v="0"/>
    <m/>
    <m/>
    <m/>
    <m/>
    <m/>
    <m/>
    <m/>
    <m/>
    <x v="0"/>
    <m/>
    <x v="0"/>
    <x v="0"/>
    <s v="أسواق القصوص "/>
    <x v="0"/>
    <x v="2"/>
    <s v="مجمدات "/>
    <m/>
    <s v="Run/Managed by a man."/>
    <n v="0"/>
    <n v="0"/>
    <n v="0"/>
    <n v="0"/>
    <n v="1"/>
    <n v="0"/>
    <x v="0"/>
    <x v="0"/>
    <m/>
    <m/>
    <s v="Less than 10 employees"/>
    <x v="0"/>
    <x v="0"/>
    <x v="0"/>
    <x v="0"/>
    <x v="1"/>
    <x v="1"/>
    <x v="1"/>
    <x v="3"/>
    <x v="0"/>
    <m/>
    <m/>
    <m/>
    <m/>
    <m/>
    <m/>
    <m/>
    <m/>
    <m/>
    <m/>
    <m/>
    <m/>
    <m/>
    <m/>
    <m/>
    <m/>
    <m/>
    <m/>
    <m/>
    <m/>
    <m/>
    <m/>
    <s v="Lack of relevant skills or qualifications Economic instability in the region"/>
    <n v="1"/>
    <n v="0"/>
    <n v="0"/>
    <n v="0"/>
    <n v="0"/>
    <n v="0"/>
    <n v="0"/>
    <n v="0"/>
    <n v="0"/>
    <n v="0"/>
    <n v="0"/>
    <n v="0"/>
    <n v="0"/>
    <n v="0"/>
    <n v="0"/>
    <n v="0"/>
    <n v="0"/>
    <n v="1"/>
    <n v="0"/>
    <n v="0"/>
    <n v="0"/>
    <n v="0"/>
    <n v="0"/>
    <m/>
    <n v="383123649"/>
    <s v="6d3bee87-78fa-41c1-9e0f-bf77c3b59ce9"/>
    <d v="2024-09-12T23:10:57"/>
    <m/>
    <m/>
    <s v="submitted_via_web"/>
    <s v="ygaitservices"/>
  </r>
  <r>
    <n v="1738"/>
    <d v="2024-09-12T09:32:14"/>
    <d v="2024-09-12T09:35:56"/>
    <d v="2024-09-12T00:00:00"/>
    <m/>
    <m/>
    <s v="31.1682199 35.7333098 1017.093 8.228"/>
    <n v="31.1682199"/>
    <n v="35.733309800000001"/>
    <n v="1017.093"/>
    <n v="8.2279999999999998"/>
    <s v="Karak"/>
    <s v="Karak Al-Qasabah"/>
    <m/>
    <m/>
    <m/>
    <s v="Yes"/>
    <s v="ايمن حجازين "/>
    <x v="0"/>
    <x v="0"/>
    <n v="51"/>
    <x v="0"/>
    <s v="0795270826"/>
    <m/>
    <x v="0"/>
    <m/>
    <m/>
    <m/>
    <m/>
    <m/>
    <m/>
    <m/>
    <m/>
    <x v="0"/>
    <m/>
    <x v="0"/>
    <x v="0"/>
    <s v="السهل للتأجير السيارات "/>
    <x v="4"/>
    <x v="19"/>
    <s v="تأجير السيارات "/>
    <m/>
    <s v="Run/Managed by a man."/>
    <n v="0"/>
    <n v="0"/>
    <n v="0"/>
    <n v="0"/>
    <n v="1"/>
    <n v="0"/>
    <x v="0"/>
    <x v="0"/>
    <m/>
    <m/>
    <s v="Less than 10 employees"/>
    <x v="0"/>
    <x v="0"/>
    <x v="0"/>
    <x v="0"/>
    <x v="1"/>
    <x v="1"/>
    <x v="1"/>
    <x v="3"/>
    <x v="0"/>
    <m/>
    <m/>
    <m/>
    <m/>
    <m/>
    <m/>
    <m/>
    <m/>
    <m/>
    <m/>
    <m/>
    <m/>
    <m/>
    <m/>
    <m/>
    <m/>
    <m/>
    <m/>
    <m/>
    <m/>
    <m/>
    <m/>
    <s v="Lack of relevant skills or qualifications"/>
    <n v="1"/>
    <n v="0"/>
    <n v="0"/>
    <n v="0"/>
    <n v="0"/>
    <n v="0"/>
    <n v="0"/>
    <n v="0"/>
    <n v="0"/>
    <n v="0"/>
    <n v="0"/>
    <n v="0"/>
    <n v="0"/>
    <n v="0"/>
    <n v="0"/>
    <n v="0"/>
    <n v="0"/>
    <n v="0"/>
    <n v="0"/>
    <n v="0"/>
    <n v="0"/>
    <n v="0"/>
    <n v="0"/>
    <m/>
    <n v="383123653"/>
    <s v="de0303a7-0e38-4c54-a86b-2f9bd34c9409"/>
    <d v="2024-09-12T23:10:57"/>
    <m/>
    <m/>
    <s v="submitted_via_web"/>
    <s v="ygaitservices"/>
  </r>
  <r>
    <n v="1739"/>
    <d v="2024-09-12T09:24:00"/>
    <d v="2024-09-12T09:30:22"/>
    <d v="2024-09-12T00:00:00"/>
    <m/>
    <m/>
    <s v="31.1682688 35.7332019 1005.0999755859375 7.063"/>
    <n v="31.1682688"/>
    <n v="35.733201899999997"/>
    <n v="1005.099975585938"/>
    <n v="7.0629999999999997"/>
    <s v="Karak"/>
    <s v="Karak Al-Qasabah"/>
    <m/>
    <m/>
    <m/>
    <s v="Yes"/>
    <s v="إيناس محمد الفراية "/>
    <x v="1"/>
    <x v="1"/>
    <n v="27"/>
    <x v="1"/>
    <s v="0791580121"/>
    <m/>
    <x v="0"/>
    <m/>
    <m/>
    <m/>
    <m/>
    <m/>
    <m/>
    <m/>
    <m/>
    <x v="0"/>
    <m/>
    <x v="0"/>
    <x v="0"/>
    <s v="أزهار البيلسان "/>
    <x v="4"/>
    <x v="19"/>
    <s v="بيع ورود "/>
    <m/>
    <s v="Owned by men."/>
    <n v="1"/>
    <n v="0"/>
    <n v="0"/>
    <n v="0"/>
    <n v="0"/>
    <n v="0"/>
    <x v="0"/>
    <x v="0"/>
    <m/>
    <m/>
    <s v="Less than 10 employees"/>
    <x v="0"/>
    <x v="1"/>
    <x v="0"/>
    <x v="1"/>
    <x v="1"/>
    <x v="1"/>
    <x v="1"/>
    <x v="3"/>
    <x v="0"/>
    <m/>
    <m/>
    <m/>
    <m/>
    <m/>
    <m/>
    <m/>
    <m/>
    <m/>
    <m/>
    <m/>
    <m/>
    <m/>
    <m/>
    <m/>
    <m/>
    <m/>
    <m/>
    <m/>
    <m/>
    <m/>
    <m/>
    <s v="Lack of relevant skills or qualifications"/>
    <n v="1"/>
    <n v="0"/>
    <n v="0"/>
    <n v="0"/>
    <n v="0"/>
    <n v="0"/>
    <n v="0"/>
    <n v="0"/>
    <n v="0"/>
    <n v="0"/>
    <n v="0"/>
    <n v="0"/>
    <n v="0"/>
    <n v="0"/>
    <n v="0"/>
    <n v="0"/>
    <n v="0"/>
    <n v="0"/>
    <n v="0"/>
    <n v="0"/>
    <n v="0"/>
    <n v="0"/>
    <n v="0"/>
    <m/>
    <n v="383123657"/>
    <s v="b91a27b0-0ca7-4627-bd82-d783461f5baa"/>
    <d v="2024-09-12T23:10:58"/>
    <m/>
    <m/>
    <s v="submitted_via_web"/>
    <s v="ygaitservices"/>
  </r>
  <r>
    <n v="1740"/>
    <d v="2024-09-12T11:29:27"/>
    <d v="2024-09-12T11:33:07"/>
    <d v="2024-09-12T00:00:00"/>
    <m/>
    <m/>
    <s v="31.1713975 35.7276528 999.746 12.799"/>
    <n v="31.171397500000001"/>
    <n v="35.727652800000001"/>
    <n v="999.74599999999998"/>
    <n v="12.798999999999999"/>
    <s v="Karak"/>
    <s v="Karak Al-Qasabah"/>
    <m/>
    <m/>
    <m/>
    <s v="Yes"/>
    <s v="هديل سند الحدادين "/>
    <x v="0"/>
    <x v="1"/>
    <n v="40"/>
    <x v="0"/>
    <s v="0797934972"/>
    <m/>
    <x v="0"/>
    <m/>
    <m/>
    <m/>
    <m/>
    <m/>
    <m/>
    <m/>
    <m/>
    <x v="0"/>
    <m/>
    <x v="0"/>
    <x v="0"/>
    <s v="صيدلية الموجب "/>
    <x v="8"/>
    <x v="14"/>
    <s v="أدوية "/>
    <s v="032330033"/>
    <s v="Run/Managed by a woman."/>
    <n v="0"/>
    <n v="0"/>
    <n v="0"/>
    <n v="0"/>
    <n v="0"/>
    <n v="1"/>
    <x v="1"/>
    <x v="0"/>
    <m/>
    <m/>
    <s v="Less than 10 employees"/>
    <x v="0"/>
    <x v="1"/>
    <x v="0"/>
    <x v="1"/>
    <x v="1"/>
    <x v="1"/>
    <x v="0"/>
    <x v="1"/>
    <x v="0"/>
    <s v="Seasonal employees"/>
    <n v="0"/>
    <n v="1"/>
    <n v="0"/>
    <n v="0"/>
    <n v="0"/>
    <n v="0"/>
    <n v="0"/>
    <m/>
    <s v="Others"/>
    <n v="0"/>
    <n v="0"/>
    <n v="0"/>
    <n v="0"/>
    <n v="0"/>
    <n v="0"/>
    <n v="0"/>
    <n v="0"/>
    <n v="0"/>
    <n v="1"/>
    <s v="صيدلاني "/>
    <m/>
    <s v="Lack of relevant skills or qualifications Years of experience"/>
    <n v="1"/>
    <n v="1"/>
    <n v="0"/>
    <n v="0"/>
    <n v="0"/>
    <n v="0"/>
    <n v="0"/>
    <n v="0"/>
    <n v="0"/>
    <n v="0"/>
    <n v="0"/>
    <n v="0"/>
    <n v="0"/>
    <n v="0"/>
    <n v="0"/>
    <n v="0"/>
    <n v="0"/>
    <n v="0"/>
    <n v="0"/>
    <n v="0"/>
    <n v="0"/>
    <n v="0"/>
    <n v="0"/>
    <m/>
    <n v="383123661"/>
    <s v="250ddcda-9e06-416e-ab3e-cc1ec7f39d33"/>
    <d v="2024-09-12T23:10:59"/>
    <m/>
    <m/>
    <s v="submitted_via_web"/>
    <s v="ygaitservices"/>
  </r>
  <r>
    <n v="1741"/>
    <d v="2024-09-12T11:23:46"/>
    <d v="2024-09-12T11:27:37"/>
    <d v="2024-09-12T00:00:00"/>
    <m/>
    <m/>
    <s v="31.1711212 35.7277323 1008.981 3.032"/>
    <n v="31.171121200000002"/>
    <n v="35.7277323"/>
    <n v="1008.981"/>
    <n v="3.032"/>
    <s v="Karak"/>
    <s v="Karak Al-Qasabah"/>
    <m/>
    <m/>
    <m/>
    <s v="Yes"/>
    <s v="عبد الرحمن احمد الكفاوين "/>
    <x v="0"/>
    <x v="0"/>
    <n v="43"/>
    <x v="0"/>
    <s v="0795008588"/>
    <m/>
    <x v="0"/>
    <m/>
    <m/>
    <m/>
    <m/>
    <m/>
    <m/>
    <m/>
    <m/>
    <x v="0"/>
    <m/>
    <x v="0"/>
    <x v="0"/>
    <s v="مفروشات الأندلس "/>
    <x v="0"/>
    <x v="9"/>
    <s v="بيع اثاث "/>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3123665"/>
    <s v="1f691e9d-b67a-4e5b-9470-248277179173"/>
    <d v="2024-09-12T23:10:59"/>
    <m/>
    <m/>
    <s v="submitted_via_web"/>
    <s v="ygaitservices"/>
  </r>
  <r>
    <n v="1742"/>
    <d v="2024-09-12T11:04:49"/>
    <d v="2024-09-12T11:12:36"/>
    <d v="2024-09-12T00:00:00"/>
    <m/>
    <m/>
    <s v="31.1709152 35.7283721 1001.699951171875 11.132"/>
    <n v="31.1709152"/>
    <n v="35.728372100000001"/>
    <n v="1001.699951171875"/>
    <n v="11.132"/>
    <s v="Karak"/>
    <s v="Karak Al-Qasabah"/>
    <m/>
    <m/>
    <m/>
    <s v="Yes"/>
    <s v="براءه اشرف البديرات"/>
    <x v="1"/>
    <x v="1"/>
    <n v="27"/>
    <x v="1"/>
    <s v="0796377812"/>
    <m/>
    <x v="0"/>
    <m/>
    <m/>
    <m/>
    <m/>
    <m/>
    <m/>
    <m/>
    <m/>
    <x v="0"/>
    <m/>
    <x v="0"/>
    <x v="0"/>
    <s v="بلانت دونت"/>
    <x v="4"/>
    <x v="19"/>
    <s v="بيع دونت ومشروبات "/>
    <m/>
    <s v="Women own at least 51% of the company shares."/>
    <n v="0"/>
    <n v="0"/>
    <n v="1"/>
    <n v="0"/>
    <n v="0"/>
    <n v="0"/>
    <x v="1"/>
    <x v="0"/>
    <m/>
    <m/>
    <s v="Less than 10 employees"/>
    <x v="0"/>
    <x v="1"/>
    <x v="0"/>
    <x v="1"/>
    <x v="0"/>
    <x v="0"/>
    <x v="0"/>
    <x v="1"/>
    <x v="0"/>
    <s v="Entry level Mid-senior level Interns"/>
    <n v="1"/>
    <n v="0"/>
    <n v="1"/>
    <n v="1"/>
    <n v="0"/>
    <n v="0"/>
    <n v="0"/>
    <m/>
    <s v="Sales"/>
    <n v="0"/>
    <n v="1"/>
    <n v="0"/>
    <n v="0"/>
    <n v="0"/>
    <n v="0"/>
    <n v="0"/>
    <n v="0"/>
    <n v="0"/>
    <n v="0"/>
    <m/>
    <s v="بريسا "/>
    <s v="Lack of relevant skills or qualifications Inadequate soft skills (e.g., communication, teamwork)"/>
    <n v="1"/>
    <n v="0"/>
    <n v="1"/>
    <n v="0"/>
    <n v="0"/>
    <n v="0"/>
    <n v="0"/>
    <n v="0"/>
    <n v="0"/>
    <n v="0"/>
    <n v="0"/>
    <n v="0"/>
    <n v="0"/>
    <n v="0"/>
    <n v="0"/>
    <n v="0"/>
    <n v="0"/>
    <n v="0"/>
    <n v="0"/>
    <n v="0"/>
    <n v="0"/>
    <n v="0"/>
    <n v="0"/>
    <m/>
    <n v="383123671"/>
    <s v="a72cc3ee-a55d-4797-a31c-893d1533432f"/>
    <d v="2024-09-12T23:11:00"/>
    <m/>
    <m/>
    <s v="submitted_via_web"/>
    <s v="ygaitservices"/>
  </r>
  <r>
    <n v="1743"/>
    <d v="2024-09-12T10:56:08"/>
    <d v="2024-09-12T11:04:39"/>
    <d v="2024-09-12T00:00:00"/>
    <m/>
    <m/>
    <s v="31.1709601 35.7284979 1001.7999877929688 7.989"/>
    <n v="31.170960099999999"/>
    <n v="35.728497900000001"/>
    <n v="1001.799987792969"/>
    <n v="7.9889999999999999"/>
    <s v="Karak"/>
    <s v="Karak Al-Qasabah"/>
    <m/>
    <m/>
    <m/>
    <s v="Yes"/>
    <s v="مؤمن محمد رزق "/>
    <x v="1"/>
    <x v="0"/>
    <n v="28"/>
    <x v="1"/>
    <s v="0797511407"/>
    <m/>
    <x v="0"/>
    <m/>
    <m/>
    <m/>
    <m/>
    <m/>
    <m/>
    <m/>
    <m/>
    <x v="0"/>
    <m/>
    <x v="0"/>
    <x v="0"/>
    <s v="محمد حبيبة "/>
    <x v="4"/>
    <x v="19"/>
    <s v="بيع حلويات "/>
    <m/>
    <s v="Owned by men."/>
    <n v="1"/>
    <n v="0"/>
    <n v="0"/>
    <n v="0"/>
    <n v="0"/>
    <n v="0"/>
    <x v="0"/>
    <x v="0"/>
    <m/>
    <m/>
    <s v="10 to 49"/>
    <x v="2"/>
    <x v="0"/>
    <x v="0"/>
    <x v="1"/>
    <x v="1"/>
    <x v="1"/>
    <x v="0"/>
    <x v="1"/>
    <x v="0"/>
    <s v="Interns"/>
    <n v="1"/>
    <n v="0"/>
    <n v="0"/>
    <n v="0"/>
    <n v="0"/>
    <n v="0"/>
    <n v="0"/>
    <m/>
    <s v="Others"/>
    <n v="0"/>
    <n v="0"/>
    <n v="0"/>
    <n v="0"/>
    <n v="0"/>
    <n v="0"/>
    <n v="0"/>
    <n v="0"/>
    <n v="0"/>
    <n v="1"/>
    <s v="شيف كيك عمال "/>
    <m/>
    <s v="Lack of relevant skills or qualifications"/>
    <n v="1"/>
    <n v="0"/>
    <n v="0"/>
    <n v="0"/>
    <n v="0"/>
    <n v="0"/>
    <n v="0"/>
    <n v="0"/>
    <n v="0"/>
    <n v="0"/>
    <n v="0"/>
    <n v="0"/>
    <n v="0"/>
    <n v="0"/>
    <n v="0"/>
    <n v="0"/>
    <n v="0"/>
    <n v="0"/>
    <n v="0"/>
    <n v="0"/>
    <n v="0"/>
    <n v="0"/>
    <n v="0"/>
    <m/>
    <n v="383123675"/>
    <s v="17c435df-f9a7-4fb7-8e5d-87015c824207"/>
    <d v="2024-09-12T23:11:00"/>
    <m/>
    <m/>
    <s v="submitted_via_web"/>
    <s v="ygaitservices"/>
  </r>
  <r>
    <n v="1744"/>
    <d v="2024-09-12T11:33:39"/>
    <d v="2024-09-12T11:38:13"/>
    <d v="2024-09-12T00:00:00"/>
    <m/>
    <m/>
    <s v="31.1711969 35.7273827 999.3999633789062 9.185"/>
    <n v="31.171196900000002"/>
    <n v="35.7273827"/>
    <n v="999.39996337890625"/>
    <n v="9.1850000000000005"/>
    <s v="Karak"/>
    <s v="Karak Al-Qasabah"/>
    <m/>
    <m/>
    <m/>
    <s v="Yes"/>
    <s v="محمود علي الصعوب "/>
    <x v="0"/>
    <x v="0"/>
    <n v="54"/>
    <x v="0"/>
    <s v="0795301451"/>
    <m/>
    <x v="0"/>
    <m/>
    <m/>
    <m/>
    <m/>
    <m/>
    <m/>
    <m/>
    <m/>
    <x v="0"/>
    <m/>
    <x v="1"/>
    <x v="2"/>
    <s v="معرض الإسراء "/>
    <x v="0"/>
    <x v="17"/>
    <s v="بيع أجهزة كهربائية "/>
    <m/>
    <s v="Run/Managed by a man."/>
    <n v="0"/>
    <n v="0"/>
    <n v="0"/>
    <n v="0"/>
    <n v="1"/>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3123682"/>
    <s v="e7124f0b-4eec-4d34-81f9-a59c7cb6347b"/>
    <d v="2024-09-12T23:11:01"/>
    <m/>
    <m/>
    <s v="submitted_via_web"/>
    <s v="ygaitservices"/>
  </r>
  <r>
    <n v="1745"/>
    <d v="2024-09-12T21:54:18"/>
    <d v="2024-09-13T11:02:51"/>
    <d v="2024-09-12T00:00:00"/>
    <m/>
    <m/>
    <s v="31.2878421 36.0584526 795.0 11.717"/>
    <n v="31.287842099999999"/>
    <n v="36.058452600000003"/>
    <n v="795"/>
    <n v="11.717000000000001"/>
    <s v="Karak"/>
    <s v="Al-Qatraneh"/>
    <m/>
    <m/>
    <m/>
    <s v="Yes"/>
    <s v="عبدالرحمن محمد النعيمات"/>
    <x v="1"/>
    <x v="0"/>
    <n v="23"/>
    <x v="1"/>
    <s v="0776234031"/>
    <m/>
    <x v="0"/>
    <m/>
    <m/>
    <m/>
    <m/>
    <m/>
    <m/>
    <m/>
    <m/>
    <x v="0"/>
    <m/>
    <x v="0"/>
    <x v="3"/>
    <s v="كازية توتال "/>
    <x v="4"/>
    <x v="19"/>
    <s v="تعبئة بانزين "/>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218962"/>
    <s v="c574a4cc-55d9-415b-ab43-8479c69bae33"/>
    <d v="2024-09-13T08:03:51"/>
    <m/>
    <m/>
    <s v="submitted_via_web"/>
    <s v="ygaitservices"/>
  </r>
  <r>
    <n v="1746"/>
    <d v="2024-09-12T21:35:01"/>
    <d v="2024-09-13T11:00:18"/>
    <d v="2024-09-12T00:00:00"/>
    <m/>
    <m/>
    <s v="31.2759868 36.0550376 799.0999755859375 22.357"/>
    <n v="31.275986799999998"/>
    <n v="36.055037599999999"/>
    <n v="799.0999755859375"/>
    <n v="22.356999999999999"/>
    <s v="Karak"/>
    <s v="Al-Qatraneh"/>
    <m/>
    <m/>
    <m/>
    <s v="Yes"/>
    <s v="عبدالله علي عيد"/>
    <x v="0"/>
    <x v="0"/>
    <n v="29"/>
    <x v="1"/>
    <s v="0795809270"/>
    <m/>
    <x v="0"/>
    <m/>
    <m/>
    <m/>
    <m/>
    <m/>
    <m/>
    <m/>
    <m/>
    <x v="0"/>
    <m/>
    <x v="0"/>
    <x v="3"/>
    <s v="لومي ماركت "/>
    <x v="4"/>
    <x v="19"/>
    <s v="سكاكر وقهوه سناكات "/>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218970"/>
    <s v="84a58422-e31e-4d3d-a77b-18856a3d1039"/>
    <d v="2024-09-13T08:03:51"/>
    <m/>
    <m/>
    <s v="submitted_via_web"/>
    <s v="ygaitservices"/>
  </r>
  <r>
    <n v="1747"/>
    <d v="2024-09-12T11:46:27"/>
    <d v="2024-09-12T11:53:29"/>
    <d v="2024-09-12T00:00:00"/>
    <m/>
    <m/>
    <s v="31.171161 35.727376 999.3999633789062 9.012"/>
    <n v="31.171161000000001"/>
    <n v="35.727376"/>
    <n v="999.39996337890625"/>
    <n v="9.0120000000000005"/>
    <s v="Karak"/>
    <s v="Ghwr Alsafi"/>
    <m/>
    <m/>
    <m/>
    <s v="Yes"/>
    <s v="كوندا عوض البلوي "/>
    <x v="1"/>
    <x v="1"/>
    <n v="45"/>
    <x v="0"/>
    <s v="0790049056"/>
    <m/>
    <x v="0"/>
    <m/>
    <m/>
    <m/>
    <m/>
    <m/>
    <m/>
    <m/>
    <m/>
    <x v="0"/>
    <m/>
    <x v="0"/>
    <x v="0"/>
    <s v="صالون ايملي "/>
    <x v="4"/>
    <x v="19"/>
    <s v="صالون قص "/>
    <m/>
    <s v="Run/Managed by a woman."/>
    <n v="0"/>
    <n v="0"/>
    <n v="0"/>
    <n v="0"/>
    <n v="0"/>
    <n v="1"/>
    <x v="1"/>
    <x v="0"/>
    <m/>
    <m/>
    <s v="Less than 10 employees"/>
    <x v="0"/>
    <x v="1"/>
    <x v="0"/>
    <x v="1"/>
    <x v="1"/>
    <x v="1"/>
    <x v="0"/>
    <x v="0"/>
    <x v="0"/>
    <s v="Mid-senior level"/>
    <n v="0"/>
    <n v="0"/>
    <n v="0"/>
    <n v="1"/>
    <n v="0"/>
    <n v="0"/>
    <n v="0"/>
    <m/>
    <s v="Others"/>
    <n v="0"/>
    <n v="0"/>
    <n v="0"/>
    <n v="0"/>
    <n v="0"/>
    <n v="0"/>
    <n v="0"/>
    <n v="0"/>
    <n v="0"/>
    <n v="1"/>
    <s v="موظفة تساريح وشعر "/>
    <m/>
    <s v="Lack of relevant skills or qualifications Years of experience"/>
    <n v="1"/>
    <n v="1"/>
    <n v="0"/>
    <n v="0"/>
    <n v="0"/>
    <n v="0"/>
    <n v="0"/>
    <n v="0"/>
    <n v="0"/>
    <n v="0"/>
    <n v="0"/>
    <n v="0"/>
    <n v="0"/>
    <n v="0"/>
    <n v="0"/>
    <n v="0"/>
    <n v="0"/>
    <n v="0"/>
    <n v="0"/>
    <n v="0"/>
    <n v="0"/>
    <n v="0"/>
    <n v="0"/>
    <m/>
    <n v="383352652"/>
    <s v="1f80321c-419c-49ce-af76-d6abc566b597"/>
    <d v="2024-09-13T13:26:01"/>
    <m/>
    <m/>
    <s v="submitted_via_web"/>
    <s v="ygaitservices"/>
  </r>
  <r>
    <n v="1748"/>
    <d v="2024-09-12T11:58:20"/>
    <d v="2024-09-12T12:06:16"/>
    <d v="2024-09-12T00:00:00"/>
    <m/>
    <m/>
    <s v="31.1711897 35.7273534 999.2999877929688 5.882"/>
    <n v="31.171189699999999"/>
    <n v="35.727353399999998"/>
    <n v="999.29998779296875"/>
    <n v="5.8819999999999997"/>
    <s v="Karak"/>
    <s v="Karak Al-Qasabah"/>
    <m/>
    <m/>
    <m/>
    <s v="Yes"/>
    <s v="صهيب علي الصعوب "/>
    <x v="0"/>
    <x v="0"/>
    <n v="45"/>
    <x v="0"/>
    <s v="0796631428"/>
    <m/>
    <x v="0"/>
    <m/>
    <m/>
    <m/>
    <m/>
    <m/>
    <m/>
    <m/>
    <m/>
    <x v="0"/>
    <m/>
    <x v="1"/>
    <x v="2"/>
    <s v="ميني ماركت الشراري "/>
    <x v="0"/>
    <x v="3"/>
    <s v="مواد تموين "/>
    <m/>
    <s v="Run/Managed by a man."/>
    <n v="0"/>
    <n v="0"/>
    <n v="0"/>
    <n v="0"/>
    <n v="1"/>
    <n v="0"/>
    <x v="0"/>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3352660"/>
    <s v="80640873-2403-4a52-9787-7f3208826230"/>
    <d v="2024-09-13T13:26:02"/>
    <m/>
    <m/>
    <s v="submitted_via_web"/>
    <s v="ygaitservices"/>
  </r>
  <r>
    <n v="1749"/>
    <d v="2024-09-12T12:07:07"/>
    <d v="2024-09-12T12:16:51"/>
    <d v="2024-09-12T00:00:00"/>
    <m/>
    <m/>
    <s v="31.1711676 35.7274758 998.7999877929688 7.135"/>
    <n v="31.1711676"/>
    <n v="35.727475800000001"/>
    <n v="998.79998779296875"/>
    <n v="7.1349999999999998"/>
    <s v="Karak"/>
    <s v="Karak Al-Qasabah"/>
    <m/>
    <m/>
    <m/>
    <s v="Yes"/>
    <s v="مهند جمال ابوعيشة "/>
    <x v="0"/>
    <x v="0"/>
    <n v="30"/>
    <x v="0"/>
    <s v="0797679672"/>
    <m/>
    <x v="0"/>
    <m/>
    <m/>
    <m/>
    <m/>
    <m/>
    <m/>
    <m/>
    <m/>
    <x v="0"/>
    <m/>
    <x v="1"/>
    <x v="2"/>
    <s v="معرض ابو عيشة "/>
    <x v="0"/>
    <x v="17"/>
    <s v="بيع أجهزة كهربائية "/>
    <m/>
    <s v="Run/Managed by a man."/>
    <n v="0"/>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3352663"/>
    <s v="38e507c5-c1de-48fa-8f9d-c4b2b31294b1"/>
    <d v="2024-09-13T13:26:02"/>
    <m/>
    <m/>
    <s v="submitted_via_web"/>
    <s v="ygaitservices"/>
  </r>
  <r>
    <n v="1750"/>
    <d v="2024-09-12T12:18:34"/>
    <d v="2024-09-12T12:26:57"/>
    <d v="2024-09-12T00:00:00"/>
    <m/>
    <m/>
    <s v="31.1709804 35.7283435 1001.699951171875 11.61"/>
    <n v="31.170980400000001"/>
    <n v="35.728343500000001"/>
    <n v="1001.699951171875"/>
    <n v="11.61"/>
    <s v="Karak"/>
    <s v="Karak Al-Qasabah"/>
    <m/>
    <m/>
    <m/>
    <s v="Yes"/>
    <s v="ابراهيم فرج الدردساوي "/>
    <x v="1"/>
    <x v="0"/>
    <n v="30"/>
    <x v="0"/>
    <s v="0788299200"/>
    <s v="Ibrahimdardasawe@gmail.com"/>
    <x v="0"/>
    <m/>
    <m/>
    <m/>
    <m/>
    <m/>
    <m/>
    <m/>
    <m/>
    <x v="0"/>
    <m/>
    <x v="0"/>
    <x v="0"/>
    <s v="مجوهرات محمد الشويلات "/>
    <x v="4"/>
    <x v="19"/>
    <s v="بيع ذهب "/>
    <m/>
    <s v="Owned by men."/>
    <n v="1"/>
    <n v="0"/>
    <n v="0"/>
    <n v="0"/>
    <n v="0"/>
    <n v="0"/>
    <x v="0"/>
    <x v="0"/>
    <m/>
    <m/>
    <s v="Less than 10 employees"/>
    <x v="0"/>
    <x v="0"/>
    <x v="0"/>
    <x v="1"/>
    <x v="1"/>
    <x v="1"/>
    <x v="1"/>
    <x v="3"/>
    <x v="0"/>
    <m/>
    <m/>
    <m/>
    <m/>
    <m/>
    <m/>
    <m/>
    <m/>
    <m/>
    <m/>
    <m/>
    <m/>
    <m/>
    <m/>
    <m/>
    <m/>
    <m/>
    <m/>
    <m/>
    <m/>
    <m/>
    <m/>
    <s v="Other (please specify)"/>
    <n v="0"/>
    <n v="0"/>
    <n v="0"/>
    <n v="0"/>
    <n v="0"/>
    <n v="0"/>
    <n v="0"/>
    <n v="0"/>
    <n v="0"/>
    <n v="0"/>
    <n v="0"/>
    <n v="0"/>
    <n v="0"/>
    <n v="0"/>
    <n v="0"/>
    <n v="0"/>
    <n v="0"/>
    <n v="0"/>
    <n v="0"/>
    <n v="0"/>
    <n v="0"/>
    <n v="0"/>
    <n v="1"/>
    <s v="لا يوجد "/>
    <n v="383352673"/>
    <s v="1424d161-ffd2-474c-a82e-8f1dd691d7f3"/>
    <d v="2024-09-13T13:26:03"/>
    <m/>
    <m/>
    <s v="submitted_via_web"/>
    <s v="ygaitservices"/>
  </r>
  <r>
    <n v="1751"/>
    <d v="2024-09-12T12:35:34"/>
    <d v="2024-09-12T12:40:12"/>
    <d v="2024-09-12T00:00:00"/>
    <m/>
    <m/>
    <s v="31.1704361 35.7288942 995.053 1.482"/>
    <n v="31.1704361"/>
    <n v="35.728894199999999"/>
    <n v="995.053"/>
    <n v="1.482"/>
    <s v="Karak"/>
    <s v="Karak Al-Qasabah"/>
    <m/>
    <m/>
    <m/>
    <s v="Yes"/>
    <s v="احمد ابراهيم الضمور "/>
    <x v="0"/>
    <x v="0"/>
    <n v="43"/>
    <x v="0"/>
    <s v="0796062140"/>
    <m/>
    <x v="0"/>
    <m/>
    <m/>
    <m/>
    <m/>
    <m/>
    <m/>
    <m/>
    <m/>
    <x v="0"/>
    <m/>
    <x v="0"/>
    <x v="0"/>
    <s v="مؤسسة احمد الضمور للخدمات الزراعية "/>
    <x v="4"/>
    <x v="19"/>
    <s v="بيع مواد زراعية "/>
    <m/>
    <s v="Run/Managed by a man."/>
    <n v="0"/>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352679"/>
    <s v="5358f3a8-7748-42de-9454-83b6fb605e9f"/>
    <d v="2024-09-13T13:26:04"/>
    <m/>
    <m/>
    <s v="submitted_via_web"/>
    <s v="ygaitservices"/>
  </r>
  <r>
    <n v="1752"/>
    <d v="2024-09-12T12:40:22"/>
    <d v="2024-09-12T12:45:32"/>
    <d v="2024-09-12T00:00:00"/>
    <m/>
    <m/>
    <s v="31.170352 35.7289109 1001.699951171875 6.247"/>
    <n v="31.170352000000001"/>
    <n v="35.728910900000002"/>
    <n v="1001.699951171875"/>
    <n v="6.2469999999999999"/>
    <s v="Karak"/>
    <s v="Karak Al-Qasabah"/>
    <m/>
    <m/>
    <m/>
    <s v="Yes"/>
    <s v="أنس أيمن النجاجرة "/>
    <x v="0"/>
    <x v="0"/>
    <n v="30"/>
    <x v="0"/>
    <s v="0790312080"/>
    <s v="anas.njajra@yahoo.com "/>
    <x v="0"/>
    <m/>
    <m/>
    <m/>
    <m/>
    <m/>
    <m/>
    <m/>
    <m/>
    <x v="0"/>
    <m/>
    <x v="0"/>
    <x v="0"/>
    <s v="كشمان "/>
    <x v="4"/>
    <x v="19"/>
    <s v="مستلزمات المدخنين "/>
    <m/>
    <s v="Run/Managed by a man."/>
    <n v="0"/>
    <n v="0"/>
    <n v="0"/>
    <n v="0"/>
    <n v="1"/>
    <n v="0"/>
    <x v="0"/>
    <x v="0"/>
    <m/>
    <m/>
    <s v="Less than 10 employees"/>
    <x v="0"/>
    <x v="0"/>
    <x v="0"/>
    <x v="0"/>
    <x v="1"/>
    <x v="1"/>
    <x v="0"/>
    <x v="1"/>
    <x v="0"/>
    <s v="Interns"/>
    <n v="1"/>
    <n v="0"/>
    <n v="0"/>
    <n v="0"/>
    <n v="0"/>
    <n v="0"/>
    <n v="0"/>
    <m/>
    <s v="Sales"/>
    <n v="0"/>
    <n v="1"/>
    <n v="0"/>
    <n v="0"/>
    <n v="0"/>
    <n v="0"/>
    <n v="0"/>
    <n v="0"/>
    <n v="0"/>
    <n v="0"/>
    <m/>
    <m/>
    <s v="Salary expectations too high"/>
    <n v="0"/>
    <n v="0"/>
    <n v="0"/>
    <n v="0"/>
    <n v="0"/>
    <n v="0"/>
    <n v="0"/>
    <n v="0"/>
    <n v="1"/>
    <n v="0"/>
    <n v="0"/>
    <n v="0"/>
    <n v="0"/>
    <n v="0"/>
    <n v="0"/>
    <n v="0"/>
    <n v="0"/>
    <n v="0"/>
    <n v="0"/>
    <n v="0"/>
    <n v="0"/>
    <n v="0"/>
    <n v="0"/>
    <m/>
    <n v="383352682"/>
    <s v="d9a52852-e3c0-48fc-8eb8-00394dae0c0c"/>
    <d v="2024-09-13T13:26:04"/>
    <m/>
    <m/>
    <s v="submitted_via_web"/>
    <s v="ygaitservices"/>
  </r>
  <r>
    <n v="1753"/>
    <d v="2024-09-12T12:54:36"/>
    <d v="2024-09-12T12:58:26"/>
    <d v="2024-09-12T00:00:00"/>
    <m/>
    <m/>
    <s v="31.16944 35.73067 1017.307 3.667"/>
    <n v="31.169440000000002"/>
    <n v="35.730670000000003"/>
    <n v="1017.307"/>
    <n v="3.6669999999999998"/>
    <s v="Karak"/>
    <s v="Karak Al-Qasabah"/>
    <m/>
    <m/>
    <m/>
    <s v="Yes"/>
    <s v="محمد ابو الخيل "/>
    <x v="1"/>
    <x v="0"/>
    <n v="30"/>
    <x v="0"/>
    <s v="0797076100"/>
    <m/>
    <x v="0"/>
    <m/>
    <m/>
    <m/>
    <m/>
    <m/>
    <m/>
    <m/>
    <m/>
    <x v="0"/>
    <m/>
    <x v="0"/>
    <x v="0"/>
    <s v="هيل وزعفران "/>
    <x v="0"/>
    <x v="3"/>
    <s v="مواد غذائية "/>
    <m/>
    <s v="Run/Managed by a man. Owned by me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3352687"/>
    <s v="97936e7d-0d32-4c0c-a267-64eafaee197d"/>
    <d v="2024-09-13T13:26:05"/>
    <m/>
    <m/>
    <s v="submitted_via_web"/>
    <s v="ygaitservices"/>
  </r>
  <r>
    <n v="1754"/>
    <d v="2024-09-12T12:59:31"/>
    <d v="2024-09-12T13:02:56"/>
    <d v="2024-09-12T00:00:00"/>
    <m/>
    <m/>
    <s v="31.1694626 35.7308706 1027.634 10.345"/>
    <n v="31.169462599999999"/>
    <n v="35.730870600000003"/>
    <n v="1027.634"/>
    <n v="10.345000000000001"/>
    <s v="Karak"/>
    <s v="Karak Al-Qasabah"/>
    <m/>
    <m/>
    <m/>
    <s v="Yes"/>
    <s v="راما محمد القيسي "/>
    <x v="1"/>
    <x v="1"/>
    <n v="23"/>
    <x v="1"/>
    <s v="0791897740"/>
    <m/>
    <x v="0"/>
    <m/>
    <m/>
    <m/>
    <m/>
    <m/>
    <m/>
    <m/>
    <m/>
    <x v="0"/>
    <m/>
    <x v="0"/>
    <x v="0"/>
    <s v="استديو تصوير يوسف"/>
    <x v="4"/>
    <x v="19"/>
    <s v="استديو تصوير "/>
    <m/>
    <s v="Run/Managed by a man."/>
    <n v="0"/>
    <n v="0"/>
    <n v="0"/>
    <n v="0"/>
    <n v="1"/>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83352694"/>
    <s v="0205aa05-3f44-4675-b30c-dbd6eca6649b"/>
    <d v="2024-09-13T13:26:05"/>
    <m/>
    <m/>
    <s v="submitted_via_web"/>
    <s v="ygaitservices"/>
  </r>
  <r>
    <n v="1755"/>
    <d v="2024-09-14T14:58:42"/>
    <d v="2024-09-14T15:02:33"/>
    <d v="2024-09-14T00:00:00"/>
    <m/>
    <m/>
    <s v="31.748301 36.0026957 2896.103 9.258"/>
    <n v="31.748301000000001"/>
    <n v="36.002695699999997"/>
    <n v="2896.1030000000001"/>
    <n v="9.2579999999999991"/>
    <s v="Ajloun"/>
    <s v="Ajloun Qasabah"/>
    <m/>
    <m/>
    <m/>
    <s v="Yes"/>
    <s v="ادم ربابعه"/>
    <x v="0"/>
    <x v="0"/>
    <n v="52"/>
    <x v="0"/>
    <s v="49"/>
    <m/>
    <x v="2"/>
    <s v="Physical Disability"/>
    <n v="1"/>
    <n v="0"/>
    <n v="0"/>
    <n v="0"/>
    <n v="0"/>
    <n v="0"/>
    <n v="0"/>
    <x v="0"/>
    <m/>
    <x v="1"/>
    <x v="2"/>
    <s v="قهوة ادم"/>
    <x v="0"/>
    <x v="2"/>
    <s v="قهوه "/>
    <m/>
    <s v="Owned by men."/>
    <n v="1"/>
    <n v="0"/>
    <n v="0"/>
    <n v="0"/>
    <n v="0"/>
    <n v="0"/>
    <x v="0"/>
    <x v="0"/>
    <m/>
    <m/>
    <s v="Less than 10 employees"/>
    <x v="0"/>
    <x v="0"/>
    <x v="1"/>
    <x v="0"/>
    <x v="1"/>
    <x v="1"/>
    <x v="1"/>
    <x v="3"/>
    <x v="1"/>
    <m/>
    <m/>
    <m/>
    <m/>
    <m/>
    <m/>
    <m/>
    <m/>
    <m/>
    <m/>
    <m/>
    <m/>
    <m/>
    <m/>
    <m/>
    <m/>
    <m/>
    <m/>
    <m/>
    <m/>
    <m/>
    <m/>
    <s v="Other (please specify)"/>
    <n v="0"/>
    <n v="0"/>
    <n v="0"/>
    <n v="0"/>
    <n v="0"/>
    <n v="0"/>
    <n v="0"/>
    <n v="0"/>
    <n v="0"/>
    <n v="0"/>
    <n v="0"/>
    <n v="0"/>
    <n v="0"/>
    <n v="0"/>
    <n v="0"/>
    <n v="0"/>
    <n v="0"/>
    <n v="0"/>
    <n v="0"/>
    <n v="0"/>
    <n v="0"/>
    <n v="0"/>
    <n v="1"/>
    <s v="عدم الحاجه"/>
    <n v="383673328"/>
    <s v="a79338f0-d590-4aa3-a900-72a05b707001"/>
    <d v="2024-09-14T13:05:29"/>
    <m/>
    <m/>
    <s v="submitted_via_web"/>
    <s v="ygaitservices"/>
  </r>
  <r>
    <n v="1756"/>
    <d v="2024-09-14T15:02:48"/>
    <d v="2024-09-14T15:07:31"/>
    <d v="2024-09-14T00:00:00"/>
    <m/>
    <m/>
    <s v="31.717117 35.9993527 971.075 14.242"/>
    <n v="31.717116999999998"/>
    <n v="35.999352700000003"/>
    <n v="971.07500000000005"/>
    <n v="14.242000000000001"/>
    <s v="Ajloun"/>
    <s v="Ajloun Qasabah"/>
    <m/>
    <m/>
    <m/>
    <s v="Yes"/>
    <s v="محمد ربابعه"/>
    <x v="1"/>
    <x v="0"/>
    <n v="32"/>
    <x v="0"/>
    <s v="0770340559"/>
    <m/>
    <x v="0"/>
    <m/>
    <m/>
    <m/>
    <m/>
    <m/>
    <m/>
    <m/>
    <m/>
    <x v="0"/>
    <m/>
    <x v="1"/>
    <x v="2"/>
    <s v="صالون بيكهام"/>
    <x v="4"/>
    <x v="19"/>
    <s v="حلاق رجالي"/>
    <m/>
    <s v="Owned by men."/>
    <n v="1"/>
    <n v="0"/>
    <n v="0"/>
    <n v="0"/>
    <n v="0"/>
    <n v="0"/>
    <x v="0"/>
    <x v="0"/>
    <m/>
    <m/>
    <s v="Less than 10 employees"/>
    <x v="0"/>
    <x v="0"/>
    <x v="0"/>
    <x v="0"/>
    <x v="1"/>
    <x v="1"/>
    <x v="1"/>
    <x v="3"/>
    <x v="0"/>
    <m/>
    <m/>
    <m/>
    <m/>
    <m/>
    <m/>
    <m/>
    <m/>
    <m/>
    <m/>
    <m/>
    <m/>
    <m/>
    <m/>
    <m/>
    <m/>
    <m/>
    <m/>
    <m/>
    <m/>
    <m/>
    <m/>
    <s v="Economic instability in the region Other (please specify)"/>
    <n v="0"/>
    <n v="0"/>
    <n v="0"/>
    <n v="0"/>
    <n v="0"/>
    <n v="0"/>
    <n v="0"/>
    <n v="0"/>
    <n v="0"/>
    <n v="0"/>
    <n v="0"/>
    <n v="0"/>
    <n v="0"/>
    <n v="0"/>
    <n v="0"/>
    <n v="0"/>
    <n v="0"/>
    <n v="1"/>
    <n v="0"/>
    <n v="0"/>
    <n v="0"/>
    <n v="0"/>
    <n v="1"/>
    <s v="عدم وجود شاغر "/>
    <n v="383673332"/>
    <s v="fca14aac-428a-4b0a-80df-2694257fdf5e"/>
    <d v="2024-09-14T13:05:29"/>
    <m/>
    <m/>
    <s v="submitted_via_web"/>
    <s v="ygaitservices"/>
  </r>
  <r>
    <n v="1758"/>
    <d v="2024-09-14T15:15:42"/>
    <d v="2024-09-14T15:19:10"/>
    <d v="2024-09-14T00:00:00"/>
    <m/>
    <m/>
    <s v="31.7171333 35.9993648 984.741 0.929"/>
    <n v="31.7171333"/>
    <n v="35.999364800000002"/>
    <n v="984.74099999999999"/>
    <n v="0.92900000000000005"/>
    <s v="Ajloun"/>
    <s v="Ajloun Qasabah"/>
    <m/>
    <m/>
    <m/>
    <s v="Yes"/>
    <s v="نهايه بني عطا"/>
    <x v="0"/>
    <x v="1"/>
    <n v="52"/>
    <x v="0"/>
    <s v="0779629912"/>
    <m/>
    <x v="0"/>
    <m/>
    <m/>
    <m/>
    <m/>
    <m/>
    <m/>
    <m/>
    <m/>
    <x v="0"/>
    <m/>
    <x v="1"/>
    <x v="2"/>
    <s v="أدوات منزليه"/>
    <x v="0"/>
    <x v="9"/>
    <s v="أدوات منزليه "/>
    <m/>
    <s v="Owned by women."/>
    <n v="0"/>
    <n v="1"/>
    <n v="0"/>
    <n v="0"/>
    <n v="0"/>
    <n v="0"/>
    <x v="1"/>
    <x v="0"/>
    <m/>
    <m/>
    <s v="Less than 10 employees"/>
    <x v="0"/>
    <x v="1"/>
    <x v="0"/>
    <x v="0"/>
    <x v="1"/>
    <x v="1"/>
    <x v="1"/>
    <x v="3"/>
    <x v="1"/>
    <m/>
    <m/>
    <m/>
    <m/>
    <m/>
    <m/>
    <m/>
    <m/>
    <m/>
    <m/>
    <m/>
    <m/>
    <m/>
    <m/>
    <m/>
    <m/>
    <m/>
    <m/>
    <m/>
    <m/>
    <m/>
    <m/>
    <s v="Other (please specify)"/>
    <n v="0"/>
    <n v="0"/>
    <n v="0"/>
    <n v="0"/>
    <n v="0"/>
    <n v="0"/>
    <n v="0"/>
    <n v="0"/>
    <n v="0"/>
    <n v="0"/>
    <n v="0"/>
    <n v="0"/>
    <n v="0"/>
    <n v="0"/>
    <n v="0"/>
    <n v="0"/>
    <n v="0"/>
    <n v="0"/>
    <n v="0"/>
    <n v="0"/>
    <n v="0"/>
    <n v="0"/>
    <n v="1"/>
    <s v="مشروع منزلي ولا يوجد حاجه لذلك"/>
    <n v="383673340"/>
    <s v="a379f4a1-bc2e-4da3-a33f-5bbef9305da6"/>
    <d v="2024-09-14T13:05:31"/>
    <m/>
    <m/>
    <s v="submitted_via_web"/>
    <s v="ygaitservices"/>
  </r>
  <r>
    <n v="1759"/>
    <d v="2024-09-14T15:28:16"/>
    <d v="2024-09-14T15:33:31"/>
    <d v="2024-09-14T00:00:00"/>
    <m/>
    <m/>
    <s v="31.7170706 35.9993568 989.275 0.921"/>
    <n v="31.7170706"/>
    <n v="35.999356800000001"/>
    <n v="989.27499999999998"/>
    <n v="0.92100000000000004"/>
    <s v="Ajloun"/>
    <s v="Ajloun Qasabah"/>
    <m/>
    <m/>
    <m/>
    <s v="Yes"/>
    <s v="مجدي ابراهيم محمد"/>
    <x v="0"/>
    <x v="0"/>
    <n v="22"/>
    <x v="1"/>
    <s v="٠٧٧٠٤٠٧٣٩٥"/>
    <m/>
    <x v="0"/>
    <m/>
    <m/>
    <m/>
    <m/>
    <m/>
    <m/>
    <m/>
    <m/>
    <x v="0"/>
    <m/>
    <x v="1"/>
    <x v="2"/>
    <s v="مكتبة مجدي"/>
    <x v="9"/>
    <x v="16"/>
    <s v="مكتبه وقرطاسيه"/>
    <m/>
    <s v="Owned by men."/>
    <n v="1"/>
    <n v="0"/>
    <n v="0"/>
    <n v="0"/>
    <n v="0"/>
    <n v="0"/>
    <x v="0"/>
    <x v="0"/>
    <m/>
    <m/>
    <s v="Less than 10 employees"/>
    <x v="0"/>
    <x v="0"/>
    <x v="0"/>
    <x v="1"/>
    <x v="1"/>
    <x v="1"/>
    <x v="1"/>
    <x v="3"/>
    <x v="1"/>
    <m/>
    <m/>
    <m/>
    <m/>
    <m/>
    <m/>
    <m/>
    <m/>
    <m/>
    <m/>
    <m/>
    <m/>
    <m/>
    <m/>
    <m/>
    <m/>
    <m/>
    <m/>
    <m/>
    <m/>
    <m/>
    <m/>
    <s v="Other (please specify)"/>
    <n v="0"/>
    <n v="0"/>
    <n v="0"/>
    <n v="0"/>
    <n v="0"/>
    <n v="0"/>
    <n v="0"/>
    <n v="0"/>
    <n v="0"/>
    <n v="0"/>
    <n v="0"/>
    <n v="0"/>
    <n v="0"/>
    <n v="0"/>
    <n v="0"/>
    <n v="0"/>
    <n v="0"/>
    <n v="0"/>
    <n v="0"/>
    <n v="0"/>
    <n v="0"/>
    <n v="0"/>
    <n v="1"/>
    <s v="عدم الحاجه"/>
    <n v="383673341"/>
    <s v="683e9eba-560a-4238-bafc-9569eb70ecc7"/>
    <d v="2024-09-14T13:05:31"/>
    <m/>
    <m/>
    <s v="submitted_via_web"/>
    <s v="ygaitservices"/>
  </r>
  <r>
    <n v="1760"/>
    <d v="2024-09-14T15:39:31"/>
    <d v="2024-09-14T15:42:44"/>
    <d v="2024-09-14T00:00:00"/>
    <m/>
    <m/>
    <s v="31.7171028 35.9993774 989.275 0.803"/>
    <n v="31.717102799999999"/>
    <n v="35.9993774"/>
    <n v="989.27499999999998"/>
    <n v="0.80300000000000005"/>
    <s v="Ajloun"/>
    <s v="Ajloun Qasabah"/>
    <m/>
    <m/>
    <m/>
    <s v="Yes"/>
    <s v="عمران محمد ربابعه"/>
    <x v="1"/>
    <x v="0"/>
    <n v="18"/>
    <x v="1"/>
    <s v="0777357644"/>
    <m/>
    <x v="2"/>
    <s v="Physical Disability"/>
    <n v="1"/>
    <n v="0"/>
    <n v="0"/>
    <n v="0"/>
    <n v="0"/>
    <n v="0"/>
    <n v="0"/>
    <x v="0"/>
    <m/>
    <x v="1"/>
    <x v="2"/>
    <s v="بقاله حسين"/>
    <x v="0"/>
    <x v="3"/>
    <s v="بقاله"/>
    <m/>
    <s v="Owned by men."/>
    <n v="1"/>
    <n v="0"/>
    <n v="0"/>
    <n v="0"/>
    <n v="0"/>
    <n v="0"/>
    <x v="0"/>
    <x v="0"/>
    <m/>
    <m/>
    <s v="Less than 10 employees"/>
    <x v="0"/>
    <x v="0"/>
    <x v="0"/>
    <x v="1"/>
    <x v="1"/>
    <x v="1"/>
    <x v="1"/>
    <x v="3"/>
    <x v="0"/>
    <m/>
    <m/>
    <m/>
    <m/>
    <m/>
    <m/>
    <m/>
    <m/>
    <m/>
    <m/>
    <m/>
    <m/>
    <m/>
    <m/>
    <m/>
    <m/>
    <m/>
    <m/>
    <m/>
    <m/>
    <m/>
    <m/>
    <s v="Other (please specify)"/>
    <n v="0"/>
    <n v="0"/>
    <n v="0"/>
    <n v="0"/>
    <n v="0"/>
    <n v="0"/>
    <n v="0"/>
    <n v="0"/>
    <n v="0"/>
    <n v="0"/>
    <n v="0"/>
    <n v="0"/>
    <n v="0"/>
    <n v="0"/>
    <n v="0"/>
    <n v="0"/>
    <n v="0"/>
    <n v="0"/>
    <n v="0"/>
    <n v="0"/>
    <n v="0"/>
    <n v="0"/>
    <n v="1"/>
    <s v="عدم الحاجه"/>
    <n v="383673344"/>
    <s v="3d062725-81a7-4120-978c-0a10cf160da8"/>
    <d v="2024-09-14T13:05:32"/>
    <m/>
    <m/>
    <s v="submitted_via_web"/>
    <s v="ygaitservices"/>
  </r>
  <r>
    <n v="1761"/>
    <d v="2024-09-14T15:43:33"/>
    <d v="2024-09-14T15:46:37"/>
    <d v="2024-09-14T00:00:00"/>
    <m/>
    <m/>
    <s v="32.3637231 35.667838 628.083 4.883"/>
    <n v="32.363723100000001"/>
    <n v="35.667838000000003"/>
    <n v="628.08299999999997"/>
    <n v="4.883"/>
    <s v="Ajloun"/>
    <s v="Ajloun Qasabah"/>
    <m/>
    <m/>
    <m/>
    <s v="Yes"/>
    <s v="محمدةبني عطا"/>
    <x v="1"/>
    <x v="0"/>
    <n v="49"/>
    <x v="0"/>
    <s v="077204213"/>
    <m/>
    <x v="0"/>
    <m/>
    <m/>
    <m/>
    <m/>
    <m/>
    <m/>
    <m/>
    <m/>
    <x v="0"/>
    <m/>
    <x v="1"/>
    <x v="2"/>
    <s v="دراكلين الاناقه"/>
    <x v="4"/>
    <x v="6"/>
    <s v="دراكلين"/>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3673350"/>
    <s v="2a49de20-86ee-44fa-9606-a7901067fb5f"/>
    <d v="2024-09-14T13:05:33"/>
    <m/>
    <m/>
    <s v="submitted_via_web"/>
    <s v="ygaitservices"/>
  </r>
  <r>
    <n v="1763"/>
    <d v="2024-09-14T15:57:51"/>
    <d v="2024-09-14T16:01:14"/>
    <d v="2024-09-14T00:00:00"/>
    <m/>
    <m/>
    <s v="31.7171105 35.9993602 991.026 0.686"/>
    <n v="31.7171105"/>
    <n v="35.999360199999998"/>
    <n v="991.02599999999995"/>
    <n v="0.68600000000000005"/>
    <s v="Ajloun"/>
    <s v="Ajloun Qasabah"/>
    <m/>
    <m/>
    <m/>
    <s v="Yes"/>
    <s v="عمر محمد هندي "/>
    <x v="0"/>
    <x v="0"/>
    <n v="45"/>
    <x v="0"/>
    <s v="0776863768"/>
    <m/>
    <x v="0"/>
    <m/>
    <m/>
    <m/>
    <m/>
    <m/>
    <m/>
    <m/>
    <m/>
    <x v="0"/>
    <m/>
    <x v="0"/>
    <x v="0"/>
    <s v="عمر للمكانيك"/>
    <x v="1"/>
    <x v="74"/>
    <s v="مكانيك سيارات"/>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
    <n v="383673358"/>
    <s v="7c179bae-ecc7-4606-81bb-1af574f24cef"/>
    <d v="2024-09-14T13:05:34"/>
    <m/>
    <m/>
    <s v="submitted_via_web"/>
    <s v="ygaitservices"/>
  </r>
  <r>
    <n v="1764"/>
    <d v="2024-09-14T16:01:18"/>
    <d v="2024-09-14T16:04:25"/>
    <d v="2024-09-14T00:00:00"/>
    <m/>
    <m/>
    <s v="31.7170824 35.9993384 992.173 1.24"/>
    <n v="31.717082399999999"/>
    <n v="35.999338399999999"/>
    <n v="992.173"/>
    <n v="1.24"/>
    <s v="Ajloun"/>
    <s v="Ajloun Qasabah"/>
    <m/>
    <m/>
    <m/>
    <s v="Yes"/>
    <s v="بشير محمد صبيح"/>
    <x v="0"/>
    <x v="0"/>
    <n v="46"/>
    <x v="0"/>
    <s v="0778068258"/>
    <m/>
    <x v="0"/>
    <m/>
    <m/>
    <m/>
    <m/>
    <m/>
    <m/>
    <m/>
    <m/>
    <x v="0"/>
    <m/>
    <x v="0"/>
    <x v="0"/>
    <s v="بشير للدواجن"/>
    <x v="13"/>
    <x v="49"/>
    <s v="دواجن "/>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673361"/>
    <s v="0b37a96c-07f2-4f53-82b9-addacb5ca273"/>
    <d v="2024-09-14T13:05:35"/>
    <m/>
    <m/>
    <s v="submitted_via_web"/>
    <s v="ygaitservices"/>
  </r>
  <r>
    <n v="1765"/>
    <d v="2024-09-14T11:57:50"/>
    <d v="2024-09-14T12:01:30"/>
    <d v="2024-09-14T00:00:00"/>
    <m/>
    <m/>
    <s v="31.8287611 35.8731466 0.0 1299.999"/>
    <n v="31.828761100000001"/>
    <n v="35.873146599999998"/>
    <n v="0"/>
    <n v="1299.999"/>
    <s v="Amman"/>
    <s v="Naour"/>
    <m/>
    <m/>
    <m/>
    <s v="Yes"/>
    <s v="محمد العجارمة "/>
    <x v="0"/>
    <x v="1"/>
    <n v="32"/>
    <x v="0"/>
    <s v="0779927999"/>
    <m/>
    <x v="0"/>
    <m/>
    <m/>
    <m/>
    <m/>
    <m/>
    <m/>
    <m/>
    <m/>
    <x v="0"/>
    <m/>
    <x v="0"/>
    <x v="6"/>
    <s v="مركز محمد للتموين"/>
    <x v="3"/>
    <x v="8"/>
    <s v="مواد تموينية وغذائية"/>
    <m/>
    <s v="Owned by men. Run/Managed by a man."/>
    <n v="1"/>
    <n v="0"/>
    <n v="0"/>
    <n v="0"/>
    <n v="1"/>
    <n v="0"/>
    <x v="0"/>
    <x v="0"/>
    <m/>
    <m/>
    <s v="Less than 10 employees"/>
    <x v="0"/>
    <x v="0"/>
    <x v="0"/>
    <x v="1"/>
    <x v="1"/>
    <x v="1"/>
    <x v="1"/>
    <x v="3"/>
    <x v="0"/>
    <m/>
    <m/>
    <m/>
    <m/>
    <m/>
    <m/>
    <m/>
    <m/>
    <m/>
    <m/>
    <m/>
    <m/>
    <m/>
    <m/>
    <m/>
    <m/>
    <m/>
    <m/>
    <m/>
    <m/>
    <m/>
    <m/>
    <s v="Lack of relevant skills or qualifications"/>
    <n v="1"/>
    <n v="0"/>
    <n v="0"/>
    <n v="0"/>
    <n v="0"/>
    <n v="0"/>
    <n v="0"/>
    <n v="0"/>
    <n v="0"/>
    <n v="0"/>
    <n v="0"/>
    <n v="0"/>
    <n v="0"/>
    <n v="0"/>
    <n v="0"/>
    <n v="0"/>
    <n v="0"/>
    <n v="0"/>
    <n v="0"/>
    <n v="0"/>
    <n v="0"/>
    <n v="0"/>
    <n v="0"/>
    <m/>
    <n v="383749487"/>
    <s v="95aa992f-0002-4407-875f-89a2b6ff2146"/>
    <d v="2024-09-14T17:46:46"/>
    <m/>
    <m/>
    <s v="submitted_via_web"/>
    <s v="ygaitservices"/>
  </r>
  <r>
    <n v="1766"/>
    <d v="2024-09-14T12:01:33"/>
    <d v="2024-09-14T12:06:21"/>
    <d v="2024-09-14T00:00:00"/>
    <m/>
    <m/>
    <s v="31.8258645 35.8734873 0.0 1600.0"/>
    <n v="31.825864500000002"/>
    <n v="35.873487300000001"/>
    <n v="0"/>
    <n v="1600"/>
    <s v="Amman"/>
    <s v="Naour"/>
    <m/>
    <m/>
    <m/>
    <s v="Yes"/>
    <s v=" هاني العتيبي"/>
    <x v="0"/>
    <x v="0"/>
    <n v="46"/>
    <x v="0"/>
    <s v="0775446599"/>
    <m/>
    <x v="0"/>
    <m/>
    <m/>
    <m/>
    <m/>
    <m/>
    <m/>
    <m/>
    <m/>
    <x v="0"/>
    <m/>
    <x v="0"/>
    <x v="6"/>
    <s v="مؤسسة هاني العتيبي"/>
    <x v="0"/>
    <x v="3"/>
    <s v="أحذية وملابس أوروبية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749488"/>
    <s v="a56a8544-f971-430a-bb9d-119e5c6c6402"/>
    <d v="2024-09-14T17:46:47"/>
    <m/>
    <m/>
    <s v="submitted_via_web"/>
    <s v="ygaitservices"/>
  </r>
  <r>
    <n v="1767"/>
    <d v="2024-09-14T12:06:24"/>
    <d v="2024-09-14T12:12:09"/>
    <d v="2024-09-14T00:00:00"/>
    <m/>
    <m/>
    <s v="31.8258645 35.8734873 0.0 1600.0"/>
    <n v="31.825864500000002"/>
    <n v="35.873487300000001"/>
    <n v="0"/>
    <n v="1600"/>
    <s v="Amman"/>
    <s v="Naour"/>
    <m/>
    <m/>
    <m/>
    <s v="Yes"/>
    <s v="أسامة السواعير"/>
    <x v="0"/>
    <x v="0"/>
    <n v="36"/>
    <x v="0"/>
    <s v="0775306480"/>
    <m/>
    <x v="0"/>
    <m/>
    <m/>
    <m/>
    <m/>
    <m/>
    <m/>
    <m/>
    <m/>
    <x v="0"/>
    <m/>
    <x v="0"/>
    <x v="6"/>
    <s v="مركز الأبرار الطبي "/>
    <x v="8"/>
    <x v="12"/>
    <s v="طب عام وطوارئ و طب وجراحة الاسنان"/>
    <m/>
    <s v="Administrative positions include men and women. Owned by men."/>
    <n v="1"/>
    <n v="0"/>
    <n v="0"/>
    <n v="1"/>
    <n v="0"/>
    <n v="0"/>
    <x v="0"/>
    <x v="0"/>
    <m/>
    <m/>
    <s v="Less than 10 employees"/>
    <x v="0"/>
    <x v="1"/>
    <x v="0"/>
    <x v="1"/>
    <x v="1"/>
    <x v="1"/>
    <x v="1"/>
    <x v="3"/>
    <x v="0"/>
    <m/>
    <m/>
    <m/>
    <m/>
    <m/>
    <m/>
    <m/>
    <m/>
    <m/>
    <m/>
    <m/>
    <m/>
    <m/>
    <m/>
    <m/>
    <m/>
    <m/>
    <m/>
    <m/>
    <m/>
    <m/>
    <m/>
    <s v="Economic instability in the region"/>
    <n v="0"/>
    <n v="0"/>
    <n v="0"/>
    <n v="0"/>
    <n v="0"/>
    <n v="0"/>
    <n v="0"/>
    <n v="0"/>
    <n v="0"/>
    <n v="0"/>
    <n v="0"/>
    <n v="0"/>
    <n v="0"/>
    <n v="0"/>
    <n v="0"/>
    <n v="0"/>
    <n v="0"/>
    <n v="1"/>
    <n v="0"/>
    <n v="0"/>
    <n v="0"/>
    <n v="0"/>
    <n v="0"/>
    <m/>
    <n v="383749493"/>
    <s v="2f613638-0036-48cb-b476-4d403fa506e8"/>
    <d v="2024-09-14T17:46:48"/>
    <m/>
    <m/>
    <s v="submitted_via_web"/>
    <s v="ygaitservices"/>
  </r>
  <r>
    <n v="1768"/>
    <d v="2024-09-14T12:12:12"/>
    <d v="2024-09-14T12:16:31"/>
    <d v="2024-09-14T00:00:00"/>
    <m/>
    <m/>
    <s v="31.8258645 35.8734873 0.0 1600.0"/>
    <n v="31.825864500000002"/>
    <n v="35.873487300000001"/>
    <n v="0"/>
    <n v="1600"/>
    <s v="Amman"/>
    <s v="Naour"/>
    <m/>
    <m/>
    <m/>
    <s v="Yes"/>
    <s v="سلطان السواعير"/>
    <x v="0"/>
    <x v="0"/>
    <n v="44"/>
    <x v="0"/>
    <s v="0789993334"/>
    <m/>
    <x v="0"/>
    <m/>
    <m/>
    <m/>
    <m/>
    <m/>
    <m/>
    <m/>
    <m/>
    <x v="0"/>
    <m/>
    <x v="0"/>
    <x v="6"/>
    <s v="انوار عمان للخلويات"/>
    <x v="0"/>
    <x v="17"/>
    <s v="صيانة وبيع وشراء هواتف "/>
    <m/>
    <s v="Owned by men. Run/Managed by a man."/>
    <n v="1"/>
    <n v="0"/>
    <n v="0"/>
    <n v="0"/>
    <n v="1"/>
    <n v="0"/>
    <x v="0"/>
    <x v="0"/>
    <m/>
    <m/>
    <s v="Less than 10 employees"/>
    <x v="0"/>
    <x v="0"/>
    <x v="0"/>
    <x v="1"/>
    <x v="1"/>
    <x v="1"/>
    <x v="0"/>
    <x v="1"/>
    <x v="0"/>
    <s v="Interns"/>
    <n v="1"/>
    <n v="0"/>
    <n v="0"/>
    <n v="0"/>
    <n v="0"/>
    <n v="0"/>
    <n v="0"/>
    <m/>
    <s v="Information Technology (IT) Technical Staff"/>
    <n v="0"/>
    <n v="0"/>
    <n v="1"/>
    <n v="0"/>
    <n v="0"/>
    <n v="0"/>
    <n v="0"/>
    <n v="1"/>
    <n v="0"/>
    <n v="0"/>
    <m/>
    <m/>
    <s v="Lack of relevant skills or qualifications Difficulty in finding candidates for specialized roles Economic instability in the region"/>
    <n v="1"/>
    <n v="0"/>
    <n v="0"/>
    <n v="0"/>
    <n v="0"/>
    <n v="0"/>
    <n v="0"/>
    <n v="0"/>
    <n v="0"/>
    <n v="1"/>
    <n v="0"/>
    <n v="0"/>
    <n v="0"/>
    <n v="0"/>
    <n v="0"/>
    <n v="0"/>
    <n v="0"/>
    <n v="1"/>
    <n v="0"/>
    <n v="0"/>
    <n v="0"/>
    <n v="0"/>
    <n v="0"/>
    <m/>
    <n v="383749494"/>
    <s v="1e63751a-5cad-4c02-ba70-b0816edbd6a0"/>
    <d v="2024-09-14T17:46:49"/>
    <m/>
    <m/>
    <s v="submitted_via_web"/>
    <s v="ygaitservices"/>
  </r>
  <r>
    <n v="1769"/>
    <d v="2024-09-14T12:16:35"/>
    <d v="2024-09-14T12:25:43"/>
    <d v="2024-09-14T00:00:00"/>
    <m/>
    <m/>
    <s v="31.8355908 35.8673551 0.0 1700.0"/>
    <n v="31.835590799999999"/>
    <n v="35.867355099999997"/>
    <n v="0"/>
    <n v="1700"/>
    <s v="Amman"/>
    <s v="Naour"/>
    <m/>
    <m/>
    <m/>
    <s v="Yes"/>
    <s v="حسن النبالي "/>
    <x v="0"/>
    <x v="0"/>
    <n v="40"/>
    <x v="0"/>
    <s v="0795742827"/>
    <m/>
    <x v="0"/>
    <m/>
    <m/>
    <m/>
    <m/>
    <m/>
    <m/>
    <m/>
    <m/>
    <x v="0"/>
    <m/>
    <x v="0"/>
    <x v="6"/>
    <s v="محلات النبالي "/>
    <x v="6"/>
    <x v="10"/>
    <s v="مواد بناء وكهرباء ودهانات ومواد ديكورية "/>
    <m/>
    <s v="Owned by men. Run/Managed by a man."/>
    <n v="1"/>
    <n v="0"/>
    <n v="0"/>
    <n v="0"/>
    <n v="1"/>
    <n v="0"/>
    <x v="0"/>
    <x v="0"/>
    <m/>
    <m/>
    <s v="Less than 10 employees"/>
    <x v="0"/>
    <x v="0"/>
    <x v="0"/>
    <x v="1"/>
    <x v="1"/>
    <x v="1"/>
    <x v="0"/>
    <x v="1"/>
    <x v="0"/>
    <s v="Interns"/>
    <n v="1"/>
    <n v="0"/>
    <n v="0"/>
    <n v="0"/>
    <n v="0"/>
    <n v="0"/>
    <n v="0"/>
    <m/>
    <s v="Sales Technical Staff"/>
    <n v="0"/>
    <n v="1"/>
    <n v="0"/>
    <n v="0"/>
    <n v="0"/>
    <n v="0"/>
    <n v="0"/>
    <n v="1"/>
    <n v="0"/>
    <n v="0"/>
    <m/>
    <m/>
    <s v="Lack of relevant skills or qualifications Economic instability in the region"/>
    <n v="1"/>
    <n v="0"/>
    <n v="0"/>
    <n v="0"/>
    <n v="0"/>
    <n v="0"/>
    <n v="0"/>
    <n v="0"/>
    <n v="0"/>
    <n v="0"/>
    <n v="0"/>
    <n v="0"/>
    <n v="0"/>
    <n v="0"/>
    <n v="0"/>
    <n v="0"/>
    <n v="0"/>
    <n v="1"/>
    <n v="0"/>
    <n v="0"/>
    <n v="0"/>
    <n v="0"/>
    <n v="0"/>
    <m/>
    <n v="383749498"/>
    <s v="ccb9765b-13db-4a00-9fd0-798783288fd0"/>
    <d v="2024-09-14T17:46:49"/>
    <m/>
    <m/>
    <s v="submitted_via_web"/>
    <s v="ygaitservices"/>
  </r>
  <r>
    <n v="1770"/>
    <d v="2024-09-14T12:25:46"/>
    <d v="2024-09-14T12:42:39"/>
    <d v="2024-09-14T00:00:00"/>
    <m/>
    <m/>
    <s v="31.8708574 35.8244167 0.0 1200.0"/>
    <n v="31.870857399999998"/>
    <n v="35.8244167"/>
    <n v="0"/>
    <n v="1200"/>
    <s v="Amman"/>
    <s v="Naour"/>
    <m/>
    <m/>
    <m/>
    <s v="Yes"/>
    <s v="عامر عجاج"/>
    <x v="1"/>
    <x v="0"/>
    <n v="43"/>
    <x v="0"/>
    <s v="0795754460"/>
    <m/>
    <x v="0"/>
    <m/>
    <m/>
    <m/>
    <m/>
    <m/>
    <m/>
    <m/>
    <m/>
    <x v="0"/>
    <m/>
    <x v="0"/>
    <x v="6"/>
    <s v="صالون جود"/>
    <x v="4"/>
    <x v="19"/>
    <s v="تصفيف وقص الشعر للرجال"/>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749572"/>
    <s v="7619d07b-41d6-4a5a-aa17-7f0ff568d0e9"/>
    <d v="2024-09-14T17:47:16"/>
    <m/>
    <m/>
    <s v="submitted_via_web"/>
    <s v="ygaitservices"/>
  </r>
  <r>
    <n v="1771"/>
    <d v="2024-09-14T12:43:01"/>
    <d v="2024-09-14T12:46:55"/>
    <d v="2024-09-14T00:00:00"/>
    <m/>
    <m/>
    <s v="31.8996995 35.8700806 0.0 1399.999"/>
    <n v="31.899699500000001"/>
    <n v="35.870080600000001"/>
    <n v="0"/>
    <n v="1399.999"/>
    <s v="Amman"/>
    <s v="Naour"/>
    <m/>
    <m/>
    <m/>
    <s v="Yes"/>
    <s v="ماجد السواعير "/>
    <x v="0"/>
    <x v="0"/>
    <n v="55"/>
    <x v="0"/>
    <s v="0788605190"/>
    <m/>
    <x v="0"/>
    <m/>
    <m/>
    <m/>
    <m/>
    <m/>
    <m/>
    <m/>
    <m/>
    <x v="0"/>
    <m/>
    <x v="0"/>
    <x v="0"/>
    <s v="مؤسسة السواعير للافراح والمناسبات "/>
    <x v="3"/>
    <x v="35"/>
    <s v="تخطيط وتنظيم الأفراح والمناسبات "/>
    <m/>
    <s v="Owned by men. Administrative positions include men and women."/>
    <n v="1"/>
    <n v="0"/>
    <n v="0"/>
    <n v="1"/>
    <n v="0"/>
    <n v="0"/>
    <x v="0"/>
    <x v="0"/>
    <m/>
    <m/>
    <s v="Less than 10 employees"/>
    <x v="0"/>
    <x v="1"/>
    <x v="0"/>
    <x v="1"/>
    <x v="1"/>
    <x v="1"/>
    <x v="0"/>
    <x v="2"/>
    <x v="1"/>
    <s v="Seasonal employees Interns"/>
    <n v="1"/>
    <n v="1"/>
    <n v="0"/>
    <n v="0"/>
    <n v="0"/>
    <n v="0"/>
    <n v="0"/>
    <m/>
    <s v="Administrative Staff Operational Staff (logistics and supply chain)"/>
    <n v="0"/>
    <n v="0"/>
    <n v="0"/>
    <n v="0"/>
    <n v="1"/>
    <n v="0"/>
    <n v="1"/>
    <n v="0"/>
    <n v="0"/>
    <n v="0"/>
    <m/>
    <m/>
    <s v="Economic instability in the region Transportation"/>
    <n v="0"/>
    <n v="0"/>
    <n v="0"/>
    <n v="0"/>
    <n v="0"/>
    <n v="0"/>
    <n v="0"/>
    <n v="0"/>
    <n v="0"/>
    <n v="0"/>
    <n v="0"/>
    <n v="1"/>
    <n v="0"/>
    <n v="0"/>
    <n v="0"/>
    <n v="0"/>
    <n v="0"/>
    <n v="1"/>
    <n v="0"/>
    <n v="0"/>
    <n v="0"/>
    <n v="0"/>
    <n v="0"/>
    <m/>
    <n v="383749579"/>
    <s v="77cbcb70-4b25-44df-8501-7482c913675c"/>
    <d v="2024-09-14T17:47:18"/>
    <m/>
    <m/>
    <s v="submitted_via_web"/>
    <s v="ygaitservices"/>
  </r>
  <r>
    <n v="1772"/>
    <d v="2024-09-14T12:47:01"/>
    <d v="2024-09-14T12:52:32"/>
    <d v="2024-09-14T00:00:00"/>
    <m/>
    <m/>
    <s v="31.9071224 35.8843877 0.0 1299.999"/>
    <n v="31.907122399999999"/>
    <n v="35.884387699999998"/>
    <n v="0"/>
    <n v="1299.999"/>
    <s v="Amman"/>
    <s v="Naour"/>
    <m/>
    <m/>
    <m/>
    <s v="Yes"/>
    <s v="عائشة الثوايبة"/>
    <x v="0"/>
    <x v="1"/>
    <n v="29"/>
    <x v="1"/>
    <s v="0777638780"/>
    <m/>
    <x v="0"/>
    <m/>
    <m/>
    <m/>
    <m/>
    <m/>
    <m/>
    <m/>
    <m/>
    <x v="0"/>
    <m/>
    <x v="1"/>
    <x v="2"/>
    <s v="استديو عيوش"/>
    <x v="4"/>
    <x v="19"/>
    <s v="تصوير توثيق الفعاليات"/>
    <m/>
    <s v="Owned by women. Run/Managed by a woman."/>
    <n v="0"/>
    <n v="1"/>
    <n v="0"/>
    <n v="0"/>
    <n v="0"/>
    <n v="1"/>
    <x v="1"/>
    <x v="0"/>
    <m/>
    <m/>
    <s v="Less than 10 employees"/>
    <x v="0"/>
    <x v="1"/>
    <x v="0"/>
    <x v="1"/>
    <x v="1"/>
    <x v="1"/>
    <x v="1"/>
    <x v="3"/>
    <x v="1"/>
    <m/>
    <m/>
    <m/>
    <m/>
    <m/>
    <m/>
    <m/>
    <m/>
    <m/>
    <m/>
    <m/>
    <m/>
    <m/>
    <m/>
    <m/>
    <m/>
    <m/>
    <m/>
    <m/>
    <m/>
    <m/>
    <m/>
    <s v="Economic instability in the region Lack of motivation"/>
    <n v="0"/>
    <n v="0"/>
    <n v="0"/>
    <n v="0"/>
    <n v="1"/>
    <n v="0"/>
    <n v="0"/>
    <n v="0"/>
    <n v="0"/>
    <n v="0"/>
    <n v="0"/>
    <n v="0"/>
    <n v="0"/>
    <n v="0"/>
    <n v="0"/>
    <n v="0"/>
    <n v="0"/>
    <n v="1"/>
    <n v="0"/>
    <n v="0"/>
    <n v="0"/>
    <n v="0"/>
    <n v="0"/>
    <m/>
    <n v="383749581"/>
    <s v="fe19683e-2a1d-443a-b448-ce311a63c167"/>
    <d v="2024-09-14T17:47:19"/>
    <m/>
    <m/>
    <s v="submitted_via_web"/>
    <s v="ygaitservices"/>
  </r>
  <r>
    <n v="1773"/>
    <d v="2024-09-14T12:53:05"/>
    <d v="2024-09-14T12:58:46"/>
    <d v="2024-09-14T00:00:00"/>
    <m/>
    <m/>
    <s v="31.9167037 35.9034599 0.0 1299.999"/>
    <n v="31.916703699999999"/>
    <n v="35.903459900000001"/>
    <n v="0"/>
    <n v="1299.999"/>
    <s v="Amman"/>
    <s v="Naour"/>
    <m/>
    <m/>
    <m/>
    <s v="Yes"/>
    <s v="ريناد مزهر"/>
    <x v="0"/>
    <x v="1"/>
    <n v="28"/>
    <x v="1"/>
    <s v="0792842884"/>
    <m/>
    <x v="0"/>
    <m/>
    <m/>
    <m/>
    <m/>
    <m/>
    <m/>
    <m/>
    <m/>
    <x v="0"/>
    <m/>
    <x v="0"/>
    <x v="6"/>
    <s v="روضة الافق الثانوية الخاصه "/>
    <x v="12"/>
    <x v="38"/>
    <s v="التعليم الثانوي والاساسي"/>
    <m/>
    <s v="Administrative positions include men and women."/>
    <n v="0"/>
    <n v="0"/>
    <n v="0"/>
    <n v="1"/>
    <n v="0"/>
    <n v="0"/>
    <x v="0"/>
    <x v="0"/>
    <m/>
    <m/>
    <s v="Less than 10 employees"/>
    <x v="0"/>
    <x v="1"/>
    <x v="0"/>
    <x v="1"/>
    <x v="1"/>
    <x v="1"/>
    <x v="0"/>
    <x v="2"/>
    <x v="0"/>
    <s v="Interns Seasonal employees Mid-senior level"/>
    <n v="1"/>
    <n v="1"/>
    <n v="0"/>
    <n v="1"/>
    <n v="0"/>
    <n v="0"/>
    <n v="0"/>
    <m/>
    <s v="Others"/>
    <n v="0"/>
    <n v="0"/>
    <n v="0"/>
    <n v="0"/>
    <n v="0"/>
    <n v="0"/>
    <n v="0"/>
    <n v="0"/>
    <n v="0"/>
    <n v="1"/>
    <s v="معلمين"/>
    <m/>
    <s v="Years of experience Lack of relevant skills or qualifications Inadequate soft skills (e.g., communication, teamwork) Language barriers Cultural or social factors affecting employability"/>
    <n v="1"/>
    <n v="1"/>
    <n v="1"/>
    <n v="0"/>
    <n v="0"/>
    <n v="0"/>
    <n v="0"/>
    <n v="0"/>
    <n v="0"/>
    <n v="0"/>
    <n v="0"/>
    <n v="0"/>
    <n v="1"/>
    <n v="0"/>
    <n v="1"/>
    <n v="0"/>
    <n v="0"/>
    <n v="0"/>
    <n v="0"/>
    <n v="0"/>
    <n v="0"/>
    <n v="0"/>
    <n v="0"/>
    <m/>
    <n v="383749582"/>
    <s v="20f5c4ba-bd5f-4e9e-9fd1-c867772af318"/>
    <d v="2024-09-14T17:47:20"/>
    <m/>
    <m/>
    <s v="submitted_via_web"/>
    <s v="ygaitservices"/>
  </r>
  <r>
    <n v="1774"/>
    <d v="2024-09-14T12:58:51"/>
    <d v="2024-09-14T13:13:36"/>
    <d v="2024-09-14T00:00:00"/>
    <m/>
    <m/>
    <s v="31.9240776 35.9102702 0.0 1000.0"/>
    <n v="31.9240776"/>
    <n v="35.910270199999999"/>
    <n v="0"/>
    <n v="1000"/>
    <s v="Amman"/>
    <s v="Naour"/>
    <m/>
    <m/>
    <m/>
    <s v="Yes"/>
    <s v="احمد الديرباني"/>
    <x v="0"/>
    <x v="0"/>
    <n v="39"/>
    <x v="0"/>
    <s v="0797471222"/>
    <m/>
    <x v="0"/>
    <m/>
    <m/>
    <m/>
    <m/>
    <m/>
    <m/>
    <m/>
    <m/>
    <x v="0"/>
    <m/>
    <x v="1"/>
    <x v="2"/>
    <s v="الديرباني لمستلزمات الحدادين والنجارين "/>
    <x v="6"/>
    <x v="25"/>
    <s v="مستلزمات الحدادين والنجارين "/>
    <m/>
    <s v="Owned by men. Run/Managed by a man."/>
    <n v="1"/>
    <n v="0"/>
    <n v="0"/>
    <n v="0"/>
    <n v="1"/>
    <n v="0"/>
    <x v="0"/>
    <x v="0"/>
    <m/>
    <m/>
    <s v="Less than 10 employees"/>
    <x v="0"/>
    <x v="0"/>
    <x v="0"/>
    <x v="1"/>
    <x v="1"/>
    <x v="1"/>
    <x v="0"/>
    <x v="1"/>
    <x v="0"/>
    <s v="Interns"/>
    <n v="1"/>
    <n v="0"/>
    <n v="0"/>
    <n v="0"/>
    <n v="0"/>
    <n v="0"/>
    <n v="0"/>
    <m/>
    <s v="Sales Operational Staff (logistics and supply chain)"/>
    <n v="0"/>
    <n v="1"/>
    <n v="0"/>
    <n v="0"/>
    <n v="0"/>
    <n v="0"/>
    <n v="1"/>
    <n v="0"/>
    <n v="0"/>
    <n v="0"/>
    <m/>
    <m/>
    <s v="Economic instability in the region Difficulty with employee retention"/>
    <n v="0"/>
    <n v="0"/>
    <n v="0"/>
    <n v="0"/>
    <n v="0"/>
    <n v="1"/>
    <n v="0"/>
    <n v="0"/>
    <n v="0"/>
    <n v="0"/>
    <n v="0"/>
    <n v="0"/>
    <n v="0"/>
    <n v="0"/>
    <n v="0"/>
    <n v="0"/>
    <n v="0"/>
    <n v="1"/>
    <n v="0"/>
    <n v="0"/>
    <n v="0"/>
    <n v="0"/>
    <n v="0"/>
    <m/>
    <n v="383749584"/>
    <s v="819c744e-6a00-48af-b956-f7c8aed00cfc"/>
    <d v="2024-09-14T17:47:21"/>
    <m/>
    <m/>
    <s v="submitted_via_web"/>
    <s v="ygaitservices"/>
  </r>
  <r>
    <n v="1775"/>
    <d v="2024-09-14T13:40:51"/>
    <d v="2024-09-14T13:54:38"/>
    <d v="2024-09-14T00:00:00"/>
    <m/>
    <m/>
    <s v="31.9306392 35.9347826 0.0 1100.0"/>
    <n v="31.930639200000002"/>
    <n v="35.934782599999998"/>
    <n v="0"/>
    <n v="1100"/>
    <s v="Amman"/>
    <s v="Naour"/>
    <m/>
    <m/>
    <m/>
    <s v="Yes"/>
    <s v="مجدي احمد  السواعير "/>
    <x v="0"/>
    <x v="0"/>
    <n v="62"/>
    <x v="0"/>
    <s v="0791646424"/>
    <m/>
    <x v="0"/>
    <m/>
    <m/>
    <m/>
    <m/>
    <m/>
    <m/>
    <m/>
    <m/>
    <x v="0"/>
    <m/>
    <x v="0"/>
    <x v="6"/>
    <s v="ايلياء"/>
    <x v="3"/>
    <x v="5"/>
    <s v="حلويات وكيك"/>
    <m/>
    <s v="Administrative positions include men and women. Owned by men."/>
    <n v="1"/>
    <n v="0"/>
    <n v="0"/>
    <n v="1"/>
    <n v="0"/>
    <n v="0"/>
    <x v="0"/>
    <x v="0"/>
    <m/>
    <m/>
    <s v="Less than 10 employees"/>
    <x v="0"/>
    <x v="1"/>
    <x v="0"/>
    <x v="1"/>
    <x v="1"/>
    <x v="1"/>
    <x v="0"/>
    <x v="0"/>
    <x v="0"/>
    <s v="Interns Mid-senior level"/>
    <n v="1"/>
    <n v="0"/>
    <n v="0"/>
    <n v="1"/>
    <n v="0"/>
    <n v="0"/>
    <n v="0"/>
    <m/>
    <s v="Customer Service Representatives Technical Staff"/>
    <n v="1"/>
    <n v="0"/>
    <n v="0"/>
    <n v="0"/>
    <n v="0"/>
    <n v="0"/>
    <n v="0"/>
    <n v="1"/>
    <n v="0"/>
    <n v="0"/>
    <m/>
    <m/>
    <s v="Economic instability in the region Inadequate soft skills (e.g., communication, teamwork)"/>
    <n v="0"/>
    <n v="0"/>
    <n v="1"/>
    <n v="0"/>
    <n v="0"/>
    <n v="0"/>
    <n v="0"/>
    <n v="0"/>
    <n v="0"/>
    <n v="0"/>
    <n v="0"/>
    <n v="0"/>
    <n v="0"/>
    <n v="0"/>
    <n v="0"/>
    <n v="0"/>
    <n v="0"/>
    <n v="1"/>
    <n v="0"/>
    <n v="0"/>
    <n v="0"/>
    <n v="0"/>
    <n v="0"/>
    <m/>
    <n v="383749589"/>
    <s v="0b5b92dd-729d-4b99-80f2-1af6fc4eceed"/>
    <d v="2024-09-14T17:47:21"/>
    <m/>
    <m/>
    <s v="submitted_via_web"/>
    <s v="ygaitservices"/>
  </r>
  <r>
    <n v="1776"/>
    <d v="2024-09-14T13:54:42"/>
    <d v="2024-09-14T14:10:18"/>
    <d v="2024-09-14T00:00:00"/>
    <m/>
    <m/>
    <s v="31.9057853 35.9446535 0.0 1000.0"/>
    <n v="31.905785300000002"/>
    <n v="35.944653500000001"/>
    <n v="0"/>
    <n v="1000"/>
    <s v="Amman"/>
    <s v="Naour"/>
    <m/>
    <m/>
    <m/>
    <s v="Yes"/>
    <s v="احمد حرب"/>
    <x v="0"/>
    <x v="0"/>
    <n v="49"/>
    <x v="0"/>
    <s v="0796817035"/>
    <m/>
    <x v="0"/>
    <m/>
    <m/>
    <m/>
    <m/>
    <m/>
    <m/>
    <m/>
    <m/>
    <x v="0"/>
    <m/>
    <x v="0"/>
    <x v="6"/>
    <s v="صوت القدس"/>
    <x v="0"/>
    <x v="17"/>
    <s v="صيانة الهواتف وبيع وشراء الهواتف"/>
    <m/>
    <s v="Owned by men. Administrative positions include men and women."/>
    <n v="1"/>
    <n v="0"/>
    <n v="0"/>
    <n v="1"/>
    <n v="0"/>
    <n v="0"/>
    <x v="0"/>
    <x v="0"/>
    <m/>
    <m/>
    <s v="Less than 10 employees"/>
    <x v="0"/>
    <x v="0"/>
    <x v="0"/>
    <x v="1"/>
    <x v="1"/>
    <x v="1"/>
    <x v="1"/>
    <x v="3"/>
    <x v="0"/>
    <m/>
    <m/>
    <m/>
    <m/>
    <m/>
    <m/>
    <m/>
    <m/>
    <m/>
    <m/>
    <m/>
    <m/>
    <m/>
    <m/>
    <m/>
    <m/>
    <m/>
    <m/>
    <m/>
    <m/>
    <m/>
    <m/>
    <s v="Economic instability in the region Difficulty with employee retention Lack of relevant skills or qualifications"/>
    <n v="1"/>
    <n v="0"/>
    <n v="0"/>
    <n v="0"/>
    <n v="0"/>
    <n v="1"/>
    <n v="0"/>
    <n v="0"/>
    <n v="0"/>
    <n v="0"/>
    <n v="0"/>
    <n v="0"/>
    <n v="0"/>
    <n v="0"/>
    <n v="0"/>
    <n v="0"/>
    <n v="0"/>
    <n v="1"/>
    <n v="0"/>
    <n v="0"/>
    <n v="0"/>
    <n v="0"/>
    <n v="0"/>
    <m/>
    <n v="383749594"/>
    <s v="b5b9a235-5e38-4193-b404-e158369819d8"/>
    <d v="2024-09-14T17:47:23"/>
    <m/>
    <m/>
    <s v="submitted_via_web"/>
    <s v="ygaitservices"/>
  </r>
  <r>
    <n v="1777"/>
    <d v="2024-09-14T13:13:59"/>
    <d v="2024-09-14T21:20:58"/>
    <d v="2024-09-14T00:00:00"/>
    <m/>
    <m/>
    <s v="31.2520414 36.0509849 816.982 2.548"/>
    <n v="31.2520414"/>
    <n v="36.050984900000003"/>
    <n v="816.98199999999997"/>
    <n v="2.548"/>
    <s v="Karak"/>
    <s v="Al-Qatraneh"/>
    <m/>
    <m/>
    <m/>
    <s v="Yes"/>
    <s v="روعة تيسير سلمان"/>
    <x v="0"/>
    <x v="1"/>
    <n v="45"/>
    <x v="0"/>
    <s v="0790839108"/>
    <m/>
    <x v="0"/>
    <m/>
    <m/>
    <m/>
    <m/>
    <m/>
    <m/>
    <m/>
    <m/>
    <x v="0"/>
    <m/>
    <x v="1"/>
    <x v="2"/>
    <s v="مخيطة روعة "/>
    <x v="1"/>
    <x v="30"/>
    <s v="خياطة ملابس "/>
    <m/>
    <s v="Run/Managed by a woman."/>
    <n v="0"/>
    <n v="0"/>
    <n v="0"/>
    <n v="0"/>
    <n v="0"/>
    <n v="1"/>
    <x v="1"/>
    <x v="0"/>
    <m/>
    <m/>
    <s v="Less than 10 employees"/>
    <x v="0"/>
    <x v="0"/>
    <x v="0"/>
    <x v="0"/>
    <x v="1"/>
    <x v="1"/>
    <x v="1"/>
    <x v="3"/>
    <x v="0"/>
    <m/>
    <m/>
    <m/>
    <m/>
    <m/>
    <m/>
    <m/>
    <m/>
    <m/>
    <m/>
    <m/>
    <m/>
    <m/>
    <m/>
    <m/>
    <m/>
    <m/>
    <m/>
    <m/>
    <m/>
    <m/>
    <m/>
    <s v="Other (please specify)"/>
    <n v="0"/>
    <n v="0"/>
    <n v="0"/>
    <n v="0"/>
    <n v="0"/>
    <n v="0"/>
    <n v="0"/>
    <n v="0"/>
    <n v="0"/>
    <n v="0"/>
    <n v="0"/>
    <n v="0"/>
    <n v="0"/>
    <n v="0"/>
    <n v="0"/>
    <n v="0"/>
    <n v="0"/>
    <n v="0"/>
    <n v="0"/>
    <n v="0"/>
    <n v="0"/>
    <n v="0"/>
    <n v="1"/>
    <s v="لا يوجد "/>
    <n v="383770388"/>
    <s v="141dc44e-808c-4c82-a3e3-f8dc153308ba"/>
    <d v="2024-09-14T19:27:31"/>
    <m/>
    <m/>
    <s v="submitted_via_web"/>
    <s v="ygaitservices"/>
  </r>
  <r>
    <n v="1778"/>
    <d v="2024-09-14T21:42:36"/>
    <d v="2024-09-14T22:19:43"/>
    <d v="2024-09-14T00:00:00"/>
    <m/>
    <m/>
    <s v="31.2585635 36.0466934 0.0 3000.0"/>
    <n v="31.258563500000001"/>
    <n v="36.046693400000002"/>
    <n v="0"/>
    <n v="3000"/>
    <s v="Karak"/>
    <s v="Al-Qatraneh"/>
    <m/>
    <m/>
    <m/>
    <s v="Yes"/>
    <s v="عدي علي النعيمات"/>
    <x v="0"/>
    <x v="0"/>
    <n v="34"/>
    <x v="0"/>
    <s v="0797597003"/>
    <m/>
    <x v="0"/>
    <m/>
    <m/>
    <m/>
    <m/>
    <m/>
    <m/>
    <m/>
    <m/>
    <x v="0"/>
    <m/>
    <x v="1"/>
    <x v="2"/>
    <s v="بيت المملكة "/>
    <x v="4"/>
    <x v="19"/>
    <s v="قهوة  وسكاكر "/>
    <m/>
    <s v="Run/Managed by a man."/>
    <n v="0"/>
    <n v="0"/>
    <n v="0"/>
    <n v="0"/>
    <n v="1"/>
    <n v="0"/>
    <x v="0"/>
    <x v="0"/>
    <m/>
    <m/>
    <s v="Less than 10 employees"/>
    <x v="0"/>
    <x v="0"/>
    <x v="0"/>
    <x v="1"/>
    <x v="1"/>
    <x v="1"/>
    <x v="1"/>
    <x v="3"/>
    <x v="0"/>
    <m/>
    <m/>
    <m/>
    <m/>
    <m/>
    <m/>
    <m/>
    <m/>
    <m/>
    <m/>
    <m/>
    <m/>
    <m/>
    <m/>
    <m/>
    <m/>
    <m/>
    <m/>
    <m/>
    <m/>
    <m/>
    <m/>
    <s v="Other (please specify)"/>
    <n v="0"/>
    <n v="0"/>
    <n v="0"/>
    <n v="0"/>
    <n v="0"/>
    <n v="0"/>
    <n v="0"/>
    <n v="0"/>
    <n v="0"/>
    <n v="0"/>
    <n v="0"/>
    <n v="0"/>
    <n v="0"/>
    <n v="0"/>
    <n v="0"/>
    <n v="0"/>
    <n v="0"/>
    <n v="0"/>
    <n v="0"/>
    <n v="0"/>
    <n v="0"/>
    <n v="0"/>
    <n v="1"/>
    <s v="عدم الالتزام "/>
    <n v="383770392"/>
    <s v="12a4da0b-3c84-416a-83ad-713c747a60b9"/>
    <d v="2024-09-14T19:27:31"/>
    <m/>
    <m/>
    <s v="submitted_via_web"/>
    <s v="ygaitservices"/>
  </r>
  <r>
    <n v="1779"/>
    <d v="2024-09-14T21:57:19"/>
    <d v="2024-09-14T22:25:21"/>
    <d v="2024-09-14T00:00:00"/>
    <m/>
    <m/>
    <s v="31.2639305 36.0505632 745.533 15.0"/>
    <n v="31.263930500000001"/>
    <n v="36.050563199999999"/>
    <n v="745.53300000000002"/>
    <n v="15"/>
    <s v="Karak"/>
    <s v="Al-Qatraneh"/>
    <m/>
    <m/>
    <m/>
    <s v="Yes"/>
    <s v="مؤمن مبارك موسى الروله الحمايده"/>
    <x v="0"/>
    <x v="0"/>
    <n v="34"/>
    <x v="0"/>
    <s v="0791500111"/>
    <m/>
    <x v="0"/>
    <m/>
    <m/>
    <m/>
    <m/>
    <m/>
    <m/>
    <m/>
    <m/>
    <x v="0"/>
    <m/>
    <x v="0"/>
    <x v="0"/>
    <s v="مطعم وكفتيريا صحارى"/>
    <x v="3"/>
    <x v="5"/>
    <s v="مطعم"/>
    <s v="0791500111"/>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770395"/>
    <s v="4b85a40f-0b7d-4d91-b5db-9e89126551b0"/>
    <d v="2024-09-14T19:27:32"/>
    <m/>
    <m/>
    <s v="submitted_via_web"/>
    <s v="ygaitservices"/>
  </r>
  <r>
    <n v="1780"/>
    <d v="2024-09-14T22:07:30"/>
    <d v="2024-09-14T22:24:39"/>
    <d v="2024-09-14T00:00:00"/>
    <m/>
    <m/>
    <s v="31.2732863 36.0523331 784.199 1.004"/>
    <n v="31.273286299999999"/>
    <n v="36.052333099999998"/>
    <n v="784.19899999999996"/>
    <n v="1.004"/>
    <s v="Karak"/>
    <s v="Al-Qatraneh"/>
    <m/>
    <m/>
    <m/>
    <s v="Yes"/>
    <s v="عاطف حامد نايل النعيمات"/>
    <x v="0"/>
    <x v="0"/>
    <n v="25"/>
    <x v="1"/>
    <s v="0771002606"/>
    <m/>
    <x v="0"/>
    <m/>
    <m/>
    <m/>
    <m/>
    <m/>
    <m/>
    <m/>
    <m/>
    <x v="0"/>
    <m/>
    <x v="1"/>
    <x v="2"/>
    <s v="مغسلة "/>
    <x v="4"/>
    <x v="6"/>
    <s v="غسيل سيارات "/>
    <m/>
    <s v="Run/Managed by a man."/>
    <n v="0"/>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770397"/>
    <s v="32872a31-6e09-43ce-93db-c99aee264237"/>
    <d v="2024-09-14T19:27:33"/>
    <m/>
    <m/>
    <s v="submitted_via_web"/>
    <s v="ygaitservices"/>
  </r>
  <r>
    <n v="1781"/>
    <d v="2024-09-14T22:10:01"/>
    <d v="2024-09-14T22:23:43"/>
    <d v="2024-09-14T00:00:00"/>
    <m/>
    <m/>
    <s v="31.2673036 36.0505878 819.441 1.274"/>
    <n v="31.267303600000002"/>
    <n v="36.050587800000002"/>
    <n v="819.44100000000003"/>
    <n v="1.274"/>
    <s v="Karak"/>
    <s v="Al-Qatraneh"/>
    <m/>
    <m/>
    <m/>
    <s v="Yes"/>
    <s v="حسام الدين مصطفى الفناطسه"/>
    <x v="0"/>
    <x v="0"/>
    <n v="40"/>
    <x v="0"/>
    <s v="0777569180"/>
    <m/>
    <x v="0"/>
    <m/>
    <m/>
    <m/>
    <m/>
    <m/>
    <m/>
    <m/>
    <m/>
    <x v="0"/>
    <m/>
    <x v="0"/>
    <x v="0"/>
    <s v="سوبر ماركت "/>
    <x v="0"/>
    <x v="2"/>
    <s v="مواد تموين "/>
    <m/>
    <s v="Run/Managed by a man."/>
    <n v="0"/>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770399"/>
    <s v="93ac15ee-002e-466e-a920-a80a961ce2e3"/>
    <d v="2024-09-14T19:27:33"/>
    <m/>
    <m/>
    <s v="submitted_via_web"/>
    <s v="ygaitservices"/>
  </r>
  <r>
    <n v="1782"/>
    <d v="2024-09-14T23:13:30"/>
    <d v="2024-09-14T23:15:22"/>
    <d v="2024-09-14T00:00:00"/>
    <m/>
    <m/>
    <s v="32.3340287 35.7649486 857.808 2.046"/>
    <n v="32.334028699999998"/>
    <n v="35.764948599999997"/>
    <n v="857.80799999999999"/>
    <n v="2.0459999999999998"/>
    <s v="Ajloun"/>
    <s v="Ajloun Qasabah"/>
    <m/>
    <m/>
    <m/>
    <s v="Yes"/>
    <s v="محمد احمد عبدالله مومني"/>
    <x v="1"/>
    <x v="0"/>
    <n v="34"/>
    <x v="0"/>
    <s v="0776497498"/>
    <m/>
    <x v="0"/>
    <m/>
    <m/>
    <m/>
    <m/>
    <m/>
    <m/>
    <m/>
    <m/>
    <x v="0"/>
    <m/>
    <x v="1"/>
    <x v="2"/>
    <s v="بقالة محمد"/>
    <x v="0"/>
    <x v="3"/>
    <s v="بقاله"/>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
    <n v="383782273"/>
    <s v="4b233a32-f7e5-426b-a588-7101125fa7d3"/>
    <d v="2024-09-14T20:39:27"/>
    <m/>
    <m/>
    <s v="submitted_via_web"/>
    <s v="ygaitservices"/>
  </r>
  <r>
    <n v="1783"/>
    <d v="2024-09-14T23:15:30"/>
    <d v="2024-09-14T23:18:50"/>
    <d v="2024-09-14T00:00:00"/>
    <m/>
    <m/>
    <s v="32.3341363 35.7651074 894.096 0.743"/>
    <n v="32.334136299999997"/>
    <n v="35.765107399999998"/>
    <n v="894.096"/>
    <n v="0.74299999999999999"/>
    <s v="Ajloun"/>
    <s v="Ajloun Qasabah"/>
    <m/>
    <m/>
    <m/>
    <s v="Yes"/>
    <s v="عبدالله احمد "/>
    <x v="0"/>
    <x v="0"/>
    <n v="40"/>
    <x v="0"/>
    <s v="0776497498"/>
    <m/>
    <x v="0"/>
    <m/>
    <m/>
    <m/>
    <m/>
    <m/>
    <m/>
    <m/>
    <m/>
    <x v="0"/>
    <m/>
    <x v="0"/>
    <x v="0"/>
    <s v="دراكلين عين جنا"/>
    <x v="4"/>
    <x v="6"/>
    <s v="دراكلين ملابس"/>
    <m/>
    <s v="Owned by men."/>
    <n v="1"/>
    <n v="0"/>
    <n v="0"/>
    <n v="0"/>
    <n v="0"/>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3782276"/>
    <s v="2bba26b0-b10f-4122-9fb6-3fe1281a86a6"/>
    <d v="2024-09-14T20:39:28"/>
    <m/>
    <m/>
    <s v="submitted_via_web"/>
    <s v="ygaitservices"/>
  </r>
  <r>
    <n v="1785"/>
    <d v="2024-09-14T23:20:02"/>
    <d v="2024-09-14T23:23:10"/>
    <d v="2024-09-14T00:00:00"/>
    <m/>
    <m/>
    <s v="32.3374162 35.7516092 850.831 11.3"/>
    <n v="32.3374162"/>
    <n v="35.751609199999997"/>
    <n v="850.83100000000002"/>
    <n v="11.3"/>
    <s v="Ajloun"/>
    <s v="Ajloun Qasabah"/>
    <m/>
    <m/>
    <m/>
    <s v="Yes"/>
    <s v="اسامه صمادي"/>
    <x v="0"/>
    <x v="0"/>
    <n v="24"/>
    <x v="1"/>
    <s v="0770171228"/>
    <m/>
    <x v="0"/>
    <m/>
    <m/>
    <m/>
    <m/>
    <m/>
    <m/>
    <m/>
    <m/>
    <x v="0"/>
    <m/>
    <x v="1"/>
    <x v="2"/>
    <s v="قهوه الرايه"/>
    <x v="0"/>
    <x v="2"/>
    <s v="قهوه وبقاله"/>
    <m/>
    <s v="Owned by men."/>
    <n v="1"/>
    <n v="0"/>
    <n v="0"/>
    <n v="0"/>
    <n v="0"/>
    <n v="0"/>
    <x v="0"/>
    <x v="0"/>
    <m/>
    <m/>
    <s v="Less than 10 employees"/>
    <x v="0"/>
    <x v="0"/>
    <x v="0"/>
    <x v="1"/>
    <x v="1"/>
    <x v="1"/>
    <x v="1"/>
    <x v="3"/>
    <x v="1"/>
    <m/>
    <m/>
    <m/>
    <m/>
    <m/>
    <m/>
    <m/>
    <m/>
    <m/>
    <m/>
    <m/>
    <m/>
    <m/>
    <m/>
    <m/>
    <m/>
    <m/>
    <m/>
    <m/>
    <m/>
    <m/>
    <m/>
    <s v="Other (please specify)"/>
    <n v="0"/>
    <n v="0"/>
    <n v="0"/>
    <n v="0"/>
    <n v="0"/>
    <n v="0"/>
    <n v="0"/>
    <n v="0"/>
    <n v="0"/>
    <n v="0"/>
    <n v="0"/>
    <n v="0"/>
    <n v="0"/>
    <n v="0"/>
    <n v="0"/>
    <n v="0"/>
    <n v="0"/>
    <n v="0"/>
    <n v="0"/>
    <n v="0"/>
    <n v="0"/>
    <n v="0"/>
    <n v="1"/>
    <s v="عدم الحاجه"/>
    <n v="383782284"/>
    <s v="2e13f433-0757-4feb-8e34-e302d80f8fc0"/>
    <d v="2024-09-14T20:39:30"/>
    <m/>
    <m/>
    <s v="submitted_via_web"/>
    <s v="ygaitservices"/>
  </r>
  <r>
    <n v="1786"/>
    <d v="2024-09-14T23:35:19"/>
    <d v="2024-09-14T23:39:13"/>
    <d v="2024-09-14T00:00:00"/>
    <m/>
    <m/>
    <s v="32.3632268 35.6651351 562.652 4.517"/>
    <n v="32.3632268"/>
    <n v="35.665135100000001"/>
    <n v="562.65200000000004"/>
    <n v="4.5170000000000003"/>
    <s v="Ajloun"/>
    <s v="Ajloun Qasabah"/>
    <m/>
    <m/>
    <m/>
    <s v="Yes"/>
    <s v="ذياب ابوصيني"/>
    <x v="0"/>
    <x v="0"/>
    <n v="58"/>
    <x v="0"/>
    <s v="0779629913"/>
    <m/>
    <x v="0"/>
    <m/>
    <m/>
    <m/>
    <m/>
    <m/>
    <m/>
    <m/>
    <m/>
    <x v="0"/>
    <m/>
    <x v="1"/>
    <x v="2"/>
    <s v="لا يوجد"/>
    <x v="3"/>
    <x v="8"/>
    <s v="مناحل وعسل "/>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العمل من المنزل "/>
    <n v="383782289"/>
    <s v="0b9fbe16-04cc-4750-89fd-bf46d7aef6d1"/>
    <d v="2024-09-14T20:39:30"/>
    <m/>
    <m/>
    <s v="submitted_via_web"/>
    <s v="ygaitservices"/>
  </r>
  <r>
    <n v="1787"/>
    <d v="2024-09-14T23:54:33"/>
    <d v="2024-09-14T23:56:59"/>
    <d v="2024-09-14T00:00:00"/>
    <m/>
    <m/>
    <s v="31.7170848 35.9994657 960.52 10.345"/>
    <n v="31.717084799999999"/>
    <n v="35.999465700000002"/>
    <n v="960.52"/>
    <n v="10.345000000000001"/>
    <s v="Ajloun"/>
    <s v="Ajloun Qasabah"/>
    <m/>
    <m/>
    <m/>
    <s v="Yes"/>
    <s v="احمد قواقنه"/>
    <x v="1"/>
    <x v="0"/>
    <n v="30"/>
    <x v="0"/>
    <s v="0777878221"/>
    <m/>
    <x v="0"/>
    <m/>
    <m/>
    <m/>
    <m/>
    <m/>
    <m/>
    <m/>
    <m/>
    <x v="0"/>
    <m/>
    <x v="1"/>
    <x v="2"/>
    <s v="عمر للمنضفات"/>
    <x v="0"/>
    <x v="3"/>
    <s v="منظفات "/>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784764"/>
    <s v="ccb2b11b-39d7-4bfe-8daa-dd754f3e6dc6"/>
    <d v="2024-09-14T20:57:11"/>
    <m/>
    <m/>
    <s v="submitted_via_web"/>
    <s v="ygaitservices"/>
  </r>
  <r>
    <n v="1788"/>
    <d v="2024-09-15T00:03:40"/>
    <d v="2024-09-15T00:09:24"/>
    <d v="2024-09-15T00:00:00"/>
    <m/>
    <m/>
    <s v="32.3640549 35.6625682 613.377 4.905"/>
    <n v="32.364054899999999"/>
    <n v="35.662568200000003"/>
    <n v="613.37699999999995"/>
    <n v="4.9050000000000002"/>
    <s v="Ajloun"/>
    <s v="Ajloun Qasabah"/>
    <m/>
    <m/>
    <m/>
    <s v="Yes"/>
    <s v="انس عزالدين بني عطا"/>
    <x v="1"/>
    <x v="0"/>
    <n v="20"/>
    <x v="1"/>
    <s v="0779821248"/>
    <m/>
    <x v="0"/>
    <m/>
    <m/>
    <m/>
    <m/>
    <m/>
    <m/>
    <m/>
    <m/>
    <x v="0"/>
    <m/>
    <x v="0"/>
    <x v="0"/>
    <s v="بقالة عزالدين"/>
    <x v="0"/>
    <x v="2"/>
    <s v="بقاله "/>
    <m/>
    <s v="Owned by men."/>
    <n v="1"/>
    <n v="0"/>
    <n v="0"/>
    <n v="0"/>
    <n v="0"/>
    <n v="0"/>
    <x v="0"/>
    <x v="0"/>
    <m/>
    <m/>
    <s v="Less than 10 employees"/>
    <x v="0"/>
    <x v="0"/>
    <x v="0"/>
    <x v="1"/>
    <x v="1"/>
    <x v="1"/>
    <x v="1"/>
    <x v="3"/>
    <x v="1"/>
    <m/>
    <m/>
    <m/>
    <m/>
    <m/>
    <m/>
    <m/>
    <m/>
    <m/>
    <m/>
    <m/>
    <m/>
    <m/>
    <m/>
    <m/>
    <m/>
    <m/>
    <m/>
    <m/>
    <m/>
    <m/>
    <m/>
    <s v="Other (please specify)"/>
    <n v="0"/>
    <n v="0"/>
    <n v="0"/>
    <n v="0"/>
    <n v="0"/>
    <n v="0"/>
    <n v="0"/>
    <n v="0"/>
    <n v="0"/>
    <n v="0"/>
    <n v="0"/>
    <n v="0"/>
    <n v="0"/>
    <n v="0"/>
    <n v="0"/>
    <n v="0"/>
    <n v="0"/>
    <n v="0"/>
    <n v="0"/>
    <n v="0"/>
    <n v="0"/>
    <n v="0"/>
    <n v="1"/>
    <s v="عدم الحاجه"/>
    <n v="383786367"/>
    <s v="34c3013e-a31e-49e8-80b5-a2fc6da96de8"/>
    <d v="2024-09-14T21:09:38"/>
    <m/>
    <m/>
    <s v="submitted_via_web"/>
    <s v="ygaitservices"/>
  </r>
  <r>
    <n v="1789"/>
    <d v="2024-09-15T00:29:53"/>
    <d v="2024-09-15T00:36:42"/>
    <d v="2024-09-15T00:00:00"/>
    <m/>
    <m/>
    <s v="32.3641167 35.6631517 620.521 2.805"/>
    <n v="32.364116699999997"/>
    <n v="35.6631517"/>
    <n v="620.52099999999996"/>
    <n v="2.8050000000000002"/>
    <s v="Ajloun"/>
    <s v="Ajloun Qasabah"/>
    <m/>
    <m/>
    <m/>
    <s v="Yes"/>
    <s v="أيسر عبد القادر ربابعه"/>
    <x v="1"/>
    <x v="0"/>
    <n v="35"/>
    <x v="0"/>
    <s v=" 0779475701"/>
    <m/>
    <x v="0"/>
    <m/>
    <m/>
    <m/>
    <m/>
    <m/>
    <m/>
    <m/>
    <m/>
    <x v="0"/>
    <m/>
    <x v="0"/>
    <x v="0"/>
    <s v="الراشد لخدمات الطلابية "/>
    <x v="9"/>
    <x v="16"/>
    <s v="مكتبة لتقديم وعمل الابحاث لدعم و مساعده طلاب الجامعات و الدراسات العليا "/>
    <s v="نفس الرقم "/>
    <s v="Owned by men."/>
    <n v="1"/>
    <n v="0"/>
    <n v="0"/>
    <n v="0"/>
    <n v="0"/>
    <n v="0"/>
    <x v="0"/>
    <x v="0"/>
    <m/>
    <m/>
    <s v="Less than 10 employees"/>
    <x v="0"/>
    <x v="0"/>
    <x v="0"/>
    <x v="0"/>
    <x v="1"/>
    <x v="1"/>
    <x v="1"/>
    <x v="3"/>
    <x v="1"/>
    <m/>
    <m/>
    <m/>
    <m/>
    <m/>
    <m/>
    <m/>
    <m/>
    <m/>
    <m/>
    <m/>
    <m/>
    <m/>
    <m/>
    <m/>
    <m/>
    <m/>
    <m/>
    <m/>
    <m/>
    <m/>
    <m/>
    <s v="Lack of relevant skills or qualifications Salary expectations too high Mixed culture worspace (male and female)"/>
    <n v="1"/>
    <n v="0"/>
    <n v="0"/>
    <n v="0"/>
    <n v="0"/>
    <n v="0"/>
    <n v="0"/>
    <n v="0"/>
    <n v="1"/>
    <n v="0"/>
    <n v="0"/>
    <n v="0"/>
    <n v="0"/>
    <n v="0"/>
    <n v="0"/>
    <n v="0"/>
    <n v="0"/>
    <n v="0"/>
    <n v="0"/>
    <n v="0"/>
    <n v="0"/>
    <n v="1"/>
    <n v="0"/>
    <m/>
    <n v="383789840"/>
    <s v="b4eac0b6-aa57-4279-ab26-169f08a7328e"/>
    <d v="2024-09-14T21:36:50"/>
    <m/>
    <m/>
    <s v="submitted_via_web"/>
    <s v="ygaitservices"/>
  </r>
  <r>
    <n v="1790"/>
    <d v="2024-09-14T21:47:55"/>
    <d v="2024-09-15T00:45:10"/>
    <d v="2024-09-14T00:00:00"/>
    <m/>
    <m/>
    <s v="31.2585635 36.0466934 0.0 3000.0"/>
    <n v="31.258563500000001"/>
    <n v="36.046693400000002"/>
    <n v="0"/>
    <n v="3000"/>
    <s v="Karak"/>
    <s v="Al-Qatraneh"/>
    <m/>
    <m/>
    <m/>
    <s v="Yes"/>
    <s v="صادق عوده عبدو"/>
    <x v="0"/>
    <x v="1"/>
    <n v="36"/>
    <x v="0"/>
    <s v="0781078151"/>
    <m/>
    <x v="0"/>
    <m/>
    <m/>
    <m/>
    <m/>
    <m/>
    <m/>
    <m/>
    <m/>
    <x v="0"/>
    <m/>
    <x v="1"/>
    <x v="2"/>
    <s v="كافتيريا المملكة "/>
    <x v="3"/>
    <x v="5"/>
    <s v="سناكات"/>
    <m/>
    <s v="Run/Managed by a man."/>
    <n v="0"/>
    <n v="0"/>
    <n v="0"/>
    <n v="0"/>
    <n v="1"/>
    <n v="0"/>
    <x v="0"/>
    <x v="0"/>
    <m/>
    <m/>
    <s v="Less than 10 employees"/>
    <x v="0"/>
    <x v="0"/>
    <x v="0"/>
    <x v="0"/>
    <x v="1"/>
    <x v="1"/>
    <x v="1"/>
    <x v="3"/>
    <x v="1"/>
    <m/>
    <m/>
    <m/>
    <m/>
    <m/>
    <m/>
    <m/>
    <m/>
    <m/>
    <m/>
    <m/>
    <m/>
    <m/>
    <m/>
    <m/>
    <m/>
    <m/>
    <m/>
    <m/>
    <m/>
    <m/>
    <m/>
    <s v="Difficulty with employee retention"/>
    <n v="0"/>
    <n v="0"/>
    <n v="0"/>
    <n v="0"/>
    <n v="0"/>
    <n v="1"/>
    <n v="0"/>
    <n v="0"/>
    <n v="0"/>
    <n v="0"/>
    <n v="0"/>
    <n v="0"/>
    <n v="0"/>
    <n v="0"/>
    <n v="0"/>
    <n v="0"/>
    <n v="0"/>
    <n v="0"/>
    <n v="0"/>
    <n v="0"/>
    <n v="0"/>
    <n v="0"/>
    <n v="0"/>
    <m/>
    <n v="383790938"/>
    <s v="f4785b2b-7b78-42ce-a098-5477df86bebc"/>
    <d v="2024-09-14T21:45:22"/>
    <m/>
    <m/>
    <s v="submitted_via_web"/>
    <s v="ygaitservices"/>
  </r>
  <r>
    <n v="1791"/>
    <d v="2024-09-14T21:52:02"/>
    <d v="2024-09-15T00:42:47"/>
    <d v="2024-09-14T00:00:00"/>
    <m/>
    <m/>
    <s v="31.2598907 36.0490228 864.571 3.108"/>
    <n v="31.2598907"/>
    <n v="36.049022800000003"/>
    <n v="864.57100000000003"/>
    <n v="3.1080000000000001"/>
    <s v="Karak"/>
    <s v="Al-Qatraneh"/>
    <m/>
    <m/>
    <m/>
    <s v="Yes"/>
    <s v="محمد نزار عبد الحفيظ المواجده"/>
    <x v="0"/>
    <x v="0"/>
    <n v="22"/>
    <x v="1"/>
    <s v="0796885132"/>
    <m/>
    <x v="0"/>
    <m/>
    <m/>
    <m/>
    <m/>
    <m/>
    <m/>
    <m/>
    <m/>
    <x v="0"/>
    <m/>
    <x v="1"/>
    <x v="2"/>
    <s v="كافتريا ابو رامي "/>
    <x v="3"/>
    <x v="5"/>
    <s v="سكاكر ومشروبات "/>
    <m/>
    <s v="Run/Managed by a man."/>
    <n v="0"/>
    <n v="0"/>
    <n v="0"/>
    <n v="0"/>
    <n v="1"/>
    <n v="0"/>
    <x v="0"/>
    <x v="0"/>
    <m/>
    <m/>
    <s v="Less than 10 employees"/>
    <x v="0"/>
    <x v="0"/>
    <x v="0"/>
    <x v="1"/>
    <x v="1"/>
    <x v="1"/>
    <x v="1"/>
    <x v="3"/>
    <x v="1"/>
    <m/>
    <m/>
    <m/>
    <m/>
    <m/>
    <m/>
    <m/>
    <m/>
    <m/>
    <m/>
    <m/>
    <m/>
    <m/>
    <m/>
    <m/>
    <m/>
    <m/>
    <m/>
    <m/>
    <m/>
    <m/>
    <m/>
    <s v="Difficulty in finding candidates for specialized roles"/>
    <n v="0"/>
    <n v="0"/>
    <n v="0"/>
    <n v="0"/>
    <n v="0"/>
    <n v="0"/>
    <n v="0"/>
    <n v="0"/>
    <n v="0"/>
    <n v="1"/>
    <n v="0"/>
    <n v="0"/>
    <n v="0"/>
    <n v="0"/>
    <n v="0"/>
    <n v="0"/>
    <n v="0"/>
    <n v="0"/>
    <n v="0"/>
    <n v="0"/>
    <n v="0"/>
    <n v="0"/>
    <n v="0"/>
    <m/>
    <n v="383790942"/>
    <s v="0f749168-4dbe-4faf-98d3-ff323f66f8b7"/>
    <d v="2024-09-14T21:45:23"/>
    <m/>
    <m/>
    <s v="submitted_via_web"/>
    <s v="ygaitservices"/>
  </r>
  <r>
    <n v="1792"/>
    <d v="2024-09-15T12:43:42"/>
    <d v="2024-09-15T12:55:03"/>
    <d v="2024-09-15T00:00:00"/>
    <m/>
    <m/>
    <s v="31.8965501 35.9150371 0.0 1200.0"/>
    <n v="31.896550099999999"/>
    <n v="35.915037099999999"/>
    <n v="0"/>
    <n v="1200"/>
    <s v="Amman"/>
    <s v="Naour"/>
    <m/>
    <m/>
    <m/>
    <s v="Yes"/>
    <s v="خالد حمودة "/>
    <x v="0"/>
    <x v="0"/>
    <n v="36"/>
    <x v="0"/>
    <s v="0795577003"/>
    <m/>
    <x v="0"/>
    <m/>
    <m/>
    <m/>
    <m/>
    <m/>
    <m/>
    <m/>
    <m/>
    <x v="0"/>
    <m/>
    <x v="0"/>
    <x v="6"/>
    <s v="توتال لمواد البناء "/>
    <x v="6"/>
    <x v="10"/>
    <s v="مواد بناء وسمنت وحديد وعدد صناعية ويدوية"/>
    <m/>
    <s v="Owned by men. Run/Managed by a man."/>
    <n v="1"/>
    <n v="0"/>
    <n v="0"/>
    <n v="0"/>
    <n v="1"/>
    <n v="0"/>
    <x v="0"/>
    <x v="0"/>
    <m/>
    <m/>
    <s v="Less than 10 employees"/>
    <x v="0"/>
    <x v="0"/>
    <x v="0"/>
    <x v="1"/>
    <x v="1"/>
    <x v="1"/>
    <x v="0"/>
    <x v="0"/>
    <x v="0"/>
    <s v="Mid-senior level"/>
    <n v="0"/>
    <n v="0"/>
    <n v="0"/>
    <n v="1"/>
    <n v="0"/>
    <n v="0"/>
    <n v="0"/>
    <m/>
    <s v="Sales"/>
    <n v="0"/>
    <n v="1"/>
    <n v="0"/>
    <n v="0"/>
    <n v="0"/>
    <n v="0"/>
    <n v="0"/>
    <n v="0"/>
    <n v="0"/>
    <n v="0"/>
    <m/>
    <m/>
    <s v="Economic instability in the region"/>
    <n v="0"/>
    <n v="0"/>
    <n v="0"/>
    <n v="0"/>
    <n v="0"/>
    <n v="0"/>
    <n v="0"/>
    <n v="0"/>
    <n v="0"/>
    <n v="0"/>
    <n v="0"/>
    <n v="0"/>
    <n v="0"/>
    <n v="0"/>
    <n v="0"/>
    <n v="0"/>
    <n v="0"/>
    <n v="1"/>
    <n v="0"/>
    <n v="0"/>
    <n v="0"/>
    <n v="0"/>
    <n v="0"/>
    <m/>
    <n v="383910273"/>
    <s v="087dbee9-445e-42e3-8752-d464d2d39819"/>
    <d v="2024-09-15T12:59:12"/>
    <m/>
    <m/>
    <s v="submitted_via_web"/>
    <s v="ygaitservices"/>
  </r>
  <r>
    <n v="1793"/>
    <d v="2024-09-15T12:55:06"/>
    <d v="2024-09-15T12:59:04"/>
    <d v="2024-09-15T00:00:00"/>
    <m/>
    <m/>
    <s v="31.8965501 35.9150371 0.0 1200.0"/>
    <n v="31.896550099999999"/>
    <n v="35.915037099999999"/>
    <n v="0"/>
    <n v="1200"/>
    <s v="Amman"/>
    <s v="Naour"/>
    <m/>
    <m/>
    <m/>
    <s v="Yes"/>
    <s v="رائد محمد العوادي"/>
    <x v="0"/>
    <x v="0"/>
    <n v="33"/>
    <x v="0"/>
    <s v="0796031653"/>
    <m/>
    <x v="0"/>
    <m/>
    <m/>
    <m/>
    <m/>
    <m/>
    <m/>
    <m/>
    <m/>
    <x v="0"/>
    <m/>
    <x v="0"/>
    <x v="6"/>
    <s v="العوادي للاعلاف "/>
    <x v="0"/>
    <x v="2"/>
    <s v="أعلاف طيور واكل حيوانات "/>
    <m/>
    <s v="Owned by men. Run/Managed by a man."/>
    <n v="1"/>
    <n v="0"/>
    <n v="0"/>
    <n v="0"/>
    <n v="1"/>
    <n v="0"/>
    <x v="0"/>
    <x v="0"/>
    <m/>
    <m/>
    <s v="Less than 10 employees"/>
    <x v="0"/>
    <x v="0"/>
    <x v="0"/>
    <x v="1"/>
    <x v="1"/>
    <x v="1"/>
    <x v="1"/>
    <x v="3"/>
    <x v="0"/>
    <m/>
    <m/>
    <m/>
    <m/>
    <m/>
    <m/>
    <m/>
    <m/>
    <m/>
    <m/>
    <m/>
    <m/>
    <m/>
    <m/>
    <m/>
    <m/>
    <m/>
    <m/>
    <m/>
    <m/>
    <m/>
    <m/>
    <s v="Economic instability in the region Language barriers"/>
    <n v="0"/>
    <n v="0"/>
    <n v="0"/>
    <n v="0"/>
    <n v="0"/>
    <n v="0"/>
    <n v="0"/>
    <n v="0"/>
    <n v="0"/>
    <n v="0"/>
    <n v="0"/>
    <n v="0"/>
    <n v="0"/>
    <n v="0"/>
    <n v="1"/>
    <n v="0"/>
    <n v="0"/>
    <n v="1"/>
    <n v="0"/>
    <n v="0"/>
    <n v="0"/>
    <n v="0"/>
    <n v="0"/>
    <m/>
    <n v="383910275"/>
    <s v="af2c7675-7a9a-4e0e-8e10-4348450a8285"/>
    <d v="2024-09-15T12:59:13"/>
    <m/>
    <m/>
    <s v="submitted_via_web"/>
    <s v="ygaitservices"/>
  </r>
  <r>
    <n v="1794"/>
    <d v="2024-09-15T12:59:33"/>
    <d v="2024-09-15T13:15:07"/>
    <d v="2024-09-15T00:00:00"/>
    <m/>
    <m/>
    <s v="31.8965501 35.9150371 0.0 1200.0"/>
    <n v="31.896550099999999"/>
    <n v="35.915037099999999"/>
    <n v="0"/>
    <n v="1200"/>
    <s v="Amman"/>
    <s v="Naour"/>
    <m/>
    <m/>
    <m/>
    <s v="Yes"/>
    <s v="حامد السيوري"/>
    <x v="0"/>
    <x v="0"/>
    <n v="53"/>
    <x v="0"/>
    <s v="0791497565"/>
    <m/>
    <x v="0"/>
    <m/>
    <m/>
    <m/>
    <m/>
    <m/>
    <m/>
    <m/>
    <m/>
    <x v="0"/>
    <m/>
    <x v="0"/>
    <x v="1"/>
    <s v="السيوري اخوان"/>
    <x v="6"/>
    <x v="10"/>
    <s v="تجهيز مطابخ ومستلزماته"/>
    <m/>
    <s v="Owned by men. Administrative positions include men and women."/>
    <n v="1"/>
    <n v="0"/>
    <n v="0"/>
    <n v="1"/>
    <n v="0"/>
    <n v="0"/>
    <x v="0"/>
    <x v="0"/>
    <m/>
    <m/>
    <s v="Less than 10 employees"/>
    <x v="0"/>
    <x v="0"/>
    <x v="0"/>
    <x v="1"/>
    <x v="1"/>
    <x v="1"/>
    <x v="0"/>
    <x v="0"/>
    <x v="0"/>
    <s v="Interns Mid-senior level Seasonal employees"/>
    <n v="1"/>
    <n v="1"/>
    <n v="0"/>
    <n v="1"/>
    <n v="0"/>
    <n v="0"/>
    <n v="0"/>
    <m/>
    <s v="Sales Operational Staff (logistics and supply chain) Technical Staff Administrative Staff"/>
    <n v="0"/>
    <n v="1"/>
    <n v="0"/>
    <n v="0"/>
    <n v="1"/>
    <n v="0"/>
    <n v="1"/>
    <n v="1"/>
    <n v="0"/>
    <n v="0"/>
    <m/>
    <m/>
    <s v="Years of experience Inadequate soft skills (e.g., communication, teamwork) Language barriers Limited ability to use technology"/>
    <n v="0"/>
    <n v="1"/>
    <n v="1"/>
    <n v="0"/>
    <n v="0"/>
    <n v="0"/>
    <n v="0"/>
    <n v="0"/>
    <n v="0"/>
    <n v="0"/>
    <n v="0"/>
    <n v="0"/>
    <n v="0"/>
    <n v="1"/>
    <n v="1"/>
    <n v="0"/>
    <n v="0"/>
    <n v="0"/>
    <n v="0"/>
    <n v="0"/>
    <n v="0"/>
    <n v="0"/>
    <n v="0"/>
    <m/>
    <n v="383910278"/>
    <s v="15a346bc-6a6e-4e36-8274-c61850d66a8e"/>
    <d v="2024-09-15T12:59:14"/>
    <m/>
    <m/>
    <s v="submitted_via_web"/>
    <s v="ygaitservices"/>
  </r>
  <r>
    <n v="1795"/>
    <d v="2024-09-15T13:16:07"/>
    <d v="2024-09-15T13:26:26"/>
    <d v="2024-09-15T00:00:00"/>
    <m/>
    <m/>
    <s v="31.8965501 35.9150371 0.0 1200.0"/>
    <n v="31.896550099999999"/>
    <n v="35.915037099999999"/>
    <n v="0"/>
    <n v="1200"/>
    <s v="Amman"/>
    <s v="Naour"/>
    <m/>
    <m/>
    <m/>
    <s v="Yes"/>
    <s v="محمود القواسمي "/>
    <x v="0"/>
    <x v="0"/>
    <n v="57"/>
    <x v="0"/>
    <s v="0795524993"/>
    <m/>
    <x v="0"/>
    <m/>
    <m/>
    <m/>
    <m/>
    <m/>
    <m/>
    <m/>
    <m/>
    <x v="0"/>
    <m/>
    <x v="0"/>
    <x v="1"/>
    <s v="القواسمي واولاده"/>
    <x v="6"/>
    <x v="78"/>
    <s v="تأجير رافعات"/>
    <m/>
    <s v="Owned by men. Run/Managed by a man."/>
    <n v="1"/>
    <n v="0"/>
    <n v="0"/>
    <n v="0"/>
    <n v="1"/>
    <n v="0"/>
    <x v="0"/>
    <x v="0"/>
    <m/>
    <m/>
    <s v="Less than 10 employees"/>
    <x v="0"/>
    <x v="0"/>
    <x v="1"/>
    <x v="1"/>
    <x v="1"/>
    <x v="1"/>
    <x v="0"/>
    <x v="0"/>
    <x v="0"/>
    <s v="Entry level Mid-senior level"/>
    <n v="0"/>
    <n v="0"/>
    <n v="1"/>
    <n v="1"/>
    <n v="0"/>
    <n v="0"/>
    <n v="0"/>
    <m/>
    <s v="Technical Staff"/>
    <n v="0"/>
    <n v="0"/>
    <n v="0"/>
    <n v="0"/>
    <n v="0"/>
    <n v="0"/>
    <n v="0"/>
    <n v="1"/>
    <n v="0"/>
    <n v="0"/>
    <m/>
    <m/>
    <s v="Lack of relevant skills or qualifications Limited availability of training and development resources"/>
    <n v="1"/>
    <n v="0"/>
    <n v="0"/>
    <n v="0"/>
    <n v="0"/>
    <n v="0"/>
    <n v="0"/>
    <n v="1"/>
    <n v="0"/>
    <n v="0"/>
    <n v="0"/>
    <n v="0"/>
    <n v="0"/>
    <n v="0"/>
    <n v="0"/>
    <n v="0"/>
    <n v="0"/>
    <n v="0"/>
    <n v="0"/>
    <n v="0"/>
    <n v="0"/>
    <n v="0"/>
    <n v="0"/>
    <m/>
    <n v="383910281"/>
    <s v="cb09d2b8-cac0-4559-a60a-70de17db1cac"/>
    <d v="2024-09-15T12:59:14"/>
    <m/>
    <m/>
    <s v="submitted_via_web"/>
    <s v="ygaitservices"/>
  </r>
  <r>
    <n v="1796"/>
    <d v="2024-09-15T13:26:29"/>
    <d v="2024-09-15T13:34:47"/>
    <d v="2024-09-15T00:00:00"/>
    <m/>
    <m/>
    <s v="31.8965501 35.9150371 0.0 1200.0"/>
    <n v="31.896550099999999"/>
    <n v="35.915037099999999"/>
    <n v="0"/>
    <n v="1200"/>
    <s v="Amman"/>
    <s v="Naour"/>
    <m/>
    <m/>
    <m/>
    <s v="Yes"/>
    <s v="احمد الحاج"/>
    <x v="0"/>
    <x v="0"/>
    <n v="34"/>
    <x v="0"/>
    <s v="0797618359"/>
    <m/>
    <x v="0"/>
    <m/>
    <m/>
    <m/>
    <m/>
    <m/>
    <m/>
    <m/>
    <m/>
    <x v="0"/>
    <m/>
    <x v="0"/>
    <x v="6"/>
    <s v="المال والبنون للمواد التموينية"/>
    <x v="3"/>
    <x v="8"/>
    <s v="مواد تموينية واغذية"/>
    <m/>
    <s v="Owned by men. Run/Managed by a man."/>
    <n v="1"/>
    <n v="0"/>
    <n v="0"/>
    <n v="0"/>
    <n v="1"/>
    <n v="0"/>
    <x v="0"/>
    <x v="0"/>
    <m/>
    <m/>
    <s v="Less than 10 employees"/>
    <x v="0"/>
    <x v="0"/>
    <x v="0"/>
    <x v="1"/>
    <x v="1"/>
    <x v="1"/>
    <x v="1"/>
    <x v="3"/>
    <x v="0"/>
    <m/>
    <m/>
    <m/>
    <m/>
    <m/>
    <m/>
    <m/>
    <m/>
    <m/>
    <m/>
    <m/>
    <m/>
    <m/>
    <m/>
    <m/>
    <m/>
    <m/>
    <m/>
    <m/>
    <m/>
    <m/>
    <m/>
    <s v="Economic instability in the region Difficulty with employee retention"/>
    <n v="0"/>
    <n v="0"/>
    <n v="0"/>
    <n v="0"/>
    <n v="0"/>
    <n v="1"/>
    <n v="0"/>
    <n v="0"/>
    <n v="0"/>
    <n v="0"/>
    <n v="0"/>
    <n v="0"/>
    <n v="0"/>
    <n v="0"/>
    <n v="0"/>
    <n v="0"/>
    <n v="0"/>
    <n v="1"/>
    <n v="0"/>
    <n v="0"/>
    <n v="0"/>
    <n v="0"/>
    <n v="0"/>
    <m/>
    <n v="383910286"/>
    <s v="9a9100e0-1acc-44b2-ba27-71937a423ec4"/>
    <d v="2024-09-15T12:59:15"/>
    <m/>
    <m/>
    <s v="submitted_via_web"/>
    <s v="ygaitservices"/>
  </r>
  <r>
    <n v="1797"/>
    <d v="2024-09-15T13:35:10"/>
    <d v="2024-09-15T13:43:46"/>
    <d v="2024-09-15T00:00:00"/>
    <m/>
    <m/>
    <s v="31.8962633 35.9140157 0.0 1000.0"/>
    <n v="31.896263300000001"/>
    <n v="35.9140157"/>
    <n v="0"/>
    <n v="1000"/>
    <s v="Amman"/>
    <s v="Naour"/>
    <m/>
    <m/>
    <m/>
    <s v="Yes"/>
    <s v="يزن هاني قنة"/>
    <x v="0"/>
    <x v="0"/>
    <n v="28"/>
    <x v="1"/>
    <s v="0795312103"/>
    <m/>
    <x v="0"/>
    <m/>
    <m/>
    <m/>
    <m/>
    <m/>
    <m/>
    <m/>
    <m/>
    <x v="0"/>
    <m/>
    <x v="1"/>
    <x v="2"/>
    <s v="صيدلية سماهر"/>
    <x v="8"/>
    <x v="12"/>
    <s v="مواد تجميل وأدوية واغذية صحية"/>
    <m/>
    <s v="Owned by men. Administrative positions include men and women."/>
    <n v="1"/>
    <n v="0"/>
    <n v="0"/>
    <n v="1"/>
    <n v="0"/>
    <n v="0"/>
    <x v="0"/>
    <x v="0"/>
    <m/>
    <m/>
    <s v="Less than 10 employees"/>
    <x v="0"/>
    <x v="1"/>
    <x v="0"/>
    <x v="1"/>
    <x v="1"/>
    <x v="1"/>
    <x v="0"/>
    <x v="0"/>
    <x v="0"/>
    <s v="Interns Others"/>
    <n v="1"/>
    <n v="0"/>
    <n v="0"/>
    <n v="0"/>
    <n v="0"/>
    <n v="0"/>
    <n v="1"/>
    <s v="أصحاب الاختصاص"/>
    <s v="Sales Customer Service Representatives"/>
    <n v="1"/>
    <n v="1"/>
    <n v="0"/>
    <n v="0"/>
    <n v="0"/>
    <n v="0"/>
    <n v="0"/>
    <n v="0"/>
    <n v="0"/>
    <n v="0"/>
    <m/>
    <m/>
    <s v="Inadequate soft skills (e.g., communication, teamwork) Limited ability to use technology Language barriers Economic instability in the region"/>
    <n v="0"/>
    <n v="0"/>
    <n v="1"/>
    <n v="0"/>
    <n v="0"/>
    <n v="0"/>
    <n v="0"/>
    <n v="0"/>
    <n v="0"/>
    <n v="0"/>
    <n v="0"/>
    <n v="0"/>
    <n v="0"/>
    <n v="1"/>
    <n v="1"/>
    <n v="0"/>
    <n v="0"/>
    <n v="1"/>
    <n v="0"/>
    <n v="0"/>
    <n v="0"/>
    <n v="0"/>
    <n v="0"/>
    <m/>
    <n v="383910292"/>
    <s v="ef73a6c8-9f2c-42ba-b610-df990eeabdd0"/>
    <d v="2024-09-15T12:59:16"/>
    <m/>
    <m/>
    <s v="submitted_via_web"/>
    <s v="ygaitservices"/>
  </r>
  <r>
    <n v="1798"/>
    <d v="2024-09-15T13:43:48"/>
    <d v="2024-09-15T13:50:23"/>
    <d v="2024-09-15T00:00:00"/>
    <m/>
    <m/>
    <s v="31.8962633 35.9140157 0.0 1000.0"/>
    <n v="31.896263300000001"/>
    <n v="35.9140157"/>
    <n v="0"/>
    <n v="1000"/>
    <s v="Amman"/>
    <s v="Naour"/>
    <m/>
    <m/>
    <m/>
    <s v="Yes"/>
    <s v="اسماعيل ابو رزق "/>
    <x v="0"/>
    <x v="0"/>
    <n v="30"/>
    <x v="0"/>
    <s v="0790790922"/>
    <m/>
    <x v="0"/>
    <m/>
    <m/>
    <m/>
    <m/>
    <m/>
    <m/>
    <m/>
    <m/>
    <x v="0"/>
    <m/>
    <x v="0"/>
    <x v="6"/>
    <s v="غزة مول "/>
    <x v="0"/>
    <x v="18"/>
    <s v="ملابس نسائية واطفال ورجالي "/>
    <m/>
    <s v="Owned by men. Administrative positions include men and women."/>
    <n v="1"/>
    <n v="0"/>
    <n v="0"/>
    <n v="1"/>
    <n v="0"/>
    <n v="0"/>
    <x v="0"/>
    <x v="0"/>
    <m/>
    <m/>
    <s v="Less than 10 employees"/>
    <x v="0"/>
    <x v="1"/>
    <x v="0"/>
    <x v="1"/>
    <x v="1"/>
    <x v="1"/>
    <x v="0"/>
    <x v="0"/>
    <x v="0"/>
    <s v="Mid-senior level Seasonal employees"/>
    <n v="0"/>
    <n v="1"/>
    <n v="0"/>
    <n v="1"/>
    <n v="0"/>
    <n v="0"/>
    <n v="0"/>
    <m/>
    <s v="Sales"/>
    <n v="0"/>
    <n v="1"/>
    <n v="0"/>
    <n v="0"/>
    <n v="0"/>
    <n v="0"/>
    <n v="0"/>
    <n v="0"/>
    <n v="0"/>
    <n v="0"/>
    <m/>
    <m/>
    <s v="Economic instability in the region Inadequate soft skills (e.g., communication, teamwork)"/>
    <n v="0"/>
    <n v="0"/>
    <n v="1"/>
    <n v="0"/>
    <n v="0"/>
    <n v="0"/>
    <n v="0"/>
    <n v="0"/>
    <n v="0"/>
    <n v="0"/>
    <n v="0"/>
    <n v="0"/>
    <n v="0"/>
    <n v="0"/>
    <n v="0"/>
    <n v="0"/>
    <n v="0"/>
    <n v="1"/>
    <n v="0"/>
    <n v="0"/>
    <n v="0"/>
    <n v="0"/>
    <n v="0"/>
    <m/>
    <n v="383910296"/>
    <s v="64af67c2-c099-4df4-bda8-91086122251c"/>
    <d v="2024-09-15T12:59:16"/>
    <m/>
    <m/>
    <s v="submitted_via_web"/>
    <s v="ygaitservices"/>
  </r>
  <r>
    <n v="1799"/>
    <d v="2024-09-15T13:50:27"/>
    <d v="2024-09-15T13:54:36"/>
    <d v="2024-09-15T00:00:00"/>
    <m/>
    <m/>
    <s v="31.8976112 35.9136752 0.0 1200.0"/>
    <n v="31.8976112"/>
    <n v="35.9136752"/>
    <n v="0"/>
    <n v="1200"/>
    <s v="Amman"/>
    <s v="Naour"/>
    <m/>
    <m/>
    <m/>
    <s v="Yes"/>
    <s v="محمد زهران"/>
    <x v="0"/>
    <x v="0"/>
    <n v="29"/>
    <x v="1"/>
    <s v="0796878516"/>
    <m/>
    <x v="0"/>
    <m/>
    <m/>
    <m/>
    <m/>
    <m/>
    <m/>
    <m/>
    <m/>
    <x v="0"/>
    <m/>
    <x v="0"/>
    <x v="6"/>
    <s v="مكتبة الفن البسيط"/>
    <x v="0"/>
    <x v="3"/>
    <s v="قرطاسية"/>
    <m/>
    <s v="Owned by men. Run/Managed by a man."/>
    <n v="1"/>
    <n v="0"/>
    <n v="0"/>
    <n v="0"/>
    <n v="1"/>
    <n v="0"/>
    <x v="0"/>
    <x v="0"/>
    <m/>
    <m/>
    <s v="Less than 10 employees"/>
    <x v="0"/>
    <x v="0"/>
    <x v="0"/>
    <x v="1"/>
    <x v="1"/>
    <x v="1"/>
    <x v="1"/>
    <x v="3"/>
    <x v="0"/>
    <m/>
    <m/>
    <m/>
    <m/>
    <m/>
    <m/>
    <m/>
    <m/>
    <m/>
    <m/>
    <m/>
    <m/>
    <m/>
    <m/>
    <m/>
    <m/>
    <m/>
    <m/>
    <m/>
    <m/>
    <m/>
    <m/>
    <s v="Salary expectations too high"/>
    <n v="0"/>
    <n v="0"/>
    <n v="0"/>
    <n v="0"/>
    <n v="0"/>
    <n v="0"/>
    <n v="0"/>
    <n v="0"/>
    <n v="1"/>
    <n v="0"/>
    <n v="0"/>
    <n v="0"/>
    <n v="0"/>
    <n v="0"/>
    <n v="0"/>
    <n v="0"/>
    <n v="0"/>
    <n v="0"/>
    <n v="0"/>
    <n v="0"/>
    <n v="0"/>
    <n v="0"/>
    <n v="0"/>
    <m/>
    <n v="383910299"/>
    <s v="6f3217fb-29c6-4d23-aef0-eb7be65bc89a"/>
    <d v="2024-09-15T12:59:17"/>
    <m/>
    <m/>
    <s v="submitted_via_web"/>
    <s v="ygaitservices"/>
  </r>
  <r>
    <n v="1800"/>
    <d v="2024-09-15T13:54:39"/>
    <d v="2024-09-15T14:02:38"/>
    <d v="2024-09-15T00:00:00"/>
    <m/>
    <m/>
    <s v="31.8976112 35.9136752 0.0 1200.0"/>
    <n v="31.8976112"/>
    <n v="35.9136752"/>
    <n v="0"/>
    <n v="1200"/>
    <s v="Amman"/>
    <s v="Naour"/>
    <m/>
    <m/>
    <m/>
    <s v="Yes"/>
    <s v="يزن عيسى"/>
    <x v="0"/>
    <x v="0"/>
    <n v="35"/>
    <x v="0"/>
    <s v="0795437776"/>
    <m/>
    <x v="0"/>
    <m/>
    <m/>
    <m/>
    <m/>
    <m/>
    <m/>
    <m/>
    <m/>
    <x v="0"/>
    <m/>
    <x v="0"/>
    <x v="6"/>
    <s v="البان واجبات عيسى"/>
    <x v="3"/>
    <x v="8"/>
    <s v="البان واجبات واغذية مجمدة"/>
    <m/>
    <s v="Owned by men. Run/Managed by a man."/>
    <n v="1"/>
    <n v="0"/>
    <n v="0"/>
    <n v="0"/>
    <n v="1"/>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3910305"/>
    <s v="bbde1222-8f91-418f-9c00-cc0add19b658"/>
    <d v="2024-09-15T12:59:18"/>
    <m/>
    <m/>
    <s v="submitted_via_web"/>
    <s v="ygaitservices"/>
  </r>
  <r>
    <n v="1801"/>
    <d v="2024-09-15T14:02:41"/>
    <d v="2024-09-15T14:12:37"/>
    <d v="2024-09-15T00:00:00"/>
    <m/>
    <m/>
    <s v="31.8976112 35.9136752 0.0 1200.0"/>
    <n v="31.8976112"/>
    <n v="35.9136752"/>
    <n v="0"/>
    <n v="1200"/>
    <s v="Amman"/>
    <s v="Naour"/>
    <m/>
    <m/>
    <m/>
    <s v="Yes"/>
    <s v="محمد شومان "/>
    <x v="1"/>
    <x v="0"/>
    <n v="32"/>
    <x v="0"/>
    <s v="0788700843"/>
    <m/>
    <x v="0"/>
    <m/>
    <m/>
    <m/>
    <m/>
    <m/>
    <m/>
    <m/>
    <m/>
    <x v="0"/>
    <m/>
    <x v="0"/>
    <x v="6"/>
    <s v="سوبر ماركت انوار المملكة "/>
    <x v="3"/>
    <x v="8"/>
    <s v="مواد تموينية وسكاكر واغذية مجمدة "/>
    <m/>
    <s v="Owned by men. Run/Managed by a man."/>
    <n v="1"/>
    <n v="0"/>
    <n v="0"/>
    <n v="0"/>
    <n v="1"/>
    <n v="0"/>
    <x v="0"/>
    <x v="0"/>
    <m/>
    <m/>
    <s v="Less than 10 employees"/>
    <x v="0"/>
    <x v="0"/>
    <x v="0"/>
    <x v="1"/>
    <x v="1"/>
    <x v="1"/>
    <x v="0"/>
    <x v="1"/>
    <x v="0"/>
    <s v="Mid-senior level"/>
    <n v="0"/>
    <n v="0"/>
    <n v="0"/>
    <n v="1"/>
    <n v="0"/>
    <n v="0"/>
    <n v="0"/>
    <m/>
    <s v="Sales"/>
    <n v="0"/>
    <n v="1"/>
    <n v="0"/>
    <n v="0"/>
    <n v="0"/>
    <n v="0"/>
    <n v="0"/>
    <n v="0"/>
    <n v="0"/>
    <n v="0"/>
    <m/>
    <m/>
    <s v="Inadequate soft skills (e.g., communication, teamwork) Mixed culture worspace (male and female)"/>
    <n v="0"/>
    <n v="0"/>
    <n v="1"/>
    <n v="0"/>
    <n v="0"/>
    <n v="0"/>
    <n v="0"/>
    <n v="0"/>
    <n v="0"/>
    <n v="0"/>
    <n v="0"/>
    <n v="0"/>
    <n v="0"/>
    <n v="0"/>
    <n v="0"/>
    <n v="0"/>
    <n v="0"/>
    <n v="0"/>
    <n v="0"/>
    <n v="0"/>
    <n v="0"/>
    <n v="1"/>
    <n v="0"/>
    <m/>
    <n v="383910309"/>
    <s v="28d5978f-a0f2-48d8-a10f-cd317cb58234"/>
    <d v="2024-09-15T12:59:19"/>
    <m/>
    <m/>
    <s v="submitted_via_web"/>
    <s v="ygaitservices"/>
  </r>
  <r>
    <n v="1802"/>
    <d v="2024-09-15T14:13:15"/>
    <d v="2024-09-15T14:19:35"/>
    <d v="2024-09-15T00:00:00"/>
    <m/>
    <m/>
    <s v="31.8965501 35.9150371 0.0 1200.0"/>
    <n v="31.896550099999999"/>
    <n v="35.915037099999999"/>
    <n v="0"/>
    <n v="1200"/>
    <s v="Amman"/>
    <s v="Naour"/>
    <m/>
    <m/>
    <m/>
    <s v="Yes"/>
    <s v="مازن جرار"/>
    <x v="0"/>
    <x v="0"/>
    <n v="42"/>
    <x v="0"/>
    <s v="0797086118"/>
    <m/>
    <x v="0"/>
    <m/>
    <m/>
    <m/>
    <m/>
    <m/>
    <m/>
    <m/>
    <m/>
    <x v="0"/>
    <m/>
    <x v="0"/>
    <x v="6"/>
    <s v="ركن الحجاب"/>
    <x v="0"/>
    <x v="18"/>
    <s v="بيع مختلف انواع الحجابات"/>
    <m/>
    <s v="Women own at least 51% of the company shares. Administrative positions include men and women."/>
    <n v="0"/>
    <n v="0"/>
    <n v="1"/>
    <n v="1"/>
    <n v="0"/>
    <n v="0"/>
    <x v="1"/>
    <x v="0"/>
    <m/>
    <m/>
    <s v="Less than 10 employees"/>
    <x v="0"/>
    <x v="1"/>
    <x v="0"/>
    <x v="1"/>
    <x v="1"/>
    <x v="1"/>
    <x v="0"/>
    <x v="0"/>
    <x v="0"/>
    <s v="Mid-senior level"/>
    <n v="0"/>
    <n v="0"/>
    <n v="0"/>
    <n v="1"/>
    <n v="0"/>
    <n v="0"/>
    <n v="0"/>
    <m/>
    <s v="Sales Customer Service Representatives"/>
    <n v="1"/>
    <n v="1"/>
    <n v="0"/>
    <n v="0"/>
    <n v="0"/>
    <n v="0"/>
    <n v="0"/>
    <n v="0"/>
    <n v="0"/>
    <n v="0"/>
    <m/>
    <m/>
    <s v="Economic instability in the region Salary expectations too high Difficulty with employee retention"/>
    <n v="0"/>
    <n v="0"/>
    <n v="0"/>
    <n v="0"/>
    <n v="0"/>
    <n v="1"/>
    <n v="0"/>
    <n v="0"/>
    <n v="1"/>
    <n v="0"/>
    <n v="0"/>
    <n v="0"/>
    <n v="0"/>
    <n v="0"/>
    <n v="0"/>
    <n v="0"/>
    <n v="0"/>
    <n v="1"/>
    <n v="0"/>
    <n v="0"/>
    <n v="0"/>
    <n v="0"/>
    <n v="0"/>
    <m/>
    <n v="383910313"/>
    <s v="827ab71b-294b-4729-bdcc-51a8885cd60d"/>
    <d v="2024-09-15T12:59:19"/>
    <m/>
    <m/>
    <s v="submitted_via_web"/>
    <s v="ygaitservices"/>
  </r>
  <r>
    <n v="1803"/>
    <d v="2024-09-15T14:54:37"/>
    <d v="2024-09-15T15:00:35"/>
    <d v="2024-09-15T00:00:00"/>
    <m/>
    <m/>
    <s v="31.8965501 35.9150371 0.0 1200.0"/>
    <n v="31.896550099999999"/>
    <n v="35.915037099999999"/>
    <n v="0"/>
    <n v="1200"/>
    <s v="Amman"/>
    <s v="Naour"/>
    <m/>
    <m/>
    <m/>
    <s v="Yes"/>
    <s v="محمد عزازمة"/>
    <x v="0"/>
    <x v="0"/>
    <n v="44"/>
    <x v="0"/>
    <s v="0795262457"/>
    <m/>
    <x v="0"/>
    <m/>
    <m/>
    <m/>
    <m/>
    <m/>
    <m/>
    <m/>
    <m/>
    <x v="0"/>
    <m/>
    <x v="0"/>
    <x v="6"/>
    <s v="غيث للانارة"/>
    <x v="6"/>
    <x v="10"/>
    <s v="كافة انواع الانارة والاضواء "/>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910317"/>
    <s v="a97c28b0-540f-4645-bdbe-88df8e2c2cb5"/>
    <d v="2024-09-15T12:59:20"/>
    <m/>
    <m/>
    <s v="submitted_via_web"/>
    <s v="ygaitservices"/>
  </r>
  <r>
    <n v="1804"/>
    <d v="2024-09-15T15:00:38"/>
    <d v="2024-09-15T15:05:11"/>
    <d v="2024-09-15T00:00:00"/>
    <m/>
    <m/>
    <s v="31.8965501 35.9150371 0.0 1200.0"/>
    <n v="31.896550099999999"/>
    <n v="35.915037099999999"/>
    <n v="0"/>
    <n v="1200"/>
    <s v="Amman"/>
    <s v="Naour"/>
    <m/>
    <m/>
    <m/>
    <s v="Yes"/>
    <s v="محمد الدرديسي"/>
    <x v="0"/>
    <x v="0"/>
    <n v="47"/>
    <x v="0"/>
    <s v="0786663472"/>
    <m/>
    <x v="0"/>
    <m/>
    <m/>
    <m/>
    <m/>
    <m/>
    <m/>
    <m/>
    <m/>
    <x v="0"/>
    <m/>
    <x v="0"/>
    <x v="6"/>
    <s v="ابو لبدة للالبسة"/>
    <x v="0"/>
    <x v="18"/>
    <s v="ملابس نسائي ورجالي "/>
    <m/>
    <s v="Owned by men. Run/Managed by a man."/>
    <n v="1"/>
    <n v="0"/>
    <n v="0"/>
    <n v="0"/>
    <n v="1"/>
    <n v="0"/>
    <x v="0"/>
    <x v="0"/>
    <m/>
    <m/>
    <s v="Less than 10 employees"/>
    <x v="0"/>
    <x v="1"/>
    <x v="0"/>
    <x v="1"/>
    <x v="1"/>
    <x v="1"/>
    <x v="0"/>
    <x v="1"/>
    <x v="0"/>
    <s v="Seasonal employees"/>
    <n v="0"/>
    <n v="1"/>
    <n v="0"/>
    <n v="0"/>
    <n v="0"/>
    <n v="0"/>
    <n v="0"/>
    <m/>
    <s v="Sales"/>
    <n v="0"/>
    <n v="1"/>
    <n v="0"/>
    <n v="0"/>
    <n v="0"/>
    <n v="0"/>
    <n v="0"/>
    <n v="0"/>
    <n v="0"/>
    <n v="0"/>
    <m/>
    <m/>
    <s v="Economic instability in the region Cultural or social factors affecting employability"/>
    <n v="0"/>
    <n v="0"/>
    <n v="0"/>
    <n v="0"/>
    <n v="0"/>
    <n v="0"/>
    <n v="0"/>
    <n v="0"/>
    <n v="0"/>
    <n v="0"/>
    <n v="0"/>
    <n v="0"/>
    <n v="1"/>
    <n v="0"/>
    <n v="0"/>
    <n v="0"/>
    <n v="0"/>
    <n v="1"/>
    <n v="0"/>
    <n v="0"/>
    <n v="0"/>
    <n v="0"/>
    <n v="0"/>
    <m/>
    <n v="383910322"/>
    <s v="9f063858-c70a-4dcf-89d1-f39cafd0df50"/>
    <d v="2024-09-15T12:59:21"/>
    <m/>
    <m/>
    <s v="submitted_via_web"/>
    <s v="ygaitservices"/>
  </r>
  <r>
    <n v="1805"/>
    <d v="2024-09-15T15:05:16"/>
    <d v="2024-09-15T15:13:28"/>
    <d v="2024-09-15T00:00:00"/>
    <m/>
    <m/>
    <s v="31.8965501 35.9150371 0.0 1200.0"/>
    <n v="31.896550099999999"/>
    <n v="35.915037099999999"/>
    <n v="0"/>
    <n v="1200"/>
    <s v="Amman"/>
    <s v="Naour"/>
    <m/>
    <m/>
    <m/>
    <s v="Yes"/>
    <s v="مالك الرقب"/>
    <x v="0"/>
    <x v="0"/>
    <n v="33"/>
    <x v="0"/>
    <s v="0782009898"/>
    <m/>
    <x v="0"/>
    <m/>
    <m/>
    <m/>
    <m/>
    <m/>
    <m/>
    <m/>
    <m/>
    <x v="0"/>
    <m/>
    <x v="0"/>
    <x v="6"/>
    <s v="جنبي كوزمتكس "/>
    <x v="0"/>
    <x v="3"/>
    <s v="مواد تجميلية وعطور"/>
    <m/>
    <s v="Owned by men. Administrative positions include men and women."/>
    <n v="1"/>
    <n v="0"/>
    <n v="0"/>
    <n v="1"/>
    <n v="0"/>
    <n v="0"/>
    <x v="0"/>
    <x v="0"/>
    <m/>
    <m/>
    <s v="Less than 10 employees"/>
    <x v="0"/>
    <x v="1"/>
    <x v="0"/>
    <x v="1"/>
    <x v="1"/>
    <x v="1"/>
    <x v="0"/>
    <x v="0"/>
    <x v="0"/>
    <s v="Seasonal employees"/>
    <n v="0"/>
    <n v="1"/>
    <n v="0"/>
    <n v="0"/>
    <n v="0"/>
    <n v="0"/>
    <n v="0"/>
    <m/>
    <s v="Sales"/>
    <n v="0"/>
    <n v="1"/>
    <n v="0"/>
    <n v="0"/>
    <n v="0"/>
    <n v="0"/>
    <n v="0"/>
    <n v="0"/>
    <n v="0"/>
    <n v="0"/>
    <m/>
    <m/>
    <s v="Economic instability in the region Transportation"/>
    <n v="0"/>
    <n v="0"/>
    <n v="0"/>
    <n v="0"/>
    <n v="0"/>
    <n v="0"/>
    <n v="0"/>
    <n v="0"/>
    <n v="0"/>
    <n v="0"/>
    <n v="0"/>
    <n v="1"/>
    <n v="0"/>
    <n v="0"/>
    <n v="0"/>
    <n v="0"/>
    <n v="0"/>
    <n v="1"/>
    <n v="0"/>
    <n v="0"/>
    <n v="0"/>
    <n v="0"/>
    <n v="0"/>
    <m/>
    <n v="383910325"/>
    <s v="501baf64-41f0-4396-b496-885e5969d188"/>
    <d v="2024-09-15T12:59:21"/>
    <m/>
    <m/>
    <s v="submitted_via_web"/>
    <s v="ygaitservices"/>
  </r>
  <r>
    <n v="1806"/>
    <d v="2024-09-15T15:13:31"/>
    <d v="2024-09-15T15:18:09"/>
    <d v="2024-09-15T00:00:00"/>
    <m/>
    <m/>
    <s v="31.8965501 35.9150371 0.0 1200.0"/>
    <n v="31.896550099999999"/>
    <n v="35.915037099999999"/>
    <n v="0"/>
    <n v="1200"/>
    <s v="Amman"/>
    <s v="Naour"/>
    <m/>
    <m/>
    <m/>
    <s v="Yes"/>
    <s v="ايمان الطحان"/>
    <x v="0"/>
    <x v="1"/>
    <n v="39"/>
    <x v="0"/>
    <s v="0795151036"/>
    <m/>
    <x v="0"/>
    <m/>
    <m/>
    <m/>
    <m/>
    <m/>
    <m/>
    <m/>
    <m/>
    <x v="0"/>
    <m/>
    <x v="0"/>
    <x v="6"/>
    <s v="صالون ايمان"/>
    <x v="4"/>
    <x v="19"/>
    <s v="تصفيف وصبغة الشعر والتجميل"/>
    <m/>
    <s v="Owned by women. Run/Managed by a woman."/>
    <n v="0"/>
    <n v="1"/>
    <n v="0"/>
    <n v="0"/>
    <n v="0"/>
    <n v="1"/>
    <x v="1"/>
    <x v="0"/>
    <m/>
    <m/>
    <s v="Less than 10 employees"/>
    <x v="0"/>
    <x v="1"/>
    <x v="0"/>
    <x v="1"/>
    <x v="1"/>
    <x v="1"/>
    <x v="0"/>
    <x v="0"/>
    <x v="0"/>
    <s v="Interns"/>
    <n v="1"/>
    <n v="0"/>
    <n v="0"/>
    <n v="0"/>
    <n v="0"/>
    <n v="0"/>
    <n v="0"/>
    <m/>
    <s v="Technical Staff"/>
    <n v="0"/>
    <n v="0"/>
    <n v="0"/>
    <n v="0"/>
    <n v="0"/>
    <n v="0"/>
    <n v="0"/>
    <n v="1"/>
    <n v="0"/>
    <n v="0"/>
    <m/>
    <m/>
    <s v="Economic instability in the region Difficulty in finding candidates for specialized roles Cultural or social factors affecting employability"/>
    <n v="0"/>
    <n v="0"/>
    <n v="0"/>
    <n v="0"/>
    <n v="0"/>
    <n v="0"/>
    <n v="0"/>
    <n v="0"/>
    <n v="0"/>
    <n v="1"/>
    <n v="0"/>
    <n v="0"/>
    <n v="1"/>
    <n v="0"/>
    <n v="0"/>
    <n v="0"/>
    <n v="0"/>
    <n v="1"/>
    <n v="0"/>
    <n v="0"/>
    <n v="0"/>
    <n v="0"/>
    <n v="0"/>
    <m/>
    <n v="383910328"/>
    <s v="9c158171-edd0-4097-be9c-ed422cf08126"/>
    <d v="2024-09-15T12:59:22"/>
    <m/>
    <m/>
    <s v="submitted_via_web"/>
    <s v="ygaitservices"/>
  </r>
  <r>
    <n v="1807"/>
    <d v="2024-09-15T15:18:13"/>
    <d v="2024-09-15T15:27:08"/>
    <d v="2024-09-15T00:00:00"/>
    <m/>
    <m/>
    <s v="31.8962633 35.9140157 0.0 1000.0"/>
    <n v="31.896263300000001"/>
    <n v="35.9140157"/>
    <n v="0"/>
    <n v="1000"/>
    <s v="Amman"/>
    <s v="Naour"/>
    <m/>
    <m/>
    <m/>
    <s v="Yes"/>
    <s v="محمد المصري"/>
    <x v="0"/>
    <x v="0"/>
    <n v="27"/>
    <x v="1"/>
    <s v="064777333"/>
    <m/>
    <x v="0"/>
    <m/>
    <m/>
    <m/>
    <m/>
    <m/>
    <m/>
    <m/>
    <m/>
    <x v="0"/>
    <m/>
    <x v="0"/>
    <x v="1"/>
    <s v="مطاعم الساخن"/>
    <x v="3"/>
    <x v="5"/>
    <s v="مأكولات سريعة "/>
    <m/>
    <s v="Owned by men. Run/Managed by a man."/>
    <n v="1"/>
    <n v="0"/>
    <n v="0"/>
    <n v="0"/>
    <n v="1"/>
    <n v="0"/>
    <x v="0"/>
    <x v="0"/>
    <m/>
    <m/>
    <s v="10 to 49"/>
    <x v="2"/>
    <x v="0"/>
    <x v="0"/>
    <x v="1"/>
    <x v="1"/>
    <x v="1"/>
    <x v="0"/>
    <x v="4"/>
    <x v="0"/>
    <s v="Seasonal employees Mid-senior level Interns"/>
    <n v="1"/>
    <n v="1"/>
    <n v="0"/>
    <n v="1"/>
    <n v="0"/>
    <n v="0"/>
    <n v="0"/>
    <m/>
    <s v="Sales Technical Staff Customer Service Representatives"/>
    <n v="1"/>
    <n v="1"/>
    <n v="0"/>
    <n v="0"/>
    <n v="0"/>
    <n v="0"/>
    <n v="0"/>
    <n v="1"/>
    <n v="0"/>
    <n v="0"/>
    <m/>
    <m/>
    <s v="Lack of relevant skills or qualifications Difficulty with employee retention Salary expectations too high"/>
    <n v="1"/>
    <n v="0"/>
    <n v="0"/>
    <n v="0"/>
    <n v="0"/>
    <n v="1"/>
    <n v="0"/>
    <n v="0"/>
    <n v="1"/>
    <n v="0"/>
    <n v="0"/>
    <n v="0"/>
    <n v="0"/>
    <n v="0"/>
    <n v="0"/>
    <n v="0"/>
    <n v="0"/>
    <n v="0"/>
    <n v="0"/>
    <n v="0"/>
    <n v="0"/>
    <n v="0"/>
    <n v="0"/>
    <m/>
    <n v="383910333"/>
    <s v="18a649fa-fc42-4b51-91e4-a610defa1f90"/>
    <d v="2024-09-15T12:59:23"/>
    <m/>
    <m/>
    <s v="submitted_via_web"/>
    <s v="ygaitservices"/>
  </r>
  <r>
    <n v="1808"/>
    <d v="2024-09-15T15:27:12"/>
    <d v="2024-09-15T15:58:54"/>
    <d v="2024-09-15T00:00:00"/>
    <m/>
    <m/>
    <s v="31.8970895 35.913807 0.0 1200.0"/>
    <n v="31.8970895"/>
    <n v="35.913806999999998"/>
    <n v="0"/>
    <n v="1200"/>
    <s v="Amman"/>
    <s v="Naour"/>
    <m/>
    <m/>
    <m/>
    <s v="Yes"/>
    <s v="زياد طارق قدسيه"/>
    <x v="0"/>
    <x v="0"/>
    <n v="28"/>
    <x v="1"/>
    <s v="0789966996"/>
    <s v="Zqodssyeh@ecopeaceme.org"/>
    <x v="0"/>
    <m/>
    <m/>
    <m/>
    <m/>
    <m/>
    <m/>
    <m/>
    <m/>
    <x v="0"/>
    <m/>
    <x v="0"/>
    <x v="5"/>
    <s v="EcoPeace Middle East"/>
    <x v="8"/>
    <x v="61"/>
    <s v="Advocacy and educational programmes "/>
    <m/>
    <s v="Run/Managed by a woman."/>
    <n v="0"/>
    <n v="0"/>
    <n v="0"/>
    <n v="0"/>
    <n v="0"/>
    <n v="1"/>
    <x v="1"/>
    <x v="1"/>
    <s v="سحاب "/>
    <s v="برامج شبابيه"/>
    <s v="10 to 49"/>
    <x v="2"/>
    <x v="1"/>
    <x v="0"/>
    <x v="1"/>
    <x v="1"/>
    <x v="1"/>
    <x v="0"/>
    <x v="0"/>
    <x v="0"/>
    <s v="Interns"/>
    <n v="1"/>
    <n v="0"/>
    <n v="0"/>
    <n v="0"/>
    <n v="0"/>
    <n v="0"/>
    <n v="0"/>
    <m/>
    <s v="Others"/>
    <n v="0"/>
    <n v="0"/>
    <n v="0"/>
    <n v="0"/>
    <n v="0"/>
    <n v="0"/>
    <n v="0"/>
    <n v="0"/>
    <n v="0"/>
    <n v="1"/>
    <s v="بحثين "/>
    <m/>
    <s v="Language barriers Limited availability of training and development resources"/>
    <n v="0"/>
    <n v="0"/>
    <n v="0"/>
    <n v="0"/>
    <n v="0"/>
    <n v="0"/>
    <n v="0"/>
    <n v="1"/>
    <n v="0"/>
    <n v="0"/>
    <n v="0"/>
    <n v="0"/>
    <n v="0"/>
    <n v="0"/>
    <n v="1"/>
    <n v="0"/>
    <n v="0"/>
    <n v="0"/>
    <n v="0"/>
    <n v="0"/>
    <n v="0"/>
    <n v="0"/>
    <n v="0"/>
    <m/>
    <n v="383910337"/>
    <s v="dae1eb76-5c71-42c5-9c7c-a0270752176e"/>
    <d v="2024-09-15T12:59:23"/>
    <m/>
    <m/>
    <s v="submitted_via_web"/>
    <s v="ygaitservices"/>
  </r>
  <r>
    <n v="1809"/>
    <d v="2024-09-15T12:15:29"/>
    <d v="2024-09-15T12:20:30"/>
    <d v="2024-09-15T00:00:00"/>
    <m/>
    <m/>
    <s v="32.3313112 35.7511333 881.02 1.986"/>
    <n v="32.331311200000002"/>
    <n v="35.751133299999999"/>
    <n v="881.02"/>
    <n v="1.986"/>
    <s v="Ajloun"/>
    <s v="Ajloun Qasabah"/>
    <m/>
    <m/>
    <m/>
    <s v="Yes"/>
    <s v="بهاء محمد غرايبه"/>
    <x v="0"/>
    <x v="0"/>
    <n v="32"/>
    <x v="0"/>
    <s v="0779220505"/>
    <m/>
    <x v="0"/>
    <m/>
    <m/>
    <m/>
    <m/>
    <m/>
    <m/>
    <m/>
    <m/>
    <x v="0"/>
    <m/>
    <x v="1"/>
    <x v="2"/>
    <s v="خطوات راقيه"/>
    <x v="0"/>
    <x v="18"/>
    <s v="احذيه وملابس"/>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493"/>
    <s v="1f938fbc-ad67-4eaf-8d55-b68025efce18"/>
    <d v="2024-09-15T18:10:51"/>
    <m/>
    <m/>
    <s v="submitted_via_web"/>
    <s v="ygaitservices"/>
  </r>
  <r>
    <n v="1810"/>
    <d v="2024-09-15T12:21:15"/>
    <d v="2024-09-15T12:24:25"/>
    <d v="2024-09-15T00:00:00"/>
    <m/>
    <m/>
    <s v="32.3313248 35.7510639 879.426 1.219"/>
    <n v="32.331324799999997"/>
    <n v="35.751063899999998"/>
    <n v="879.42600000000004"/>
    <n v="1.2190000000000001"/>
    <s v="Ajloun"/>
    <s v="Ajloun Qasabah"/>
    <m/>
    <m/>
    <m/>
    <s v="Yes"/>
    <s v="محمد سعد احمد"/>
    <x v="0"/>
    <x v="0"/>
    <n v="37"/>
    <x v="0"/>
    <s v="0779327020"/>
    <m/>
    <x v="0"/>
    <m/>
    <m/>
    <m/>
    <m/>
    <m/>
    <m/>
    <m/>
    <m/>
    <x v="1"/>
    <s v="سوري"/>
    <x v="0"/>
    <x v="0"/>
    <s v="جوهرة السعد "/>
    <x v="0"/>
    <x v="18"/>
    <s v="ملابس"/>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3972498"/>
    <s v="b2e65896-87c6-49f3-8fcd-f5dd9d2cbe91"/>
    <d v="2024-09-15T18:10:52"/>
    <m/>
    <m/>
    <s v="submitted_via_web"/>
    <s v="ygaitservices"/>
  </r>
  <r>
    <n v="1811"/>
    <d v="2024-09-15T12:25:42"/>
    <d v="2024-09-15T12:29:20"/>
    <d v="2024-09-15T00:00:00"/>
    <m/>
    <m/>
    <s v="32.3312527 35.7511437 859.109 10.796"/>
    <n v="32.3312527"/>
    <n v="35.7511437"/>
    <n v="859.10900000000004"/>
    <n v="10.795999999999999"/>
    <s v="Ajloun"/>
    <s v="Ajloun Qasabah"/>
    <m/>
    <m/>
    <m/>
    <s v="Yes"/>
    <s v="عبدالرزاق محمد احمد"/>
    <x v="1"/>
    <x v="0"/>
    <n v="22"/>
    <x v="1"/>
    <s v="0776920128"/>
    <m/>
    <x v="0"/>
    <m/>
    <m/>
    <m/>
    <m/>
    <m/>
    <m/>
    <m/>
    <m/>
    <x v="0"/>
    <m/>
    <x v="1"/>
    <x v="2"/>
    <s v="عجلون للاحذيه"/>
    <x v="0"/>
    <x v="18"/>
    <s v="احذيه وملابس رجاليه"/>
    <m/>
    <s v="Owned by men."/>
    <n v="1"/>
    <n v="0"/>
    <n v="0"/>
    <n v="0"/>
    <n v="0"/>
    <n v="0"/>
    <x v="0"/>
    <x v="0"/>
    <m/>
    <m/>
    <s v="Less than 10 employees"/>
    <x v="0"/>
    <x v="0"/>
    <x v="0"/>
    <x v="1"/>
    <x v="1"/>
    <x v="1"/>
    <x v="1"/>
    <x v="3"/>
    <x v="1"/>
    <m/>
    <m/>
    <m/>
    <m/>
    <m/>
    <m/>
    <m/>
    <m/>
    <m/>
    <m/>
    <m/>
    <m/>
    <m/>
    <m/>
    <m/>
    <m/>
    <m/>
    <m/>
    <m/>
    <m/>
    <m/>
    <m/>
    <s v="Other (please specify)"/>
    <n v="0"/>
    <n v="0"/>
    <n v="0"/>
    <n v="0"/>
    <n v="0"/>
    <n v="0"/>
    <n v="0"/>
    <n v="0"/>
    <n v="0"/>
    <n v="0"/>
    <n v="0"/>
    <n v="0"/>
    <n v="0"/>
    <n v="0"/>
    <n v="0"/>
    <n v="0"/>
    <n v="0"/>
    <n v="0"/>
    <n v="0"/>
    <n v="0"/>
    <n v="0"/>
    <n v="0"/>
    <n v="1"/>
    <s v="عدم الحاجه"/>
    <n v="383972499"/>
    <s v="cd3a6600-2291-4515-a5b1-312ac9fcf374"/>
    <d v="2024-09-15T18:10:53"/>
    <m/>
    <m/>
    <s v="submitted_via_web"/>
    <s v="ygaitservices"/>
  </r>
  <r>
    <n v="1812"/>
    <d v="2024-09-15T12:29:45"/>
    <d v="2024-09-15T12:32:36"/>
    <d v="2024-09-15T00:00:00"/>
    <m/>
    <m/>
    <s v="32.3313455 35.75081 786.269 10.789"/>
    <n v="32.331345499999998"/>
    <n v="35.750810000000001"/>
    <n v="786.26900000000001"/>
    <n v="10.789"/>
    <s v="Ajloun"/>
    <s v="Ajloun Qasabah"/>
    <m/>
    <m/>
    <m/>
    <s v="Yes"/>
    <s v="محمد حسن ربابعه"/>
    <x v="0"/>
    <x v="0"/>
    <n v="55"/>
    <x v="0"/>
    <s v="0772704689"/>
    <m/>
    <x v="0"/>
    <m/>
    <m/>
    <m/>
    <m/>
    <m/>
    <m/>
    <m/>
    <m/>
    <x v="0"/>
    <m/>
    <x v="0"/>
    <x v="0"/>
    <s v="أبواب الجنه"/>
    <x v="0"/>
    <x v="18"/>
    <s v="ملاس رجاليه وستاتيه"/>
    <m/>
    <s v="Owned by men."/>
    <n v="1"/>
    <n v="0"/>
    <n v="0"/>
    <n v="0"/>
    <n v="0"/>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عدم الحاجه"/>
    <n v="383972503"/>
    <s v="8c6c9eee-4253-460d-958a-afbcee9dd210"/>
    <d v="2024-09-15T18:10:54"/>
    <m/>
    <m/>
    <s v="submitted_via_web"/>
    <s v="ygaitservices"/>
  </r>
  <r>
    <n v="1813"/>
    <d v="2024-09-15T13:13:55"/>
    <d v="2024-09-15T13:17:24"/>
    <d v="2024-09-15T00:00:00"/>
    <m/>
    <m/>
    <s v="32.3331688 35.7517939 790.142 2.073"/>
    <n v="32.333168800000003"/>
    <n v="35.751793900000003"/>
    <n v="790.14200000000005"/>
    <n v="2.073"/>
    <s v="Ajloun"/>
    <s v="Ajloun Qasabah"/>
    <m/>
    <m/>
    <m/>
    <s v="Yes"/>
    <s v="محمد حسان الجلابنه"/>
    <x v="0"/>
    <x v="0"/>
    <n v="33"/>
    <x v="0"/>
    <s v="0779034713"/>
    <m/>
    <x v="0"/>
    <m/>
    <m/>
    <m/>
    <m/>
    <m/>
    <m/>
    <m/>
    <m/>
    <x v="0"/>
    <m/>
    <x v="0"/>
    <x v="6"/>
    <s v="تكسي جبل عجلون"/>
    <x v="11"/>
    <x v="75"/>
    <s v="تكسي مكتب"/>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508"/>
    <s v="3539717e-0b7f-4020-a131-6603663469b6"/>
    <d v="2024-09-15T18:10:55"/>
    <m/>
    <m/>
    <s v="submitted_via_web"/>
    <s v="ygaitservices"/>
  </r>
  <r>
    <n v="1814"/>
    <d v="2024-09-15T13:19:32"/>
    <d v="2024-09-15T13:30:45"/>
    <d v="2024-09-15T00:00:00"/>
    <m/>
    <m/>
    <s v="32.3376915 35.7514933 846.145 6.503"/>
    <n v="32.337691499999998"/>
    <n v="35.7514933"/>
    <n v="846.14499999999998"/>
    <n v="6.5030000000000001"/>
    <s v="Ajloun"/>
    <s v="Ajloun Qasabah"/>
    <m/>
    <m/>
    <m/>
    <s v="Yes"/>
    <s v="رهام احمد القضاه"/>
    <x v="1"/>
    <x v="1"/>
    <n v="30"/>
    <x v="0"/>
    <s v="0799070315"/>
    <m/>
    <x v="0"/>
    <m/>
    <m/>
    <m/>
    <m/>
    <m/>
    <m/>
    <m/>
    <m/>
    <x v="0"/>
    <m/>
    <x v="0"/>
    <x v="0"/>
    <s v="إذاعة صوت عجلون"/>
    <x v="8"/>
    <x v="28"/>
    <s v="اذاعه مجتمعيه"/>
    <m/>
    <s v="Women own at least 51% of the company shares."/>
    <n v="0"/>
    <n v="0"/>
    <n v="1"/>
    <n v="0"/>
    <n v="0"/>
    <n v="0"/>
    <x v="1"/>
    <x v="0"/>
    <m/>
    <m/>
    <s v="Less than 10 employees"/>
    <x v="0"/>
    <x v="1"/>
    <x v="0"/>
    <x v="1"/>
    <x v="1"/>
    <x v="1"/>
    <x v="0"/>
    <x v="2"/>
    <x v="0"/>
    <s v="Interns"/>
    <n v="1"/>
    <n v="0"/>
    <n v="0"/>
    <n v="0"/>
    <n v="0"/>
    <n v="0"/>
    <n v="0"/>
    <m/>
    <s v="Others"/>
    <n v="0"/>
    <n v="0"/>
    <n v="0"/>
    <n v="0"/>
    <n v="0"/>
    <n v="0"/>
    <n v="0"/>
    <n v="0"/>
    <n v="0"/>
    <n v="1"/>
    <s v="صحافه"/>
    <m/>
    <s v="Limited availability of training and development resources Salary expectations too high Economic instability in the region"/>
    <n v="0"/>
    <n v="0"/>
    <n v="0"/>
    <n v="0"/>
    <n v="0"/>
    <n v="0"/>
    <n v="0"/>
    <n v="1"/>
    <n v="1"/>
    <n v="0"/>
    <n v="0"/>
    <n v="0"/>
    <n v="0"/>
    <n v="0"/>
    <n v="0"/>
    <n v="0"/>
    <n v="0"/>
    <n v="1"/>
    <n v="0"/>
    <n v="0"/>
    <n v="0"/>
    <n v="0"/>
    <n v="0"/>
    <m/>
    <n v="383972514"/>
    <s v="6771b7b7-ef69-4b9d-9ff1-520ecf87e109"/>
    <d v="2024-09-15T18:10:55"/>
    <m/>
    <m/>
    <s v="submitted_via_web"/>
    <s v="ygaitservices"/>
  </r>
  <r>
    <n v="1815"/>
    <d v="2024-09-15T13:32:24"/>
    <d v="2024-09-15T13:35:40"/>
    <d v="2024-09-15T00:00:00"/>
    <m/>
    <m/>
    <s v="32.359899 35.7829846 1074.038 2.325"/>
    <n v="32.359898999999999"/>
    <n v="35.782984599999999"/>
    <n v="1074.038"/>
    <n v="2.3250000000000002"/>
    <s v="Ajloun"/>
    <s v="Ajloun Qasabah"/>
    <m/>
    <m/>
    <m/>
    <s v="Yes"/>
    <s v="صلاح احمد القضاه"/>
    <x v="0"/>
    <x v="0"/>
    <n v="34"/>
    <x v="0"/>
    <s v="0771111150"/>
    <m/>
    <x v="0"/>
    <m/>
    <m/>
    <m/>
    <m/>
    <m/>
    <m/>
    <m/>
    <m/>
    <x v="0"/>
    <m/>
    <x v="0"/>
    <x v="0"/>
    <s v="مطعم حدائق البلوط"/>
    <x v="3"/>
    <x v="5"/>
    <s v="مطعم مشاوي"/>
    <m/>
    <s v="Owned by men."/>
    <n v="1"/>
    <n v="0"/>
    <n v="0"/>
    <n v="0"/>
    <n v="0"/>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3972517"/>
    <s v="6531fefc-5c83-400b-a9dc-cba32f315194"/>
    <d v="2024-09-15T18:10:56"/>
    <m/>
    <m/>
    <s v="submitted_via_web"/>
    <s v="ygaitservices"/>
  </r>
  <r>
    <n v="1816"/>
    <d v="2024-09-15T13:41:33"/>
    <d v="2024-09-15T15:14:02"/>
    <d v="2024-09-15T00:00:00"/>
    <m/>
    <m/>
    <s v="32.3377592 35.7517383 826.246 6.04"/>
    <n v="32.337759200000001"/>
    <n v="35.7517383"/>
    <n v="826.24599999999998"/>
    <n v="6.04"/>
    <s v="Ajloun"/>
    <s v="Ajloun Qasabah"/>
    <m/>
    <m/>
    <m/>
    <s v="Yes"/>
    <s v="وائل حسان صمادي"/>
    <x v="0"/>
    <x v="0"/>
    <n v="31"/>
    <x v="0"/>
    <s v="0778205400"/>
    <m/>
    <x v="0"/>
    <m/>
    <m/>
    <m/>
    <m/>
    <m/>
    <m/>
    <m/>
    <m/>
    <x v="0"/>
    <m/>
    <x v="0"/>
    <x v="0"/>
    <s v="جرين"/>
    <x v="4"/>
    <x v="41"/>
    <s v="إعادة تدوير الاخشاب"/>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523"/>
    <s v="8c16cf24-58b9-4739-9e65-65fa388db5cb"/>
    <d v="2024-09-15T18:10:57"/>
    <m/>
    <m/>
    <s v="submitted_via_web"/>
    <s v="ygaitservices"/>
  </r>
  <r>
    <n v="1817"/>
    <d v="2024-09-15T15:15:07"/>
    <d v="2024-09-15T15:19:42"/>
    <d v="2024-09-15T00:00:00"/>
    <m/>
    <m/>
    <s v="31.7171414 35.9994225 969.414 0.994"/>
    <n v="31.717141399999999"/>
    <n v="35.999422500000001"/>
    <n v="969.41399999999999"/>
    <n v="0.99399999999999999"/>
    <s v="Ajloun"/>
    <s v="Ajloun Qasabah"/>
    <m/>
    <m/>
    <m/>
    <s v="Yes"/>
    <s v="سامح "/>
    <x v="1"/>
    <x v="0"/>
    <n v="45"/>
    <x v="0"/>
    <s v="0777843728"/>
    <m/>
    <x v="0"/>
    <m/>
    <m/>
    <m/>
    <m/>
    <m/>
    <m/>
    <m/>
    <m/>
    <x v="0"/>
    <m/>
    <x v="0"/>
    <x v="0"/>
    <s v="منجرة. الباهر "/>
    <x v="0"/>
    <x v="9"/>
    <s v="منجرة"/>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525"/>
    <s v="63e59521-73ba-4f26-b7a6-20c5e78321fa"/>
    <d v="2024-09-15T18:10:57"/>
    <m/>
    <m/>
    <s v="submitted_via_web"/>
    <s v="ygaitservices"/>
  </r>
  <r>
    <n v="1818"/>
    <d v="2024-09-15T15:21:14"/>
    <d v="2024-09-15T15:24:58"/>
    <d v="2024-09-15T00:00:00"/>
    <m/>
    <m/>
    <s v="32.3377288 35.7514932 826.759 1.974"/>
    <n v="32.337728800000001"/>
    <n v="35.751493199999999"/>
    <n v="826.75900000000001"/>
    <n v="1.974"/>
    <s v="Ajloun"/>
    <s v="Ajloun Qasabah"/>
    <m/>
    <m/>
    <m/>
    <s v="Yes"/>
    <s v="محمد "/>
    <x v="1"/>
    <x v="0"/>
    <n v="36"/>
    <x v="0"/>
    <s v="070781619"/>
    <m/>
    <x v="0"/>
    <m/>
    <m/>
    <m/>
    <m/>
    <m/>
    <m/>
    <m/>
    <m/>
    <x v="0"/>
    <m/>
    <x v="0"/>
    <x v="0"/>
    <s v="زجاج العلاونه"/>
    <x v="0"/>
    <x v="0"/>
    <s v="زجاج سيارات"/>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529"/>
    <s v="45b71c4f-104c-4811-a2ef-965295834176"/>
    <d v="2024-09-15T18:10:58"/>
    <m/>
    <m/>
    <s v="submitted_via_web"/>
    <s v="ygaitservices"/>
  </r>
  <r>
    <n v="1819"/>
    <d v="2024-09-15T15:28:20"/>
    <d v="2024-09-15T15:40:32"/>
    <d v="2024-09-15T00:00:00"/>
    <m/>
    <m/>
    <s v="32.3326674 35.7522137 786.0 15.616"/>
    <n v="32.332667399999998"/>
    <n v="35.752213699999999"/>
    <n v="786"/>
    <n v="15.616"/>
    <s v="Ajloun"/>
    <s v="Ajloun Qasabah"/>
    <m/>
    <m/>
    <m/>
    <s v="Yes"/>
    <s v="عبدالله عمر القضاه"/>
    <x v="1"/>
    <x v="0"/>
    <n v="26"/>
    <x v="1"/>
    <s v="0776204259"/>
    <m/>
    <x v="0"/>
    <m/>
    <m/>
    <m/>
    <m/>
    <m/>
    <m/>
    <m/>
    <m/>
    <x v="0"/>
    <m/>
    <x v="1"/>
    <x v="2"/>
    <s v="صالون عبود"/>
    <x v="4"/>
    <x v="19"/>
    <s v="حلاق رجالي"/>
    <m/>
    <s v="Owned by men."/>
    <n v="1"/>
    <n v="0"/>
    <n v="0"/>
    <n v="0"/>
    <n v="0"/>
    <n v="0"/>
    <x v="0"/>
    <x v="0"/>
    <m/>
    <m/>
    <s v="Less than 10 employees"/>
    <x v="0"/>
    <x v="0"/>
    <x v="0"/>
    <x v="1"/>
    <x v="1"/>
    <x v="1"/>
    <x v="1"/>
    <x v="3"/>
    <x v="1"/>
    <m/>
    <m/>
    <m/>
    <m/>
    <m/>
    <m/>
    <m/>
    <m/>
    <m/>
    <m/>
    <m/>
    <m/>
    <m/>
    <m/>
    <m/>
    <m/>
    <m/>
    <m/>
    <m/>
    <m/>
    <m/>
    <m/>
    <s v="Economic instability in the region"/>
    <n v="0"/>
    <n v="0"/>
    <n v="0"/>
    <n v="0"/>
    <n v="0"/>
    <n v="0"/>
    <n v="0"/>
    <n v="0"/>
    <n v="0"/>
    <n v="0"/>
    <n v="0"/>
    <n v="0"/>
    <n v="0"/>
    <n v="0"/>
    <n v="0"/>
    <n v="0"/>
    <n v="0"/>
    <n v="1"/>
    <n v="0"/>
    <n v="0"/>
    <n v="0"/>
    <n v="0"/>
    <n v="0"/>
    <m/>
    <n v="383972532"/>
    <s v="38399b38-7cc9-47d5-9748-4aed5737003e"/>
    <d v="2024-09-15T18:10:59"/>
    <m/>
    <m/>
    <s v="submitted_via_web"/>
    <s v="ygaitservices"/>
  </r>
  <r>
    <n v="1820"/>
    <d v="2024-09-15T16:42:22"/>
    <d v="2024-09-15T16:45:57"/>
    <d v="2024-09-15T00:00:00"/>
    <m/>
    <m/>
    <s v="32.3313274 35.7510486 782.5999755859375 2.186"/>
    <n v="32.331327399999999"/>
    <n v="35.751048599999997"/>
    <n v="782.5999755859375"/>
    <n v="2.1859999999999999"/>
    <s v="Ajloun"/>
    <s v="Ajloun Qasabah"/>
    <m/>
    <m/>
    <m/>
    <s v="Yes"/>
    <s v="محمود بعول "/>
    <x v="0"/>
    <x v="0"/>
    <n v="32"/>
    <x v="0"/>
    <s v="0788374857"/>
    <m/>
    <x v="0"/>
    <m/>
    <m/>
    <m/>
    <m/>
    <m/>
    <m/>
    <m/>
    <m/>
    <x v="0"/>
    <m/>
    <x v="0"/>
    <x v="7"/>
    <s v=" مكان"/>
    <x v="8"/>
    <x v="61"/>
    <s v="موسسة مجتمع مدني"/>
    <m/>
    <s v="Owned by men."/>
    <n v="1"/>
    <n v="0"/>
    <n v="0"/>
    <n v="0"/>
    <n v="0"/>
    <n v="0"/>
    <x v="0"/>
    <x v="0"/>
    <m/>
    <m/>
    <s v="Less than 10 employees"/>
    <x v="0"/>
    <x v="0"/>
    <x v="0"/>
    <x v="0"/>
    <x v="1"/>
    <x v="1"/>
    <x v="1"/>
    <x v="3"/>
    <x v="1"/>
    <m/>
    <m/>
    <m/>
    <m/>
    <m/>
    <m/>
    <m/>
    <m/>
    <m/>
    <m/>
    <m/>
    <m/>
    <m/>
    <m/>
    <m/>
    <m/>
    <m/>
    <m/>
    <m/>
    <m/>
    <m/>
    <m/>
    <s v="Economic instability in the region Other (please specify)"/>
    <n v="0"/>
    <n v="0"/>
    <n v="0"/>
    <n v="0"/>
    <n v="0"/>
    <n v="0"/>
    <n v="0"/>
    <n v="0"/>
    <n v="0"/>
    <n v="0"/>
    <n v="0"/>
    <n v="0"/>
    <n v="0"/>
    <n v="0"/>
    <n v="0"/>
    <n v="0"/>
    <n v="0"/>
    <n v="1"/>
    <n v="0"/>
    <n v="0"/>
    <n v="0"/>
    <n v="0"/>
    <n v="1"/>
    <s v="عدم الحاجه"/>
    <n v="383972534"/>
    <s v="dbf1a8e4-7a5c-4ca1-9478-dbcba4025074"/>
    <d v="2024-09-15T18:10:59"/>
    <m/>
    <m/>
    <s v="submitted_via_web"/>
    <s v="ygaitservices"/>
  </r>
  <r>
    <n v="1821"/>
    <d v="2024-09-15T16:34:42"/>
    <d v="2024-09-15T16:37:46"/>
    <d v="2024-09-15T00:00:00"/>
    <m/>
    <m/>
    <s v="32.3325759 35.7519374 784.8999633789062 8.863"/>
    <n v="32.332575900000002"/>
    <n v="35.751937400000003"/>
    <n v="784.89996337890625"/>
    <n v="8.8629999999999995"/>
    <s v="Ajloun"/>
    <s v="Ajloun Qasabah"/>
    <m/>
    <m/>
    <m/>
    <s v="Yes"/>
    <s v="محمد عبدالرزاق القضاه"/>
    <x v="0"/>
    <x v="0"/>
    <n v="37"/>
    <x v="0"/>
    <s v="0779199011"/>
    <m/>
    <x v="0"/>
    <m/>
    <m/>
    <m/>
    <m/>
    <m/>
    <m/>
    <m/>
    <m/>
    <x v="0"/>
    <m/>
    <x v="0"/>
    <x v="0"/>
    <s v="تكسي الجبل"/>
    <x v="11"/>
    <x v="23"/>
    <s v="تكسي "/>
    <m/>
    <s v="Owned by men."/>
    <n v="1"/>
    <n v="0"/>
    <n v="0"/>
    <n v="0"/>
    <n v="0"/>
    <n v="0"/>
    <x v="0"/>
    <x v="0"/>
    <m/>
    <m/>
    <s v="Less than 10 employees"/>
    <x v="0"/>
    <x v="0"/>
    <x v="0"/>
    <x v="0"/>
    <x v="1"/>
    <x v="1"/>
    <x v="1"/>
    <x v="3"/>
    <x v="1"/>
    <m/>
    <m/>
    <m/>
    <m/>
    <m/>
    <m/>
    <m/>
    <m/>
    <m/>
    <m/>
    <m/>
    <m/>
    <m/>
    <m/>
    <m/>
    <m/>
    <m/>
    <m/>
    <m/>
    <m/>
    <m/>
    <m/>
    <s v="Economic instability in the region"/>
    <n v="0"/>
    <n v="0"/>
    <n v="0"/>
    <n v="0"/>
    <n v="0"/>
    <n v="0"/>
    <n v="0"/>
    <n v="0"/>
    <n v="0"/>
    <n v="0"/>
    <n v="0"/>
    <n v="0"/>
    <n v="0"/>
    <n v="0"/>
    <n v="0"/>
    <n v="0"/>
    <n v="0"/>
    <n v="1"/>
    <n v="0"/>
    <n v="0"/>
    <n v="0"/>
    <n v="0"/>
    <n v="0"/>
    <m/>
    <n v="383972539"/>
    <s v="288320ef-288f-43bb-a20a-015b9ed55987"/>
    <d v="2024-09-15T18:11:00"/>
    <m/>
    <m/>
    <s v="submitted_via_web"/>
    <s v="ygaitservices"/>
  </r>
  <r>
    <n v="1822"/>
    <d v="2024-09-15T15:45:21"/>
    <d v="2024-09-15T15:48:28"/>
    <d v="2024-09-15T00:00:00"/>
    <m/>
    <m/>
    <s v="32.3327076 35.7523217 786.5 45.6"/>
    <n v="32.332707599999999"/>
    <n v="35.752321700000003"/>
    <n v="786.5"/>
    <n v="45.6"/>
    <s v="Ajloun"/>
    <s v="Ajloun Qasabah"/>
    <m/>
    <m/>
    <m/>
    <s v="Yes"/>
    <s v="ايهم صقر عويس"/>
    <x v="0"/>
    <x v="0"/>
    <n v="40"/>
    <x v="0"/>
    <s v="077925505"/>
    <m/>
    <x v="0"/>
    <m/>
    <m/>
    <m/>
    <m/>
    <m/>
    <m/>
    <m/>
    <m/>
    <x v="0"/>
    <m/>
    <x v="0"/>
    <x v="0"/>
    <s v="صقر عويس"/>
    <x v="0"/>
    <x v="3"/>
    <s v="مواد بناء"/>
    <m/>
    <s v="Owned by men."/>
    <n v="1"/>
    <n v="0"/>
    <n v="0"/>
    <n v="0"/>
    <n v="0"/>
    <n v="0"/>
    <x v="0"/>
    <x v="0"/>
    <m/>
    <m/>
    <s v="Less than 10 employees"/>
    <x v="0"/>
    <x v="0"/>
    <x v="0"/>
    <x v="0"/>
    <x v="1"/>
    <x v="1"/>
    <x v="1"/>
    <x v="3"/>
    <x v="1"/>
    <m/>
    <m/>
    <m/>
    <m/>
    <m/>
    <m/>
    <m/>
    <m/>
    <m/>
    <m/>
    <m/>
    <m/>
    <m/>
    <m/>
    <m/>
    <m/>
    <m/>
    <m/>
    <m/>
    <m/>
    <m/>
    <m/>
    <s v="Other (please specify)"/>
    <n v="0"/>
    <n v="0"/>
    <n v="0"/>
    <n v="0"/>
    <n v="0"/>
    <n v="0"/>
    <n v="0"/>
    <n v="0"/>
    <n v="0"/>
    <n v="0"/>
    <n v="0"/>
    <n v="0"/>
    <n v="0"/>
    <n v="0"/>
    <n v="0"/>
    <n v="0"/>
    <n v="0"/>
    <n v="0"/>
    <n v="0"/>
    <n v="0"/>
    <n v="0"/>
    <n v="0"/>
    <n v="1"/>
    <s v="عدم الحاجه"/>
    <n v="383972542"/>
    <s v="95b7c5b9-cf76-417c-8d41-662b8d7e3fa2"/>
    <d v="2024-09-15T18:11:01"/>
    <m/>
    <m/>
    <s v="submitted_via_web"/>
    <s v="ygaitservices"/>
  </r>
  <r>
    <n v="1823"/>
    <d v="2024-09-15T15:40:54"/>
    <d v="2024-09-15T15:43:20"/>
    <d v="2024-09-15T00:00:00"/>
    <m/>
    <m/>
    <s v="32.3327062 35.7523338 786.5 12.356"/>
    <n v="32.332706199999997"/>
    <n v="35.752333800000002"/>
    <n v="786.5"/>
    <n v="12.356"/>
    <s v="Ajloun"/>
    <s v="Ajloun Qasabah"/>
    <m/>
    <m/>
    <m/>
    <s v="Yes"/>
    <s v="أمجد غازي ابوكف"/>
    <x v="1"/>
    <x v="0"/>
    <n v="31"/>
    <x v="0"/>
    <s v="0795859813"/>
    <m/>
    <x v="0"/>
    <m/>
    <m/>
    <m/>
    <m/>
    <m/>
    <m/>
    <m/>
    <m/>
    <x v="0"/>
    <m/>
    <x v="0"/>
    <x v="0"/>
    <s v="ابو كف للعطاره"/>
    <x v="0"/>
    <x v="2"/>
    <s v="عطاره"/>
    <m/>
    <s v="Owned by men."/>
    <n v="1"/>
    <n v="0"/>
    <n v="0"/>
    <n v="0"/>
    <n v="0"/>
    <n v="0"/>
    <x v="0"/>
    <x v="0"/>
    <m/>
    <m/>
    <s v="Less than 10 employees"/>
    <x v="0"/>
    <x v="0"/>
    <x v="0"/>
    <x v="0"/>
    <x v="1"/>
    <x v="1"/>
    <x v="1"/>
    <x v="3"/>
    <x v="1"/>
    <m/>
    <m/>
    <m/>
    <m/>
    <m/>
    <m/>
    <m/>
    <m/>
    <m/>
    <m/>
    <m/>
    <m/>
    <m/>
    <m/>
    <m/>
    <m/>
    <m/>
    <m/>
    <m/>
    <m/>
    <m/>
    <m/>
    <s v="Lack of relevant skills or qualifications"/>
    <n v="1"/>
    <n v="0"/>
    <n v="0"/>
    <n v="0"/>
    <n v="0"/>
    <n v="0"/>
    <n v="0"/>
    <n v="0"/>
    <n v="0"/>
    <n v="0"/>
    <n v="0"/>
    <n v="0"/>
    <n v="0"/>
    <n v="0"/>
    <n v="0"/>
    <n v="0"/>
    <n v="0"/>
    <n v="0"/>
    <n v="0"/>
    <n v="0"/>
    <n v="0"/>
    <n v="0"/>
    <n v="0"/>
    <m/>
    <n v="383972544"/>
    <s v="d9da8eeb-4116-4ca7-a3b8-2270b2b0e9c3"/>
    <d v="2024-09-15T18:11:02"/>
    <m/>
    <m/>
    <s v="submitted_via_web"/>
    <s v="ygaitservices"/>
  </r>
  <r>
    <n v="1824"/>
    <d v="2024-09-16T00:17:22"/>
    <d v="2024-09-16T01:10:56"/>
    <d v="2024-09-16T00:00:00"/>
    <m/>
    <m/>
    <s v="31.7171132 35.999385 981.531 7.88"/>
    <n v="31.7171132"/>
    <n v="35.999384999999997"/>
    <n v="981.53099999999995"/>
    <n v="7.88"/>
    <s v="Ajloun"/>
    <s v="Ajloun Qasabah"/>
    <m/>
    <m/>
    <m/>
    <s v="Yes"/>
    <s v="منى احمد الوقفي"/>
    <x v="0"/>
    <x v="1"/>
    <n v="41"/>
    <x v="0"/>
    <s v="0779157812"/>
    <m/>
    <x v="0"/>
    <m/>
    <m/>
    <m/>
    <m/>
    <m/>
    <m/>
    <m/>
    <m/>
    <x v="0"/>
    <m/>
    <x v="1"/>
    <x v="2"/>
    <s v="منتجات ام معتز "/>
    <x v="0"/>
    <x v="3"/>
    <s v="تسويق منتجات "/>
    <m/>
    <s v="Owned by women."/>
    <n v="0"/>
    <n v="1"/>
    <n v="0"/>
    <n v="0"/>
    <n v="0"/>
    <n v="0"/>
    <x v="1"/>
    <x v="0"/>
    <m/>
    <m/>
    <s v="Less than 10 employees"/>
    <x v="0"/>
    <x v="1"/>
    <x v="0"/>
    <x v="1"/>
    <x v="1"/>
    <x v="1"/>
    <x v="0"/>
    <x v="1"/>
    <x v="0"/>
    <s v="Others"/>
    <n v="0"/>
    <n v="0"/>
    <n v="0"/>
    <n v="0"/>
    <n v="0"/>
    <n v="0"/>
    <n v="1"/>
    <s v="لا يوجد"/>
    <s v="Marketing"/>
    <n v="0"/>
    <n v="0"/>
    <n v="0"/>
    <n v="1"/>
    <n v="0"/>
    <n v="0"/>
    <n v="0"/>
    <n v="0"/>
    <n v="0"/>
    <n v="0"/>
    <m/>
    <m/>
    <s v="Economic instability in the region Lack of relevant skills or qualifications"/>
    <n v="1"/>
    <n v="0"/>
    <n v="0"/>
    <n v="0"/>
    <n v="0"/>
    <n v="0"/>
    <n v="0"/>
    <n v="0"/>
    <n v="0"/>
    <n v="0"/>
    <n v="0"/>
    <n v="0"/>
    <n v="0"/>
    <n v="0"/>
    <n v="0"/>
    <n v="0"/>
    <n v="0"/>
    <n v="1"/>
    <n v="0"/>
    <n v="0"/>
    <n v="0"/>
    <n v="0"/>
    <n v="0"/>
    <m/>
    <n v="384005826"/>
    <s v="c947ca8a-5fc9-457f-afef-485c47d700cb"/>
    <d v="2024-09-15T22:11:02"/>
    <m/>
    <m/>
    <s v="submitted_via_web"/>
    <s v="ygaitservices"/>
  </r>
  <r>
    <n v="1825"/>
    <d v="2024-09-16T12:39:05"/>
    <d v="2024-09-16T12:59:39"/>
    <d v="2024-09-16T00:00:00"/>
    <m/>
    <m/>
    <s v="32.7508976 35.656562 75.766 2.754"/>
    <n v="32.750897600000002"/>
    <n v="35.656562000000001"/>
    <n v="75.766000000000005"/>
    <n v="2.754"/>
    <s v="Ajloun"/>
    <s v="Ajloun Qasabah"/>
    <m/>
    <m/>
    <m/>
    <s v="Yes"/>
    <s v="حنان علي الشريده"/>
    <x v="0"/>
    <x v="1"/>
    <n v="43"/>
    <x v="0"/>
    <s v="_x000a_0779763599"/>
    <m/>
    <x v="0"/>
    <m/>
    <m/>
    <m/>
    <m/>
    <m/>
    <m/>
    <m/>
    <m/>
    <x v="0"/>
    <m/>
    <x v="1"/>
    <x v="2"/>
    <s v="الهاشمية لمستلزمات الكيك و الحلويات "/>
    <x v="3"/>
    <x v="5"/>
    <s v="مشروع منزلي لعمل جميع انواع الكيك للحفلات و أعياد الميلاد و المناسبات المختلفة "/>
    <m/>
    <s v="Owned by women."/>
    <n v="0"/>
    <n v="1"/>
    <n v="0"/>
    <n v="0"/>
    <n v="0"/>
    <n v="0"/>
    <x v="1"/>
    <x v="0"/>
    <m/>
    <m/>
    <s v="Less than 10 employees"/>
    <x v="0"/>
    <x v="0"/>
    <x v="0"/>
    <x v="0"/>
    <x v="1"/>
    <x v="1"/>
    <x v="1"/>
    <x v="3"/>
    <x v="1"/>
    <m/>
    <m/>
    <m/>
    <m/>
    <m/>
    <m/>
    <m/>
    <m/>
    <m/>
    <m/>
    <m/>
    <m/>
    <m/>
    <m/>
    <m/>
    <m/>
    <m/>
    <m/>
    <m/>
    <m/>
    <m/>
    <m/>
    <s v="Lack of relevant skills or qualifications Salary expectations too high"/>
    <n v="1"/>
    <n v="0"/>
    <n v="0"/>
    <n v="0"/>
    <n v="0"/>
    <n v="0"/>
    <n v="0"/>
    <n v="0"/>
    <n v="1"/>
    <n v="0"/>
    <n v="0"/>
    <n v="0"/>
    <n v="0"/>
    <n v="0"/>
    <n v="0"/>
    <n v="0"/>
    <n v="0"/>
    <n v="0"/>
    <n v="0"/>
    <n v="0"/>
    <n v="0"/>
    <n v="0"/>
    <n v="0"/>
    <m/>
    <n v="384120073"/>
    <s v="78b603bf-110e-4d12-ae27-524fb3431ee9"/>
    <d v="2024-09-16T09:59:46"/>
    <m/>
    <m/>
    <s v="submitted_via_web"/>
    <s v="ygaitservices"/>
  </r>
  <r>
    <n v="1826"/>
    <d v="2024-09-16T09:59:58"/>
    <d v="2024-09-16T10:05:04"/>
    <d v="2024-09-16T00:00:00"/>
    <m/>
    <m/>
    <s v="31.8642873 36.0113347 0.0 1100.0"/>
    <n v="31.864287300000001"/>
    <n v="36.011334699999999"/>
    <n v="0"/>
    <n v="1100"/>
    <s v="Amman"/>
    <s v="Naour"/>
    <m/>
    <m/>
    <m/>
    <s v="Yes"/>
    <s v="محمد الشوابكة"/>
    <x v="0"/>
    <x v="0"/>
    <n v="33"/>
    <x v="0"/>
    <s v="0797444054"/>
    <m/>
    <x v="0"/>
    <m/>
    <m/>
    <m/>
    <m/>
    <m/>
    <m/>
    <m/>
    <m/>
    <x v="0"/>
    <m/>
    <x v="0"/>
    <x v="1"/>
    <s v="شركة فهر الأصالة لزينة السيارات"/>
    <x v="1"/>
    <x v="74"/>
    <s v="مختلف انواع قطع زينة السيارات "/>
    <m/>
    <s v="Owned by men. Run/Managed by a man."/>
    <n v="1"/>
    <n v="0"/>
    <n v="0"/>
    <n v="0"/>
    <n v="1"/>
    <n v="0"/>
    <x v="0"/>
    <x v="0"/>
    <m/>
    <m/>
    <s v="Less than 10 employees"/>
    <x v="0"/>
    <x v="0"/>
    <x v="0"/>
    <x v="1"/>
    <x v="1"/>
    <x v="1"/>
    <x v="0"/>
    <x v="0"/>
    <x v="1"/>
    <s v="Interns Mid-senior level"/>
    <n v="1"/>
    <n v="0"/>
    <n v="0"/>
    <n v="1"/>
    <n v="0"/>
    <n v="0"/>
    <n v="0"/>
    <m/>
    <s v="Sales Operational Staff (logistics and supply chain) Technical Staff"/>
    <n v="0"/>
    <n v="1"/>
    <n v="0"/>
    <n v="0"/>
    <n v="0"/>
    <n v="0"/>
    <n v="1"/>
    <n v="1"/>
    <n v="0"/>
    <n v="0"/>
    <m/>
    <m/>
    <s v="Lack of relevant skills or qualifications Difficulty in finding candidates for specialized roles"/>
    <n v="1"/>
    <n v="0"/>
    <n v="0"/>
    <n v="0"/>
    <n v="0"/>
    <n v="0"/>
    <n v="0"/>
    <n v="0"/>
    <n v="0"/>
    <n v="1"/>
    <n v="0"/>
    <n v="0"/>
    <n v="0"/>
    <n v="0"/>
    <n v="0"/>
    <n v="0"/>
    <n v="0"/>
    <n v="0"/>
    <n v="0"/>
    <n v="0"/>
    <n v="0"/>
    <n v="0"/>
    <n v="0"/>
    <m/>
    <n v="384231131"/>
    <s v="b1b33412-b0a6-482b-85f5-b51268305c43"/>
    <d v="2024-09-16T14:32:58"/>
    <m/>
    <m/>
    <s v="submitted_via_web"/>
    <s v="ygaitservices"/>
  </r>
  <r>
    <n v="1827"/>
    <d v="2024-09-16T10:05:07"/>
    <d v="2024-09-16T10:58:57"/>
    <d v="2024-09-16T00:00:00"/>
    <m/>
    <m/>
    <s v="31.8642873 36.0113347 0.0 1100.0"/>
    <n v="31.864287300000001"/>
    <n v="36.011334699999999"/>
    <n v="0"/>
    <n v="1100"/>
    <s v="Amman"/>
    <s v="Naour"/>
    <m/>
    <m/>
    <m/>
    <s v="Yes"/>
    <s v="يوسف محمد"/>
    <x v="0"/>
    <x v="0"/>
    <n v="56"/>
    <x v="0"/>
    <s v="0799261175"/>
    <m/>
    <x v="0"/>
    <m/>
    <m/>
    <m/>
    <m/>
    <m/>
    <m/>
    <m/>
    <m/>
    <x v="0"/>
    <m/>
    <x v="0"/>
    <x v="6"/>
    <s v="مخابز الكرم"/>
    <x v="3"/>
    <x v="5"/>
    <s v="مخبوزات مختلفة"/>
    <m/>
    <s v="Owned by men. Run/Managed by a man."/>
    <n v="1"/>
    <n v="0"/>
    <n v="0"/>
    <n v="0"/>
    <n v="1"/>
    <n v="0"/>
    <x v="0"/>
    <x v="0"/>
    <m/>
    <m/>
    <s v="Less than 10 employees"/>
    <x v="0"/>
    <x v="0"/>
    <x v="0"/>
    <x v="1"/>
    <x v="1"/>
    <x v="1"/>
    <x v="1"/>
    <x v="3"/>
    <x v="0"/>
    <m/>
    <m/>
    <m/>
    <m/>
    <m/>
    <m/>
    <m/>
    <m/>
    <m/>
    <m/>
    <m/>
    <m/>
    <m/>
    <m/>
    <m/>
    <m/>
    <m/>
    <m/>
    <m/>
    <m/>
    <m/>
    <m/>
    <s v="Lack of relevant skills or qualifications Economic instability in the region"/>
    <n v="1"/>
    <n v="0"/>
    <n v="0"/>
    <n v="0"/>
    <n v="0"/>
    <n v="0"/>
    <n v="0"/>
    <n v="0"/>
    <n v="0"/>
    <n v="0"/>
    <n v="0"/>
    <n v="0"/>
    <n v="0"/>
    <n v="0"/>
    <n v="0"/>
    <n v="0"/>
    <n v="0"/>
    <n v="1"/>
    <n v="0"/>
    <n v="0"/>
    <n v="0"/>
    <n v="0"/>
    <n v="0"/>
    <m/>
    <n v="384231135"/>
    <s v="9a039818-0972-4d49-ad6c-3a3741669ff6"/>
    <d v="2024-09-16T14:32:58"/>
    <m/>
    <m/>
    <s v="submitted_via_web"/>
    <s v="ygaitservices"/>
  </r>
  <r>
    <n v="1828"/>
    <d v="2024-09-16T10:59:00"/>
    <d v="2024-09-16T11:03:48"/>
    <d v="2024-09-16T00:00:00"/>
    <m/>
    <m/>
    <s v="31.8642873 36.0113347 0.0 1100.0"/>
    <n v="31.864287300000001"/>
    <n v="36.011334699999999"/>
    <n v="0"/>
    <n v="1100"/>
    <s v="Amman"/>
    <s v="Naour"/>
    <m/>
    <m/>
    <m/>
    <s v="Yes"/>
    <s v="عامر عليان التنوري"/>
    <x v="0"/>
    <x v="0"/>
    <n v="42"/>
    <x v="0"/>
    <s v="0791312160"/>
    <m/>
    <x v="0"/>
    <m/>
    <m/>
    <m/>
    <m/>
    <m/>
    <m/>
    <m/>
    <m/>
    <x v="0"/>
    <m/>
    <x v="0"/>
    <x v="6"/>
    <s v="برج ايفل "/>
    <x v="1"/>
    <x v="30"/>
    <s v="مختلف انواع الستائر"/>
    <m/>
    <s v="Owned by men. Run/Managed by a man."/>
    <n v="1"/>
    <n v="0"/>
    <n v="0"/>
    <n v="0"/>
    <n v="1"/>
    <n v="0"/>
    <x v="0"/>
    <x v="0"/>
    <m/>
    <m/>
    <s v="Less than 10 employees"/>
    <x v="0"/>
    <x v="0"/>
    <x v="0"/>
    <x v="1"/>
    <x v="1"/>
    <x v="1"/>
    <x v="1"/>
    <x v="3"/>
    <x v="0"/>
    <m/>
    <m/>
    <m/>
    <m/>
    <m/>
    <m/>
    <m/>
    <m/>
    <m/>
    <m/>
    <m/>
    <m/>
    <m/>
    <m/>
    <m/>
    <m/>
    <m/>
    <m/>
    <m/>
    <m/>
    <m/>
    <m/>
    <s v="Economic instability in the region"/>
    <n v="0"/>
    <n v="0"/>
    <n v="0"/>
    <n v="0"/>
    <n v="0"/>
    <n v="0"/>
    <n v="0"/>
    <n v="0"/>
    <n v="0"/>
    <n v="0"/>
    <n v="0"/>
    <n v="0"/>
    <n v="0"/>
    <n v="0"/>
    <n v="0"/>
    <n v="0"/>
    <n v="0"/>
    <n v="1"/>
    <n v="0"/>
    <n v="0"/>
    <n v="0"/>
    <n v="0"/>
    <n v="0"/>
    <m/>
    <n v="384231139"/>
    <s v="dd254805-8c5a-42b8-af84-0ddde879e28c"/>
    <d v="2024-09-16T14:32:59"/>
    <m/>
    <m/>
    <s v="submitted_via_web"/>
    <s v="ygaitservices"/>
  </r>
  <r>
    <n v="1829"/>
    <d v="2024-09-16T11:03:53"/>
    <d v="2024-09-16T11:28:24"/>
    <d v="2024-09-16T00:00:00"/>
    <m/>
    <m/>
    <s v="31.8642873 36.0113347 0.0 1100.0"/>
    <n v="31.864287300000001"/>
    <n v="36.011334699999999"/>
    <n v="0"/>
    <n v="1100"/>
    <s v="Amman"/>
    <s v="Naour"/>
    <m/>
    <m/>
    <m/>
    <s v="Yes"/>
    <s v="خالد النوباني"/>
    <x v="0"/>
    <x v="0"/>
    <n v="52"/>
    <x v="0"/>
    <s v="0797511511"/>
    <m/>
    <x v="0"/>
    <m/>
    <m/>
    <m/>
    <m/>
    <m/>
    <m/>
    <m/>
    <m/>
    <x v="0"/>
    <m/>
    <x v="0"/>
    <x v="6"/>
    <s v="رفيد"/>
    <x v="6"/>
    <x v="10"/>
    <s v="لوازم التمديدات الكهربائية والانارة"/>
    <m/>
    <s v="Owned by men. Run/Managed by a man."/>
    <n v="1"/>
    <n v="0"/>
    <n v="0"/>
    <n v="0"/>
    <n v="1"/>
    <n v="0"/>
    <x v="0"/>
    <x v="0"/>
    <m/>
    <m/>
    <s v="Less than 10 employees"/>
    <x v="0"/>
    <x v="0"/>
    <x v="0"/>
    <x v="1"/>
    <x v="1"/>
    <x v="1"/>
    <x v="0"/>
    <x v="1"/>
    <x v="0"/>
    <s v="Interns Seasonal employees"/>
    <n v="1"/>
    <n v="1"/>
    <n v="0"/>
    <n v="0"/>
    <n v="0"/>
    <n v="0"/>
    <n v="0"/>
    <m/>
    <s v="Operational Staff (logistics and supply chain) Technical Staff"/>
    <n v="0"/>
    <n v="0"/>
    <n v="0"/>
    <n v="0"/>
    <n v="0"/>
    <n v="0"/>
    <n v="1"/>
    <n v="1"/>
    <n v="0"/>
    <n v="0"/>
    <m/>
    <m/>
    <s v="Lack of relevant skills or qualifications Salary expectations too high Difficulty in finding candidates for specialized roles"/>
    <n v="1"/>
    <n v="0"/>
    <n v="0"/>
    <n v="0"/>
    <n v="0"/>
    <n v="0"/>
    <n v="0"/>
    <n v="0"/>
    <n v="1"/>
    <n v="1"/>
    <n v="0"/>
    <n v="0"/>
    <n v="0"/>
    <n v="0"/>
    <n v="0"/>
    <n v="0"/>
    <n v="0"/>
    <n v="0"/>
    <n v="0"/>
    <n v="0"/>
    <n v="0"/>
    <n v="0"/>
    <n v="0"/>
    <m/>
    <n v="384231140"/>
    <s v="a90d15a8-7bc8-4b75-badb-055a02df43d7"/>
    <d v="2024-09-16T14:32:59"/>
    <m/>
    <m/>
    <s v="submitted_via_web"/>
    <s v="ygaitservices"/>
  </r>
  <r>
    <n v="1830"/>
    <d v="2024-09-16T11:28:28"/>
    <d v="2024-09-16T11:35:31"/>
    <d v="2024-09-16T00:00:00"/>
    <m/>
    <m/>
    <s v="31.8613301 36.0099744 0.0 1200.0"/>
    <n v="31.8613301"/>
    <n v="36.009974399999997"/>
    <n v="0"/>
    <n v="1200"/>
    <s v="Amman"/>
    <s v="Naour"/>
    <m/>
    <m/>
    <m/>
    <s v="Yes"/>
    <s v="سلسبيل"/>
    <x v="0"/>
    <x v="1"/>
    <n v="24"/>
    <x v="1"/>
    <s v="0799922123"/>
    <m/>
    <x v="0"/>
    <m/>
    <m/>
    <m/>
    <m/>
    <m/>
    <m/>
    <m/>
    <m/>
    <x v="0"/>
    <m/>
    <x v="0"/>
    <x v="6"/>
    <s v="مطعم شهرزاد"/>
    <x v="3"/>
    <x v="5"/>
    <s v="مأكولات سريعة "/>
    <m/>
    <s v="Owned by men. Administrative positions include men and women."/>
    <n v="1"/>
    <n v="0"/>
    <n v="0"/>
    <n v="1"/>
    <n v="0"/>
    <n v="0"/>
    <x v="0"/>
    <x v="0"/>
    <m/>
    <m/>
    <s v="Less than 10 employees"/>
    <x v="0"/>
    <x v="1"/>
    <x v="0"/>
    <x v="1"/>
    <x v="1"/>
    <x v="1"/>
    <x v="0"/>
    <x v="1"/>
    <x v="0"/>
    <s v="Mid-senior level"/>
    <n v="0"/>
    <n v="0"/>
    <n v="0"/>
    <n v="1"/>
    <n v="0"/>
    <n v="0"/>
    <n v="0"/>
    <m/>
    <s v="Technical Staff Others"/>
    <n v="0"/>
    <n v="0"/>
    <n v="0"/>
    <n v="0"/>
    <n v="0"/>
    <n v="0"/>
    <n v="0"/>
    <n v="1"/>
    <n v="0"/>
    <n v="1"/>
    <s v="شيفات"/>
    <m/>
    <s v="Transportation Economic instability in the region Legal/regulatory constraints"/>
    <n v="0"/>
    <n v="0"/>
    <n v="0"/>
    <n v="0"/>
    <n v="0"/>
    <n v="0"/>
    <n v="0"/>
    <n v="0"/>
    <n v="0"/>
    <n v="0"/>
    <n v="0"/>
    <n v="1"/>
    <n v="0"/>
    <n v="0"/>
    <n v="0"/>
    <n v="0"/>
    <n v="0"/>
    <n v="1"/>
    <n v="1"/>
    <n v="0"/>
    <n v="0"/>
    <n v="0"/>
    <n v="0"/>
    <m/>
    <n v="384231144"/>
    <s v="7f29c176-533f-4ef5-92b6-a276a0f6a8c3"/>
    <d v="2024-09-16T14:33:00"/>
    <m/>
    <m/>
    <s v="submitted_via_web"/>
    <s v="ygaitservices"/>
  </r>
  <r>
    <n v="1831"/>
    <d v="2024-09-16T11:35:35"/>
    <d v="2024-09-16T13:17:25"/>
    <d v="2024-09-16T00:00:00"/>
    <m/>
    <m/>
    <s v="31.8642873 36.0113347 0.0 1100.0"/>
    <n v="31.864287300000001"/>
    <n v="36.011334699999999"/>
    <n v="0"/>
    <n v="1100"/>
    <s v="Amman"/>
    <s v="Naour"/>
    <m/>
    <m/>
    <m/>
    <s v="Yes"/>
    <s v="عماد ابو الشيخ "/>
    <x v="0"/>
    <x v="0"/>
    <n v="30"/>
    <x v="0"/>
    <s v="0788540544"/>
    <m/>
    <x v="0"/>
    <m/>
    <m/>
    <m/>
    <m/>
    <m/>
    <m/>
    <m/>
    <m/>
    <x v="0"/>
    <m/>
    <x v="0"/>
    <x v="6"/>
    <s v="قهوة ابو الشيخ"/>
    <x v="3"/>
    <x v="5"/>
    <s v="كافة انواع المشروبات الساخنة والباردة"/>
    <m/>
    <s v="Owned by men. Run/Managed by a man."/>
    <n v="1"/>
    <n v="0"/>
    <n v="0"/>
    <n v="0"/>
    <n v="1"/>
    <n v="0"/>
    <x v="0"/>
    <x v="0"/>
    <m/>
    <m/>
    <s v="Less than 10 employees"/>
    <x v="0"/>
    <x v="0"/>
    <x v="0"/>
    <x v="1"/>
    <x v="1"/>
    <x v="1"/>
    <x v="1"/>
    <x v="3"/>
    <x v="0"/>
    <m/>
    <m/>
    <m/>
    <m/>
    <m/>
    <m/>
    <m/>
    <m/>
    <m/>
    <m/>
    <m/>
    <m/>
    <m/>
    <m/>
    <m/>
    <m/>
    <m/>
    <m/>
    <m/>
    <m/>
    <m/>
    <m/>
    <s v="Economic instability in the region Legal/regulatory constraints"/>
    <n v="0"/>
    <n v="0"/>
    <n v="0"/>
    <n v="0"/>
    <n v="0"/>
    <n v="0"/>
    <n v="0"/>
    <n v="0"/>
    <n v="0"/>
    <n v="0"/>
    <n v="0"/>
    <n v="0"/>
    <n v="0"/>
    <n v="0"/>
    <n v="0"/>
    <n v="0"/>
    <n v="0"/>
    <n v="1"/>
    <n v="1"/>
    <n v="0"/>
    <n v="0"/>
    <n v="0"/>
    <n v="0"/>
    <m/>
    <n v="384231146"/>
    <s v="242ad12f-842d-4852-981e-c95a469a8432"/>
    <d v="2024-09-16T14:33:00"/>
    <m/>
    <m/>
    <s v="submitted_via_web"/>
    <s v="ygaitservices"/>
  </r>
  <r>
    <n v="1832"/>
    <d v="2024-09-16T13:17:28"/>
    <d v="2024-09-16T13:21:56"/>
    <d v="2024-09-16T00:00:00"/>
    <m/>
    <m/>
    <s v="31.8642873 36.0113347 0.0 1100.0"/>
    <n v="31.864287300000001"/>
    <n v="36.011334699999999"/>
    <n v="0"/>
    <n v="1100"/>
    <s v="Amman"/>
    <s v="Naour"/>
    <m/>
    <m/>
    <m/>
    <s v="Yes"/>
    <s v="فراس مريش"/>
    <x v="0"/>
    <x v="0"/>
    <n v="37"/>
    <x v="0"/>
    <s v="0795369288"/>
    <m/>
    <x v="0"/>
    <m/>
    <m/>
    <m/>
    <m/>
    <m/>
    <m/>
    <m/>
    <m/>
    <x v="0"/>
    <m/>
    <x v="0"/>
    <x v="0"/>
    <s v="جوهرة البيادر "/>
    <x v="6"/>
    <x v="10"/>
    <s v="تجهيزات الكهرباء والانارة"/>
    <m/>
    <s v="Owned by men. Run/Managed by a man."/>
    <n v="1"/>
    <n v="0"/>
    <n v="0"/>
    <n v="0"/>
    <n v="1"/>
    <n v="0"/>
    <x v="0"/>
    <x v="0"/>
    <m/>
    <m/>
    <s v="Less than 10 employees"/>
    <x v="0"/>
    <x v="0"/>
    <x v="0"/>
    <x v="1"/>
    <x v="1"/>
    <x v="1"/>
    <x v="1"/>
    <x v="3"/>
    <x v="0"/>
    <m/>
    <m/>
    <m/>
    <m/>
    <m/>
    <m/>
    <m/>
    <m/>
    <m/>
    <m/>
    <m/>
    <m/>
    <m/>
    <m/>
    <m/>
    <m/>
    <m/>
    <m/>
    <m/>
    <m/>
    <m/>
    <m/>
    <s v="Economic instability in the region Cultural or social factors affecting employability"/>
    <n v="0"/>
    <n v="0"/>
    <n v="0"/>
    <n v="0"/>
    <n v="0"/>
    <n v="0"/>
    <n v="0"/>
    <n v="0"/>
    <n v="0"/>
    <n v="0"/>
    <n v="0"/>
    <n v="0"/>
    <n v="1"/>
    <n v="0"/>
    <n v="0"/>
    <n v="0"/>
    <n v="0"/>
    <n v="1"/>
    <n v="0"/>
    <n v="0"/>
    <n v="0"/>
    <n v="0"/>
    <n v="0"/>
    <m/>
    <n v="384231154"/>
    <s v="99350188-c451-44c7-b228-5f91ba66ab1e"/>
    <d v="2024-09-16T14:33:01"/>
    <m/>
    <m/>
    <s v="submitted_via_web"/>
    <s v="ygaitservices"/>
  </r>
  <r>
    <n v="1833"/>
    <d v="2024-09-16T13:21:59"/>
    <d v="2024-09-16T13:41:51"/>
    <d v="2024-09-16T00:00:00"/>
    <m/>
    <m/>
    <s v="31.8613301 36.0099744 0.0 1200.0"/>
    <n v="31.8613301"/>
    <n v="36.009974399999997"/>
    <n v="0"/>
    <n v="1200"/>
    <s v="Amman"/>
    <s v="Naour"/>
    <m/>
    <m/>
    <m/>
    <s v="Yes"/>
    <s v="عمر نمور "/>
    <x v="0"/>
    <x v="0"/>
    <n v="27"/>
    <x v="1"/>
    <s v="0772438623"/>
    <m/>
    <x v="0"/>
    <m/>
    <m/>
    <m/>
    <m/>
    <m/>
    <m/>
    <m/>
    <m/>
    <x v="0"/>
    <m/>
    <x v="0"/>
    <x v="0"/>
    <s v="ايفا روز"/>
    <x v="3"/>
    <x v="35"/>
    <s v="تخطيط وتنظيم المناسبات والاعراس"/>
    <m/>
    <s v="Administrative positions include men and women. Owned by men."/>
    <n v="1"/>
    <n v="0"/>
    <n v="0"/>
    <n v="1"/>
    <n v="0"/>
    <n v="0"/>
    <x v="0"/>
    <x v="0"/>
    <m/>
    <m/>
    <s v="Less than 10 employees"/>
    <x v="0"/>
    <x v="1"/>
    <x v="0"/>
    <x v="1"/>
    <x v="1"/>
    <x v="1"/>
    <x v="0"/>
    <x v="2"/>
    <x v="0"/>
    <s v="Interns Seasonal employees Mid-senior level"/>
    <n v="1"/>
    <n v="1"/>
    <n v="0"/>
    <n v="1"/>
    <n v="0"/>
    <n v="0"/>
    <n v="0"/>
    <m/>
    <s v="Customer Service Representatives Operational Staff (logistics and supply chain) Administrative Staff"/>
    <n v="1"/>
    <n v="0"/>
    <n v="0"/>
    <n v="0"/>
    <n v="1"/>
    <n v="0"/>
    <n v="1"/>
    <n v="0"/>
    <n v="0"/>
    <n v="0"/>
    <m/>
    <m/>
    <s v="Lack of relevant skills or qualifications Inadequate soft skills (e.g., communication, teamwork) Economic instability in the region Mixed culture worspace (male and female) Language barriers"/>
    <n v="1"/>
    <n v="0"/>
    <n v="1"/>
    <n v="0"/>
    <n v="0"/>
    <n v="0"/>
    <n v="0"/>
    <n v="0"/>
    <n v="0"/>
    <n v="0"/>
    <n v="0"/>
    <n v="0"/>
    <n v="0"/>
    <n v="0"/>
    <n v="1"/>
    <n v="0"/>
    <n v="0"/>
    <n v="1"/>
    <n v="0"/>
    <n v="0"/>
    <n v="0"/>
    <n v="1"/>
    <n v="0"/>
    <m/>
    <n v="384231157"/>
    <s v="f8295bb7-08e4-4543-a61d-a4e00e5bd33b"/>
    <d v="2024-09-16T14:33:02"/>
    <m/>
    <m/>
    <s v="submitted_via_web"/>
    <s v="ygaitservices"/>
  </r>
  <r>
    <n v="1834"/>
    <d v="2024-09-16T13:41:55"/>
    <d v="2024-09-16T14:22:22"/>
    <d v="2024-09-16T00:00:00"/>
    <m/>
    <m/>
    <s v="31.8642873 36.0113347 0.0 1100.0"/>
    <n v="31.864287300000001"/>
    <n v="36.011334699999999"/>
    <n v="0"/>
    <n v="1100"/>
    <s v="Amman"/>
    <s v="Naour"/>
    <m/>
    <m/>
    <m/>
    <s v="Yes"/>
    <s v="منى ابو خماش "/>
    <x v="0"/>
    <x v="0"/>
    <n v="36"/>
    <x v="0"/>
    <s v="0789397721"/>
    <m/>
    <x v="0"/>
    <m/>
    <m/>
    <m/>
    <m/>
    <m/>
    <m/>
    <m/>
    <m/>
    <x v="0"/>
    <m/>
    <x v="0"/>
    <x v="0"/>
    <s v="عالم الاطفال"/>
    <x v="0"/>
    <x v="3"/>
    <s v="ملابس وألعاب اطفال"/>
    <m/>
    <s v="Administrative positions include men and women. Owned by men."/>
    <n v="1"/>
    <n v="0"/>
    <n v="0"/>
    <n v="1"/>
    <n v="0"/>
    <n v="0"/>
    <x v="0"/>
    <x v="0"/>
    <m/>
    <m/>
    <s v="Less than 10 employees"/>
    <x v="0"/>
    <x v="1"/>
    <x v="0"/>
    <x v="1"/>
    <x v="1"/>
    <x v="1"/>
    <x v="1"/>
    <x v="3"/>
    <x v="1"/>
    <m/>
    <m/>
    <m/>
    <m/>
    <m/>
    <m/>
    <m/>
    <m/>
    <m/>
    <m/>
    <m/>
    <m/>
    <m/>
    <m/>
    <m/>
    <m/>
    <m/>
    <m/>
    <m/>
    <m/>
    <m/>
    <m/>
    <s v="Economic instability in the region"/>
    <n v="0"/>
    <n v="0"/>
    <n v="0"/>
    <n v="0"/>
    <n v="0"/>
    <n v="0"/>
    <n v="0"/>
    <n v="0"/>
    <n v="0"/>
    <n v="0"/>
    <n v="0"/>
    <n v="0"/>
    <n v="0"/>
    <n v="0"/>
    <n v="0"/>
    <n v="0"/>
    <n v="0"/>
    <n v="1"/>
    <n v="0"/>
    <n v="0"/>
    <n v="0"/>
    <n v="0"/>
    <n v="0"/>
    <m/>
    <n v="384231160"/>
    <s v="2c650f7c-06c9-4cb4-9845-e5774e4979e1"/>
    <d v="2024-09-16T14:33:02"/>
    <m/>
    <m/>
    <s v="submitted_via_web"/>
    <s v="ygaitservices"/>
  </r>
  <r>
    <n v="1835"/>
    <d v="2024-09-16T14:24:11"/>
    <d v="2024-09-16T14:31:52"/>
    <d v="2024-09-16T00:00:00"/>
    <m/>
    <m/>
    <s v="31.8642873 36.0113347 0.0 1100.0"/>
    <n v="31.864287300000001"/>
    <n v="36.011334699999999"/>
    <n v="0"/>
    <n v="1100"/>
    <s v="Amman"/>
    <s v="Naour"/>
    <m/>
    <m/>
    <m/>
    <s v="Yes"/>
    <s v="عبدالله بكجي"/>
    <x v="0"/>
    <x v="0"/>
    <n v="37"/>
    <x v="0"/>
    <s v="0797342555"/>
    <m/>
    <x v="0"/>
    <m/>
    <m/>
    <m/>
    <m/>
    <m/>
    <m/>
    <m/>
    <m/>
    <x v="0"/>
    <m/>
    <x v="0"/>
    <x v="6"/>
    <s v="متحف المنزل للمفروشات"/>
    <x v="0"/>
    <x v="9"/>
    <s v="مفروشات وتحف"/>
    <m/>
    <s v="Owned by men. Run/Managed by a man."/>
    <n v="1"/>
    <n v="0"/>
    <n v="0"/>
    <n v="0"/>
    <n v="1"/>
    <n v="0"/>
    <x v="0"/>
    <x v="0"/>
    <m/>
    <m/>
    <s v="Less than 10 employees"/>
    <x v="0"/>
    <x v="0"/>
    <x v="1"/>
    <x v="0"/>
    <x v="1"/>
    <x v="1"/>
    <x v="0"/>
    <x v="0"/>
    <x v="0"/>
    <s v="Seasonal employees Mid-senior level"/>
    <n v="0"/>
    <n v="1"/>
    <n v="0"/>
    <n v="1"/>
    <n v="0"/>
    <n v="0"/>
    <n v="0"/>
    <m/>
    <s v="Customer Service Representatives Operational Staff (logistics and supply chain) Technical Staff"/>
    <n v="1"/>
    <n v="0"/>
    <n v="0"/>
    <n v="0"/>
    <n v="0"/>
    <n v="0"/>
    <n v="1"/>
    <n v="1"/>
    <n v="0"/>
    <n v="0"/>
    <m/>
    <m/>
    <s v="Lack of relevant skills or qualifications Difficulty in finding candidates for specialized roles Transportation Economic instability in the region"/>
    <n v="1"/>
    <n v="0"/>
    <n v="0"/>
    <n v="0"/>
    <n v="0"/>
    <n v="0"/>
    <n v="0"/>
    <n v="0"/>
    <n v="0"/>
    <n v="1"/>
    <n v="0"/>
    <n v="1"/>
    <n v="0"/>
    <n v="0"/>
    <n v="0"/>
    <n v="0"/>
    <n v="0"/>
    <n v="1"/>
    <n v="0"/>
    <n v="0"/>
    <n v="0"/>
    <n v="0"/>
    <n v="0"/>
    <m/>
    <n v="384231162"/>
    <s v="12983282-337d-436e-9170-019dae42e948"/>
    <d v="2024-09-16T14:33:03"/>
    <m/>
    <m/>
    <s v="submitted_via_web"/>
    <s v="ygaitservices"/>
  </r>
  <r>
    <n v="1836"/>
    <d v="2024-09-16T14:32:02"/>
    <d v="2024-09-16T14:42:09"/>
    <d v="2024-09-16T00:00:00"/>
    <m/>
    <m/>
    <s v="31.8642873 36.0113347 0.0 1100.0"/>
    <n v="31.864287300000001"/>
    <n v="36.011334699999999"/>
    <n v="0"/>
    <n v="1100"/>
    <s v="Amman"/>
    <s v="Naour"/>
    <m/>
    <m/>
    <m/>
    <s v="Yes"/>
    <s v="شهيرة الخاروف"/>
    <x v="0"/>
    <x v="1"/>
    <n v="42"/>
    <x v="0"/>
    <s v="0790558243"/>
    <m/>
    <x v="0"/>
    <m/>
    <m/>
    <m/>
    <m/>
    <m/>
    <m/>
    <m/>
    <m/>
    <x v="0"/>
    <m/>
    <x v="0"/>
    <x v="0"/>
    <s v="مطعم داوود حمادة"/>
    <x v="3"/>
    <x v="5"/>
    <s v="مأكولات سريعة"/>
    <m/>
    <s v="Administrative positions include men and women. Owned by women."/>
    <n v="0"/>
    <n v="1"/>
    <n v="0"/>
    <n v="1"/>
    <n v="0"/>
    <n v="0"/>
    <x v="1"/>
    <x v="0"/>
    <m/>
    <m/>
    <s v="Less than 10 employees"/>
    <x v="0"/>
    <x v="0"/>
    <x v="0"/>
    <x v="1"/>
    <x v="1"/>
    <x v="1"/>
    <x v="0"/>
    <x v="0"/>
    <x v="0"/>
    <s v="Mid-senior level"/>
    <n v="0"/>
    <n v="0"/>
    <n v="0"/>
    <n v="1"/>
    <n v="0"/>
    <n v="0"/>
    <n v="0"/>
    <m/>
    <s v="Technical Staff"/>
    <n v="0"/>
    <n v="0"/>
    <n v="0"/>
    <n v="0"/>
    <n v="0"/>
    <n v="0"/>
    <n v="0"/>
    <n v="1"/>
    <n v="0"/>
    <n v="0"/>
    <m/>
    <m/>
    <s v="Economic instability in the region Salary expectations too high"/>
    <n v="0"/>
    <n v="0"/>
    <n v="0"/>
    <n v="0"/>
    <n v="0"/>
    <n v="0"/>
    <n v="0"/>
    <n v="0"/>
    <n v="1"/>
    <n v="0"/>
    <n v="0"/>
    <n v="0"/>
    <n v="0"/>
    <n v="0"/>
    <n v="0"/>
    <n v="0"/>
    <n v="0"/>
    <n v="1"/>
    <n v="0"/>
    <n v="0"/>
    <n v="0"/>
    <n v="0"/>
    <n v="0"/>
    <m/>
    <n v="384231165"/>
    <s v="2a294b91-ce42-4523-a023-228aa673a70d"/>
    <d v="2024-09-16T14:33:03"/>
    <m/>
    <m/>
    <s v="submitted_via_web"/>
    <s v="ygaitservices"/>
  </r>
  <r>
    <n v="1837"/>
    <d v="2024-09-16T14:43:00"/>
    <d v="2024-09-16T15:01:59"/>
    <d v="2024-09-16T00:00:00"/>
    <m/>
    <m/>
    <s v="31.8613301 36.0099744 0.0 1200.0"/>
    <n v="31.8613301"/>
    <n v="36.009974399999997"/>
    <n v="0"/>
    <n v="1200"/>
    <s v="Amman"/>
    <s v="Naour"/>
    <m/>
    <m/>
    <m/>
    <s v="Yes"/>
    <s v="احمد الفراج"/>
    <x v="0"/>
    <x v="0"/>
    <n v="32"/>
    <x v="0"/>
    <s v="0798029307"/>
    <m/>
    <x v="0"/>
    <m/>
    <m/>
    <m/>
    <m/>
    <m/>
    <m/>
    <m/>
    <m/>
    <x v="0"/>
    <m/>
    <x v="0"/>
    <x v="6"/>
    <s v="ميلانو سيكريت"/>
    <x v="0"/>
    <x v="3"/>
    <s v="مواد تجميل وعطور"/>
    <m/>
    <s v="Administrative positions include men and women. Owned by men."/>
    <n v="1"/>
    <n v="0"/>
    <n v="0"/>
    <n v="1"/>
    <n v="0"/>
    <n v="0"/>
    <x v="0"/>
    <x v="0"/>
    <m/>
    <m/>
    <s v="Less than 10 employees"/>
    <x v="0"/>
    <x v="1"/>
    <x v="0"/>
    <x v="1"/>
    <x v="1"/>
    <x v="1"/>
    <x v="0"/>
    <x v="0"/>
    <x v="0"/>
    <s v="Mid-senior level"/>
    <n v="0"/>
    <n v="0"/>
    <n v="0"/>
    <n v="1"/>
    <n v="0"/>
    <n v="0"/>
    <n v="0"/>
    <m/>
    <s v="Sales"/>
    <n v="0"/>
    <n v="1"/>
    <n v="0"/>
    <n v="0"/>
    <n v="0"/>
    <n v="0"/>
    <n v="0"/>
    <n v="0"/>
    <n v="0"/>
    <n v="0"/>
    <m/>
    <m/>
    <s v="Inadequate soft skills (e.g., communication, teamwork) Cultural or social factors affecting employability Economic instability in the region"/>
    <n v="0"/>
    <n v="0"/>
    <n v="1"/>
    <n v="0"/>
    <n v="0"/>
    <n v="0"/>
    <n v="0"/>
    <n v="0"/>
    <n v="0"/>
    <n v="0"/>
    <n v="0"/>
    <n v="0"/>
    <n v="1"/>
    <n v="0"/>
    <n v="0"/>
    <n v="0"/>
    <n v="0"/>
    <n v="1"/>
    <n v="0"/>
    <n v="0"/>
    <n v="0"/>
    <n v="0"/>
    <n v="0"/>
    <m/>
    <n v="384231169"/>
    <s v="a50930c2-b355-4bac-8f94-6469b3b27ded"/>
    <d v="2024-09-16T14:33:04"/>
    <m/>
    <m/>
    <s v="submitted_via_web"/>
    <s v="ygaitservices"/>
  </r>
  <r>
    <n v="1838"/>
    <d v="2024-09-16T15:02:07"/>
    <d v="2024-09-16T15:20:27"/>
    <d v="2024-09-16T00:00:00"/>
    <m/>
    <m/>
    <s v="31.8613301 36.0099744 0.0 1200.0"/>
    <n v="31.8613301"/>
    <n v="36.009974399999997"/>
    <n v="0"/>
    <n v="1200"/>
    <s v="Amman"/>
    <s v="Naour"/>
    <m/>
    <m/>
    <m/>
    <s v="Yes"/>
    <s v="حمزة نمر"/>
    <x v="0"/>
    <x v="0"/>
    <n v="35"/>
    <x v="0"/>
    <s v="0790656773"/>
    <m/>
    <x v="0"/>
    <m/>
    <m/>
    <m/>
    <m/>
    <m/>
    <m/>
    <m/>
    <m/>
    <x v="0"/>
    <m/>
    <x v="0"/>
    <x v="1"/>
    <s v="مجموعة الحافز"/>
    <x v="1"/>
    <x v="79"/>
    <s v="تصنيع وصيانة قطع الثلاجات "/>
    <m/>
    <s v="Owned by men. Administrative positions include men and women."/>
    <n v="1"/>
    <n v="0"/>
    <n v="0"/>
    <n v="1"/>
    <n v="0"/>
    <n v="0"/>
    <x v="0"/>
    <x v="0"/>
    <m/>
    <m/>
    <s v="Less than 10 employees"/>
    <x v="0"/>
    <x v="1"/>
    <x v="0"/>
    <x v="1"/>
    <x v="1"/>
    <x v="1"/>
    <x v="0"/>
    <x v="0"/>
    <x v="0"/>
    <s v="Mid-senior level Senior management level"/>
    <n v="0"/>
    <n v="0"/>
    <n v="0"/>
    <n v="1"/>
    <n v="1"/>
    <n v="0"/>
    <n v="0"/>
    <m/>
    <s v="Technical Staff Operational Staff (logistics and supply chain) Administrative Staff"/>
    <n v="0"/>
    <n v="0"/>
    <n v="0"/>
    <n v="0"/>
    <n v="1"/>
    <n v="0"/>
    <n v="1"/>
    <n v="1"/>
    <n v="0"/>
    <n v="0"/>
    <m/>
    <m/>
    <s v="Lack of relevant skills or qualifications Transportation Mixed culture worspace (male and female)"/>
    <n v="1"/>
    <n v="0"/>
    <n v="0"/>
    <n v="0"/>
    <n v="0"/>
    <n v="0"/>
    <n v="0"/>
    <n v="0"/>
    <n v="0"/>
    <n v="0"/>
    <n v="0"/>
    <n v="1"/>
    <n v="0"/>
    <n v="0"/>
    <n v="0"/>
    <n v="0"/>
    <n v="0"/>
    <n v="0"/>
    <n v="0"/>
    <n v="0"/>
    <n v="0"/>
    <n v="1"/>
    <n v="0"/>
    <m/>
    <n v="384231171"/>
    <s v="9589271c-12dd-4db6-a0a9-0aba1e6dc3a0"/>
    <d v="2024-09-16T14:33:04"/>
    <m/>
    <m/>
    <s v="submitted_via_web"/>
    <s v="ygaitservices"/>
  </r>
  <r>
    <n v="1839"/>
    <d v="2024-09-16T16:24:40"/>
    <d v="2024-09-16T16:32:14"/>
    <d v="2024-09-16T00:00:00"/>
    <m/>
    <m/>
    <s v="31.8582619 36.0089542 0.0 1299.999"/>
    <n v="31.858261899999999"/>
    <n v="36.008954199999998"/>
    <n v="0"/>
    <n v="1299.999"/>
    <s v="Amman"/>
    <s v="Naour"/>
    <m/>
    <m/>
    <m/>
    <s v="Yes"/>
    <s v="سعد عودة"/>
    <x v="0"/>
    <x v="0"/>
    <n v="53"/>
    <x v="0"/>
    <s v="0777773773"/>
    <m/>
    <x v="0"/>
    <m/>
    <m/>
    <m/>
    <m/>
    <m/>
    <m/>
    <m/>
    <m/>
    <x v="0"/>
    <m/>
    <x v="0"/>
    <x v="6"/>
    <s v="قشطة ابو خالد"/>
    <x v="3"/>
    <x v="5"/>
    <s v="حلويات مختلفة بالقشطة"/>
    <m/>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4231175"/>
    <s v="2fdb2091-d262-4af1-9ea7-3c1c74f70494"/>
    <d v="2024-09-16T14:33:05"/>
    <m/>
    <m/>
    <s v="submitted_via_web"/>
    <s v="ygaitservices"/>
  </r>
  <r>
    <n v="1840"/>
    <d v="2024-09-16T16:32:17"/>
    <d v="2024-09-16T16:39:56"/>
    <d v="2024-09-16T00:00:00"/>
    <m/>
    <m/>
    <s v="31.8508652 36.0079339 0.0 1299.999"/>
    <n v="31.850865200000001"/>
    <n v="36.007933899999998"/>
    <n v="0"/>
    <n v="1299.999"/>
    <s v="Amman"/>
    <s v="Naour"/>
    <m/>
    <m/>
    <m/>
    <s v="Yes"/>
    <s v="جلال العسيلي"/>
    <x v="0"/>
    <x v="0"/>
    <n v="48"/>
    <x v="0"/>
    <s v="0788626392"/>
    <m/>
    <x v="0"/>
    <m/>
    <m/>
    <m/>
    <m/>
    <m/>
    <m/>
    <m/>
    <m/>
    <x v="0"/>
    <m/>
    <x v="0"/>
    <x v="6"/>
    <s v="مطاعم العسيلي"/>
    <x v="3"/>
    <x v="5"/>
    <s v="فتة ووجبات سريعة"/>
    <m/>
    <s v="Owned by men. Run/Managed by a man."/>
    <n v="1"/>
    <n v="0"/>
    <n v="0"/>
    <n v="0"/>
    <n v="1"/>
    <n v="0"/>
    <x v="0"/>
    <x v="0"/>
    <m/>
    <m/>
    <s v="Less than 10 employees"/>
    <x v="0"/>
    <x v="0"/>
    <x v="0"/>
    <x v="0"/>
    <x v="1"/>
    <x v="1"/>
    <x v="1"/>
    <x v="3"/>
    <x v="0"/>
    <m/>
    <m/>
    <m/>
    <m/>
    <m/>
    <m/>
    <m/>
    <m/>
    <m/>
    <m/>
    <m/>
    <m/>
    <m/>
    <m/>
    <m/>
    <m/>
    <m/>
    <m/>
    <m/>
    <m/>
    <m/>
    <m/>
    <s v="Economic instability in the region"/>
    <n v="0"/>
    <n v="0"/>
    <n v="0"/>
    <n v="0"/>
    <n v="0"/>
    <n v="0"/>
    <n v="0"/>
    <n v="0"/>
    <n v="0"/>
    <n v="0"/>
    <n v="0"/>
    <n v="0"/>
    <n v="0"/>
    <n v="0"/>
    <n v="0"/>
    <n v="0"/>
    <n v="0"/>
    <n v="1"/>
    <n v="0"/>
    <n v="0"/>
    <n v="0"/>
    <n v="0"/>
    <n v="0"/>
    <m/>
    <n v="384231182"/>
    <s v="a7d9ec05-e5f9-438d-8802-08f47e376d51"/>
    <d v="2024-09-16T14:33:06"/>
    <m/>
    <m/>
    <s v="submitted_via_web"/>
    <s v="ygaitservices"/>
  </r>
  <r>
    <n v="1841"/>
    <d v="2024-09-16T16:39:59"/>
    <d v="2024-09-16T16:56:13"/>
    <d v="2024-09-16T00:00:00"/>
    <m/>
    <m/>
    <s v="31.8613301 36.0099744 0.0 1200.0"/>
    <n v="31.8613301"/>
    <n v="36.009974399999997"/>
    <n v="0"/>
    <n v="1200"/>
    <s v="Amman"/>
    <s v="Naour"/>
    <m/>
    <m/>
    <m/>
    <s v="Yes"/>
    <s v="سارة الخليل"/>
    <x v="0"/>
    <x v="1"/>
    <n v="30"/>
    <x v="0"/>
    <s v="0782000786"/>
    <m/>
    <x v="0"/>
    <m/>
    <m/>
    <m/>
    <m/>
    <m/>
    <m/>
    <m/>
    <m/>
    <x v="0"/>
    <m/>
    <x v="0"/>
    <x v="0"/>
    <s v="مركز ليندا للتغذية"/>
    <x v="8"/>
    <x v="14"/>
    <s v="تقديم خدمات الاستشارة والبرامج الخاصة بالتغذية الصحية والحميات"/>
    <m/>
    <s v="Run/Managed by a woman. Women own at least 51% of the company shares."/>
    <n v="0"/>
    <n v="0"/>
    <n v="1"/>
    <n v="0"/>
    <n v="0"/>
    <n v="1"/>
    <x v="1"/>
    <x v="0"/>
    <m/>
    <m/>
    <s v="Less than 10 employees"/>
    <x v="0"/>
    <x v="1"/>
    <x v="0"/>
    <x v="1"/>
    <x v="1"/>
    <x v="1"/>
    <x v="0"/>
    <x v="0"/>
    <x v="0"/>
    <s v="Interns Mid-senior level"/>
    <n v="1"/>
    <n v="0"/>
    <n v="0"/>
    <n v="1"/>
    <n v="0"/>
    <n v="0"/>
    <n v="0"/>
    <m/>
    <s v="Others"/>
    <n v="0"/>
    <n v="0"/>
    <n v="0"/>
    <n v="0"/>
    <n v="0"/>
    <n v="0"/>
    <n v="0"/>
    <n v="0"/>
    <n v="0"/>
    <n v="1"/>
    <s v="اختصاصيو ذو صلة"/>
    <m/>
    <s v="Language barriers Difficulty in finding candidates for specialized roles"/>
    <n v="0"/>
    <n v="0"/>
    <n v="0"/>
    <n v="0"/>
    <n v="0"/>
    <n v="0"/>
    <n v="0"/>
    <n v="0"/>
    <n v="0"/>
    <n v="1"/>
    <n v="0"/>
    <n v="0"/>
    <n v="0"/>
    <n v="0"/>
    <n v="1"/>
    <n v="0"/>
    <n v="0"/>
    <n v="0"/>
    <n v="0"/>
    <n v="0"/>
    <n v="0"/>
    <n v="0"/>
    <n v="0"/>
    <m/>
    <n v="384231188"/>
    <s v="7ae59341-1c0c-4064-a0d9-254a4ea3943b"/>
    <d v="2024-09-16T14:33:06"/>
    <m/>
    <m/>
    <s v="submitted_via_web"/>
    <s v="ygaitservices"/>
  </r>
  <r>
    <n v="1842"/>
    <d v="2024-09-16T16:57:35"/>
    <d v="2024-09-16T17:10:43"/>
    <d v="2024-09-16T00:00:00"/>
    <m/>
    <m/>
    <s v="31.8642873 36.0113347 0.0 1100.0"/>
    <n v="31.864287300000001"/>
    <n v="36.011334699999999"/>
    <n v="0"/>
    <n v="1100"/>
    <s v="Amman"/>
    <s v="Naour"/>
    <m/>
    <m/>
    <m/>
    <s v="Yes"/>
    <s v="ريهام كربت"/>
    <x v="0"/>
    <x v="1"/>
    <n v="32"/>
    <x v="0"/>
    <s v="0790735423"/>
    <m/>
    <x v="0"/>
    <m/>
    <m/>
    <m/>
    <m/>
    <m/>
    <m/>
    <m/>
    <m/>
    <x v="0"/>
    <m/>
    <x v="0"/>
    <x v="6"/>
    <s v="مركز بيتو للكيراتين"/>
    <x v="4"/>
    <x v="19"/>
    <s v="صالون تجميل وعلاج الشعر"/>
    <m/>
    <s v="Owned by women. Run/Managed by a woman."/>
    <n v="0"/>
    <n v="1"/>
    <n v="0"/>
    <n v="0"/>
    <n v="0"/>
    <n v="1"/>
    <x v="1"/>
    <x v="0"/>
    <m/>
    <m/>
    <s v="Less than 10 employees"/>
    <x v="0"/>
    <x v="1"/>
    <x v="0"/>
    <x v="1"/>
    <x v="1"/>
    <x v="1"/>
    <x v="0"/>
    <x v="2"/>
    <x v="0"/>
    <s v="Interns Seasonal employees Mid-senior level"/>
    <n v="1"/>
    <n v="1"/>
    <n v="0"/>
    <n v="1"/>
    <n v="0"/>
    <n v="0"/>
    <n v="0"/>
    <m/>
    <s v="Technical Staff Administrative Staff Marketing"/>
    <n v="0"/>
    <n v="0"/>
    <n v="0"/>
    <n v="1"/>
    <n v="1"/>
    <n v="0"/>
    <n v="0"/>
    <n v="1"/>
    <n v="0"/>
    <n v="0"/>
    <m/>
    <m/>
    <s v="Lack of relevant skills or qualifications Inadequate soft skills (e.g., communication, teamwork) Cultural or social factors affecting employability Transportation"/>
    <n v="1"/>
    <n v="0"/>
    <n v="1"/>
    <n v="0"/>
    <n v="0"/>
    <n v="0"/>
    <n v="0"/>
    <n v="0"/>
    <n v="0"/>
    <n v="0"/>
    <n v="0"/>
    <n v="1"/>
    <n v="1"/>
    <n v="0"/>
    <n v="0"/>
    <n v="0"/>
    <n v="0"/>
    <n v="0"/>
    <n v="0"/>
    <n v="0"/>
    <n v="0"/>
    <n v="0"/>
    <n v="0"/>
    <m/>
    <n v="384231191"/>
    <s v="18251371-0408-41e7-9ab4-e3d482bd8232"/>
    <d v="2024-09-16T14:33:07"/>
    <m/>
    <m/>
    <s v="submitted_via_web"/>
    <s v="ygaitservices"/>
  </r>
  <r>
    <n v="1843"/>
    <d v="2024-09-16T23:45:37"/>
    <d v="2024-09-16T23:52:08"/>
    <d v="2024-09-16T00:00:00"/>
    <m/>
    <m/>
    <s v="33.8183899 35.4906873 0.0 899.999"/>
    <n v="33.8183899"/>
    <n v="35.490687299999998"/>
    <n v="0"/>
    <n v="899.99900000000002"/>
    <s v="Ajloun"/>
    <s v="Ajloun Qasabah"/>
    <m/>
    <m/>
    <m/>
    <s v="Yes"/>
    <s v="غدير حسن المصري"/>
    <x v="0"/>
    <x v="1"/>
    <n v="30"/>
    <x v="0"/>
    <s v="0772948865"/>
    <m/>
    <x v="0"/>
    <m/>
    <m/>
    <m/>
    <m/>
    <m/>
    <m/>
    <m/>
    <m/>
    <x v="0"/>
    <m/>
    <x v="0"/>
    <x v="0"/>
    <s v="زهرة الارجوان للدرايكلين "/>
    <x v="4"/>
    <x v="6"/>
    <s v="غسيل لسجاد و الكنب و البرادي تعمل فيه سيدة لتسهيل وصول الخدمات لباقي السيدات "/>
    <m/>
    <s v="Owned by women."/>
    <n v="0"/>
    <n v="1"/>
    <n v="0"/>
    <n v="0"/>
    <n v="0"/>
    <n v="0"/>
    <x v="1"/>
    <x v="0"/>
    <m/>
    <m/>
    <s v="Less than 10 employees"/>
    <x v="0"/>
    <x v="1"/>
    <x v="0"/>
    <x v="1"/>
    <x v="1"/>
    <x v="1"/>
    <x v="0"/>
    <x v="10"/>
    <x v="0"/>
    <s v="Mid-senior level Interns"/>
    <n v="1"/>
    <n v="0"/>
    <n v="0"/>
    <n v="1"/>
    <n v="0"/>
    <n v="0"/>
    <n v="0"/>
    <m/>
    <s v="Customer Service Representatives"/>
    <n v="1"/>
    <n v="0"/>
    <n v="0"/>
    <n v="0"/>
    <n v="0"/>
    <n v="0"/>
    <n v="0"/>
    <n v="0"/>
    <n v="0"/>
    <n v="0"/>
    <m/>
    <m/>
    <s v="Transportation"/>
    <n v="0"/>
    <n v="0"/>
    <n v="0"/>
    <n v="0"/>
    <n v="0"/>
    <n v="0"/>
    <n v="0"/>
    <n v="0"/>
    <n v="0"/>
    <n v="0"/>
    <n v="0"/>
    <n v="1"/>
    <n v="0"/>
    <n v="0"/>
    <n v="0"/>
    <n v="0"/>
    <n v="0"/>
    <n v="0"/>
    <n v="0"/>
    <n v="0"/>
    <n v="0"/>
    <n v="0"/>
    <n v="0"/>
    <m/>
    <n v="384339660"/>
    <s v="afaea2bf-0138-40c1-b1ec-1788b6cd452c"/>
    <d v="2024-09-16T20:52:15"/>
    <m/>
    <m/>
    <s v="submitted_via_web"/>
    <s v="ygaitservic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9A8241-4E2D-4573-90BE-0D7F3FEA0929}" name="PivotTable11"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vailability of current vacncies">
  <location ref="A221:B224"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8"/>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C1F9A-E68D-44DE-99E4-EB9DC1BDFC88}" name="PivotTable6"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llaboration with youth center">
  <location ref="A185:B188"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0"/>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3D6268-EC08-4F28-9F75-AE86E50C0687}" name="PivotTable16"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eral Manager sex">
  <location ref="A8:B11"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axis="axisRow" showAll="0">
      <items count="3">
        <item x="1"/>
        <item x="0"/>
        <item t="default"/>
      </items>
    </pivotField>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19"/>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39C2FA-7BD2-4698-88C6-16875D9DD709}" name="PivotTable5"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conomic Sub-Sector">
  <location ref="A74:B176"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0">
        <item x="3"/>
        <item x="9"/>
        <item x="13"/>
        <item x="5"/>
        <item x="6"/>
        <item x="7"/>
        <item x="12"/>
        <item x="14"/>
        <item x="8"/>
        <item x="2"/>
        <item x="16"/>
        <item x="1"/>
        <item x="18"/>
        <item x="15"/>
        <item x="17"/>
        <item x="4"/>
        <item x="11"/>
        <item x="10"/>
        <item x="0"/>
        <item t="default"/>
      </items>
    </pivotField>
    <pivotField axis="axisRow" showAll="0">
      <items count="81">
        <item x="71"/>
        <item x="74"/>
        <item x="39"/>
        <item x="20"/>
        <item x="44"/>
        <item x="8"/>
        <item x="13"/>
        <item x="58"/>
        <item x="12"/>
        <item x="34"/>
        <item x="50"/>
        <item x="77"/>
        <item x="21"/>
        <item x="79"/>
        <item x="35"/>
        <item x="73"/>
        <item x="76"/>
        <item x="57"/>
        <item x="29"/>
        <item x="72"/>
        <item x="65"/>
        <item x="78"/>
        <item x="60"/>
        <item x="27"/>
        <item x="51"/>
        <item x="55"/>
        <item x="25"/>
        <item x="69"/>
        <item x="4"/>
        <item x="46"/>
        <item x="6"/>
        <item x="33"/>
        <item x="31"/>
        <item x="48"/>
        <item x="11"/>
        <item x="14"/>
        <item x="1"/>
        <item x="59"/>
        <item x="64"/>
        <item x="42"/>
        <item x="15"/>
        <item x="16"/>
        <item x="7"/>
        <item x="19"/>
        <item x="49"/>
        <item x="24"/>
        <item x="70"/>
        <item x="66"/>
        <item x="45"/>
        <item x="62"/>
        <item x="40"/>
        <item x="41"/>
        <item x="36"/>
        <item x="10"/>
        <item x="5"/>
        <item x="18"/>
        <item x="0"/>
        <item x="17"/>
        <item x="2"/>
        <item x="9"/>
        <item x="3"/>
        <item x="23"/>
        <item x="67"/>
        <item x="38"/>
        <item x="61"/>
        <item x="54"/>
        <item x="56"/>
        <item x="52"/>
        <item x="75"/>
        <item x="47"/>
        <item x="32"/>
        <item x="30"/>
        <item x="53"/>
        <item x="37"/>
        <item x="43"/>
        <item x="68"/>
        <item x="22"/>
        <item x="63"/>
        <item x="28"/>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2">
    <field x="38"/>
    <field x="39"/>
  </rowFields>
  <rowItems count="102">
    <i>
      <x/>
    </i>
    <i r="1">
      <x v="3"/>
    </i>
    <i r="1">
      <x v="5"/>
    </i>
    <i r="1">
      <x v="14"/>
    </i>
    <i r="1">
      <x v="24"/>
    </i>
    <i r="1">
      <x v="38"/>
    </i>
    <i r="1">
      <x v="54"/>
    </i>
    <i>
      <x v="1"/>
    </i>
    <i r="1">
      <x v="7"/>
    </i>
    <i r="1">
      <x v="15"/>
    </i>
    <i r="1">
      <x v="41"/>
    </i>
    <i>
      <x v="2"/>
    </i>
    <i r="1">
      <x v="10"/>
    </i>
    <i r="1">
      <x v="23"/>
    </i>
    <i r="1">
      <x v="32"/>
    </i>
    <i r="1">
      <x v="44"/>
    </i>
    <i>
      <x v="3"/>
    </i>
    <i r="1">
      <x v="31"/>
    </i>
    <i r="1">
      <x v="39"/>
    </i>
    <i r="1">
      <x v="42"/>
    </i>
    <i r="1">
      <x v="50"/>
    </i>
    <i r="1">
      <x v="67"/>
    </i>
    <i r="1">
      <x v="73"/>
    </i>
    <i>
      <x v="4"/>
    </i>
    <i r="1">
      <x v="9"/>
    </i>
    <i r="1">
      <x v="21"/>
    </i>
    <i r="1">
      <x v="26"/>
    </i>
    <i r="1">
      <x v="53"/>
    </i>
    <i r="1">
      <x v="66"/>
    </i>
    <i>
      <x v="5"/>
    </i>
    <i r="1">
      <x v="4"/>
    </i>
    <i r="1">
      <x v="16"/>
    </i>
    <i r="1">
      <x v="34"/>
    </i>
    <i>
      <x v="6"/>
    </i>
    <i r="1">
      <x v="22"/>
    </i>
    <i r="1">
      <x v="45"/>
    </i>
    <i r="1">
      <x v="52"/>
    </i>
    <i r="1">
      <x v="63"/>
    </i>
    <i r="1">
      <x v="72"/>
    </i>
    <i r="1">
      <x v="74"/>
    </i>
    <i>
      <x v="7"/>
    </i>
    <i r="1">
      <x v="2"/>
    </i>
    <i r="1">
      <x v="16"/>
    </i>
    <i r="1">
      <x v="17"/>
    </i>
    <i r="1">
      <x v="27"/>
    </i>
    <i>
      <x v="8"/>
    </i>
    <i r="1">
      <x v="8"/>
    </i>
    <i r="1">
      <x v="35"/>
    </i>
    <i r="1">
      <x v="40"/>
    </i>
    <i r="1">
      <x v="64"/>
    </i>
    <i r="1">
      <x v="78"/>
    </i>
    <i>
      <x v="9"/>
    </i>
    <i r="1">
      <x v="11"/>
    </i>
    <i r="1">
      <x v="25"/>
    </i>
    <i r="1">
      <x v="28"/>
    </i>
    <i r="1">
      <x v="47"/>
    </i>
    <i r="1">
      <x v="65"/>
    </i>
    <i r="1">
      <x v="70"/>
    </i>
    <i>
      <x v="10"/>
    </i>
    <i r="1">
      <x v="20"/>
    </i>
    <i r="1">
      <x v="29"/>
    </i>
    <i r="1">
      <x v="65"/>
    </i>
    <i>
      <x v="11"/>
    </i>
    <i r="1">
      <x v="1"/>
    </i>
    <i r="1">
      <x v="6"/>
    </i>
    <i r="1">
      <x v="13"/>
    </i>
    <i r="1">
      <x v="18"/>
    </i>
    <i r="1">
      <x v="33"/>
    </i>
    <i r="1">
      <x v="36"/>
    </i>
    <i r="1">
      <x v="71"/>
    </i>
    <i>
      <x v="12"/>
    </i>
    <i r="1">
      <x v="37"/>
    </i>
    <i>
      <x v="13"/>
    </i>
    <i r="1">
      <x/>
    </i>
    <i r="1">
      <x v="46"/>
    </i>
    <i r="1">
      <x v="48"/>
    </i>
    <i r="1">
      <x v="49"/>
    </i>
    <i>
      <x v="14"/>
    </i>
    <i r="1">
      <x v="62"/>
    </i>
    <i r="1">
      <x v="69"/>
    </i>
    <i>
      <x v="15"/>
    </i>
    <i r="1">
      <x v="30"/>
    </i>
    <i r="1">
      <x v="43"/>
    </i>
    <i r="1">
      <x v="51"/>
    </i>
    <i>
      <x v="16"/>
    </i>
    <i r="1">
      <x v="61"/>
    </i>
    <i r="1">
      <x v="68"/>
    </i>
    <i r="1">
      <x v="75"/>
    </i>
    <i r="1">
      <x v="77"/>
    </i>
    <i>
      <x v="17"/>
    </i>
    <i r="1">
      <x v="19"/>
    </i>
    <i r="1">
      <x v="76"/>
    </i>
    <i>
      <x v="18"/>
    </i>
    <i r="1">
      <x v="12"/>
    </i>
    <i r="1">
      <x v="55"/>
    </i>
    <i r="1">
      <x v="56"/>
    </i>
    <i r="1">
      <x v="57"/>
    </i>
    <i r="1">
      <x v="58"/>
    </i>
    <i r="1">
      <x v="59"/>
    </i>
    <i r="1">
      <x v="60"/>
    </i>
    <i r="1">
      <x v="79"/>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1A720C-38D1-4695-AB03-FBEE501D859E}" name="PivotTable10"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outh inclusivity">
  <location ref="A214:B217"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7"/>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02272F-2839-4193-8B82-3AF6B0B32AE8}" name="PivotTable20"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llaboration with youth center">
  <location ref="A179:B182"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49"/>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ADC90D-28C3-4DDC-B5B4-93988D593D73}" name="PivotTable19"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eral Manager sex">
  <location ref="A2:B5"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axis="axisRow" showAll="0">
      <items count="3">
        <item x="0"/>
        <item x="1"/>
        <item t="default"/>
      </items>
    </pivotField>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18"/>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097A12-F4D7-444C-B473-217EE8EF7348}" name="PivotTable7"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nterprise size">
  <location ref="A192:B197"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4"/>
  </rowFields>
  <rowItems count="5">
    <i>
      <x/>
    </i>
    <i>
      <x v="1"/>
    </i>
    <i>
      <x v="2"/>
    </i>
    <i>
      <x v="3"/>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D88755-8614-4334-9430-D85380F1B092}" name="PivotTable4"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conomic Sector">
  <location ref="A51:B71"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0">
        <item x="3"/>
        <item x="9"/>
        <item x="13"/>
        <item x="5"/>
        <item x="6"/>
        <item x="7"/>
        <item x="12"/>
        <item x="14"/>
        <item x="8"/>
        <item x="2"/>
        <item x="16"/>
        <item x="1"/>
        <item x="18"/>
        <item x="15"/>
        <item x="17"/>
        <item x="4"/>
        <item x="11"/>
        <item x="10"/>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38"/>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D9024C-B571-4205-AA23-9D2547CAB62C}" name="PivotTable13"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otintial futur vacncies">
  <location ref="A239:B242"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60"/>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C9F2CE6-574C-4DA3-BE46-1440EDE19574}" name="PivotTable14"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umber of potintial future vacncies">
  <location ref="A246:B264" firstHeaderRow="1" firstDataRow="1" firstDataCol="1" rowPageCount="1" colPageCount="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axis="axisRow" showAll="0">
      <items count="19">
        <item x="17"/>
        <item x="1"/>
        <item x="0"/>
        <item x="2"/>
        <item x="10"/>
        <item x="4"/>
        <item x="12"/>
        <item x="8"/>
        <item x="11"/>
        <item x="7"/>
        <item x="13"/>
        <item x="9"/>
        <item x="15"/>
        <item x="6"/>
        <item x="16"/>
        <item x="14"/>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61"/>
  </rowFields>
  <rowItems count="18">
    <i>
      <x/>
    </i>
    <i>
      <x v="1"/>
    </i>
    <i>
      <x v="2"/>
    </i>
    <i>
      <x v="3"/>
    </i>
    <i>
      <x v="4"/>
    </i>
    <i>
      <x v="5"/>
    </i>
    <i>
      <x v="6"/>
    </i>
    <i>
      <x v="7"/>
    </i>
    <i>
      <x v="8"/>
    </i>
    <i>
      <x v="9"/>
    </i>
    <i>
      <x v="10"/>
    </i>
    <i>
      <x v="11"/>
    </i>
    <i>
      <x v="12"/>
    </i>
    <i>
      <x v="13"/>
    </i>
    <i>
      <x v="14"/>
    </i>
    <i>
      <x v="15"/>
    </i>
    <i>
      <x v="16"/>
    </i>
    <i t="grand">
      <x/>
    </i>
  </rowItems>
  <colItems count="1">
    <i/>
  </colItems>
  <pageFields count="1">
    <pageField fld="60" hier="-1"/>
  </pageField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480B3D-C5FD-4A29-9701-51BB2AC9A133}" name="PivotTable15"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outh for the vacncies">
  <location ref="A268:B271"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62"/>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ADCCA58-1992-448D-B448-62A7B40ACC0B}" name="PivotTable3"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stration Type">
  <location ref="A34:B47" firstHeaderRow="1" firstDataRow="1" firstDataCol="1" rowPageCount="1" colPageCount="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axis="axisRow" showAll="0" sortType="ascending">
      <items count="14">
        <item x="11"/>
        <item x="1"/>
        <item x="9"/>
        <item x="12"/>
        <item x="7"/>
        <item x="5"/>
        <item x="6"/>
        <item x="3"/>
        <item x="10"/>
        <item x="8"/>
        <item x="0"/>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36"/>
  </rowFields>
  <rowItems count="13">
    <i>
      <x v="3"/>
    </i>
    <i>
      <x/>
    </i>
    <i>
      <x v="8"/>
    </i>
    <i>
      <x v="2"/>
    </i>
    <i>
      <x v="9"/>
    </i>
    <i>
      <x v="5"/>
    </i>
    <i>
      <x v="11"/>
    </i>
    <i>
      <x v="7"/>
    </i>
    <i>
      <x v="1"/>
    </i>
    <i>
      <x v="4"/>
    </i>
    <i>
      <x v="6"/>
    </i>
    <i>
      <x v="10"/>
    </i>
    <i t="grand">
      <x/>
    </i>
  </rowItems>
  <colItems count="1">
    <i/>
  </colItems>
  <pageFields count="1">
    <pageField fld="35" hier="-1"/>
  </pageField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49F5E65-433B-4360-824D-D411BAD256F9}" name="PivotTable1"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eral Manager nationality">
  <location ref="A21:B24"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axis="axisRow" showAll="0">
      <items count="4">
        <item x="0"/>
        <item x="1"/>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33"/>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2B03311-81B6-4F24-B602-74CB2632BB4E}" name="PivotTable12"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umber of Availabe current vacncies">
  <location ref="A228:B235" firstHeaderRow="1" firstDataRow="1" firstDataCol="1" rowPageCount="1" colPageCount="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axis="axisRow" showAll="0">
      <items count="8">
        <item x="2"/>
        <item x="0"/>
        <item x="3"/>
        <item x="6"/>
        <item x="5"/>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9"/>
  </rowFields>
  <rowItems count="7">
    <i>
      <x/>
    </i>
    <i>
      <x v="1"/>
    </i>
    <i>
      <x v="2"/>
    </i>
    <i>
      <x v="3"/>
    </i>
    <i>
      <x v="4"/>
    </i>
    <i>
      <x v="5"/>
    </i>
    <i t="grand">
      <x/>
    </i>
  </rowItems>
  <colItems count="1">
    <i/>
  </colItems>
  <pageFields count="1">
    <pageField fld="58" hier="-1"/>
  </pageField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03B2964-97CC-4CF7-8E55-91B0D38C92F6}" name="PivotTable8"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inclusivity">
  <location ref="A200:B203"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5"/>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688805D-65F8-4306-A8A5-774C6B0A1F6D}" name="PivotTable9"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WD inclusivity">
  <location ref="A206:B210"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56"/>
  </rowFields>
  <rowItems count="4">
    <i>
      <x/>
    </i>
    <i>
      <x v="1"/>
    </i>
    <i>
      <x v="2"/>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7C97396-91AB-47F4-AB9D-F5FFB1F9937F}" name="PivotTable18"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eral Manager sex">
  <location ref="A14:B18"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axis="axisRow" showAll="0">
      <items count="5">
        <item x="2"/>
        <item x="0"/>
        <item h="1" f="1"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24"/>
  </rowFields>
  <rowItems count="4">
    <i>
      <x/>
    </i>
    <i>
      <x v="1"/>
    </i>
    <i>
      <x v="3"/>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16AB202-ECAE-4B55-8DD9-D7D45531E0E5}" name="PivotTable2" cacheId="3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stration status">
  <location ref="A27:B30" firstHeaderRow="1" firstDataRow="1" firstDataCol="1"/>
  <pivotFields count="117">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items count="5">
        <item x="1"/>
        <item x="0"/>
        <item x="2"/>
        <item f="1" x="3"/>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s>
  <rowFields count="1">
    <field x="35"/>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761"/>
  <sheetViews>
    <sheetView tabSelected="1" workbookViewId="0">
      <selection activeCell="O15" sqref="O15"/>
    </sheetView>
  </sheetViews>
  <sheetFormatPr defaultRowHeight="15" x14ac:dyDescent="0.25"/>
  <cols>
    <col min="1" max="1" width="10" bestFit="1" customWidth="1"/>
    <col min="2" max="4" width="10.140625" bestFit="1" customWidth="1"/>
    <col min="15" max="15" width="23.42578125" bestFit="1" customWidth="1"/>
  </cols>
  <sheetData>
    <row r="1" spans="1:54" x14ac:dyDescent="0.25">
      <c r="A1" t="s">
        <v>102</v>
      </c>
      <c r="B1" t="s">
        <v>0</v>
      </c>
      <c r="C1" t="s">
        <v>1</v>
      </c>
      <c r="D1" t="s">
        <v>2</v>
      </c>
      <c r="E1" t="s">
        <v>6</v>
      </c>
      <c r="F1" t="s">
        <v>7</v>
      </c>
      <c r="G1" t="s">
        <v>10</v>
      </c>
      <c r="H1" t="s">
        <v>11</v>
      </c>
      <c r="I1" t="s">
        <v>33</v>
      </c>
      <c r="J1" t="s">
        <v>34</v>
      </c>
      <c r="K1" t="s">
        <v>35</v>
      </c>
      <c r="L1" t="s">
        <v>36</v>
      </c>
      <c r="M1" t="s">
        <v>37</v>
      </c>
      <c r="N1" t="s">
        <v>38</v>
      </c>
      <c r="O1" t="s">
        <v>20</v>
      </c>
      <c r="P1" t="s">
        <v>6006</v>
      </c>
      <c r="Q1" t="s">
        <v>50</v>
      </c>
      <c r="R1" t="s">
        <v>51</v>
      </c>
      <c r="S1" t="s">
        <v>55</v>
      </c>
      <c r="T1" t="s">
        <v>56</v>
      </c>
      <c r="U1" t="s">
        <v>6007</v>
      </c>
      <c r="V1" t="s">
        <v>6008</v>
      </c>
      <c r="W1" t="s">
        <v>6009</v>
      </c>
      <c r="X1" t="s">
        <v>6010</v>
      </c>
      <c r="Y1" t="s">
        <v>6011</v>
      </c>
      <c r="Z1" t="s">
        <v>6012</v>
      </c>
      <c r="AA1" t="s">
        <v>6013</v>
      </c>
      <c r="AB1" t="s">
        <v>6014</v>
      </c>
      <c r="AC1" t="s">
        <v>6015</v>
      </c>
      <c r="AD1" t="s">
        <v>6016</v>
      </c>
      <c r="AE1" t="s">
        <v>6017</v>
      </c>
      <c r="AF1" t="s">
        <v>6018</v>
      </c>
      <c r="AG1" t="s">
        <v>6019</v>
      </c>
      <c r="AH1" t="s">
        <v>6020</v>
      </c>
      <c r="AI1" t="s">
        <v>6021</v>
      </c>
      <c r="AJ1" t="s">
        <v>59</v>
      </c>
      <c r="AK1" t="s">
        <v>57</v>
      </c>
      <c r="AL1" t="s">
        <v>58</v>
      </c>
      <c r="AM1" t="s">
        <v>6022</v>
      </c>
      <c r="AN1" t="s">
        <v>6023</v>
      </c>
      <c r="AO1" t="s">
        <v>6024</v>
      </c>
      <c r="AP1" t="s">
        <v>6025</v>
      </c>
      <c r="AQ1" t="s">
        <v>6026</v>
      </c>
      <c r="AR1" t="s">
        <v>6027</v>
      </c>
      <c r="AS1" t="s">
        <v>6028</v>
      </c>
      <c r="AT1" t="s">
        <v>6029</v>
      </c>
      <c r="AU1" t="s">
        <v>6030</v>
      </c>
      <c r="AV1" t="s">
        <v>6031</v>
      </c>
      <c r="AW1" t="s">
        <v>6032</v>
      </c>
      <c r="AX1" t="s">
        <v>6033</v>
      </c>
      <c r="AY1" t="s">
        <v>6034</v>
      </c>
      <c r="AZ1" t="s">
        <v>6035</v>
      </c>
      <c r="BA1" t="s">
        <v>6036</v>
      </c>
      <c r="BB1" t="s">
        <v>6037</v>
      </c>
    </row>
    <row r="2" spans="1:54" x14ac:dyDescent="0.25">
      <c r="A2">
        <v>376583921</v>
      </c>
      <c r="B2" s="1">
        <v>45532.419523599543</v>
      </c>
      <c r="C2" s="1">
        <v>45532.427331597217</v>
      </c>
      <c r="D2" s="1">
        <v>45532</v>
      </c>
      <c r="E2">
        <v>30.518529099999999</v>
      </c>
      <c r="F2">
        <v>35.570510300000002</v>
      </c>
      <c r="G2" t="s">
        <v>439</v>
      </c>
      <c r="H2" t="s">
        <v>440</v>
      </c>
      <c r="I2" t="s">
        <v>109</v>
      </c>
      <c r="J2" t="s">
        <v>114</v>
      </c>
      <c r="K2" t="s">
        <v>115</v>
      </c>
      <c r="L2" t="s">
        <v>116</v>
      </c>
      <c r="M2" t="s">
        <v>117</v>
      </c>
      <c r="N2" t="s">
        <v>118</v>
      </c>
      <c r="O2" t="s">
        <v>111</v>
      </c>
      <c r="P2" t="s">
        <v>119</v>
      </c>
      <c r="Q2" t="s">
        <v>121</v>
      </c>
      <c r="R2" t="s">
        <v>5770</v>
      </c>
      <c r="S2" t="s">
        <v>109</v>
      </c>
      <c r="T2">
        <v>2</v>
      </c>
      <c r="U2">
        <v>0</v>
      </c>
      <c r="V2">
        <v>1</v>
      </c>
      <c r="W2">
        <v>0</v>
      </c>
      <c r="X2">
        <v>1</v>
      </c>
      <c r="Y2">
        <v>0</v>
      </c>
      <c r="Z2">
        <v>0</v>
      </c>
      <c r="AA2">
        <v>0</v>
      </c>
      <c r="AB2">
        <v>0</v>
      </c>
      <c r="AC2">
        <v>0</v>
      </c>
      <c r="AD2">
        <v>0</v>
      </c>
      <c r="AE2">
        <v>0</v>
      </c>
      <c r="AF2">
        <v>0</v>
      </c>
      <c r="AG2">
        <v>0</v>
      </c>
      <c r="AH2">
        <v>1</v>
      </c>
      <c r="AI2" t="s">
        <v>125</v>
      </c>
      <c r="AJ2" t="s">
        <v>109</v>
      </c>
      <c r="AK2" t="s">
        <v>109</v>
      </c>
      <c r="AL2">
        <v>2</v>
      </c>
      <c r="AM2">
        <v>0</v>
      </c>
      <c r="AN2">
        <v>1</v>
      </c>
      <c r="AO2">
        <v>0</v>
      </c>
      <c r="AP2">
        <v>1</v>
      </c>
      <c r="AQ2">
        <v>0</v>
      </c>
      <c r="AR2">
        <v>2</v>
      </c>
      <c r="AS2">
        <v>0</v>
      </c>
      <c r="AT2">
        <v>0</v>
      </c>
      <c r="AU2">
        <v>0</v>
      </c>
      <c r="AV2">
        <v>0</v>
      </c>
      <c r="AW2">
        <v>0</v>
      </c>
      <c r="AX2">
        <v>0</v>
      </c>
      <c r="AY2">
        <v>0</v>
      </c>
      <c r="AZ2">
        <v>0</v>
      </c>
      <c r="BA2">
        <v>1</v>
      </c>
      <c r="BB2" t="s">
        <v>125</v>
      </c>
    </row>
    <row r="3" spans="1:54" x14ac:dyDescent="0.25">
      <c r="A3">
        <v>376583930</v>
      </c>
      <c r="B3" s="1">
        <v>45532.428577395833</v>
      </c>
      <c r="C3" s="1">
        <v>45532.433213773147</v>
      </c>
      <c r="D3" s="1">
        <v>45532</v>
      </c>
      <c r="E3">
        <v>30.5184715</v>
      </c>
      <c r="F3">
        <v>35.570385700000003</v>
      </c>
      <c r="G3" t="s">
        <v>439</v>
      </c>
      <c r="H3" t="s">
        <v>440</v>
      </c>
      <c r="I3" t="s">
        <v>109</v>
      </c>
      <c r="J3" t="s">
        <v>114</v>
      </c>
      <c r="K3" t="s">
        <v>130</v>
      </c>
      <c r="L3" t="s">
        <v>131</v>
      </c>
      <c r="M3" t="s">
        <v>132</v>
      </c>
      <c r="N3" t="s">
        <v>133</v>
      </c>
      <c r="O3" t="s">
        <v>129</v>
      </c>
      <c r="P3" t="s">
        <v>134</v>
      </c>
      <c r="Q3" t="s">
        <v>121</v>
      </c>
      <c r="R3" t="s">
        <v>5770</v>
      </c>
      <c r="S3" t="s">
        <v>112</v>
      </c>
      <c r="T3">
        <v>0</v>
      </c>
      <c r="U3">
        <v>0</v>
      </c>
      <c r="V3">
        <v>0</v>
      </c>
      <c r="W3">
        <v>0</v>
      </c>
      <c r="X3">
        <v>0</v>
      </c>
      <c r="Y3">
        <v>0</v>
      </c>
      <c r="Z3">
        <v>0</v>
      </c>
      <c r="AA3">
        <v>0</v>
      </c>
      <c r="AB3">
        <v>0</v>
      </c>
      <c r="AC3">
        <v>0</v>
      </c>
      <c r="AD3">
        <v>0</v>
      </c>
      <c r="AE3">
        <v>0</v>
      </c>
      <c r="AF3">
        <v>0</v>
      </c>
      <c r="AG3">
        <v>0</v>
      </c>
      <c r="AH3">
        <v>0</v>
      </c>
      <c r="AI3" t="s">
        <v>6004</v>
      </c>
      <c r="AJ3" t="s">
        <v>109</v>
      </c>
      <c r="AK3" t="s">
        <v>109</v>
      </c>
      <c r="AL3">
        <v>1</v>
      </c>
      <c r="AM3">
        <v>0</v>
      </c>
      <c r="AN3">
        <v>1</v>
      </c>
      <c r="AO3">
        <v>0</v>
      </c>
      <c r="AP3">
        <v>0</v>
      </c>
      <c r="AQ3">
        <v>0</v>
      </c>
      <c r="AR3">
        <v>1</v>
      </c>
      <c r="AS3">
        <v>0</v>
      </c>
      <c r="AT3">
        <v>0</v>
      </c>
      <c r="AU3">
        <v>0</v>
      </c>
      <c r="AV3">
        <v>0</v>
      </c>
      <c r="AW3">
        <v>0</v>
      </c>
      <c r="AX3">
        <v>0</v>
      </c>
      <c r="AY3">
        <v>0</v>
      </c>
      <c r="AZ3">
        <v>0</v>
      </c>
      <c r="BA3">
        <v>1</v>
      </c>
      <c r="BB3" t="s">
        <v>136</v>
      </c>
    </row>
    <row r="4" spans="1:54" x14ac:dyDescent="0.25">
      <c r="A4">
        <v>376583936</v>
      </c>
      <c r="B4" s="1">
        <v>45532.439425196761</v>
      </c>
      <c r="C4" s="1">
        <v>45532.444893171298</v>
      </c>
      <c r="D4" s="1">
        <v>45532</v>
      </c>
      <c r="E4">
        <v>30.518921800000001</v>
      </c>
      <c r="F4">
        <v>35.573604799999998</v>
      </c>
      <c r="G4" t="s">
        <v>439</v>
      </c>
      <c r="H4" t="s">
        <v>440</v>
      </c>
      <c r="I4" t="s">
        <v>109</v>
      </c>
      <c r="J4" t="s">
        <v>114</v>
      </c>
      <c r="K4" t="s">
        <v>138</v>
      </c>
      <c r="L4" t="s">
        <v>116</v>
      </c>
      <c r="M4" t="s">
        <v>139</v>
      </c>
      <c r="N4" t="s">
        <v>140</v>
      </c>
      <c r="O4" t="s">
        <v>137</v>
      </c>
      <c r="P4" t="s">
        <v>141</v>
      </c>
      <c r="Q4" t="s">
        <v>121</v>
      </c>
      <c r="R4" t="s">
        <v>5770</v>
      </c>
      <c r="S4" t="s">
        <v>112</v>
      </c>
      <c r="T4">
        <v>0</v>
      </c>
      <c r="U4">
        <v>0</v>
      </c>
      <c r="V4">
        <v>0</v>
      </c>
      <c r="W4">
        <v>0</v>
      </c>
      <c r="X4">
        <v>0</v>
      </c>
      <c r="Y4">
        <v>0</v>
      </c>
      <c r="Z4">
        <v>0</v>
      </c>
      <c r="AA4">
        <v>0</v>
      </c>
      <c r="AB4">
        <v>0</v>
      </c>
      <c r="AC4">
        <v>0</v>
      </c>
      <c r="AD4">
        <v>0</v>
      </c>
      <c r="AE4">
        <v>0</v>
      </c>
      <c r="AF4">
        <v>0</v>
      </c>
      <c r="AG4">
        <v>0</v>
      </c>
      <c r="AH4">
        <v>0</v>
      </c>
      <c r="AI4" t="s">
        <v>6004</v>
      </c>
      <c r="AJ4" t="s">
        <v>109</v>
      </c>
      <c r="AK4" t="s">
        <v>109</v>
      </c>
      <c r="AL4">
        <v>1</v>
      </c>
      <c r="AM4">
        <v>0</v>
      </c>
      <c r="AN4">
        <v>0</v>
      </c>
      <c r="AO4">
        <v>1</v>
      </c>
      <c r="AP4">
        <v>0</v>
      </c>
      <c r="AQ4">
        <v>0</v>
      </c>
      <c r="AR4">
        <v>1</v>
      </c>
      <c r="AS4">
        <v>0</v>
      </c>
      <c r="AT4">
        <v>1</v>
      </c>
      <c r="AU4">
        <v>0</v>
      </c>
      <c r="AV4">
        <v>0</v>
      </c>
      <c r="AW4">
        <v>0</v>
      </c>
      <c r="AX4">
        <v>0</v>
      </c>
      <c r="AY4">
        <v>0</v>
      </c>
      <c r="AZ4">
        <v>0</v>
      </c>
      <c r="BA4">
        <v>0</v>
      </c>
    </row>
    <row r="5" spans="1:54" x14ac:dyDescent="0.25">
      <c r="A5">
        <v>376583943</v>
      </c>
      <c r="B5" s="1">
        <v>45532.446267465282</v>
      </c>
      <c r="C5" s="1">
        <v>45532.452799872677</v>
      </c>
      <c r="D5" s="1">
        <v>45532</v>
      </c>
      <c r="E5">
        <v>30.5189883</v>
      </c>
      <c r="F5">
        <v>35.573454499999997</v>
      </c>
      <c r="G5" t="s">
        <v>439</v>
      </c>
      <c r="H5" t="s">
        <v>440</v>
      </c>
      <c r="I5" t="s">
        <v>109</v>
      </c>
      <c r="J5" t="s">
        <v>114</v>
      </c>
      <c r="K5" t="s">
        <v>145</v>
      </c>
      <c r="L5" t="s">
        <v>116</v>
      </c>
      <c r="M5" t="s">
        <v>146</v>
      </c>
      <c r="N5" t="s">
        <v>147</v>
      </c>
      <c r="O5" t="s">
        <v>144</v>
      </c>
      <c r="P5" t="s">
        <v>148</v>
      </c>
      <c r="Q5" t="s">
        <v>121</v>
      </c>
      <c r="R5" t="s">
        <v>5770</v>
      </c>
      <c r="S5" t="s">
        <v>112</v>
      </c>
      <c r="T5">
        <v>0</v>
      </c>
      <c r="U5">
        <v>0</v>
      </c>
      <c r="V5">
        <v>0</v>
      </c>
      <c r="W5">
        <v>0</v>
      </c>
      <c r="X5">
        <v>0</v>
      </c>
      <c r="Y5">
        <v>0</v>
      </c>
      <c r="Z5">
        <v>0</v>
      </c>
      <c r="AA5">
        <v>0</v>
      </c>
      <c r="AB5">
        <v>0</v>
      </c>
      <c r="AC5">
        <v>0</v>
      </c>
      <c r="AD5">
        <v>0</v>
      </c>
      <c r="AE5">
        <v>0</v>
      </c>
      <c r="AF5">
        <v>0</v>
      </c>
      <c r="AG5">
        <v>0</v>
      </c>
      <c r="AH5">
        <v>0</v>
      </c>
      <c r="AI5" t="s">
        <v>6004</v>
      </c>
      <c r="AJ5" t="s">
        <v>109</v>
      </c>
      <c r="AK5" t="s">
        <v>109</v>
      </c>
      <c r="AL5">
        <v>2</v>
      </c>
      <c r="AM5">
        <v>0</v>
      </c>
      <c r="AN5">
        <v>2</v>
      </c>
      <c r="AO5">
        <v>0</v>
      </c>
      <c r="AP5">
        <v>0</v>
      </c>
      <c r="AQ5">
        <v>0</v>
      </c>
      <c r="AR5">
        <v>2</v>
      </c>
      <c r="AS5">
        <v>0</v>
      </c>
      <c r="AT5">
        <v>0</v>
      </c>
      <c r="AU5">
        <v>1</v>
      </c>
      <c r="AV5">
        <v>0</v>
      </c>
      <c r="AW5">
        <v>0</v>
      </c>
      <c r="AX5">
        <v>0</v>
      </c>
      <c r="AY5">
        <v>0</v>
      </c>
      <c r="AZ5">
        <v>0</v>
      </c>
      <c r="BA5">
        <v>0</v>
      </c>
    </row>
    <row r="6" spans="1:54" x14ac:dyDescent="0.25">
      <c r="A6">
        <v>376583950</v>
      </c>
      <c r="B6" s="1">
        <v>45532.455202835648</v>
      </c>
      <c r="C6" s="1">
        <v>45532.461104062502</v>
      </c>
      <c r="D6" s="1">
        <v>45532</v>
      </c>
      <c r="E6">
        <v>30.519855400000001</v>
      </c>
      <c r="F6">
        <v>35.574859600000003</v>
      </c>
      <c r="G6" t="s">
        <v>439</v>
      </c>
      <c r="H6" t="s">
        <v>440</v>
      </c>
      <c r="I6" t="s">
        <v>109</v>
      </c>
      <c r="J6" t="s">
        <v>153</v>
      </c>
      <c r="K6" t="s">
        <v>154</v>
      </c>
      <c r="L6" t="s">
        <v>116</v>
      </c>
      <c r="M6" t="s">
        <v>139</v>
      </c>
      <c r="N6" t="s">
        <v>155</v>
      </c>
      <c r="O6" t="s">
        <v>151</v>
      </c>
      <c r="P6" t="s">
        <v>156</v>
      </c>
      <c r="Q6" t="s">
        <v>121</v>
      </c>
      <c r="R6" t="s">
        <v>5770</v>
      </c>
      <c r="S6" t="s">
        <v>112</v>
      </c>
      <c r="T6">
        <v>0</v>
      </c>
      <c r="U6">
        <v>0</v>
      </c>
      <c r="V6">
        <v>0</v>
      </c>
      <c r="W6">
        <v>0</v>
      </c>
      <c r="X6">
        <v>0</v>
      </c>
      <c r="Y6">
        <v>0</v>
      </c>
      <c r="Z6">
        <v>0</v>
      </c>
      <c r="AA6">
        <v>0</v>
      </c>
      <c r="AB6">
        <v>0</v>
      </c>
      <c r="AC6">
        <v>0</v>
      </c>
      <c r="AD6">
        <v>0</v>
      </c>
      <c r="AE6">
        <v>0</v>
      </c>
      <c r="AF6">
        <v>0</v>
      </c>
      <c r="AG6">
        <v>0</v>
      </c>
      <c r="AH6">
        <v>0</v>
      </c>
      <c r="AI6" t="s">
        <v>6004</v>
      </c>
      <c r="AJ6" t="s">
        <v>109</v>
      </c>
      <c r="AK6" t="s">
        <v>109</v>
      </c>
      <c r="AL6">
        <v>2</v>
      </c>
      <c r="AM6">
        <v>0</v>
      </c>
      <c r="AN6">
        <v>1</v>
      </c>
      <c r="AO6">
        <v>1</v>
      </c>
      <c r="AP6">
        <v>0</v>
      </c>
      <c r="AQ6">
        <v>0</v>
      </c>
      <c r="AR6">
        <v>2</v>
      </c>
      <c r="AS6">
        <v>0</v>
      </c>
      <c r="AT6">
        <v>0</v>
      </c>
      <c r="AU6">
        <v>0</v>
      </c>
      <c r="AV6">
        <v>0</v>
      </c>
      <c r="AW6">
        <v>0</v>
      </c>
      <c r="AX6">
        <v>0</v>
      </c>
      <c r="AY6">
        <v>0</v>
      </c>
      <c r="AZ6">
        <v>0</v>
      </c>
      <c r="BA6">
        <v>1</v>
      </c>
      <c r="BB6" t="s">
        <v>157</v>
      </c>
    </row>
    <row r="7" spans="1:54" x14ac:dyDescent="0.25">
      <c r="A7">
        <v>376583956</v>
      </c>
      <c r="B7" s="1">
        <v>45532.462166435187</v>
      </c>
      <c r="C7" s="1">
        <v>45532.468497233793</v>
      </c>
      <c r="D7" s="1">
        <v>45532</v>
      </c>
      <c r="E7">
        <v>30.519967000000001</v>
      </c>
      <c r="F7">
        <v>35.5749043</v>
      </c>
      <c r="G7" t="s">
        <v>439</v>
      </c>
      <c r="H7" t="s">
        <v>440</v>
      </c>
      <c r="I7" t="s">
        <v>109</v>
      </c>
      <c r="J7" t="s">
        <v>114</v>
      </c>
      <c r="K7" t="s">
        <v>159</v>
      </c>
      <c r="L7" t="s">
        <v>160</v>
      </c>
      <c r="M7" t="s">
        <v>161</v>
      </c>
      <c r="N7" t="s">
        <v>162</v>
      </c>
      <c r="O7" t="s">
        <v>158</v>
      </c>
      <c r="P7" t="s">
        <v>163</v>
      </c>
      <c r="Q7" t="s">
        <v>121</v>
      </c>
      <c r="R7" t="s">
        <v>5770</v>
      </c>
      <c r="S7" t="s">
        <v>112</v>
      </c>
      <c r="T7">
        <v>0</v>
      </c>
      <c r="U7">
        <v>0</v>
      </c>
      <c r="V7">
        <v>0</v>
      </c>
      <c r="W7">
        <v>0</v>
      </c>
      <c r="X7">
        <v>0</v>
      </c>
      <c r="Y7">
        <v>0</v>
      </c>
      <c r="Z7">
        <v>0</v>
      </c>
      <c r="AA7">
        <v>0</v>
      </c>
      <c r="AB7">
        <v>0</v>
      </c>
      <c r="AC7">
        <v>0</v>
      </c>
      <c r="AD7">
        <v>0</v>
      </c>
      <c r="AE7">
        <v>0</v>
      </c>
      <c r="AF7">
        <v>0</v>
      </c>
      <c r="AG7">
        <v>0</v>
      </c>
      <c r="AH7">
        <v>0</v>
      </c>
      <c r="AI7" t="s">
        <v>6004</v>
      </c>
      <c r="AJ7" t="s">
        <v>109</v>
      </c>
      <c r="AK7" t="s">
        <v>109</v>
      </c>
      <c r="AL7">
        <v>1</v>
      </c>
      <c r="AM7">
        <v>0</v>
      </c>
      <c r="AN7">
        <v>0</v>
      </c>
      <c r="AO7">
        <v>1</v>
      </c>
      <c r="AP7">
        <v>0</v>
      </c>
      <c r="AQ7">
        <v>0</v>
      </c>
      <c r="AR7">
        <v>1</v>
      </c>
      <c r="AS7">
        <v>0</v>
      </c>
      <c r="AT7">
        <v>1</v>
      </c>
      <c r="AU7">
        <v>0</v>
      </c>
      <c r="AV7">
        <v>0</v>
      </c>
      <c r="AW7">
        <v>0</v>
      </c>
      <c r="AX7">
        <v>0</v>
      </c>
      <c r="AY7">
        <v>0</v>
      </c>
      <c r="AZ7">
        <v>0</v>
      </c>
      <c r="BA7">
        <v>0</v>
      </c>
    </row>
    <row r="8" spans="1:54" x14ac:dyDescent="0.25">
      <c r="A8">
        <v>376583963</v>
      </c>
      <c r="B8" s="1">
        <v>45532.470906620372</v>
      </c>
      <c r="C8" s="1">
        <v>45532.480513344897</v>
      </c>
      <c r="D8" s="1">
        <v>45532</v>
      </c>
      <c r="E8">
        <v>30.520288499999999</v>
      </c>
      <c r="F8">
        <v>35.575300900000002</v>
      </c>
      <c r="G8" t="s">
        <v>439</v>
      </c>
      <c r="H8" t="s">
        <v>440</v>
      </c>
      <c r="I8" t="s">
        <v>109</v>
      </c>
      <c r="J8" t="s">
        <v>114</v>
      </c>
      <c r="K8" t="s">
        <v>165</v>
      </c>
      <c r="L8" t="s">
        <v>116</v>
      </c>
      <c r="M8" t="s">
        <v>139</v>
      </c>
      <c r="N8" t="s">
        <v>166</v>
      </c>
      <c r="O8" t="s">
        <v>164</v>
      </c>
      <c r="P8" t="s">
        <v>167</v>
      </c>
      <c r="Q8" t="s">
        <v>121</v>
      </c>
      <c r="R8" t="s">
        <v>5770</v>
      </c>
      <c r="S8" t="s">
        <v>112</v>
      </c>
      <c r="T8">
        <v>0</v>
      </c>
      <c r="U8">
        <v>0</v>
      </c>
      <c r="V8">
        <v>0</v>
      </c>
      <c r="W8">
        <v>0</v>
      </c>
      <c r="X8">
        <v>0</v>
      </c>
      <c r="Y8">
        <v>0</v>
      </c>
      <c r="Z8">
        <v>0</v>
      </c>
      <c r="AA8">
        <v>0</v>
      </c>
      <c r="AB8">
        <v>0</v>
      </c>
      <c r="AC8">
        <v>0</v>
      </c>
      <c r="AD8">
        <v>0</v>
      </c>
      <c r="AE8">
        <v>0</v>
      </c>
      <c r="AF8">
        <v>0</v>
      </c>
      <c r="AG8">
        <v>0</v>
      </c>
      <c r="AH8">
        <v>0</v>
      </c>
      <c r="AI8" t="s">
        <v>6004</v>
      </c>
      <c r="AJ8" t="s">
        <v>109</v>
      </c>
      <c r="AK8" t="s">
        <v>109</v>
      </c>
      <c r="AL8">
        <v>2</v>
      </c>
      <c r="AM8">
        <v>0</v>
      </c>
      <c r="AN8">
        <v>1</v>
      </c>
      <c r="AO8">
        <v>1</v>
      </c>
      <c r="AP8">
        <v>0</v>
      </c>
      <c r="AQ8">
        <v>0</v>
      </c>
      <c r="AR8">
        <v>2</v>
      </c>
      <c r="AS8">
        <v>0</v>
      </c>
      <c r="AT8">
        <v>1</v>
      </c>
      <c r="AU8">
        <v>0</v>
      </c>
      <c r="AV8">
        <v>0</v>
      </c>
      <c r="AW8">
        <v>0</v>
      </c>
      <c r="AX8">
        <v>1</v>
      </c>
      <c r="AY8">
        <v>0</v>
      </c>
      <c r="AZ8">
        <v>0</v>
      </c>
      <c r="BA8">
        <v>0</v>
      </c>
    </row>
    <row r="9" spans="1:54" x14ac:dyDescent="0.25">
      <c r="A9">
        <v>376583967</v>
      </c>
      <c r="B9" s="1">
        <v>45532.484666018521</v>
      </c>
      <c r="C9" s="1">
        <v>45532.493623726848</v>
      </c>
      <c r="D9" s="1">
        <v>45532</v>
      </c>
      <c r="E9">
        <v>30.520502100000002</v>
      </c>
      <c r="F9">
        <v>35.575690799999997</v>
      </c>
      <c r="G9" t="s">
        <v>439</v>
      </c>
      <c r="H9" t="s">
        <v>440</v>
      </c>
      <c r="I9" t="s">
        <v>109</v>
      </c>
      <c r="J9" t="s">
        <v>114</v>
      </c>
      <c r="K9" t="s">
        <v>169</v>
      </c>
      <c r="L9" t="s">
        <v>116</v>
      </c>
      <c r="M9" t="s">
        <v>146</v>
      </c>
      <c r="N9" t="s">
        <v>170</v>
      </c>
      <c r="O9" t="s">
        <v>168</v>
      </c>
      <c r="P9" t="s">
        <v>171</v>
      </c>
      <c r="Q9" t="s">
        <v>121</v>
      </c>
      <c r="R9" t="s">
        <v>5770</v>
      </c>
      <c r="S9" t="s">
        <v>112</v>
      </c>
      <c r="T9">
        <v>0</v>
      </c>
      <c r="U9">
        <v>0</v>
      </c>
      <c r="V9">
        <v>0</v>
      </c>
      <c r="W9">
        <v>0</v>
      </c>
      <c r="X9">
        <v>0</v>
      </c>
      <c r="Y9">
        <v>0</v>
      </c>
      <c r="Z9">
        <v>0</v>
      </c>
      <c r="AA9">
        <v>0</v>
      </c>
      <c r="AB9">
        <v>0</v>
      </c>
      <c r="AC9">
        <v>0</v>
      </c>
      <c r="AD9">
        <v>0</v>
      </c>
      <c r="AE9">
        <v>0</v>
      </c>
      <c r="AF9">
        <v>0</v>
      </c>
      <c r="AG9">
        <v>0</v>
      </c>
      <c r="AH9">
        <v>0</v>
      </c>
      <c r="AI9" t="s">
        <v>6004</v>
      </c>
      <c r="AJ9" t="s">
        <v>112</v>
      </c>
      <c r="AK9" t="s">
        <v>109</v>
      </c>
      <c r="AL9">
        <v>1</v>
      </c>
      <c r="AM9">
        <v>0</v>
      </c>
      <c r="AN9">
        <v>1</v>
      </c>
      <c r="AO9">
        <v>0</v>
      </c>
      <c r="AP9">
        <v>0</v>
      </c>
      <c r="AQ9">
        <v>0</v>
      </c>
      <c r="AR9">
        <v>1</v>
      </c>
      <c r="AS9">
        <v>0</v>
      </c>
      <c r="AT9">
        <v>1</v>
      </c>
      <c r="AU9">
        <v>0</v>
      </c>
      <c r="AV9">
        <v>0</v>
      </c>
      <c r="AW9">
        <v>0</v>
      </c>
      <c r="AX9">
        <v>0</v>
      </c>
      <c r="AY9">
        <v>0</v>
      </c>
      <c r="AZ9">
        <v>0</v>
      </c>
      <c r="BA9">
        <v>0</v>
      </c>
    </row>
    <row r="10" spans="1:54" x14ac:dyDescent="0.25">
      <c r="A10">
        <v>376583977</v>
      </c>
      <c r="B10" s="1">
        <v>45532.50228641204</v>
      </c>
      <c r="C10" s="1">
        <v>45532.508055520833</v>
      </c>
      <c r="D10" s="1">
        <v>45532</v>
      </c>
      <c r="E10">
        <v>30.520295099999998</v>
      </c>
      <c r="F10">
        <v>35.575498500000002</v>
      </c>
      <c r="G10" t="s">
        <v>439</v>
      </c>
      <c r="H10" t="s">
        <v>440</v>
      </c>
      <c r="I10" t="s">
        <v>109</v>
      </c>
      <c r="J10" t="s">
        <v>114</v>
      </c>
      <c r="K10" t="s">
        <v>173</v>
      </c>
      <c r="L10" t="s">
        <v>174</v>
      </c>
      <c r="M10" t="s">
        <v>175</v>
      </c>
      <c r="N10" t="s">
        <v>176</v>
      </c>
      <c r="O10" t="s">
        <v>172</v>
      </c>
      <c r="P10" t="s">
        <v>177</v>
      </c>
      <c r="Q10" t="s">
        <v>121</v>
      </c>
      <c r="R10" t="s">
        <v>5770</v>
      </c>
      <c r="S10" t="s">
        <v>112</v>
      </c>
      <c r="T10">
        <v>0</v>
      </c>
      <c r="U10">
        <v>0</v>
      </c>
      <c r="V10">
        <v>0</v>
      </c>
      <c r="W10">
        <v>0</v>
      </c>
      <c r="X10">
        <v>0</v>
      </c>
      <c r="Y10">
        <v>0</v>
      </c>
      <c r="Z10">
        <v>0</v>
      </c>
      <c r="AA10">
        <v>0</v>
      </c>
      <c r="AB10">
        <v>0</v>
      </c>
      <c r="AC10">
        <v>0</v>
      </c>
      <c r="AD10">
        <v>0</v>
      </c>
      <c r="AE10">
        <v>0</v>
      </c>
      <c r="AF10">
        <v>0</v>
      </c>
      <c r="AG10">
        <v>0</v>
      </c>
      <c r="AH10">
        <v>0</v>
      </c>
      <c r="AI10" t="s">
        <v>6004</v>
      </c>
      <c r="AJ10" t="s">
        <v>109</v>
      </c>
      <c r="AK10" t="s">
        <v>109</v>
      </c>
      <c r="AL10">
        <v>3</v>
      </c>
      <c r="AM10">
        <v>0</v>
      </c>
      <c r="AN10">
        <v>1</v>
      </c>
      <c r="AO10">
        <v>1</v>
      </c>
      <c r="AP10">
        <v>1</v>
      </c>
      <c r="AQ10">
        <v>0</v>
      </c>
      <c r="AR10">
        <v>3</v>
      </c>
      <c r="AS10">
        <v>0</v>
      </c>
      <c r="AT10">
        <v>0</v>
      </c>
      <c r="AU10">
        <v>0</v>
      </c>
      <c r="AV10">
        <v>0</v>
      </c>
      <c r="AW10">
        <v>0</v>
      </c>
      <c r="AX10">
        <v>0</v>
      </c>
      <c r="AY10">
        <v>0</v>
      </c>
      <c r="AZ10">
        <v>0</v>
      </c>
      <c r="BA10">
        <v>1</v>
      </c>
      <c r="BB10" t="s">
        <v>178</v>
      </c>
    </row>
    <row r="11" spans="1:54" x14ac:dyDescent="0.25">
      <c r="A11">
        <v>376583983</v>
      </c>
      <c r="B11" s="1">
        <v>45532.519900821761</v>
      </c>
      <c r="C11" s="1">
        <v>45532.524814386583</v>
      </c>
      <c r="D11" s="1">
        <v>45532</v>
      </c>
      <c r="E11">
        <v>30.5194817</v>
      </c>
      <c r="F11">
        <v>35.574226699999997</v>
      </c>
      <c r="G11" t="s">
        <v>439</v>
      </c>
      <c r="H11" t="s">
        <v>440</v>
      </c>
      <c r="I11" t="s">
        <v>109</v>
      </c>
      <c r="J11" t="s">
        <v>114</v>
      </c>
      <c r="K11" t="s">
        <v>181</v>
      </c>
      <c r="L11" t="s">
        <v>131</v>
      </c>
      <c r="M11" t="s">
        <v>132</v>
      </c>
      <c r="N11" t="s">
        <v>182</v>
      </c>
      <c r="O11" t="s">
        <v>179</v>
      </c>
      <c r="P11" t="s">
        <v>183</v>
      </c>
      <c r="Q11" t="s">
        <v>121</v>
      </c>
      <c r="R11" t="s">
        <v>5770</v>
      </c>
      <c r="S11" t="s">
        <v>112</v>
      </c>
      <c r="T11">
        <v>0</v>
      </c>
      <c r="U11">
        <v>0</v>
      </c>
      <c r="V11">
        <v>0</v>
      </c>
      <c r="W11">
        <v>0</v>
      </c>
      <c r="X11">
        <v>0</v>
      </c>
      <c r="Y11">
        <v>0</v>
      </c>
      <c r="Z11">
        <v>0</v>
      </c>
      <c r="AA11">
        <v>0</v>
      </c>
      <c r="AB11">
        <v>0</v>
      </c>
      <c r="AC11">
        <v>0</v>
      </c>
      <c r="AD11">
        <v>0</v>
      </c>
      <c r="AE11">
        <v>0</v>
      </c>
      <c r="AF11">
        <v>0</v>
      </c>
      <c r="AG11">
        <v>0</v>
      </c>
      <c r="AH11">
        <v>0</v>
      </c>
      <c r="AI11" t="s">
        <v>6004</v>
      </c>
      <c r="AJ11" t="s">
        <v>109</v>
      </c>
      <c r="AK11" t="s">
        <v>109</v>
      </c>
      <c r="AL11">
        <v>1</v>
      </c>
      <c r="AM11">
        <v>0</v>
      </c>
      <c r="AN11">
        <v>1</v>
      </c>
      <c r="AO11">
        <v>0</v>
      </c>
      <c r="AP11">
        <v>0</v>
      </c>
      <c r="AQ11">
        <v>0</v>
      </c>
      <c r="AR11">
        <v>1</v>
      </c>
      <c r="AS11">
        <v>0</v>
      </c>
      <c r="AT11">
        <v>0</v>
      </c>
      <c r="AU11">
        <v>0</v>
      </c>
      <c r="AV11">
        <v>0</v>
      </c>
      <c r="AW11">
        <v>0</v>
      </c>
      <c r="AX11">
        <v>0</v>
      </c>
      <c r="AY11">
        <v>0</v>
      </c>
      <c r="AZ11">
        <v>0</v>
      </c>
      <c r="BA11">
        <v>1</v>
      </c>
      <c r="BB11" t="s">
        <v>136</v>
      </c>
    </row>
    <row r="12" spans="1:54" x14ac:dyDescent="0.25">
      <c r="A12">
        <v>376583994</v>
      </c>
      <c r="B12" s="1">
        <v>45532.528721909723</v>
      </c>
      <c r="C12" s="1">
        <v>45532.535906018522</v>
      </c>
      <c r="D12" s="1">
        <v>45532</v>
      </c>
      <c r="E12">
        <v>30.518654999999999</v>
      </c>
      <c r="F12">
        <v>35.573017399999998</v>
      </c>
      <c r="G12" t="s">
        <v>439</v>
      </c>
      <c r="H12" t="s">
        <v>440</v>
      </c>
      <c r="I12" t="s">
        <v>109</v>
      </c>
      <c r="J12" t="s">
        <v>114</v>
      </c>
      <c r="K12" t="s">
        <v>186</v>
      </c>
      <c r="L12" t="s">
        <v>131</v>
      </c>
      <c r="M12" t="s">
        <v>132</v>
      </c>
      <c r="N12" t="s">
        <v>187</v>
      </c>
      <c r="O12" t="s">
        <v>185</v>
      </c>
      <c r="P12" t="s">
        <v>188</v>
      </c>
      <c r="Q12" t="s">
        <v>121</v>
      </c>
      <c r="R12" t="s">
        <v>5770</v>
      </c>
      <c r="S12" t="s">
        <v>112</v>
      </c>
      <c r="T12">
        <v>0</v>
      </c>
      <c r="U12">
        <v>0</v>
      </c>
      <c r="V12">
        <v>0</v>
      </c>
      <c r="W12">
        <v>0</v>
      </c>
      <c r="X12">
        <v>0</v>
      </c>
      <c r="Y12">
        <v>0</v>
      </c>
      <c r="Z12">
        <v>0</v>
      </c>
      <c r="AA12">
        <v>0</v>
      </c>
      <c r="AB12">
        <v>0</v>
      </c>
      <c r="AC12">
        <v>0</v>
      </c>
      <c r="AD12">
        <v>0</v>
      </c>
      <c r="AE12">
        <v>0</v>
      </c>
      <c r="AF12">
        <v>0</v>
      </c>
      <c r="AG12">
        <v>0</v>
      </c>
      <c r="AH12">
        <v>0</v>
      </c>
      <c r="AI12" t="s">
        <v>6004</v>
      </c>
      <c r="AJ12" t="s">
        <v>109</v>
      </c>
      <c r="AK12" t="s">
        <v>109</v>
      </c>
      <c r="AL12">
        <v>2</v>
      </c>
      <c r="AM12">
        <v>0</v>
      </c>
      <c r="AN12">
        <v>0</v>
      </c>
      <c r="AO12">
        <v>1</v>
      </c>
      <c r="AP12">
        <v>1</v>
      </c>
      <c r="AQ12">
        <v>0</v>
      </c>
      <c r="AR12">
        <v>2</v>
      </c>
      <c r="AS12">
        <v>0</v>
      </c>
      <c r="AT12">
        <v>0</v>
      </c>
      <c r="AU12">
        <v>0</v>
      </c>
      <c r="AV12">
        <v>0</v>
      </c>
      <c r="AW12">
        <v>0</v>
      </c>
      <c r="AX12">
        <v>0</v>
      </c>
      <c r="AY12">
        <v>0</v>
      </c>
      <c r="AZ12">
        <v>0</v>
      </c>
      <c r="BA12">
        <v>1</v>
      </c>
      <c r="BB12" t="s">
        <v>189</v>
      </c>
    </row>
    <row r="13" spans="1:54" x14ac:dyDescent="0.25">
      <c r="A13">
        <v>376583999</v>
      </c>
      <c r="B13" s="1">
        <v>45532.537706898147</v>
      </c>
      <c r="C13" s="1">
        <v>45532.545396377318</v>
      </c>
      <c r="D13" s="1">
        <v>45532</v>
      </c>
      <c r="E13">
        <v>30.519246800000001</v>
      </c>
      <c r="F13">
        <v>35.572444099999998</v>
      </c>
      <c r="G13" t="s">
        <v>439</v>
      </c>
      <c r="H13" t="s">
        <v>440</v>
      </c>
      <c r="I13" t="s">
        <v>109</v>
      </c>
      <c r="J13" t="s">
        <v>114</v>
      </c>
      <c r="K13" t="s">
        <v>191</v>
      </c>
      <c r="L13" t="s">
        <v>192</v>
      </c>
      <c r="M13" t="s">
        <v>193</v>
      </c>
      <c r="N13" t="s">
        <v>194</v>
      </c>
      <c r="O13" t="s">
        <v>190</v>
      </c>
      <c r="P13" t="s">
        <v>195</v>
      </c>
      <c r="Q13" t="s">
        <v>121</v>
      </c>
      <c r="R13" t="s">
        <v>5770</v>
      </c>
      <c r="S13" t="s">
        <v>109</v>
      </c>
      <c r="T13">
        <v>1</v>
      </c>
      <c r="U13">
        <v>0</v>
      </c>
      <c r="V13">
        <v>1</v>
      </c>
      <c r="W13">
        <v>0</v>
      </c>
      <c r="X13">
        <v>0</v>
      </c>
      <c r="Y13">
        <v>0</v>
      </c>
      <c r="Z13">
        <v>0</v>
      </c>
      <c r="AA13">
        <v>0</v>
      </c>
      <c r="AB13">
        <v>0</v>
      </c>
      <c r="AC13">
        <v>0</v>
      </c>
      <c r="AD13">
        <v>0</v>
      </c>
      <c r="AE13">
        <v>0</v>
      </c>
      <c r="AF13">
        <v>0</v>
      </c>
      <c r="AG13">
        <v>0</v>
      </c>
      <c r="AH13">
        <v>1</v>
      </c>
      <c r="AI13" t="s">
        <v>196</v>
      </c>
      <c r="AJ13" t="s">
        <v>109</v>
      </c>
      <c r="AK13" t="s">
        <v>109</v>
      </c>
      <c r="AL13">
        <v>2</v>
      </c>
      <c r="AM13">
        <v>0</v>
      </c>
      <c r="AN13">
        <v>2</v>
      </c>
      <c r="AO13">
        <v>0</v>
      </c>
      <c r="AP13">
        <v>0</v>
      </c>
      <c r="AQ13">
        <v>0</v>
      </c>
      <c r="AR13">
        <v>2</v>
      </c>
      <c r="AS13">
        <v>0</v>
      </c>
      <c r="AT13">
        <v>0</v>
      </c>
      <c r="AU13">
        <v>0</v>
      </c>
      <c r="AV13">
        <v>0</v>
      </c>
      <c r="AW13">
        <v>0</v>
      </c>
      <c r="AX13">
        <v>0</v>
      </c>
      <c r="AY13">
        <v>0</v>
      </c>
      <c r="AZ13">
        <v>0</v>
      </c>
      <c r="BA13">
        <v>1</v>
      </c>
      <c r="BB13" t="s">
        <v>196</v>
      </c>
    </row>
    <row r="14" spans="1:54" x14ac:dyDescent="0.25">
      <c r="A14">
        <v>376588847</v>
      </c>
      <c r="B14" s="1">
        <v>45532.549614467593</v>
      </c>
      <c r="C14" s="1">
        <v>45532.555078784717</v>
      </c>
      <c r="D14" s="1">
        <v>45532</v>
      </c>
      <c r="E14">
        <v>30.523253400000002</v>
      </c>
      <c r="F14">
        <v>35.572668299999997</v>
      </c>
      <c r="G14" t="s">
        <v>439</v>
      </c>
      <c r="H14" t="s">
        <v>440</v>
      </c>
      <c r="I14" t="s">
        <v>109</v>
      </c>
      <c r="J14" t="s">
        <v>114</v>
      </c>
      <c r="K14" t="s">
        <v>198</v>
      </c>
      <c r="L14" t="s">
        <v>116</v>
      </c>
      <c r="M14" t="s">
        <v>139</v>
      </c>
      <c r="N14" t="s">
        <v>199</v>
      </c>
      <c r="O14" t="s">
        <v>197</v>
      </c>
      <c r="P14" t="s">
        <v>200</v>
      </c>
      <c r="Q14" t="s">
        <v>121</v>
      </c>
      <c r="R14" t="s">
        <v>5770</v>
      </c>
      <c r="S14" t="s">
        <v>112</v>
      </c>
      <c r="T14">
        <v>0</v>
      </c>
      <c r="U14">
        <v>0</v>
      </c>
      <c r="V14">
        <v>0</v>
      </c>
      <c r="W14">
        <v>0</v>
      </c>
      <c r="X14">
        <v>0</v>
      </c>
      <c r="Y14">
        <v>0</v>
      </c>
      <c r="Z14">
        <v>0</v>
      </c>
      <c r="AA14">
        <v>0</v>
      </c>
      <c r="AB14">
        <v>0</v>
      </c>
      <c r="AC14">
        <v>0</v>
      </c>
      <c r="AD14">
        <v>0</v>
      </c>
      <c r="AE14">
        <v>0</v>
      </c>
      <c r="AF14">
        <v>0</v>
      </c>
      <c r="AG14">
        <v>0</v>
      </c>
      <c r="AH14">
        <v>0</v>
      </c>
      <c r="AI14" t="s">
        <v>6004</v>
      </c>
      <c r="AJ14" t="s">
        <v>109</v>
      </c>
      <c r="AK14" t="s">
        <v>109</v>
      </c>
      <c r="AL14">
        <v>2</v>
      </c>
      <c r="AM14">
        <v>0</v>
      </c>
      <c r="AN14">
        <v>0</v>
      </c>
      <c r="AO14">
        <v>1</v>
      </c>
      <c r="AP14">
        <v>1</v>
      </c>
      <c r="AQ14">
        <v>0</v>
      </c>
      <c r="AR14">
        <v>2</v>
      </c>
      <c r="AS14">
        <v>0</v>
      </c>
      <c r="AT14">
        <v>1</v>
      </c>
      <c r="AU14">
        <v>0</v>
      </c>
      <c r="AV14">
        <v>0</v>
      </c>
      <c r="AW14">
        <v>0</v>
      </c>
      <c r="AX14">
        <v>0</v>
      </c>
      <c r="AY14">
        <v>0</v>
      </c>
      <c r="AZ14">
        <v>0</v>
      </c>
      <c r="BA14">
        <v>1</v>
      </c>
      <c r="BB14" t="s">
        <v>201</v>
      </c>
    </row>
    <row r="15" spans="1:54" x14ac:dyDescent="0.25">
      <c r="A15">
        <v>376617234</v>
      </c>
      <c r="B15" s="1">
        <v>45532.356849537027</v>
      </c>
      <c r="C15" s="1">
        <v>45532.361963854157</v>
      </c>
      <c r="D15" s="1">
        <v>45532</v>
      </c>
      <c r="E15">
        <v>32.506265200000001</v>
      </c>
      <c r="F15">
        <v>35.683219299999998</v>
      </c>
      <c r="G15" t="s">
        <v>771</v>
      </c>
      <c r="H15" t="s">
        <v>772</v>
      </c>
      <c r="I15" t="s">
        <v>109</v>
      </c>
      <c r="J15" t="s">
        <v>114</v>
      </c>
      <c r="K15" t="s">
        <v>204</v>
      </c>
      <c r="L15" t="s">
        <v>205</v>
      </c>
      <c r="M15" t="s">
        <v>206</v>
      </c>
      <c r="N15" t="s">
        <v>207</v>
      </c>
      <c r="O15" t="s">
        <v>202</v>
      </c>
      <c r="P15" t="s">
        <v>208</v>
      </c>
      <c r="Q15" t="s">
        <v>121</v>
      </c>
      <c r="R15" t="s">
        <v>5770</v>
      </c>
      <c r="S15" t="s">
        <v>112</v>
      </c>
      <c r="T15">
        <v>0</v>
      </c>
      <c r="U15">
        <v>0</v>
      </c>
      <c r="V15">
        <v>0</v>
      </c>
      <c r="W15">
        <v>0</v>
      </c>
      <c r="X15">
        <v>0</v>
      </c>
      <c r="Y15">
        <v>0</v>
      </c>
      <c r="Z15">
        <v>0</v>
      </c>
      <c r="AA15">
        <v>0</v>
      </c>
      <c r="AB15">
        <v>0</v>
      </c>
      <c r="AC15">
        <v>0</v>
      </c>
      <c r="AD15">
        <v>0</v>
      </c>
      <c r="AE15">
        <v>0</v>
      </c>
      <c r="AF15">
        <v>0</v>
      </c>
      <c r="AG15">
        <v>0</v>
      </c>
      <c r="AH15">
        <v>0</v>
      </c>
      <c r="AI15" t="s">
        <v>6004</v>
      </c>
      <c r="AJ15" t="s">
        <v>109</v>
      </c>
      <c r="AK15" t="s">
        <v>112</v>
      </c>
      <c r="AL15">
        <v>0</v>
      </c>
      <c r="AM15">
        <v>0</v>
      </c>
      <c r="AN15">
        <v>0</v>
      </c>
      <c r="AO15">
        <v>0</v>
      </c>
      <c r="AP15">
        <v>0</v>
      </c>
      <c r="AQ15">
        <v>0</v>
      </c>
      <c r="AR15">
        <v>0</v>
      </c>
      <c r="AS15">
        <v>0</v>
      </c>
      <c r="AT15">
        <v>0</v>
      </c>
      <c r="AU15">
        <v>0</v>
      </c>
      <c r="AV15">
        <v>0</v>
      </c>
      <c r="AW15">
        <v>0</v>
      </c>
      <c r="AX15">
        <v>0</v>
      </c>
      <c r="AY15">
        <v>0</v>
      </c>
      <c r="AZ15">
        <v>0</v>
      </c>
      <c r="BA15">
        <v>0</v>
      </c>
    </row>
    <row r="16" spans="1:54" x14ac:dyDescent="0.25">
      <c r="A16">
        <v>376617241</v>
      </c>
      <c r="B16" s="1">
        <v>45532.362012430553</v>
      </c>
      <c r="C16" s="1">
        <v>45532.365433101862</v>
      </c>
      <c r="D16" s="1">
        <v>45532</v>
      </c>
      <c r="E16">
        <v>32.506241000000003</v>
      </c>
      <c r="F16">
        <v>35.683275999999999</v>
      </c>
      <c r="G16" t="s">
        <v>771</v>
      </c>
      <c r="H16" t="s">
        <v>772</v>
      </c>
      <c r="I16" t="s">
        <v>109</v>
      </c>
      <c r="J16" t="s">
        <v>114</v>
      </c>
      <c r="K16" t="s">
        <v>212</v>
      </c>
      <c r="L16" t="s">
        <v>174</v>
      </c>
      <c r="M16" t="s">
        <v>175</v>
      </c>
      <c r="N16" t="s">
        <v>213</v>
      </c>
      <c r="O16" t="s">
        <v>211</v>
      </c>
      <c r="P16" t="s">
        <v>214</v>
      </c>
      <c r="Q16" t="s">
        <v>121</v>
      </c>
      <c r="R16" t="s">
        <v>5770</v>
      </c>
      <c r="S16" t="s">
        <v>112</v>
      </c>
      <c r="T16">
        <v>0</v>
      </c>
      <c r="U16">
        <v>0</v>
      </c>
      <c r="V16">
        <v>0</v>
      </c>
      <c r="W16">
        <v>0</v>
      </c>
      <c r="X16">
        <v>0</v>
      </c>
      <c r="Y16">
        <v>0</v>
      </c>
      <c r="Z16">
        <v>0</v>
      </c>
      <c r="AA16">
        <v>0</v>
      </c>
      <c r="AB16">
        <v>0</v>
      </c>
      <c r="AC16">
        <v>0</v>
      </c>
      <c r="AD16">
        <v>0</v>
      </c>
      <c r="AE16">
        <v>0</v>
      </c>
      <c r="AF16">
        <v>0</v>
      </c>
      <c r="AG16">
        <v>0</v>
      </c>
      <c r="AH16">
        <v>0</v>
      </c>
      <c r="AI16" t="s">
        <v>6004</v>
      </c>
      <c r="AJ16" t="s">
        <v>109</v>
      </c>
      <c r="AK16" t="s">
        <v>109</v>
      </c>
      <c r="AL16">
        <v>1</v>
      </c>
      <c r="AM16">
        <v>0</v>
      </c>
      <c r="AN16">
        <v>1</v>
      </c>
      <c r="AO16">
        <v>0</v>
      </c>
      <c r="AP16">
        <v>0</v>
      </c>
      <c r="AQ16">
        <v>0</v>
      </c>
      <c r="AR16">
        <v>1</v>
      </c>
      <c r="AS16">
        <v>0</v>
      </c>
      <c r="AT16">
        <v>1</v>
      </c>
      <c r="AU16">
        <v>0</v>
      </c>
      <c r="AV16">
        <v>0</v>
      </c>
      <c r="AW16">
        <v>0</v>
      </c>
      <c r="AX16">
        <v>0</v>
      </c>
      <c r="AY16">
        <v>0</v>
      </c>
      <c r="AZ16">
        <v>0</v>
      </c>
      <c r="BA16">
        <v>0</v>
      </c>
    </row>
    <row r="17" spans="1:54" x14ac:dyDescent="0.25">
      <c r="A17">
        <v>376617245</v>
      </c>
      <c r="B17" s="1">
        <v>45532.365471921286</v>
      </c>
      <c r="C17" s="1">
        <v>45532.372199490739</v>
      </c>
      <c r="D17" s="1">
        <v>45532</v>
      </c>
      <c r="E17">
        <v>32.506116599999999</v>
      </c>
      <c r="F17">
        <v>35.683827100000002</v>
      </c>
      <c r="G17" t="s">
        <v>771</v>
      </c>
      <c r="H17" t="s">
        <v>772</v>
      </c>
      <c r="I17" t="s">
        <v>109</v>
      </c>
      <c r="J17" t="s">
        <v>114</v>
      </c>
      <c r="K17" t="s">
        <v>216</v>
      </c>
      <c r="L17" t="s">
        <v>192</v>
      </c>
      <c r="M17" t="s">
        <v>193</v>
      </c>
      <c r="N17" t="s">
        <v>217</v>
      </c>
      <c r="O17" t="s">
        <v>215</v>
      </c>
      <c r="P17" t="s">
        <v>218</v>
      </c>
      <c r="Q17" t="s">
        <v>121</v>
      </c>
      <c r="R17" t="s">
        <v>5770</v>
      </c>
      <c r="S17" t="s">
        <v>112</v>
      </c>
      <c r="T17">
        <v>0</v>
      </c>
      <c r="U17">
        <v>0</v>
      </c>
      <c r="V17">
        <v>0</v>
      </c>
      <c r="W17">
        <v>0</v>
      </c>
      <c r="X17">
        <v>0</v>
      </c>
      <c r="Y17">
        <v>0</v>
      </c>
      <c r="Z17">
        <v>0</v>
      </c>
      <c r="AA17">
        <v>0</v>
      </c>
      <c r="AB17">
        <v>0</v>
      </c>
      <c r="AC17">
        <v>0</v>
      </c>
      <c r="AD17">
        <v>0</v>
      </c>
      <c r="AE17">
        <v>0</v>
      </c>
      <c r="AF17">
        <v>0</v>
      </c>
      <c r="AG17">
        <v>0</v>
      </c>
      <c r="AH17">
        <v>0</v>
      </c>
      <c r="AI17" t="s">
        <v>6004</v>
      </c>
      <c r="AJ17" t="s">
        <v>109</v>
      </c>
      <c r="AK17" t="s">
        <v>109</v>
      </c>
      <c r="AL17">
        <v>2</v>
      </c>
      <c r="AM17">
        <v>1</v>
      </c>
      <c r="AN17">
        <v>0</v>
      </c>
      <c r="AO17">
        <v>1</v>
      </c>
      <c r="AP17">
        <v>0</v>
      </c>
      <c r="AQ17">
        <v>0</v>
      </c>
      <c r="AR17">
        <v>2</v>
      </c>
      <c r="AS17">
        <v>0</v>
      </c>
      <c r="AT17">
        <v>1</v>
      </c>
      <c r="AU17">
        <v>0</v>
      </c>
      <c r="AV17">
        <v>0</v>
      </c>
      <c r="AW17">
        <v>0</v>
      </c>
      <c r="AX17">
        <v>0</v>
      </c>
      <c r="AY17">
        <v>0</v>
      </c>
      <c r="AZ17">
        <v>1</v>
      </c>
      <c r="BA17">
        <v>0</v>
      </c>
    </row>
    <row r="18" spans="1:54" x14ac:dyDescent="0.25">
      <c r="A18">
        <v>376617248</v>
      </c>
      <c r="B18" s="1">
        <v>45532.372441134263</v>
      </c>
      <c r="C18" s="1">
        <v>45532.376240694437</v>
      </c>
      <c r="D18" s="1">
        <v>45532</v>
      </c>
      <c r="E18">
        <v>32.506341599999999</v>
      </c>
      <c r="F18">
        <v>35.683390799999998</v>
      </c>
      <c r="G18" t="s">
        <v>771</v>
      </c>
      <c r="H18" t="s">
        <v>772</v>
      </c>
      <c r="I18" t="s">
        <v>109</v>
      </c>
      <c r="J18" t="s">
        <v>114</v>
      </c>
      <c r="K18" t="s">
        <v>220</v>
      </c>
      <c r="L18" t="s">
        <v>174</v>
      </c>
      <c r="M18" t="s">
        <v>221</v>
      </c>
      <c r="N18" t="s">
        <v>222</v>
      </c>
      <c r="O18" t="s">
        <v>219</v>
      </c>
      <c r="P18" t="s">
        <v>223</v>
      </c>
      <c r="Q18" t="s">
        <v>121</v>
      </c>
      <c r="R18" t="s">
        <v>5770</v>
      </c>
      <c r="S18" t="s">
        <v>112</v>
      </c>
      <c r="T18">
        <v>0</v>
      </c>
      <c r="U18">
        <v>0</v>
      </c>
      <c r="V18">
        <v>0</v>
      </c>
      <c r="W18">
        <v>0</v>
      </c>
      <c r="X18">
        <v>0</v>
      </c>
      <c r="Y18">
        <v>0</v>
      </c>
      <c r="Z18">
        <v>0</v>
      </c>
      <c r="AA18">
        <v>0</v>
      </c>
      <c r="AB18">
        <v>0</v>
      </c>
      <c r="AC18">
        <v>0</v>
      </c>
      <c r="AD18">
        <v>0</v>
      </c>
      <c r="AE18">
        <v>0</v>
      </c>
      <c r="AF18">
        <v>0</v>
      </c>
      <c r="AG18">
        <v>0</v>
      </c>
      <c r="AH18">
        <v>0</v>
      </c>
      <c r="AI18" t="s">
        <v>6004</v>
      </c>
      <c r="AJ18" t="s">
        <v>109</v>
      </c>
      <c r="AK18" t="s">
        <v>109</v>
      </c>
      <c r="AL18">
        <v>2</v>
      </c>
      <c r="AM18">
        <v>0</v>
      </c>
      <c r="AN18">
        <v>0</v>
      </c>
      <c r="AO18">
        <v>1</v>
      </c>
      <c r="AP18">
        <v>0</v>
      </c>
      <c r="AQ18">
        <v>1</v>
      </c>
      <c r="AR18">
        <v>2</v>
      </c>
      <c r="AS18">
        <v>0</v>
      </c>
      <c r="AT18">
        <v>1</v>
      </c>
      <c r="AU18">
        <v>0</v>
      </c>
      <c r="AV18">
        <v>0</v>
      </c>
      <c r="AW18">
        <v>0</v>
      </c>
      <c r="AX18">
        <v>0</v>
      </c>
      <c r="AY18">
        <v>0</v>
      </c>
      <c r="AZ18">
        <v>0</v>
      </c>
      <c r="BA18">
        <v>0</v>
      </c>
    </row>
    <row r="19" spans="1:54" x14ac:dyDescent="0.25">
      <c r="A19">
        <v>376617251</v>
      </c>
      <c r="B19" s="1">
        <v>45532.377512210653</v>
      </c>
      <c r="C19" s="1">
        <v>45532.38144769676</v>
      </c>
      <c r="D19" s="1">
        <v>45532</v>
      </c>
      <c r="E19">
        <v>32.505475699999998</v>
      </c>
      <c r="F19">
        <v>35.684692300000002</v>
      </c>
      <c r="G19" t="s">
        <v>771</v>
      </c>
      <c r="H19" t="s">
        <v>772</v>
      </c>
      <c r="I19" t="s">
        <v>109</v>
      </c>
      <c r="J19" t="s">
        <v>114</v>
      </c>
      <c r="K19" t="s">
        <v>225</v>
      </c>
      <c r="L19" t="s">
        <v>116</v>
      </c>
      <c r="M19" t="s">
        <v>226</v>
      </c>
      <c r="N19" t="s">
        <v>227</v>
      </c>
      <c r="O19" t="s">
        <v>224</v>
      </c>
      <c r="P19" t="s">
        <v>228</v>
      </c>
      <c r="Q19" t="s">
        <v>121</v>
      </c>
      <c r="R19" t="s">
        <v>5770</v>
      </c>
      <c r="S19" t="s">
        <v>112</v>
      </c>
      <c r="T19">
        <v>0</v>
      </c>
      <c r="U19">
        <v>0</v>
      </c>
      <c r="V19">
        <v>0</v>
      </c>
      <c r="W19">
        <v>0</v>
      </c>
      <c r="X19">
        <v>0</v>
      </c>
      <c r="Y19">
        <v>0</v>
      </c>
      <c r="Z19">
        <v>0</v>
      </c>
      <c r="AA19">
        <v>0</v>
      </c>
      <c r="AB19">
        <v>0</v>
      </c>
      <c r="AC19">
        <v>0</v>
      </c>
      <c r="AD19">
        <v>0</v>
      </c>
      <c r="AE19">
        <v>0</v>
      </c>
      <c r="AF19">
        <v>0</v>
      </c>
      <c r="AG19">
        <v>0</v>
      </c>
      <c r="AH19">
        <v>0</v>
      </c>
      <c r="AI19" t="s">
        <v>6004</v>
      </c>
      <c r="AJ19" t="s">
        <v>109</v>
      </c>
      <c r="AK19" t="s">
        <v>112</v>
      </c>
      <c r="AL19">
        <v>0</v>
      </c>
      <c r="AM19">
        <v>0</v>
      </c>
      <c r="AN19">
        <v>0</v>
      </c>
      <c r="AO19">
        <v>0</v>
      </c>
      <c r="AP19">
        <v>0</v>
      </c>
      <c r="AQ19">
        <v>0</v>
      </c>
      <c r="AR19">
        <v>0</v>
      </c>
      <c r="AS19">
        <v>0</v>
      </c>
      <c r="AT19">
        <v>0</v>
      </c>
      <c r="AU19">
        <v>0</v>
      </c>
      <c r="AV19">
        <v>0</v>
      </c>
      <c r="AW19">
        <v>0</v>
      </c>
      <c r="AX19">
        <v>0</v>
      </c>
      <c r="AY19">
        <v>0</v>
      </c>
      <c r="AZ19">
        <v>0</v>
      </c>
      <c r="BA19">
        <v>0</v>
      </c>
    </row>
    <row r="20" spans="1:54" x14ac:dyDescent="0.25">
      <c r="A20">
        <v>376617252</v>
      </c>
      <c r="B20" s="1">
        <v>45532.381488622683</v>
      </c>
      <c r="C20" s="1">
        <v>45532.384659386567</v>
      </c>
      <c r="D20" s="1">
        <v>45532</v>
      </c>
      <c r="E20">
        <v>32.505254200000003</v>
      </c>
      <c r="F20">
        <v>35.684583199999999</v>
      </c>
      <c r="G20" t="s">
        <v>771</v>
      </c>
      <c r="H20" t="s">
        <v>772</v>
      </c>
      <c r="I20" t="s">
        <v>109</v>
      </c>
      <c r="J20" t="s">
        <v>114</v>
      </c>
      <c r="K20" t="s">
        <v>230</v>
      </c>
      <c r="L20" t="s">
        <v>174</v>
      </c>
      <c r="M20" t="s">
        <v>221</v>
      </c>
      <c r="N20" t="s">
        <v>231</v>
      </c>
      <c r="O20" t="s">
        <v>229</v>
      </c>
      <c r="P20" t="s">
        <v>232</v>
      </c>
      <c r="Q20" t="s">
        <v>121</v>
      </c>
      <c r="R20" t="s">
        <v>5770</v>
      </c>
      <c r="S20" t="s">
        <v>112</v>
      </c>
      <c r="T20">
        <v>0</v>
      </c>
      <c r="U20">
        <v>0</v>
      </c>
      <c r="V20">
        <v>0</v>
      </c>
      <c r="W20">
        <v>0</v>
      </c>
      <c r="X20">
        <v>0</v>
      </c>
      <c r="Y20">
        <v>0</v>
      </c>
      <c r="Z20">
        <v>0</v>
      </c>
      <c r="AA20">
        <v>0</v>
      </c>
      <c r="AB20">
        <v>0</v>
      </c>
      <c r="AC20">
        <v>0</v>
      </c>
      <c r="AD20">
        <v>0</v>
      </c>
      <c r="AE20">
        <v>0</v>
      </c>
      <c r="AF20">
        <v>0</v>
      </c>
      <c r="AG20">
        <v>0</v>
      </c>
      <c r="AH20">
        <v>0</v>
      </c>
      <c r="AI20" t="s">
        <v>6004</v>
      </c>
      <c r="AJ20" t="s">
        <v>109</v>
      </c>
      <c r="AK20" t="s">
        <v>109</v>
      </c>
      <c r="AL20">
        <v>1</v>
      </c>
      <c r="AM20">
        <v>0</v>
      </c>
      <c r="AN20">
        <v>0</v>
      </c>
      <c r="AO20">
        <v>0</v>
      </c>
      <c r="AP20">
        <v>1</v>
      </c>
      <c r="AQ20">
        <v>0</v>
      </c>
      <c r="AR20">
        <v>1</v>
      </c>
      <c r="AS20">
        <v>0</v>
      </c>
      <c r="AT20">
        <v>1</v>
      </c>
      <c r="AU20">
        <v>0</v>
      </c>
      <c r="AV20">
        <v>0</v>
      </c>
      <c r="AW20">
        <v>0</v>
      </c>
      <c r="AX20">
        <v>0</v>
      </c>
      <c r="AY20">
        <v>0</v>
      </c>
      <c r="AZ20">
        <v>0</v>
      </c>
      <c r="BA20">
        <v>0</v>
      </c>
    </row>
    <row r="21" spans="1:54" x14ac:dyDescent="0.25">
      <c r="A21">
        <v>376617257</v>
      </c>
      <c r="B21" s="1">
        <v>45532.384703888893</v>
      </c>
      <c r="C21" s="1">
        <v>45532.387888321762</v>
      </c>
      <c r="D21" s="1">
        <v>45532</v>
      </c>
      <c r="E21">
        <v>32.505223299999997</v>
      </c>
      <c r="F21">
        <v>35.684531100000001</v>
      </c>
      <c r="G21" t="s">
        <v>771</v>
      </c>
      <c r="H21" t="s">
        <v>772</v>
      </c>
      <c r="I21" t="s">
        <v>109</v>
      </c>
      <c r="J21" t="s">
        <v>114</v>
      </c>
      <c r="K21" t="s">
        <v>234</v>
      </c>
      <c r="L21" t="s">
        <v>235</v>
      </c>
      <c r="M21" t="s">
        <v>236</v>
      </c>
      <c r="N21" t="s">
        <v>237</v>
      </c>
      <c r="O21" t="s">
        <v>233</v>
      </c>
      <c r="P21" t="s">
        <v>233</v>
      </c>
      <c r="Q21" t="s">
        <v>121</v>
      </c>
      <c r="R21" t="s">
        <v>5770</v>
      </c>
      <c r="S21" t="s">
        <v>112</v>
      </c>
      <c r="T21">
        <v>0</v>
      </c>
      <c r="U21">
        <v>0</v>
      </c>
      <c r="V21">
        <v>0</v>
      </c>
      <c r="W21">
        <v>0</v>
      </c>
      <c r="X21">
        <v>0</v>
      </c>
      <c r="Y21">
        <v>0</v>
      </c>
      <c r="Z21">
        <v>0</v>
      </c>
      <c r="AA21">
        <v>0</v>
      </c>
      <c r="AB21">
        <v>0</v>
      </c>
      <c r="AC21">
        <v>0</v>
      </c>
      <c r="AD21">
        <v>0</v>
      </c>
      <c r="AE21">
        <v>0</v>
      </c>
      <c r="AF21">
        <v>0</v>
      </c>
      <c r="AG21">
        <v>0</v>
      </c>
      <c r="AH21">
        <v>0</v>
      </c>
      <c r="AI21" t="s">
        <v>6004</v>
      </c>
      <c r="AJ21" t="s">
        <v>109</v>
      </c>
      <c r="AK21" t="s">
        <v>109</v>
      </c>
      <c r="AL21">
        <v>2</v>
      </c>
      <c r="AM21">
        <v>0</v>
      </c>
      <c r="AN21">
        <v>1</v>
      </c>
      <c r="AO21">
        <v>0</v>
      </c>
      <c r="AP21">
        <v>1</v>
      </c>
      <c r="AQ21">
        <v>0</v>
      </c>
      <c r="AR21">
        <v>2</v>
      </c>
      <c r="AS21">
        <v>0</v>
      </c>
      <c r="AT21">
        <v>1</v>
      </c>
      <c r="AU21">
        <v>0</v>
      </c>
      <c r="AV21">
        <v>0</v>
      </c>
      <c r="AW21">
        <v>0</v>
      </c>
      <c r="AX21">
        <v>0</v>
      </c>
      <c r="AY21">
        <v>1</v>
      </c>
      <c r="AZ21">
        <v>0</v>
      </c>
      <c r="BA21">
        <v>0</v>
      </c>
    </row>
    <row r="22" spans="1:54" x14ac:dyDescent="0.25">
      <c r="A22">
        <v>376617258</v>
      </c>
      <c r="B22" s="1">
        <v>45532.387927175929</v>
      </c>
      <c r="C22" s="1">
        <v>45532.391214733798</v>
      </c>
      <c r="D22" s="1">
        <v>45532</v>
      </c>
      <c r="E22">
        <v>32.505209899999997</v>
      </c>
      <c r="F22">
        <v>35.684531200000002</v>
      </c>
      <c r="G22" t="s">
        <v>771</v>
      </c>
      <c r="H22" t="s">
        <v>772</v>
      </c>
      <c r="I22" t="s">
        <v>109</v>
      </c>
      <c r="J22" t="s">
        <v>114</v>
      </c>
      <c r="K22" t="s">
        <v>239</v>
      </c>
      <c r="L22" t="s">
        <v>235</v>
      </c>
      <c r="M22" t="s">
        <v>236</v>
      </c>
      <c r="N22" t="s">
        <v>240</v>
      </c>
      <c r="O22" t="s">
        <v>238</v>
      </c>
      <c r="P22" t="s">
        <v>241</v>
      </c>
      <c r="Q22" t="s">
        <v>121</v>
      </c>
      <c r="R22" t="s">
        <v>5770</v>
      </c>
      <c r="S22" t="s">
        <v>112</v>
      </c>
      <c r="T22">
        <v>0</v>
      </c>
      <c r="U22">
        <v>0</v>
      </c>
      <c r="V22">
        <v>0</v>
      </c>
      <c r="W22">
        <v>0</v>
      </c>
      <c r="X22">
        <v>0</v>
      </c>
      <c r="Y22">
        <v>0</v>
      </c>
      <c r="Z22">
        <v>0</v>
      </c>
      <c r="AA22">
        <v>0</v>
      </c>
      <c r="AB22">
        <v>0</v>
      </c>
      <c r="AC22">
        <v>0</v>
      </c>
      <c r="AD22">
        <v>0</v>
      </c>
      <c r="AE22">
        <v>0</v>
      </c>
      <c r="AF22">
        <v>0</v>
      </c>
      <c r="AG22">
        <v>0</v>
      </c>
      <c r="AH22">
        <v>0</v>
      </c>
      <c r="AI22" t="s">
        <v>6004</v>
      </c>
      <c r="AJ22" t="s">
        <v>109</v>
      </c>
      <c r="AK22" t="s">
        <v>109</v>
      </c>
      <c r="AL22">
        <v>1</v>
      </c>
      <c r="AM22">
        <v>0</v>
      </c>
      <c r="AN22">
        <v>0</v>
      </c>
      <c r="AO22">
        <v>1</v>
      </c>
      <c r="AP22">
        <v>0</v>
      </c>
      <c r="AQ22">
        <v>0</v>
      </c>
      <c r="AR22">
        <v>1</v>
      </c>
      <c r="AS22">
        <v>0</v>
      </c>
      <c r="AT22">
        <v>1</v>
      </c>
      <c r="AU22">
        <v>0</v>
      </c>
      <c r="AV22">
        <v>0</v>
      </c>
      <c r="AW22">
        <v>0</v>
      </c>
      <c r="AX22">
        <v>0</v>
      </c>
      <c r="AY22">
        <v>0</v>
      </c>
      <c r="AZ22">
        <v>0</v>
      </c>
      <c r="BA22">
        <v>0</v>
      </c>
    </row>
    <row r="23" spans="1:54" x14ac:dyDescent="0.25">
      <c r="A23">
        <v>376617263</v>
      </c>
      <c r="B23" s="1">
        <v>45532.391254351853</v>
      </c>
      <c r="C23" s="1">
        <v>45532.39765071759</v>
      </c>
      <c r="D23" s="1">
        <v>45532</v>
      </c>
      <c r="E23">
        <v>32.504900200000002</v>
      </c>
      <c r="F23">
        <v>35.684392199999998</v>
      </c>
      <c r="G23" t="s">
        <v>771</v>
      </c>
      <c r="H23" t="s">
        <v>772</v>
      </c>
      <c r="I23" t="s">
        <v>109</v>
      </c>
      <c r="J23" t="s">
        <v>114</v>
      </c>
      <c r="K23" t="s">
        <v>243</v>
      </c>
      <c r="L23" t="s">
        <v>244</v>
      </c>
      <c r="M23" t="s">
        <v>245</v>
      </c>
      <c r="N23" t="s">
        <v>246</v>
      </c>
      <c r="O23" t="s">
        <v>242</v>
      </c>
      <c r="P23" t="s">
        <v>247</v>
      </c>
      <c r="Q23" t="s">
        <v>121</v>
      </c>
      <c r="R23" t="s">
        <v>5770</v>
      </c>
      <c r="S23" t="s">
        <v>112</v>
      </c>
      <c r="T23">
        <v>0</v>
      </c>
      <c r="U23">
        <v>0</v>
      </c>
      <c r="V23">
        <v>0</v>
      </c>
      <c r="W23">
        <v>0</v>
      </c>
      <c r="X23">
        <v>0</v>
      </c>
      <c r="Y23">
        <v>0</v>
      </c>
      <c r="Z23">
        <v>0</v>
      </c>
      <c r="AA23">
        <v>0</v>
      </c>
      <c r="AB23">
        <v>0</v>
      </c>
      <c r="AC23">
        <v>0</v>
      </c>
      <c r="AD23">
        <v>0</v>
      </c>
      <c r="AE23">
        <v>0</v>
      </c>
      <c r="AF23">
        <v>0</v>
      </c>
      <c r="AG23">
        <v>0</v>
      </c>
      <c r="AH23">
        <v>0</v>
      </c>
      <c r="AI23" t="s">
        <v>6004</v>
      </c>
      <c r="AJ23" t="s">
        <v>109</v>
      </c>
      <c r="AK23" t="s">
        <v>109</v>
      </c>
      <c r="AL23">
        <v>1</v>
      </c>
      <c r="AM23">
        <v>1</v>
      </c>
      <c r="AN23">
        <v>0</v>
      </c>
      <c r="AO23">
        <v>0</v>
      </c>
      <c r="AP23">
        <v>0</v>
      </c>
      <c r="AQ23">
        <v>0</v>
      </c>
      <c r="AR23">
        <v>1</v>
      </c>
      <c r="AS23">
        <v>0</v>
      </c>
      <c r="AT23">
        <v>0</v>
      </c>
      <c r="AU23">
        <v>0</v>
      </c>
      <c r="AV23">
        <v>0</v>
      </c>
      <c r="AW23">
        <v>1</v>
      </c>
      <c r="AX23">
        <v>0</v>
      </c>
      <c r="AY23">
        <v>0</v>
      </c>
      <c r="AZ23">
        <v>0</v>
      </c>
      <c r="BA23">
        <v>0</v>
      </c>
    </row>
    <row r="24" spans="1:54" x14ac:dyDescent="0.25">
      <c r="A24">
        <v>376617271</v>
      </c>
      <c r="B24" s="1">
        <v>45532.398056724538</v>
      </c>
      <c r="C24" s="1">
        <v>45532.401143912037</v>
      </c>
      <c r="D24" s="1">
        <v>45532</v>
      </c>
      <c r="E24">
        <v>32.504392099999997</v>
      </c>
      <c r="F24">
        <v>35.684186799999999</v>
      </c>
      <c r="G24" t="s">
        <v>771</v>
      </c>
      <c r="H24" t="s">
        <v>772</v>
      </c>
      <c r="I24" t="s">
        <v>109</v>
      </c>
      <c r="J24" t="s">
        <v>114</v>
      </c>
      <c r="K24" t="s">
        <v>251</v>
      </c>
      <c r="L24" t="s">
        <v>252</v>
      </c>
      <c r="M24" t="s">
        <v>253</v>
      </c>
      <c r="N24" t="s">
        <v>254</v>
      </c>
      <c r="O24" t="s">
        <v>250</v>
      </c>
      <c r="P24" t="s">
        <v>255</v>
      </c>
      <c r="Q24" t="s">
        <v>121</v>
      </c>
      <c r="R24" t="s">
        <v>5770</v>
      </c>
      <c r="S24" t="s">
        <v>112</v>
      </c>
      <c r="T24">
        <v>0</v>
      </c>
      <c r="U24">
        <v>0</v>
      </c>
      <c r="V24">
        <v>0</v>
      </c>
      <c r="W24">
        <v>0</v>
      </c>
      <c r="X24">
        <v>0</v>
      </c>
      <c r="Y24">
        <v>0</v>
      </c>
      <c r="Z24">
        <v>0</v>
      </c>
      <c r="AA24">
        <v>0</v>
      </c>
      <c r="AB24">
        <v>0</v>
      </c>
      <c r="AC24">
        <v>0</v>
      </c>
      <c r="AD24">
        <v>0</v>
      </c>
      <c r="AE24">
        <v>0</v>
      </c>
      <c r="AF24">
        <v>0</v>
      </c>
      <c r="AG24">
        <v>0</v>
      </c>
      <c r="AH24">
        <v>0</v>
      </c>
      <c r="AI24" t="s">
        <v>6004</v>
      </c>
      <c r="AJ24" t="s">
        <v>109</v>
      </c>
      <c r="AK24" t="s">
        <v>109</v>
      </c>
      <c r="AL24">
        <v>3</v>
      </c>
      <c r="AM24">
        <v>1</v>
      </c>
      <c r="AN24">
        <v>1</v>
      </c>
      <c r="AO24">
        <v>0</v>
      </c>
      <c r="AP24">
        <v>0</v>
      </c>
      <c r="AQ24">
        <v>1</v>
      </c>
      <c r="AR24">
        <v>3</v>
      </c>
      <c r="AS24">
        <v>1</v>
      </c>
      <c r="AT24">
        <v>0</v>
      </c>
      <c r="AU24">
        <v>0</v>
      </c>
      <c r="AV24">
        <v>0</v>
      </c>
      <c r="AW24">
        <v>1</v>
      </c>
      <c r="AX24">
        <v>1</v>
      </c>
      <c r="AY24">
        <v>0</v>
      </c>
      <c r="AZ24">
        <v>0</v>
      </c>
      <c r="BA24">
        <v>0</v>
      </c>
    </row>
    <row r="25" spans="1:54" x14ac:dyDescent="0.25">
      <c r="A25">
        <v>376617273</v>
      </c>
      <c r="B25" s="1">
        <v>45532.401254733799</v>
      </c>
      <c r="C25" s="1">
        <v>45532.40446002315</v>
      </c>
      <c r="D25" s="1">
        <v>45532</v>
      </c>
      <c r="E25">
        <v>32.504552500000003</v>
      </c>
      <c r="F25">
        <v>35.684230200000002</v>
      </c>
      <c r="G25" t="s">
        <v>771</v>
      </c>
      <c r="H25" t="s">
        <v>772</v>
      </c>
      <c r="I25" t="s">
        <v>109</v>
      </c>
      <c r="J25" t="s">
        <v>114</v>
      </c>
      <c r="K25" t="s">
        <v>257</v>
      </c>
      <c r="L25" t="s">
        <v>116</v>
      </c>
      <c r="M25" t="s">
        <v>226</v>
      </c>
      <c r="N25" t="s">
        <v>258</v>
      </c>
      <c r="O25" t="s">
        <v>256</v>
      </c>
      <c r="P25" t="s">
        <v>259</v>
      </c>
      <c r="Q25" t="s">
        <v>121</v>
      </c>
      <c r="R25" t="s">
        <v>5770</v>
      </c>
      <c r="S25" t="s">
        <v>112</v>
      </c>
      <c r="T25">
        <v>0</v>
      </c>
      <c r="U25">
        <v>0</v>
      </c>
      <c r="V25">
        <v>0</v>
      </c>
      <c r="W25">
        <v>0</v>
      </c>
      <c r="X25">
        <v>0</v>
      </c>
      <c r="Y25">
        <v>0</v>
      </c>
      <c r="Z25">
        <v>0</v>
      </c>
      <c r="AA25">
        <v>0</v>
      </c>
      <c r="AB25">
        <v>0</v>
      </c>
      <c r="AC25">
        <v>0</v>
      </c>
      <c r="AD25">
        <v>0</v>
      </c>
      <c r="AE25">
        <v>0</v>
      </c>
      <c r="AF25">
        <v>0</v>
      </c>
      <c r="AG25">
        <v>0</v>
      </c>
      <c r="AH25">
        <v>0</v>
      </c>
      <c r="AI25" t="s">
        <v>6004</v>
      </c>
      <c r="AJ25" t="s">
        <v>109</v>
      </c>
      <c r="AK25" t="s">
        <v>109</v>
      </c>
      <c r="AL25">
        <v>1</v>
      </c>
      <c r="AM25">
        <v>0</v>
      </c>
      <c r="AN25">
        <v>1</v>
      </c>
      <c r="AO25">
        <v>0</v>
      </c>
      <c r="AP25">
        <v>0</v>
      </c>
      <c r="AQ25">
        <v>0</v>
      </c>
      <c r="AR25">
        <v>1</v>
      </c>
      <c r="AS25">
        <v>0</v>
      </c>
      <c r="AT25">
        <v>0</v>
      </c>
      <c r="AU25">
        <v>0</v>
      </c>
      <c r="AV25">
        <v>0</v>
      </c>
      <c r="AW25">
        <v>0</v>
      </c>
      <c r="AX25">
        <v>0</v>
      </c>
      <c r="AY25">
        <v>0</v>
      </c>
      <c r="AZ25">
        <v>1</v>
      </c>
      <c r="BA25">
        <v>0</v>
      </c>
    </row>
    <row r="26" spans="1:54" x14ac:dyDescent="0.25">
      <c r="A26">
        <v>376617274</v>
      </c>
      <c r="B26" s="1">
        <v>45532.404498055563</v>
      </c>
      <c r="C26" s="1">
        <v>45532.407194074083</v>
      </c>
      <c r="D26" s="1">
        <v>45532</v>
      </c>
      <c r="E26">
        <v>32.504541600000003</v>
      </c>
      <c r="F26">
        <v>35.684296500000002</v>
      </c>
      <c r="G26" t="s">
        <v>771</v>
      </c>
      <c r="H26" t="s">
        <v>772</v>
      </c>
      <c r="I26" t="s">
        <v>109</v>
      </c>
      <c r="J26" t="s">
        <v>114</v>
      </c>
      <c r="K26" t="s">
        <v>261</v>
      </c>
      <c r="L26" t="s">
        <v>252</v>
      </c>
      <c r="M26" t="s">
        <v>253</v>
      </c>
      <c r="N26" t="s">
        <v>262</v>
      </c>
      <c r="O26" t="s">
        <v>260</v>
      </c>
      <c r="P26" t="s">
        <v>263</v>
      </c>
      <c r="Q26" t="s">
        <v>121</v>
      </c>
      <c r="R26" t="s">
        <v>5770</v>
      </c>
      <c r="S26" t="s">
        <v>112</v>
      </c>
      <c r="T26">
        <v>0</v>
      </c>
      <c r="U26">
        <v>0</v>
      </c>
      <c r="V26">
        <v>0</v>
      </c>
      <c r="W26">
        <v>0</v>
      </c>
      <c r="X26">
        <v>0</v>
      </c>
      <c r="Y26">
        <v>0</v>
      </c>
      <c r="Z26">
        <v>0</v>
      </c>
      <c r="AA26">
        <v>0</v>
      </c>
      <c r="AB26">
        <v>0</v>
      </c>
      <c r="AC26">
        <v>0</v>
      </c>
      <c r="AD26">
        <v>0</v>
      </c>
      <c r="AE26">
        <v>0</v>
      </c>
      <c r="AF26">
        <v>0</v>
      </c>
      <c r="AG26">
        <v>0</v>
      </c>
      <c r="AH26">
        <v>0</v>
      </c>
      <c r="AI26" t="s">
        <v>6004</v>
      </c>
      <c r="AJ26" t="s">
        <v>109</v>
      </c>
      <c r="AK26" t="s">
        <v>109</v>
      </c>
      <c r="AL26">
        <v>1</v>
      </c>
      <c r="AM26">
        <v>0</v>
      </c>
      <c r="AN26">
        <v>0</v>
      </c>
      <c r="AO26">
        <v>0</v>
      </c>
      <c r="AP26">
        <v>1</v>
      </c>
      <c r="AQ26">
        <v>0</v>
      </c>
      <c r="AR26">
        <v>1</v>
      </c>
      <c r="AS26">
        <v>0</v>
      </c>
      <c r="AT26">
        <v>0</v>
      </c>
      <c r="AU26">
        <v>0</v>
      </c>
      <c r="AV26">
        <v>0</v>
      </c>
      <c r="AW26">
        <v>1</v>
      </c>
      <c r="AX26">
        <v>0</v>
      </c>
      <c r="AY26">
        <v>0</v>
      </c>
      <c r="AZ26">
        <v>0</v>
      </c>
      <c r="BA26">
        <v>0</v>
      </c>
    </row>
    <row r="27" spans="1:54" x14ac:dyDescent="0.25">
      <c r="A27">
        <v>376622139</v>
      </c>
      <c r="B27" s="1">
        <v>45532.358915196761</v>
      </c>
      <c r="C27" s="1">
        <v>45532.363544201391</v>
      </c>
      <c r="D27" s="1">
        <v>45532</v>
      </c>
      <c r="E27">
        <v>32.329462399999997</v>
      </c>
      <c r="F27">
        <v>36.367769699999997</v>
      </c>
      <c r="G27" t="s">
        <v>485</v>
      </c>
      <c r="H27" t="s">
        <v>486</v>
      </c>
      <c r="I27" t="s">
        <v>112</v>
      </c>
      <c r="K27" t="s">
        <v>265</v>
      </c>
      <c r="L27" t="s">
        <v>116</v>
      </c>
      <c r="M27" t="s">
        <v>146</v>
      </c>
      <c r="N27" t="s">
        <v>266</v>
      </c>
      <c r="O27" t="s">
        <v>5808</v>
      </c>
      <c r="Q27" t="s">
        <v>121</v>
      </c>
      <c r="R27" t="s">
        <v>5770</v>
      </c>
      <c r="S27" t="s">
        <v>112</v>
      </c>
      <c r="T27">
        <v>0</v>
      </c>
      <c r="U27">
        <v>0</v>
      </c>
      <c r="V27">
        <v>0</v>
      </c>
      <c r="W27">
        <v>0</v>
      </c>
      <c r="X27">
        <v>0</v>
      </c>
      <c r="Y27">
        <v>0</v>
      </c>
      <c r="Z27">
        <v>0</v>
      </c>
      <c r="AA27">
        <v>0</v>
      </c>
      <c r="AB27">
        <v>0</v>
      </c>
      <c r="AC27">
        <v>0</v>
      </c>
      <c r="AD27">
        <v>0</v>
      </c>
      <c r="AE27">
        <v>0</v>
      </c>
      <c r="AF27">
        <v>0</v>
      </c>
      <c r="AG27">
        <v>0</v>
      </c>
      <c r="AH27">
        <v>0</v>
      </c>
      <c r="AI27" t="s">
        <v>6004</v>
      </c>
      <c r="AJ27" t="s">
        <v>109</v>
      </c>
      <c r="AK27" t="s">
        <v>109</v>
      </c>
      <c r="AL27">
        <v>1</v>
      </c>
      <c r="AM27">
        <v>0</v>
      </c>
      <c r="AN27">
        <v>1</v>
      </c>
      <c r="AO27">
        <v>0</v>
      </c>
      <c r="AP27">
        <v>0</v>
      </c>
      <c r="AQ27">
        <v>0</v>
      </c>
      <c r="AR27">
        <v>1</v>
      </c>
      <c r="AS27">
        <v>0</v>
      </c>
      <c r="AT27">
        <v>1</v>
      </c>
      <c r="AU27">
        <v>0</v>
      </c>
      <c r="AV27">
        <v>0</v>
      </c>
      <c r="AW27">
        <v>0</v>
      </c>
      <c r="AX27">
        <v>0</v>
      </c>
      <c r="AY27">
        <v>0</v>
      </c>
      <c r="AZ27">
        <v>0</v>
      </c>
      <c r="BA27">
        <v>0</v>
      </c>
    </row>
    <row r="28" spans="1:54" x14ac:dyDescent="0.25">
      <c r="A28">
        <v>376622141</v>
      </c>
      <c r="B28" s="1">
        <v>45532.363906018523</v>
      </c>
      <c r="C28" s="1">
        <v>45532.366494571761</v>
      </c>
      <c r="D28" s="1">
        <v>45532</v>
      </c>
      <c r="E28">
        <v>32.3298779</v>
      </c>
      <c r="F28">
        <v>36.367879100000003</v>
      </c>
      <c r="G28" t="s">
        <v>485</v>
      </c>
      <c r="H28" t="s">
        <v>486</v>
      </c>
      <c r="I28" t="s">
        <v>112</v>
      </c>
      <c r="K28" t="s">
        <v>268</v>
      </c>
      <c r="L28" t="s">
        <v>116</v>
      </c>
      <c r="M28" t="s">
        <v>139</v>
      </c>
      <c r="N28" t="s">
        <v>269</v>
      </c>
      <c r="O28" t="s">
        <v>6005</v>
      </c>
      <c r="Q28" t="s">
        <v>121</v>
      </c>
      <c r="R28" t="s">
        <v>5770</v>
      </c>
      <c r="S28" t="s">
        <v>112</v>
      </c>
      <c r="T28">
        <v>0</v>
      </c>
      <c r="U28">
        <v>0</v>
      </c>
      <c r="V28">
        <v>0</v>
      </c>
      <c r="W28">
        <v>0</v>
      </c>
      <c r="X28">
        <v>0</v>
      </c>
      <c r="Y28">
        <v>0</v>
      </c>
      <c r="Z28">
        <v>0</v>
      </c>
      <c r="AA28">
        <v>0</v>
      </c>
      <c r="AB28">
        <v>0</v>
      </c>
      <c r="AC28">
        <v>0</v>
      </c>
      <c r="AD28">
        <v>0</v>
      </c>
      <c r="AE28">
        <v>0</v>
      </c>
      <c r="AF28">
        <v>0</v>
      </c>
      <c r="AG28">
        <v>0</v>
      </c>
      <c r="AH28">
        <v>0</v>
      </c>
      <c r="AI28" t="s">
        <v>6004</v>
      </c>
      <c r="AJ28" t="s">
        <v>109</v>
      </c>
      <c r="AK28" t="s">
        <v>112</v>
      </c>
      <c r="AL28">
        <v>0</v>
      </c>
      <c r="AM28">
        <v>0</v>
      </c>
      <c r="AN28">
        <v>0</v>
      </c>
      <c r="AO28">
        <v>0</v>
      </c>
      <c r="AP28">
        <v>0</v>
      </c>
      <c r="AQ28">
        <v>0</v>
      </c>
      <c r="AR28">
        <v>0</v>
      </c>
      <c r="AS28">
        <v>0</v>
      </c>
      <c r="AT28">
        <v>0</v>
      </c>
      <c r="AU28">
        <v>0</v>
      </c>
      <c r="AV28">
        <v>0</v>
      </c>
      <c r="AW28">
        <v>0</v>
      </c>
      <c r="AX28">
        <v>0</v>
      </c>
      <c r="AY28">
        <v>0</v>
      </c>
      <c r="AZ28">
        <v>0</v>
      </c>
      <c r="BA28">
        <v>0</v>
      </c>
    </row>
    <row r="29" spans="1:54" x14ac:dyDescent="0.25">
      <c r="A29">
        <v>376622144</v>
      </c>
      <c r="B29" s="1">
        <v>45532.36963479167</v>
      </c>
      <c r="C29" s="1">
        <v>45532.375241030088</v>
      </c>
      <c r="D29" s="1">
        <v>45532</v>
      </c>
      <c r="E29">
        <v>32.3326402</v>
      </c>
      <c r="F29">
        <v>36.363393299999998</v>
      </c>
      <c r="G29" t="s">
        <v>485</v>
      </c>
      <c r="H29" t="s">
        <v>486</v>
      </c>
      <c r="I29" t="s">
        <v>112</v>
      </c>
      <c r="K29" t="s">
        <v>271</v>
      </c>
      <c r="L29" t="s">
        <v>235</v>
      </c>
      <c r="M29" t="s">
        <v>236</v>
      </c>
      <c r="N29" t="s">
        <v>272</v>
      </c>
      <c r="O29" s="6" t="s">
        <v>5809</v>
      </c>
      <c r="Q29" t="s">
        <v>121</v>
      </c>
      <c r="R29" t="s">
        <v>5770</v>
      </c>
      <c r="S29" t="s">
        <v>112</v>
      </c>
      <c r="T29">
        <v>0</v>
      </c>
      <c r="U29">
        <v>0</v>
      </c>
      <c r="V29">
        <v>0</v>
      </c>
      <c r="W29">
        <v>0</v>
      </c>
      <c r="X29">
        <v>0</v>
      </c>
      <c r="Y29">
        <v>0</v>
      </c>
      <c r="Z29">
        <v>0</v>
      </c>
      <c r="AA29">
        <v>0</v>
      </c>
      <c r="AB29">
        <v>0</v>
      </c>
      <c r="AC29">
        <v>0</v>
      </c>
      <c r="AD29">
        <v>0</v>
      </c>
      <c r="AE29">
        <v>0</v>
      </c>
      <c r="AF29">
        <v>0</v>
      </c>
      <c r="AG29">
        <v>0</v>
      </c>
      <c r="AH29">
        <v>0</v>
      </c>
      <c r="AI29" t="s">
        <v>6004</v>
      </c>
      <c r="AJ29" t="s">
        <v>112</v>
      </c>
      <c r="AK29" t="s">
        <v>112</v>
      </c>
      <c r="AL29">
        <v>0</v>
      </c>
      <c r="AM29">
        <v>0</v>
      </c>
      <c r="AN29">
        <v>0</v>
      </c>
      <c r="AO29">
        <v>0</v>
      </c>
      <c r="AP29">
        <v>0</v>
      </c>
      <c r="AQ29">
        <v>0</v>
      </c>
      <c r="AR29">
        <v>0</v>
      </c>
      <c r="AS29">
        <v>0</v>
      </c>
      <c r="AT29">
        <v>0</v>
      </c>
      <c r="AU29">
        <v>0</v>
      </c>
      <c r="AV29">
        <v>0</v>
      </c>
      <c r="AW29">
        <v>0</v>
      </c>
      <c r="AX29">
        <v>0</v>
      </c>
      <c r="AY29">
        <v>0</v>
      </c>
      <c r="AZ29">
        <v>0</v>
      </c>
      <c r="BA29">
        <v>0</v>
      </c>
    </row>
    <row r="30" spans="1:54" x14ac:dyDescent="0.25">
      <c r="A30">
        <v>376622147</v>
      </c>
      <c r="B30" s="1">
        <v>45532.38165278935</v>
      </c>
      <c r="C30" s="1">
        <v>45532.391981250003</v>
      </c>
      <c r="D30" s="1">
        <v>45532</v>
      </c>
      <c r="E30">
        <v>32.313605299999999</v>
      </c>
      <c r="F30">
        <v>36.347309899999999</v>
      </c>
      <c r="G30" t="s">
        <v>485</v>
      </c>
      <c r="H30" t="s">
        <v>486</v>
      </c>
      <c r="I30" t="s">
        <v>109</v>
      </c>
      <c r="J30" t="s">
        <v>273</v>
      </c>
      <c r="K30" t="s">
        <v>274</v>
      </c>
      <c r="L30" t="s">
        <v>131</v>
      </c>
      <c r="M30" t="s">
        <v>275</v>
      </c>
      <c r="N30" t="s">
        <v>276</v>
      </c>
      <c r="O30" t="s">
        <v>5810</v>
      </c>
      <c r="Q30" t="s">
        <v>277</v>
      </c>
      <c r="R30" t="s">
        <v>5772</v>
      </c>
      <c r="S30" t="s">
        <v>112</v>
      </c>
      <c r="T30">
        <v>0</v>
      </c>
      <c r="U30">
        <v>0</v>
      </c>
      <c r="V30">
        <v>0</v>
      </c>
      <c r="W30">
        <v>0</v>
      </c>
      <c r="X30">
        <v>0</v>
      </c>
      <c r="Y30">
        <v>0</v>
      </c>
      <c r="Z30">
        <v>0</v>
      </c>
      <c r="AA30">
        <v>0</v>
      </c>
      <c r="AB30">
        <v>0</v>
      </c>
      <c r="AC30">
        <v>0</v>
      </c>
      <c r="AD30">
        <v>0</v>
      </c>
      <c r="AE30">
        <v>0</v>
      </c>
      <c r="AF30">
        <v>0</v>
      </c>
      <c r="AG30">
        <v>0</v>
      </c>
      <c r="AH30">
        <v>0</v>
      </c>
      <c r="AI30" t="s">
        <v>6004</v>
      </c>
      <c r="AJ30" t="s">
        <v>109</v>
      </c>
      <c r="AK30" t="s">
        <v>109</v>
      </c>
      <c r="AL30">
        <v>5</v>
      </c>
      <c r="AM30">
        <v>0</v>
      </c>
      <c r="AN30">
        <v>2</v>
      </c>
      <c r="AO30">
        <v>1</v>
      </c>
      <c r="AP30">
        <v>1</v>
      </c>
      <c r="AQ30">
        <v>1</v>
      </c>
      <c r="AR30">
        <v>5</v>
      </c>
      <c r="AS30">
        <v>0</v>
      </c>
      <c r="AT30">
        <v>0</v>
      </c>
      <c r="AU30">
        <v>1</v>
      </c>
      <c r="AV30">
        <v>0</v>
      </c>
      <c r="AW30">
        <v>1</v>
      </c>
      <c r="AX30">
        <v>1</v>
      </c>
      <c r="AY30">
        <v>1</v>
      </c>
      <c r="AZ30">
        <v>1</v>
      </c>
      <c r="BA30">
        <v>0</v>
      </c>
    </row>
    <row r="31" spans="1:54" x14ac:dyDescent="0.25">
      <c r="A31">
        <v>376622151</v>
      </c>
      <c r="B31" s="1">
        <v>45532.403556979167</v>
      </c>
      <c r="C31" s="1">
        <v>45532.411518009263</v>
      </c>
      <c r="D31" s="1">
        <v>45532</v>
      </c>
      <c r="E31">
        <v>32.3297235</v>
      </c>
      <c r="F31">
        <v>36.368584200000001</v>
      </c>
      <c r="G31" t="s">
        <v>485</v>
      </c>
      <c r="H31" t="s">
        <v>486</v>
      </c>
      <c r="I31" t="s">
        <v>109</v>
      </c>
      <c r="J31" t="s">
        <v>114</v>
      </c>
      <c r="K31" t="s">
        <v>279</v>
      </c>
      <c r="L31" t="s">
        <v>252</v>
      </c>
      <c r="M31" t="s">
        <v>280</v>
      </c>
      <c r="N31" t="s">
        <v>281</v>
      </c>
      <c r="O31" t="s">
        <v>278</v>
      </c>
      <c r="Q31" t="s">
        <v>121</v>
      </c>
      <c r="R31" t="s">
        <v>5770</v>
      </c>
      <c r="S31" t="s">
        <v>112</v>
      </c>
      <c r="T31">
        <v>0</v>
      </c>
      <c r="U31">
        <v>0</v>
      </c>
      <c r="V31">
        <v>0</v>
      </c>
      <c r="W31">
        <v>0</v>
      </c>
      <c r="X31">
        <v>0</v>
      </c>
      <c r="Y31">
        <v>0</v>
      </c>
      <c r="Z31">
        <v>0</v>
      </c>
      <c r="AA31">
        <v>0</v>
      </c>
      <c r="AB31">
        <v>0</v>
      </c>
      <c r="AC31">
        <v>0</v>
      </c>
      <c r="AD31">
        <v>0</v>
      </c>
      <c r="AE31">
        <v>0</v>
      </c>
      <c r="AF31">
        <v>0</v>
      </c>
      <c r="AG31">
        <v>0</v>
      </c>
      <c r="AH31">
        <v>0</v>
      </c>
      <c r="AI31" t="s">
        <v>6004</v>
      </c>
      <c r="AJ31" t="s">
        <v>109</v>
      </c>
      <c r="AK31" t="s">
        <v>109</v>
      </c>
      <c r="AL31">
        <v>1</v>
      </c>
      <c r="AM31">
        <v>0</v>
      </c>
      <c r="AN31">
        <v>0</v>
      </c>
      <c r="AO31">
        <v>1</v>
      </c>
      <c r="AP31">
        <v>0</v>
      </c>
      <c r="AQ31">
        <v>0</v>
      </c>
      <c r="AR31">
        <v>1</v>
      </c>
      <c r="AS31">
        <v>0</v>
      </c>
      <c r="AT31">
        <v>0</v>
      </c>
      <c r="AU31">
        <v>0</v>
      </c>
      <c r="AV31">
        <v>0</v>
      </c>
      <c r="AW31">
        <v>0</v>
      </c>
      <c r="AX31">
        <v>0</v>
      </c>
      <c r="AY31">
        <v>0</v>
      </c>
      <c r="AZ31">
        <v>0</v>
      </c>
      <c r="BA31">
        <v>1</v>
      </c>
      <c r="BB31" t="s">
        <v>282</v>
      </c>
    </row>
    <row r="32" spans="1:54" x14ac:dyDescent="0.25">
      <c r="A32">
        <v>376631161</v>
      </c>
      <c r="B32" s="1">
        <v>45532.419287245371</v>
      </c>
      <c r="C32" s="1">
        <v>45532.42974428241</v>
      </c>
      <c r="D32" s="1">
        <v>45532</v>
      </c>
      <c r="E32">
        <v>31.498653600000001</v>
      </c>
      <c r="F32">
        <v>35.7794539</v>
      </c>
      <c r="G32" t="s">
        <v>566</v>
      </c>
      <c r="H32" t="s">
        <v>567</v>
      </c>
      <c r="I32" t="s">
        <v>109</v>
      </c>
      <c r="J32" t="s">
        <v>114</v>
      </c>
      <c r="K32" t="s">
        <v>283</v>
      </c>
      <c r="L32" t="s">
        <v>116</v>
      </c>
      <c r="M32" t="s">
        <v>146</v>
      </c>
      <c r="N32" t="s">
        <v>284</v>
      </c>
      <c r="O32" t="s">
        <v>5811</v>
      </c>
      <c r="P32" t="s">
        <v>285</v>
      </c>
      <c r="Q32" t="s">
        <v>121</v>
      </c>
      <c r="R32" t="s">
        <v>5770</v>
      </c>
      <c r="S32" t="s">
        <v>112</v>
      </c>
      <c r="T32">
        <v>0</v>
      </c>
      <c r="U32">
        <v>0</v>
      </c>
      <c r="V32">
        <v>0</v>
      </c>
      <c r="W32">
        <v>0</v>
      </c>
      <c r="X32">
        <v>0</v>
      </c>
      <c r="Y32">
        <v>0</v>
      </c>
      <c r="Z32">
        <v>0</v>
      </c>
      <c r="AA32">
        <v>0</v>
      </c>
      <c r="AB32">
        <v>0</v>
      </c>
      <c r="AC32">
        <v>0</v>
      </c>
      <c r="AD32">
        <v>0</v>
      </c>
      <c r="AE32">
        <v>0</v>
      </c>
      <c r="AF32">
        <v>0</v>
      </c>
      <c r="AG32">
        <v>0</v>
      </c>
      <c r="AH32">
        <v>0</v>
      </c>
      <c r="AI32" t="s">
        <v>6004</v>
      </c>
      <c r="AJ32" t="s">
        <v>109</v>
      </c>
      <c r="AK32" t="s">
        <v>112</v>
      </c>
      <c r="AL32">
        <v>0</v>
      </c>
      <c r="AM32">
        <v>0</v>
      </c>
      <c r="AN32">
        <v>0</v>
      </c>
      <c r="AO32">
        <v>0</v>
      </c>
      <c r="AP32">
        <v>0</v>
      </c>
      <c r="AQ32">
        <v>0</v>
      </c>
      <c r="AR32">
        <v>0</v>
      </c>
      <c r="AS32">
        <v>0</v>
      </c>
      <c r="AT32">
        <v>0</v>
      </c>
      <c r="AU32">
        <v>0</v>
      </c>
      <c r="AV32">
        <v>0</v>
      </c>
      <c r="AW32">
        <v>0</v>
      </c>
      <c r="AX32">
        <v>0</v>
      </c>
      <c r="AY32">
        <v>0</v>
      </c>
      <c r="AZ32">
        <v>0</v>
      </c>
      <c r="BA32">
        <v>0</v>
      </c>
    </row>
    <row r="33" spans="1:53" x14ac:dyDescent="0.25">
      <c r="A33">
        <v>376631167</v>
      </c>
      <c r="B33" s="1">
        <v>45532.434566562501</v>
      </c>
      <c r="C33" s="1">
        <v>45532.439086863429</v>
      </c>
      <c r="D33" s="1">
        <v>45532</v>
      </c>
      <c r="E33">
        <v>31.498662400000001</v>
      </c>
      <c r="F33">
        <v>35.779475400000003</v>
      </c>
      <c r="G33" t="s">
        <v>566</v>
      </c>
      <c r="H33" t="s">
        <v>567</v>
      </c>
      <c r="I33" t="s">
        <v>109</v>
      </c>
      <c r="J33" t="s">
        <v>114</v>
      </c>
      <c r="K33" t="s">
        <v>287</v>
      </c>
      <c r="L33" t="s">
        <v>116</v>
      </c>
      <c r="M33" t="s">
        <v>139</v>
      </c>
      <c r="N33" t="s">
        <v>288</v>
      </c>
      <c r="O33" t="s">
        <v>289</v>
      </c>
      <c r="P33" t="s">
        <v>289</v>
      </c>
      <c r="Q33" t="s">
        <v>121</v>
      </c>
      <c r="R33" t="s">
        <v>5770</v>
      </c>
      <c r="S33" t="s">
        <v>112</v>
      </c>
      <c r="T33">
        <v>0</v>
      </c>
      <c r="U33">
        <v>0</v>
      </c>
      <c r="V33">
        <v>0</v>
      </c>
      <c r="W33">
        <v>0</v>
      </c>
      <c r="X33">
        <v>0</v>
      </c>
      <c r="Y33">
        <v>0</v>
      </c>
      <c r="Z33">
        <v>0</v>
      </c>
      <c r="AA33">
        <v>0</v>
      </c>
      <c r="AB33">
        <v>0</v>
      </c>
      <c r="AC33">
        <v>0</v>
      </c>
      <c r="AD33">
        <v>0</v>
      </c>
      <c r="AE33">
        <v>0</v>
      </c>
      <c r="AF33">
        <v>0</v>
      </c>
      <c r="AG33">
        <v>0</v>
      </c>
      <c r="AH33">
        <v>0</v>
      </c>
      <c r="AI33" t="s">
        <v>6004</v>
      </c>
      <c r="AJ33" t="s">
        <v>109</v>
      </c>
      <c r="AK33" t="s">
        <v>112</v>
      </c>
      <c r="AL33">
        <v>0</v>
      </c>
      <c r="AM33">
        <v>0</v>
      </c>
      <c r="AN33">
        <v>0</v>
      </c>
      <c r="AO33">
        <v>0</v>
      </c>
      <c r="AP33">
        <v>0</v>
      </c>
      <c r="AQ33">
        <v>0</v>
      </c>
      <c r="AR33">
        <v>0</v>
      </c>
      <c r="AS33">
        <v>0</v>
      </c>
      <c r="AT33">
        <v>0</v>
      </c>
      <c r="AU33">
        <v>0</v>
      </c>
      <c r="AV33">
        <v>0</v>
      </c>
      <c r="AW33">
        <v>0</v>
      </c>
      <c r="AX33">
        <v>0</v>
      </c>
      <c r="AY33">
        <v>0</v>
      </c>
      <c r="AZ33">
        <v>0</v>
      </c>
      <c r="BA33">
        <v>0</v>
      </c>
    </row>
    <row r="34" spans="1:53" x14ac:dyDescent="0.25">
      <c r="A34">
        <v>376631173</v>
      </c>
      <c r="B34" s="1">
        <v>45532.439389236111</v>
      </c>
      <c r="C34" s="1">
        <v>45532.443675682873</v>
      </c>
      <c r="D34" s="1">
        <v>45532</v>
      </c>
      <c r="E34">
        <v>31.498639900000001</v>
      </c>
      <c r="F34">
        <v>35.779250400000002</v>
      </c>
      <c r="G34" t="s">
        <v>566</v>
      </c>
      <c r="H34" t="s">
        <v>567</v>
      </c>
      <c r="I34" t="s">
        <v>109</v>
      </c>
      <c r="J34" t="s">
        <v>114</v>
      </c>
      <c r="K34" t="s">
        <v>290</v>
      </c>
      <c r="L34" t="s">
        <v>116</v>
      </c>
      <c r="M34" t="s">
        <v>146</v>
      </c>
      <c r="N34" t="s">
        <v>291</v>
      </c>
      <c r="O34" t="s">
        <v>292</v>
      </c>
      <c r="P34" t="s">
        <v>292</v>
      </c>
      <c r="Q34" t="s">
        <v>121</v>
      </c>
      <c r="R34" t="s">
        <v>5770</v>
      </c>
      <c r="S34" t="s">
        <v>112</v>
      </c>
      <c r="T34">
        <v>0</v>
      </c>
      <c r="U34">
        <v>0</v>
      </c>
      <c r="V34">
        <v>0</v>
      </c>
      <c r="W34">
        <v>0</v>
      </c>
      <c r="X34">
        <v>0</v>
      </c>
      <c r="Y34">
        <v>0</v>
      </c>
      <c r="Z34">
        <v>0</v>
      </c>
      <c r="AA34">
        <v>0</v>
      </c>
      <c r="AB34">
        <v>0</v>
      </c>
      <c r="AC34">
        <v>0</v>
      </c>
      <c r="AD34">
        <v>0</v>
      </c>
      <c r="AE34">
        <v>0</v>
      </c>
      <c r="AF34">
        <v>0</v>
      </c>
      <c r="AG34">
        <v>0</v>
      </c>
      <c r="AH34">
        <v>0</v>
      </c>
      <c r="AI34" t="s">
        <v>6004</v>
      </c>
      <c r="AJ34" t="s">
        <v>109</v>
      </c>
      <c r="AK34" t="s">
        <v>112</v>
      </c>
      <c r="AL34">
        <v>0</v>
      </c>
      <c r="AM34">
        <v>0</v>
      </c>
      <c r="AN34">
        <v>0</v>
      </c>
      <c r="AO34">
        <v>0</v>
      </c>
      <c r="AP34">
        <v>0</v>
      </c>
      <c r="AQ34">
        <v>0</v>
      </c>
      <c r="AR34">
        <v>0</v>
      </c>
      <c r="AS34">
        <v>0</v>
      </c>
      <c r="AT34">
        <v>0</v>
      </c>
      <c r="AU34">
        <v>0</v>
      </c>
      <c r="AV34">
        <v>0</v>
      </c>
      <c r="AW34">
        <v>0</v>
      </c>
      <c r="AX34">
        <v>0</v>
      </c>
      <c r="AY34">
        <v>0</v>
      </c>
      <c r="AZ34">
        <v>0</v>
      </c>
      <c r="BA34">
        <v>0</v>
      </c>
    </row>
    <row r="35" spans="1:53" x14ac:dyDescent="0.25">
      <c r="A35">
        <v>376631180</v>
      </c>
      <c r="B35" s="1">
        <v>45532.443959780103</v>
      </c>
      <c r="C35" s="1">
        <v>45532.458817002313</v>
      </c>
      <c r="D35" s="1">
        <v>45532</v>
      </c>
      <c r="E35">
        <v>31.4986681</v>
      </c>
      <c r="F35">
        <v>35.779402099999999</v>
      </c>
      <c r="G35" t="s">
        <v>566</v>
      </c>
      <c r="H35" t="s">
        <v>567</v>
      </c>
      <c r="I35" t="s">
        <v>109</v>
      </c>
      <c r="J35" t="s">
        <v>114</v>
      </c>
      <c r="K35" t="s">
        <v>293</v>
      </c>
      <c r="L35" t="s">
        <v>252</v>
      </c>
      <c r="M35" t="s">
        <v>294</v>
      </c>
      <c r="N35" t="s">
        <v>295</v>
      </c>
      <c r="O35" t="s">
        <v>5812</v>
      </c>
      <c r="P35" t="s">
        <v>296</v>
      </c>
      <c r="Q35" t="s">
        <v>121</v>
      </c>
      <c r="R35" t="s">
        <v>5770</v>
      </c>
      <c r="S35" t="s">
        <v>112</v>
      </c>
      <c r="T35">
        <v>0</v>
      </c>
      <c r="U35">
        <v>0</v>
      </c>
      <c r="V35">
        <v>0</v>
      </c>
      <c r="W35">
        <v>0</v>
      </c>
      <c r="X35">
        <v>0</v>
      </c>
      <c r="Y35">
        <v>0</v>
      </c>
      <c r="Z35">
        <v>0</v>
      </c>
      <c r="AA35">
        <v>0</v>
      </c>
      <c r="AB35">
        <v>0</v>
      </c>
      <c r="AC35">
        <v>0</v>
      </c>
      <c r="AD35">
        <v>0</v>
      </c>
      <c r="AE35">
        <v>0</v>
      </c>
      <c r="AF35">
        <v>0</v>
      </c>
      <c r="AG35">
        <v>0</v>
      </c>
      <c r="AH35">
        <v>0</v>
      </c>
      <c r="AI35" t="s">
        <v>6004</v>
      </c>
      <c r="AJ35" t="s">
        <v>109</v>
      </c>
      <c r="AK35" t="s">
        <v>112</v>
      </c>
      <c r="AL35">
        <v>0</v>
      </c>
      <c r="AM35">
        <v>0</v>
      </c>
      <c r="AN35">
        <v>0</v>
      </c>
      <c r="AO35">
        <v>0</v>
      </c>
      <c r="AP35">
        <v>0</v>
      </c>
      <c r="AQ35">
        <v>0</v>
      </c>
      <c r="AR35">
        <v>0</v>
      </c>
      <c r="AS35">
        <v>0</v>
      </c>
      <c r="AT35">
        <v>0</v>
      </c>
      <c r="AU35">
        <v>0</v>
      </c>
      <c r="AV35">
        <v>0</v>
      </c>
      <c r="AW35">
        <v>0</v>
      </c>
      <c r="AX35">
        <v>0</v>
      </c>
      <c r="AY35">
        <v>0</v>
      </c>
      <c r="AZ35">
        <v>0</v>
      </c>
      <c r="BA35">
        <v>0</v>
      </c>
    </row>
    <row r="36" spans="1:53" x14ac:dyDescent="0.25">
      <c r="A36">
        <v>376631185</v>
      </c>
      <c r="B36" s="1">
        <v>45532.459016516201</v>
      </c>
      <c r="C36" s="1">
        <v>45532.466172314817</v>
      </c>
      <c r="D36" s="1">
        <v>45532</v>
      </c>
      <c r="E36">
        <v>31.498744200000001</v>
      </c>
      <c r="F36">
        <v>35.779697900000002</v>
      </c>
      <c r="G36" t="s">
        <v>566</v>
      </c>
      <c r="H36" t="s">
        <v>567</v>
      </c>
      <c r="I36" t="s">
        <v>109</v>
      </c>
      <c r="J36" t="s">
        <v>114</v>
      </c>
      <c r="K36" t="s">
        <v>297</v>
      </c>
      <c r="L36" t="s">
        <v>174</v>
      </c>
      <c r="M36" t="s">
        <v>175</v>
      </c>
      <c r="N36" t="s">
        <v>298</v>
      </c>
      <c r="O36" t="s">
        <v>5813</v>
      </c>
      <c r="P36" t="s">
        <v>299</v>
      </c>
      <c r="Q36" t="s">
        <v>121</v>
      </c>
      <c r="R36" t="s">
        <v>5770</v>
      </c>
      <c r="S36" t="s">
        <v>112</v>
      </c>
      <c r="T36">
        <v>0</v>
      </c>
      <c r="U36">
        <v>0</v>
      </c>
      <c r="V36">
        <v>0</v>
      </c>
      <c r="W36">
        <v>0</v>
      </c>
      <c r="X36">
        <v>0</v>
      </c>
      <c r="Y36">
        <v>0</v>
      </c>
      <c r="Z36">
        <v>0</v>
      </c>
      <c r="AA36">
        <v>0</v>
      </c>
      <c r="AB36">
        <v>0</v>
      </c>
      <c r="AC36">
        <v>0</v>
      </c>
      <c r="AD36">
        <v>0</v>
      </c>
      <c r="AE36">
        <v>0</v>
      </c>
      <c r="AF36">
        <v>0</v>
      </c>
      <c r="AG36">
        <v>0</v>
      </c>
      <c r="AH36">
        <v>0</v>
      </c>
      <c r="AI36" t="s">
        <v>6004</v>
      </c>
      <c r="AJ36" t="s">
        <v>109</v>
      </c>
      <c r="AK36" t="s">
        <v>112</v>
      </c>
      <c r="AL36">
        <v>0</v>
      </c>
      <c r="AM36">
        <v>0</v>
      </c>
      <c r="AN36">
        <v>0</v>
      </c>
      <c r="AO36">
        <v>0</v>
      </c>
      <c r="AP36">
        <v>0</v>
      </c>
      <c r="AQ36">
        <v>0</v>
      </c>
      <c r="AR36">
        <v>0</v>
      </c>
      <c r="AS36">
        <v>0</v>
      </c>
      <c r="AT36">
        <v>0</v>
      </c>
      <c r="AU36">
        <v>0</v>
      </c>
      <c r="AV36">
        <v>0</v>
      </c>
      <c r="AW36">
        <v>0</v>
      </c>
      <c r="AX36">
        <v>0</v>
      </c>
      <c r="AY36">
        <v>0</v>
      </c>
      <c r="AZ36">
        <v>0</v>
      </c>
      <c r="BA36">
        <v>0</v>
      </c>
    </row>
    <row r="37" spans="1:53" x14ac:dyDescent="0.25">
      <c r="A37">
        <v>376631191</v>
      </c>
      <c r="B37" s="1">
        <v>45532.468505902783</v>
      </c>
      <c r="C37" s="1">
        <v>45532.476289930557</v>
      </c>
      <c r="D37" s="1">
        <v>45532</v>
      </c>
      <c r="E37">
        <v>31.498977199999999</v>
      </c>
      <c r="F37">
        <v>35.779823800000003</v>
      </c>
      <c r="G37" t="s">
        <v>566</v>
      </c>
      <c r="H37" t="s">
        <v>567</v>
      </c>
      <c r="I37" t="s">
        <v>112</v>
      </c>
      <c r="K37" t="s">
        <v>300</v>
      </c>
      <c r="L37" t="s">
        <v>301</v>
      </c>
      <c r="M37" t="s">
        <v>302</v>
      </c>
      <c r="N37" t="s">
        <v>303</v>
      </c>
      <c r="O37" t="s">
        <v>304</v>
      </c>
      <c r="P37" t="s">
        <v>304</v>
      </c>
      <c r="Q37" t="s">
        <v>121</v>
      </c>
      <c r="R37" t="s">
        <v>5770</v>
      </c>
      <c r="S37" t="s">
        <v>112</v>
      </c>
      <c r="T37">
        <v>0</v>
      </c>
      <c r="U37">
        <v>0</v>
      </c>
      <c r="V37">
        <v>0</v>
      </c>
      <c r="W37">
        <v>0</v>
      </c>
      <c r="X37">
        <v>0</v>
      </c>
      <c r="Y37">
        <v>0</v>
      </c>
      <c r="Z37">
        <v>0</v>
      </c>
      <c r="AA37">
        <v>0</v>
      </c>
      <c r="AB37">
        <v>0</v>
      </c>
      <c r="AC37">
        <v>0</v>
      </c>
      <c r="AD37">
        <v>0</v>
      </c>
      <c r="AE37">
        <v>0</v>
      </c>
      <c r="AF37">
        <v>0</v>
      </c>
      <c r="AG37">
        <v>0</v>
      </c>
      <c r="AH37">
        <v>0</v>
      </c>
      <c r="AI37" t="s">
        <v>6004</v>
      </c>
      <c r="AJ37" t="s">
        <v>112</v>
      </c>
      <c r="AK37" t="s">
        <v>112</v>
      </c>
      <c r="AL37">
        <v>0</v>
      </c>
      <c r="AM37">
        <v>0</v>
      </c>
      <c r="AN37">
        <v>0</v>
      </c>
      <c r="AO37">
        <v>0</v>
      </c>
      <c r="AP37">
        <v>0</v>
      </c>
      <c r="AQ37">
        <v>0</v>
      </c>
      <c r="AR37">
        <v>0</v>
      </c>
      <c r="AS37">
        <v>0</v>
      </c>
      <c r="AT37">
        <v>0</v>
      </c>
      <c r="AU37">
        <v>0</v>
      </c>
      <c r="AV37">
        <v>0</v>
      </c>
      <c r="AW37">
        <v>0</v>
      </c>
      <c r="AX37">
        <v>0</v>
      </c>
      <c r="AY37">
        <v>0</v>
      </c>
      <c r="AZ37">
        <v>0</v>
      </c>
      <c r="BA37">
        <v>0</v>
      </c>
    </row>
    <row r="38" spans="1:53" x14ac:dyDescent="0.25">
      <c r="A38">
        <v>376631197</v>
      </c>
      <c r="B38" s="1">
        <v>45532.478682731482</v>
      </c>
      <c r="C38" s="1">
        <v>45532.483582986111</v>
      </c>
      <c r="D38" s="1">
        <v>45532</v>
      </c>
      <c r="E38">
        <v>31.499036799999999</v>
      </c>
      <c r="F38">
        <v>35.7797105</v>
      </c>
      <c r="G38" t="s">
        <v>566</v>
      </c>
      <c r="H38" t="s">
        <v>567</v>
      </c>
      <c r="I38" t="s">
        <v>112</v>
      </c>
      <c r="K38" t="s">
        <v>305</v>
      </c>
      <c r="L38" t="s">
        <v>116</v>
      </c>
      <c r="M38" t="s">
        <v>146</v>
      </c>
      <c r="N38" t="s">
        <v>306</v>
      </c>
      <c r="O38" t="s">
        <v>307</v>
      </c>
      <c r="P38" t="s">
        <v>307</v>
      </c>
      <c r="Q38" t="s">
        <v>121</v>
      </c>
      <c r="R38" t="s">
        <v>5770</v>
      </c>
      <c r="S38" t="s">
        <v>112</v>
      </c>
      <c r="T38">
        <v>0</v>
      </c>
      <c r="U38">
        <v>0</v>
      </c>
      <c r="V38">
        <v>0</v>
      </c>
      <c r="W38">
        <v>0</v>
      </c>
      <c r="X38">
        <v>0</v>
      </c>
      <c r="Y38">
        <v>0</v>
      </c>
      <c r="Z38">
        <v>0</v>
      </c>
      <c r="AA38">
        <v>0</v>
      </c>
      <c r="AB38">
        <v>0</v>
      </c>
      <c r="AC38">
        <v>0</v>
      </c>
      <c r="AD38">
        <v>0</v>
      </c>
      <c r="AE38">
        <v>0</v>
      </c>
      <c r="AF38">
        <v>0</v>
      </c>
      <c r="AG38">
        <v>0</v>
      </c>
      <c r="AH38">
        <v>0</v>
      </c>
      <c r="AI38" t="s">
        <v>6004</v>
      </c>
      <c r="AJ38" t="s">
        <v>109</v>
      </c>
      <c r="AK38" t="s">
        <v>112</v>
      </c>
      <c r="AL38">
        <v>0</v>
      </c>
      <c r="AM38">
        <v>0</v>
      </c>
      <c r="AN38">
        <v>0</v>
      </c>
      <c r="AO38">
        <v>0</v>
      </c>
      <c r="AP38">
        <v>0</v>
      </c>
      <c r="AQ38">
        <v>0</v>
      </c>
      <c r="AR38">
        <v>0</v>
      </c>
      <c r="AS38">
        <v>0</v>
      </c>
      <c r="AT38">
        <v>0</v>
      </c>
      <c r="AU38">
        <v>0</v>
      </c>
      <c r="AV38">
        <v>0</v>
      </c>
      <c r="AW38">
        <v>0</v>
      </c>
      <c r="AX38">
        <v>0</v>
      </c>
      <c r="AY38">
        <v>0</v>
      </c>
      <c r="AZ38">
        <v>0</v>
      </c>
      <c r="BA38">
        <v>0</v>
      </c>
    </row>
    <row r="39" spans="1:53" x14ac:dyDescent="0.25">
      <c r="A39">
        <v>376631203</v>
      </c>
      <c r="B39" s="1">
        <v>45532.484484247689</v>
      </c>
      <c r="C39" s="1">
        <v>45532.48912849537</v>
      </c>
      <c r="D39" s="1">
        <v>45532</v>
      </c>
      <c r="E39">
        <v>31.499279000000001</v>
      </c>
      <c r="F39">
        <v>35.7800935</v>
      </c>
      <c r="G39" t="s">
        <v>566</v>
      </c>
      <c r="H39" t="s">
        <v>567</v>
      </c>
      <c r="I39" t="s">
        <v>109</v>
      </c>
      <c r="J39" t="s">
        <v>114</v>
      </c>
      <c r="K39" t="s">
        <v>308</v>
      </c>
      <c r="L39" t="s">
        <v>116</v>
      </c>
      <c r="M39" t="s">
        <v>309</v>
      </c>
      <c r="N39" t="s">
        <v>310</v>
      </c>
      <c r="O39" t="s">
        <v>5814</v>
      </c>
      <c r="P39" t="s">
        <v>311</v>
      </c>
      <c r="Q39" t="s">
        <v>121</v>
      </c>
      <c r="R39" t="s">
        <v>5770</v>
      </c>
      <c r="S39" t="s">
        <v>112</v>
      </c>
      <c r="T39">
        <v>0</v>
      </c>
      <c r="U39">
        <v>0</v>
      </c>
      <c r="V39">
        <v>0</v>
      </c>
      <c r="W39">
        <v>0</v>
      </c>
      <c r="X39">
        <v>0</v>
      </c>
      <c r="Y39">
        <v>0</v>
      </c>
      <c r="Z39">
        <v>0</v>
      </c>
      <c r="AA39">
        <v>0</v>
      </c>
      <c r="AB39">
        <v>0</v>
      </c>
      <c r="AC39">
        <v>0</v>
      </c>
      <c r="AD39">
        <v>0</v>
      </c>
      <c r="AE39">
        <v>0</v>
      </c>
      <c r="AF39">
        <v>0</v>
      </c>
      <c r="AG39">
        <v>0</v>
      </c>
      <c r="AH39">
        <v>0</v>
      </c>
      <c r="AI39" t="s">
        <v>6004</v>
      </c>
      <c r="AJ39" t="s">
        <v>109</v>
      </c>
      <c r="AK39" t="s">
        <v>112</v>
      </c>
      <c r="AL39">
        <v>0</v>
      </c>
      <c r="AM39">
        <v>0</v>
      </c>
      <c r="AN39">
        <v>0</v>
      </c>
      <c r="AO39">
        <v>0</v>
      </c>
      <c r="AP39">
        <v>0</v>
      </c>
      <c r="AQ39">
        <v>0</v>
      </c>
      <c r="AR39">
        <v>0</v>
      </c>
      <c r="AS39">
        <v>0</v>
      </c>
      <c r="AT39">
        <v>0</v>
      </c>
      <c r="AU39">
        <v>0</v>
      </c>
      <c r="AV39">
        <v>0</v>
      </c>
      <c r="AW39">
        <v>0</v>
      </c>
      <c r="AX39">
        <v>0</v>
      </c>
      <c r="AY39">
        <v>0</v>
      </c>
      <c r="AZ39">
        <v>0</v>
      </c>
      <c r="BA39">
        <v>0</v>
      </c>
    </row>
    <row r="40" spans="1:53" x14ac:dyDescent="0.25">
      <c r="A40">
        <v>376631209</v>
      </c>
      <c r="B40" s="1">
        <v>45532.490197291663</v>
      </c>
      <c r="C40" s="1">
        <v>45532.49519390046</v>
      </c>
      <c r="D40" s="1">
        <v>45532</v>
      </c>
      <c r="E40">
        <v>31.5000708</v>
      </c>
      <c r="F40">
        <v>35.781195400000001</v>
      </c>
      <c r="G40" t="s">
        <v>566</v>
      </c>
      <c r="H40" t="s">
        <v>567</v>
      </c>
      <c r="I40" t="s">
        <v>109</v>
      </c>
      <c r="J40" t="s">
        <v>114</v>
      </c>
      <c r="K40" t="s">
        <v>312</v>
      </c>
      <c r="L40" t="s">
        <v>116</v>
      </c>
      <c r="M40" t="s">
        <v>146</v>
      </c>
      <c r="N40" t="s">
        <v>313</v>
      </c>
      <c r="O40" t="s">
        <v>314</v>
      </c>
      <c r="P40" t="s">
        <v>314</v>
      </c>
      <c r="Q40" t="s">
        <v>121</v>
      </c>
      <c r="R40" t="s">
        <v>5770</v>
      </c>
      <c r="S40" t="s">
        <v>112</v>
      </c>
      <c r="T40">
        <v>0</v>
      </c>
      <c r="U40">
        <v>0</v>
      </c>
      <c r="V40">
        <v>0</v>
      </c>
      <c r="W40">
        <v>0</v>
      </c>
      <c r="X40">
        <v>0</v>
      </c>
      <c r="Y40">
        <v>0</v>
      </c>
      <c r="Z40">
        <v>0</v>
      </c>
      <c r="AA40">
        <v>0</v>
      </c>
      <c r="AB40">
        <v>0</v>
      </c>
      <c r="AC40">
        <v>0</v>
      </c>
      <c r="AD40">
        <v>0</v>
      </c>
      <c r="AE40">
        <v>0</v>
      </c>
      <c r="AF40">
        <v>0</v>
      </c>
      <c r="AG40">
        <v>0</v>
      </c>
      <c r="AH40">
        <v>0</v>
      </c>
      <c r="AI40" t="s">
        <v>6004</v>
      </c>
      <c r="AJ40" t="s">
        <v>109</v>
      </c>
      <c r="AK40" t="s">
        <v>112</v>
      </c>
      <c r="AL40">
        <v>0</v>
      </c>
      <c r="AM40">
        <v>0</v>
      </c>
      <c r="AN40">
        <v>0</v>
      </c>
      <c r="AO40">
        <v>0</v>
      </c>
      <c r="AP40">
        <v>0</v>
      </c>
      <c r="AQ40">
        <v>0</v>
      </c>
      <c r="AR40">
        <v>0</v>
      </c>
      <c r="AS40">
        <v>0</v>
      </c>
      <c r="AT40">
        <v>0</v>
      </c>
      <c r="AU40">
        <v>0</v>
      </c>
      <c r="AV40">
        <v>0</v>
      </c>
      <c r="AW40">
        <v>0</v>
      </c>
      <c r="AX40">
        <v>0</v>
      </c>
      <c r="AY40">
        <v>0</v>
      </c>
      <c r="AZ40">
        <v>0</v>
      </c>
      <c r="BA40">
        <v>0</v>
      </c>
    </row>
    <row r="41" spans="1:53" x14ac:dyDescent="0.25">
      <c r="A41">
        <v>376631212</v>
      </c>
      <c r="B41" s="1">
        <v>45532.49629771991</v>
      </c>
      <c r="C41" s="1">
        <v>45532.500781979157</v>
      </c>
      <c r="D41" s="1">
        <v>45532</v>
      </c>
      <c r="E41">
        <v>31.4986049</v>
      </c>
      <c r="F41">
        <v>35.779776900000002</v>
      </c>
      <c r="G41" t="s">
        <v>566</v>
      </c>
      <c r="H41" t="s">
        <v>567</v>
      </c>
      <c r="I41" t="s">
        <v>109</v>
      </c>
      <c r="J41" t="s">
        <v>114</v>
      </c>
      <c r="K41" t="s">
        <v>315</v>
      </c>
      <c r="L41" t="s">
        <v>174</v>
      </c>
      <c r="M41" t="s">
        <v>221</v>
      </c>
      <c r="N41" t="s">
        <v>316</v>
      </c>
      <c r="O41" t="s">
        <v>317</v>
      </c>
      <c r="P41" t="s">
        <v>317</v>
      </c>
      <c r="Q41" t="s">
        <v>121</v>
      </c>
      <c r="R41" t="s">
        <v>5770</v>
      </c>
      <c r="S41" t="s">
        <v>112</v>
      </c>
      <c r="T41">
        <v>0</v>
      </c>
      <c r="U41">
        <v>0</v>
      </c>
      <c r="V41">
        <v>0</v>
      </c>
      <c r="W41">
        <v>0</v>
      </c>
      <c r="X41">
        <v>0</v>
      </c>
      <c r="Y41">
        <v>0</v>
      </c>
      <c r="Z41">
        <v>0</v>
      </c>
      <c r="AA41">
        <v>0</v>
      </c>
      <c r="AB41">
        <v>0</v>
      </c>
      <c r="AC41">
        <v>0</v>
      </c>
      <c r="AD41">
        <v>0</v>
      </c>
      <c r="AE41">
        <v>0</v>
      </c>
      <c r="AF41">
        <v>0</v>
      </c>
      <c r="AG41">
        <v>0</v>
      </c>
      <c r="AH41">
        <v>0</v>
      </c>
      <c r="AI41" t="s">
        <v>6004</v>
      </c>
      <c r="AJ41" t="s">
        <v>109</v>
      </c>
      <c r="AK41" t="s">
        <v>112</v>
      </c>
      <c r="AL41">
        <v>0</v>
      </c>
      <c r="AM41">
        <v>0</v>
      </c>
      <c r="AN41">
        <v>0</v>
      </c>
      <c r="AO41">
        <v>0</v>
      </c>
      <c r="AP41">
        <v>0</v>
      </c>
      <c r="AQ41">
        <v>0</v>
      </c>
      <c r="AR41">
        <v>0</v>
      </c>
      <c r="AS41">
        <v>0</v>
      </c>
      <c r="AT41">
        <v>0</v>
      </c>
      <c r="AU41">
        <v>0</v>
      </c>
      <c r="AV41">
        <v>0</v>
      </c>
      <c r="AW41">
        <v>0</v>
      </c>
      <c r="AX41">
        <v>0</v>
      </c>
      <c r="AY41">
        <v>0</v>
      </c>
      <c r="AZ41">
        <v>0</v>
      </c>
      <c r="BA41">
        <v>0</v>
      </c>
    </row>
    <row r="42" spans="1:53" x14ac:dyDescent="0.25">
      <c r="A42">
        <v>376631217</v>
      </c>
      <c r="B42" s="1">
        <v>45532.502437037037</v>
      </c>
      <c r="C42" s="1">
        <v>45532.507105335651</v>
      </c>
      <c r="D42" s="1">
        <v>45532</v>
      </c>
      <c r="E42">
        <v>31.500422</v>
      </c>
      <c r="F42">
        <v>35.780383999999998</v>
      </c>
      <c r="G42" t="s">
        <v>566</v>
      </c>
      <c r="H42" t="s">
        <v>567</v>
      </c>
      <c r="I42" t="s">
        <v>109</v>
      </c>
      <c r="J42" t="s">
        <v>114</v>
      </c>
      <c r="K42" t="s">
        <v>318</v>
      </c>
      <c r="L42" t="s">
        <v>116</v>
      </c>
      <c r="M42" t="s">
        <v>319</v>
      </c>
      <c r="N42" t="s">
        <v>320</v>
      </c>
      <c r="O42" t="s">
        <v>321</v>
      </c>
      <c r="P42" t="s">
        <v>321</v>
      </c>
      <c r="Q42" t="s">
        <v>121</v>
      </c>
      <c r="R42" t="s">
        <v>5770</v>
      </c>
      <c r="S42" t="s">
        <v>112</v>
      </c>
      <c r="T42">
        <v>0</v>
      </c>
      <c r="U42">
        <v>0</v>
      </c>
      <c r="V42">
        <v>0</v>
      </c>
      <c r="W42">
        <v>0</v>
      </c>
      <c r="X42">
        <v>0</v>
      </c>
      <c r="Y42">
        <v>0</v>
      </c>
      <c r="Z42">
        <v>0</v>
      </c>
      <c r="AA42">
        <v>0</v>
      </c>
      <c r="AB42">
        <v>0</v>
      </c>
      <c r="AC42">
        <v>0</v>
      </c>
      <c r="AD42">
        <v>0</v>
      </c>
      <c r="AE42">
        <v>0</v>
      </c>
      <c r="AF42">
        <v>0</v>
      </c>
      <c r="AG42">
        <v>0</v>
      </c>
      <c r="AH42">
        <v>0</v>
      </c>
      <c r="AI42" t="s">
        <v>6004</v>
      </c>
      <c r="AJ42" t="s">
        <v>109</v>
      </c>
      <c r="AK42" t="s">
        <v>112</v>
      </c>
      <c r="AL42">
        <v>0</v>
      </c>
      <c r="AM42">
        <v>0</v>
      </c>
      <c r="AN42">
        <v>0</v>
      </c>
      <c r="AO42">
        <v>0</v>
      </c>
      <c r="AP42">
        <v>0</v>
      </c>
      <c r="AQ42">
        <v>0</v>
      </c>
      <c r="AR42">
        <v>0</v>
      </c>
      <c r="AS42">
        <v>0</v>
      </c>
      <c r="AT42">
        <v>0</v>
      </c>
      <c r="AU42">
        <v>0</v>
      </c>
      <c r="AV42">
        <v>0</v>
      </c>
      <c r="AW42">
        <v>0</v>
      </c>
      <c r="AX42">
        <v>0</v>
      </c>
      <c r="AY42">
        <v>0</v>
      </c>
      <c r="AZ42">
        <v>0</v>
      </c>
      <c r="BA42">
        <v>0</v>
      </c>
    </row>
    <row r="43" spans="1:53" x14ac:dyDescent="0.25">
      <c r="A43">
        <v>376631222</v>
      </c>
      <c r="B43" s="1">
        <v>45532.508591180558</v>
      </c>
      <c r="C43" s="1">
        <v>45532.512539039351</v>
      </c>
      <c r="D43" s="1">
        <v>45532</v>
      </c>
      <c r="E43">
        <v>31.500222699999998</v>
      </c>
      <c r="F43">
        <v>35.780309099999997</v>
      </c>
      <c r="G43" t="s">
        <v>566</v>
      </c>
      <c r="H43" t="s">
        <v>567</v>
      </c>
      <c r="I43" t="s">
        <v>112</v>
      </c>
      <c r="K43" t="s">
        <v>322</v>
      </c>
      <c r="L43" t="s">
        <v>116</v>
      </c>
      <c r="M43" t="s">
        <v>139</v>
      </c>
      <c r="N43" t="s">
        <v>323</v>
      </c>
      <c r="O43" t="s">
        <v>324</v>
      </c>
      <c r="P43" t="s">
        <v>324</v>
      </c>
      <c r="Q43" t="s">
        <v>121</v>
      </c>
      <c r="R43" t="s">
        <v>5770</v>
      </c>
      <c r="S43" t="s">
        <v>112</v>
      </c>
      <c r="T43">
        <v>0</v>
      </c>
      <c r="U43">
        <v>0</v>
      </c>
      <c r="V43">
        <v>0</v>
      </c>
      <c r="W43">
        <v>0</v>
      </c>
      <c r="X43">
        <v>0</v>
      </c>
      <c r="Y43">
        <v>0</v>
      </c>
      <c r="Z43">
        <v>0</v>
      </c>
      <c r="AA43">
        <v>0</v>
      </c>
      <c r="AB43">
        <v>0</v>
      </c>
      <c r="AC43">
        <v>0</v>
      </c>
      <c r="AD43">
        <v>0</v>
      </c>
      <c r="AE43">
        <v>0</v>
      </c>
      <c r="AF43">
        <v>0</v>
      </c>
      <c r="AG43">
        <v>0</v>
      </c>
      <c r="AH43">
        <v>0</v>
      </c>
      <c r="AI43" t="s">
        <v>6004</v>
      </c>
      <c r="AJ43" t="s">
        <v>109</v>
      </c>
      <c r="AK43" t="s">
        <v>112</v>
      </c>
      <c r="AL43">
        <v>0</v>
      </c>
      <c r="AM43">
        <v>0</v>
      </c>
      <c r="AN43">
        <v>0</v>
      </c>
      <c r="AO43">
        <v>0</v>
      </c>
      <c r="AP43">
        <v>0</v>
      </c>
      <c r="AQ43">
        <v>0</v>
      </c>
      <c r="AR43">
        <v>0</v>
      </c>
      <c r="AS43">
        <v>0</v>
      </c>
      <c r="AT43">
        <v>0</v>
      </c>
      <c r="AU43">
        <v>0</v>
      </c>
      <c r="AV43">
        <v>0</v>
      </c>
      <c r="AW43">
        <v>0</v>
      </c>
      <c r="AX43">
        <v>0</v>
      </c>
      <c r="AY43">
        <v>0</v>
      </c>
      <c r="AZ43">
        <v>0</v>
      </c>
      <c r="BA43">
        <v>0</v>
      </c>
    </row>
    <row r="44" spans="1:53" x14ac:dyDescent="0.25">
      <c r="A44">
        <v>376631230</v>
      </c>
      <c r="B44" s="1">
        <v>45532.512909456018</v>
      </c>
      <c r="C44" s="1">
        <v>45532.518323530086</v>
      </c>
      <c r="D44" s="1">
        <v>45532</v>
      </c>
      <c r="E44">
        <v>31.500153099999999</v>
      </c>
      <c r="F44">
        <v>35.780326600000002</v>
      </c>
      <c r="G44" t="s">
        <v>566</v>
      </c>
      <c r="H44" t="s">
        <v>567</v>
      </c>
      <c r="I44" t="s">
        <v>109</v>
      </c>
      <c r="J44" t="s">
        <v>114</v>
      </c>
      <c r="K44" t="s">
        <v>325</v>
      </c>
      <c r="L44" t="s">
        <v>192</v>
      </c>
      <c r="M44" t="s">
        <v>326</v>
      </c>
      <c r="N44" t="s">
        <v>327</v>
      </c>
      <c r="O44" t="s">
        <v>328</v>
      </c>
      <c r="P44" t="s">
        <v>328</v>
      </c>
      <c r="Q44" t="s">
        <v>121</v>
      </c>
      <c r="R44" t="s">
        <v>5770</v>
      </c>
      <c r="S44" t="s">
        <v>112</v>
      </c>
      <c r="T44">
        <v>0</v>
      </c>
      <c r="U44">
        <v>0</v>
      </c>
      <c r="V44">
        <v>0</v>
      </c>
      <c r="W44">
        <v>0</v>
      </c>
      <c r="X44">
        <v>0</v>
      </c>
      <c r="Y44">
        <v>0</v>
      </c>
      <c r="Z44">
        <v>0</v>
      </c>
      <c r="AA44">
        <v>0</v>
      </c>
      <c r="AB44">
        <v>0</v>
      </c>
      <c r="AC44">
        <v>0</v>
      </c>
      <c r="AD44">
        <v>0</v>
      </c>
      <c r="AE44">
        <v>0</v>
      </c>
      <c r="AF44">
        <v>0</v>
      </c>
      <c r="AG44">
        <v>0</v>
      </c>
      <c r="AH44">
        <v>0</v>
      </c>
      <c r="AI44" t="s">
        <v>6004</v>
      </c>
      <c r="AJ44" t="s">
        <v>109</v>
      </c>
      <c r="AK44" t="s">
        <v>112</v>
      </c>
      <c r="AL44">
        <v>0</v>
      </c>
      <c r="AM44">
        <v>0</v>
      </c>
      <c r="AN44">
        <v>0</v>
      </c>
      <c r="AO44">
        <v>0</v>
      </c>
      <c r="AP44">
        <v>0</v>
      </c>
      <c r="AQ44">
        <v>0</v>
      </c>
      <c r="AR44">
        <v>0</v>
      </c>
      <c r="AS44">
        <v>0</v>
      </c>
      <c r="AT44">
        <v>0</v>
      </c>
      <c r="AU44">
        <v>0</v>
      </c>
      <c r="AV44">
        <v>0</v>
      </c>
      <c r="AW44">
        <v>0</v>
      </c>
      <c r="AX44">
        <v>0</v>
      </c>
      <c r="AY44">
        <v>0</v>
      </c>
      <c r="AZ44">
        <v>0</v>
      </c>
      <c r="BA44">
        <v>0</v>
      </c>
    </row>
    <row r="45" spans="1:53" x14ac:dyDescent="0.25">
      <c r="A45">
        <v>376631236</v>
      </c>
      <c r="B45" s="1">
        <v>45532.519080833343</v>
      </c>
      <c r="C45" s="1">
        <v>45532.528229745367</v>
      </c>
      <c r="D45" s="1">
        <v>45532</v>
      </c>
      <c r="E45">
        <v>31.500170300000001</v>
      </c>
      <c r="F45">
        <v>35.780290299999997</v>
      </c>
      <c r="G45" t="s">
        <v>566</v>
      </c>
      <c r="H45" t="s">
        <v>567</v>
      </c>
      <c r="I45" t="s">
        <v>109</v>
      </c>
      <c r="J45" t="s">
        <v>114</v>
      </c>
      <c r="K45" t="s">
        <v>329</v>
      </c>
      <c r="L45" t="s">
        <v>116</v>
      </c>
      <c r="M45" t="s">
        <v>139</v>
      </c>
      <c r="N45" t="s">
        <v>330</v>
      </c>
      <c r="O45" t="s">
        <v>331</v>
      </c>
      <c r="P45" t="s">
        <v>331</v>
      </c>
      <c r="Q45" t="s">
        <v>121</v>
      </c>
      <c r="R45" t="s">
        <v>5770</v>
      </c>
      <c r="S45" t="s">
        <v>112</v>
      </c>
      <c r="T45">
        <v>0</v>
      </c>
      <c r="U45">
        <v>0</v>
      </c>
      <c r="V45">
        <v>0</v>
      </c>
      <c r="W45">
        <v>0</v>
      </c>
      <c r="X45">
        <v>0</v>
      </c>
      <c r="Y45">
        <v>0</v>
      </c>
      <c r="Z45">
        <v>0</v>
      </c>
      <c r="AA45">
        <v>0</v>
      </c>
      <c r="AB45">
        <v>0</v>
      </c>
      <c r="AC45">
        <v>0</v>
      </c>
      <c r="AD45">
        <v>0</v>
      </c>
      <c r="AE45">
        <v>0</v>
      </c>
      <c r="AF45">
        <v>0</v>
      </c>
      <c r="AG45">
        <v>0</v>
      </c>
      <c r="AH45">
        <v>0</v>
      </c>
      <c r="AI45" t="s">
        <v>6004</v>
      </c>
      <c r="AJ45" t="s">
        <v>109</v>
      </c>
      <c r="AK45" t="s">
        <v>112</v>
      </c>
      <c r="AL45">
        <v>0</v>
      </c>
      <c r="AM45">
        <v>0</v>
      </c>
      <c r="AN45">
        <v>0</v>
      </c>
      <c r="AO45">
        <v>0</v>
      </c>
      <c r="AP45">
        <v>0</v>
      </c>
      <c r="AQ45">
        <v>0</v>
      </c>
      <c r="AR45">
        <v>0</v>
      </c>
      <c r="AS45">
        <v>0</v>
      </c>
      <c r="AT45">
        <v>0</v>
      </c>
      <c r="AU45">
        <v>0</v>
      </c>
      <c r="AV45">
        <v>0</v>
      </c>
      <c r="AW45">
        <v>0</v>
      </c>
      <c r="AX45">
        <v>0</v>
      </c>
      <c r="AY45">
        <v>0</v>
      </c>
      <c r="AZ45">
        <v>0</v>
      </c>
      <c r="BA45">
        <v>0</v>
      </c>
    </row>
    <row r="46" spans="1:53" x14ac:dyDescent="0.25">
      <c r="A46">
        <v>376631242</v>
      </c>
      <c r="B46" s="1">
        <v>45532.5291606713</v>
      </c>
      <c r="C46" s="1">
        <v>45532.538232476851</v>
      </c>
      <c r="D46" s="1">
        <v>45532</v>
      </c>
      <c r="E46">
        <v>31.500208799999999</v>
      </c>
      <c r="F46">
        <v>35.780379500000002</v>
      </c>
      <c r="G46" t="s">
        <v>566</v>
      </c>
      <c r="H46" t="s">
        <v>567</v>
      </c>
      <c r="I46" t="s">
        <v>109</v>
      </c>
      <c r="J46" t="s">
        <v>153</v>
      </c>
      <c r="K46" t="s">
        <v>332</v>
      </c>
      <c r="L46" t="s">
        <v>116</v>
      </c>
      <c r="M46" t="s">
        <v>309</v>
      </c>
      <c r="N46" t="s">
        <v>333</v>
      </c>
      <c r="O46" t="s">
        <v>334</v>
      </c>
      <c r="P46" t="s">
        <v>334</v>
      </c>
      <c r="Q46" t="s">
        <v>121</v>
      </c>
      <c r="R46" t="s">
        <v>5770</v>
      </c>
      <c r="S46" t="s">
        <v>112</v>
      </c>
      <c r="T46">
        <v>0</v>
      </c>
      <c r="U46">
        <v>0</v>
      </c>
      <c r="V46">
        <v>0</v>
      </c>
      <c r="W46">
        <v>0</v>
      </c>
      <c r="X46">
        <v>0</v>
      </c>
      <c r="Y46">
        <v>0</v>
      </c>
      <c r="Z46">
        <v>0</v>
      </c>
      <c r="AA46">
        <v>0</v>
      </c>
      <c r="AB46">
        <v>0</v>
      </c>
      <c r="AC46">
        <v>0</v>
      </c>
      <c r="AD46">
        <v>0</v>
      </c>
      <c r="AE46">
        <v>0</v>
      </c>
      <c r="AF46">
        <v>0</v>
      </c>
      <c r="AG46">
        <v>0</v>
      </c>
      <c r="AH46">
        <v>0</v>
      </c>
      <c r="AI46" t="s">
        <v>6004</v>
      </c>
      <c r="AJ46" t="s">
        <v>112</v>
      </c>
      <c r="AK46" t="s">
        <v>112</v>
      </c>
      <c r="AL46">
        <v>0</v>
      </c>
      <c r="AM46">
        <v>0</v>
      </c>
      <c r="AN46">
        <v>0</v>
      </c>
      <c r="AO46">
        <v>0</v>
      </c>
      <c r="AP46">
        <v>0</v>
      </c>
      <c r="AQ46">
        <v>0</v>
      </c>
      <c r="AR46">
        <v>0</v>
      </c>
      <c r="AS46">
        <v>0</v>
      </c>
      <c r="AT46">
        <v>0</v>
      </c>
      <c r="AU46">
        <v>0</v>
      </c>
      <c r="AV46">
        <v>0</v>
      </c>
      <c r="AW46">
        <v>0</v>
      </c>
      <c r="AX46">
        <v>0</v>
      </c>
      <c r="AY46">
        <v>0</v>
      </c>
      <c r="AZ46">
        <v>0</v>
      </c>
      <c r="BA46">
        <v>0</v>
      </c>
    </row>
    <row r="47" spans="1:53" x14ac:dyDescent="0.25">
      <c r="A47">
        <v>376675016</v>
      </c>
      <c r="B47" s="1">
        <v>45532.542118368059</v>
      </c>
      <c r="C47" s="1">
        <v>45532.550139282408</v>
      </c>
      <c r="D47" s="1">
        <v>45532</v>
      </c>
      <c r="E47">
        <v>31.8927017</v>
      </c>
      <c r="F47">
        <v>35.813453199999998</v>
      </c>
      <c r="G47" t="s">
        <v>335</v>
      </c>
      <c r="H47" t="s">
        <v>336</v>
      </c>
      <c r="I47" t="s">
        <v>109</v>
      </c>
      <c r="J47" t="s">
        <v>114</v>
      </c>
      <c r="K47" t="s">
        <v>338</v>
      </c>
      <c r="L47" t="s">
        <v>174</v>
      </c>
      <c r="M47" t="s">
        <v>221</v>
      </c>
      <c r="N47" t="s">
        <v>339</v>
      </c>
      <c r="O47" t="s">
        <v>337</v>
      </c>
      <c r="P47" t="s">
        <v>340</v>
      </c>
      <c r="Q47" t="s">
        <v>121</v>
      </c>
      <c r="R47" t="s">
        <v>5770</v>
      </c>
      <c r="S47" t="s">
        <v>112</v>
      </c>
      <c r="T47">
        <v>0</v>
      </c>
      <c r="U47">
        <v>0</v>
      </c>
      <c r="V47">
        <v>0</v>
      </c>
      <c r="W47">
        <v>0</v>
      </c>
      <c r="X47">
        <v>0</v>
      </c>
      <c r="Y47">
        <v>0</v>
      </c>
      <c r="Z47">
        <v>0</v>
      </c>
      <c r="AA47">
        <v>0</v>
      </c>
      <c r="AB47">
        <v>0</v>
      </c>
      <c r="AC47">
        <v>0</v>
      </c>
      <c r="AD47">
        <v>0</v>
      </c>
      <c r="AE47">
        <v>0</v>
      </c>
      <c r="AF47">
        <v>0</v>
      </c>
      <c r="AG47">
        <v>0</v>
      </c>
      <c r="AH47">
        <v>0</v>
      </c>
      <c r="AI47" t="s">
        <v>6004</v>
      </c>
      <c r="AJ47" t="s">
        <v>109</v>
      </c>
      <c r="AK47" t="s">
        <v>109</v>
      </c>
      <c r="AL47">
        <v>1</v>
      </c>
      <c r="AM47">
        <v>0</v>
      </c>
      <c r="AN47">
        <v>1</v>
      </c>
      <c r="AO47">
        <v>0</v>
      </c>
      <c r="AP47">
        <v>0</v>
      </c>
      <c r="AQ47">
        <v>0</v>
      </c>
      <c r="AR47">
        <v>1</v>
      </c>
      <c r="AS47">
        <v>1</v>
      </c>
      <c r="AT47">
        <v>0</v>
      </c>
      <c r="AU47">
        <v>0</v>
      </c>
      <c r="AV47">
        <v>0</v>
      </c>
      <c r="AW47">
        <v>0</v>
      </c>
      <c r="AX47">
        <v>0</v>
      </c>
      <c r="AY47">
        <v>0</v>
      </c>
      <c r="AZ47">
        <v>0</v>
      </c>
      <c r="BA47">
        <v>0</v>
      </c>
    </row>
    <row r="48" spans="1:53" x14ac:dyDescent="0.25">
      <c r="A48">
        <v>376675024</v>
      </c>
      <c r="B48" s="1">
        <v>45532.55062303241</v>
      </c>
      <c r="C48" s="1">
        <v>45532.555536064807</v>
      </c>
      <c r="D48" s="1">
        <v>45532</v>
      </c>
      <c r="E48">
        <v>31.892755399999999</v>
      </c>
      <c r="F48">
        <v>35.813399699999998</v>
      </c>
      <c r="G48" t="s">
        <v>335</v>
      </c>
      <c r="H48" t="s">
        <v>336</v>
      </c>
      <c r="I48" t="s">
        <v>109</v>
      </c>
      <c r="J48" t="s">
        <v>114</v>
      </c>
      <c r="K48" t="s">
        <v>343</v>
      </c>
      <c r="L48" t="s">
        <v>174</v>
      </c>
      <c r="M48" t="s">
        <v>344</v>
      </c>
      <c r="N48" t="s">
        <v>345</v>
      </c>
      <c r="O48" t="s">
        <v>342</v>
      </c>
      <c r="Q48" t="s">
        <v>346</v>
      </c>
      <c r="R48" t="s">
        <v>5771</v>
      </c>
      <c r="S48" t="s">
        <v>112</v>
      </c>
      <c r="T48">
        <v>0</v>
      </c>
      <c r="U48">
        <v>0</v>
      </c>
      <c r="V48">
        <v>0</v>
      </c>
      <c r="W48">
        <v>0</v>
      </c>
      <c r="X48">
        <v>0</v>
      </c>
      <c r="Y48">
        <v>0</v>
      </c>
      <c r="Z48">
        <v>0</v>
      </c>
      <c r="AA48">
        <v>0</v>
      </c>
      <c r="AB48">
        <v>0</v>
      </c>
      <c r="AC48">
        <v>0</v>
      </c>
      <c r="AD48">
        <v>0</v>
      </c>
      <c r="AE48">
        <v>0</v>
      </c>
      <c r="AF48">
        <v>0</v>
      </c>
      <c r="AG48">
        <v>0</v>
      </c>
      <c r="AH48">
        <v>0</v>
      </c>
      <c r="AI48" t="s">
        <v>6004</v>
      </c>
      <c r="AJ48" t="s">
        <v>109</v>
      </c>
      <c r="AK48" t="s">
        <v>109</v>
      </c>
      <c r="AL48">
        <v>1</v>
      </c>
      <c r="AM48">
        <v>0</v>
      </c>
      <c r="AN48">
        <v>1</v>
      </c>
      <c r="AO48">
        <v>0</v>
      </c>
      <c r="AP48">
        <v>0</v>
      </c>
      <c r="AQ48">
        <v>0</v>
      </c>
      <c r="AR48">
        <v>1</v>
      </c>
      <c r="AS48">
        <v>1</v>
      </c>
      <c r="AT48">
        <v>0</v>
      </c>
      <c r="AU48">
        <v>0</v>
      </c>
      <c r="AV48">
        <v>0</v>
      </c>
      <c r="AW48">
        <v>0</v>
      </c>
      <c r="AX48">
        <v>0</v>
      </c>
      <c r="AY48">
        <v>0</v>
      </c>
      <c r="AZ48">
        <v>0</v>
      </c>
      <c r="BA48">
        <v>0</v>
      </c>
    </row>
    <row r="49" spans="1:54" x14ac:dyDescent="0.25">
      <c r="A49">
        <v>376675031</v>
      </c>
      <c r="B49" s="1">
        <v>45532.55854140046</v>
      </c>
      <c r="C49" s="1">
        <v>45532.564648101848</v>
      </c>
      <c r="D49" s="1">
        <v>45532</v>
      </c>
      <c r="E49">
        <v>31.893131700000001</v>
      </c>
      <c r="F49">
        <v>35.814065399999997</v>
      </c>
      <c r="G49" t="s">
        <v>335</v>
      </c>
      <c r="H49" t="s">
        <v>336</v>
      </c>
      <c r="I49" t="s">
        <v>109</v>
      </c>
      <c r="J49" t="s">
        <v>348</v>
      </c>
      <c r="K49" t="s">
        <v>349</v>
      </c>
      <c r="L49" t="s">
        <v>131</v>
      </c>
      <c r="M49" t="s">
        <v>132</v>
      </c>
      <c r="N49" t="s">
        <v>350</v>
      </c>
      <c r="O49" t="s">
        <v>347</v>
      </c>
      <c r="P49" t="s">
        <v>351</v>
      </c>
      <c r="Q49" t="s">
        <v>121</v>
      </c>
      <c r="R49" t="s">
        <v>5770</v>
      </c>
      <c r="S49" t="s">
        <v>109</v>
      </c>
      <c r="T49">
        <v>1</v>
      </c>
      <c r="U49">
        <v>0</v>
      </c>
      <c r="V49">
        <v>0</v>
      </c>
      <c r="W49">
        <v>0</v>
      </c>
      <c r="X49">
        <v>1</v>
      </c>
      <c r="Y49">
        <v>0</v>
      </c>
      <c r="Z49">
        <v>0</v>
      </c>
      <c r="AA49">
        <v>0</v>
      </c>
      <c r="AB49">
        <v>0</v>
      </c>
      <c r="AC49">
        <v>0</v>
      </c>
      <c r="AD49">
        <v>0</v>
      </c>
      <c r="AE49">
        <v>0</v>
      </c>
      <c r="AF49">
        <v>0</v>
      </c>
      <c r="AG49">
        <v>0</v>
      </c>
      <c r="AH49">
        <v>1</v>
      </c>
      <c r="AI49" t="s">
        <v>352</v>
      </c>
      <c r="AJ49" t="s">
        <v>109</v>
      </c>
      <c r="AK49" t="s">
        <v>109</v>
      </c>
      <c r="AL49">
        <v>1</v>
      </c>
      <c r="AM49">
        <v>0</v>
      </c>
      <c r="AN49">
        <v>0</v>
      </c>
      <c r="AO49">
        <v>0</v>
      </c>
      <c r="AP49">
        <v>1</v>
      </c>
      <c r="AQ49">
        <v>0</v>
      </c>
      <c r="AR49">
        <v>1</v>
      </c>
      <c r="AS49">
        <v>0</v>
      </c>
      <c r="AT49">
        <v>0</v>
      </c>
      <c r="AU49">
        <v>0</v>
      </c>
      <c r="AV49">
        <v>0</v>
      </c>
      <c r="AW49">
        <v>0</v>
      </c>
      <c r="AX49">
        <v>0</v>
      </c>
      <c r="AY49">
        <v>0</v>
      </c>
      <c r="AZ49">
        <v>0</v>
      </c>
      <c r="BA49">
        <v>1</v>
      </c>
      <c r="BB49" t="s">
        <v>352</v>
      </c>
    </row>
    <row r="50" spans="1:54" x14ac:dyDescent="0.25">
      <c r="A50">
        <v>376675042</v>
      </c>
      <c r="B50" s="1">
        <v>45532.566462002324</v>
      </c>
      <c r="C50" s="1">
        <v>45532.570280173612</v>
      </c>
      <c r="D50" s="1">
        <v>45532</v>
      </c>
      <c r="E50">
        <v>31.893131700000001</v>
      </c>
      <c r="F50">
        <v>35.8134789</v>
      </c>
      <c r="G50" t="s">
        <v>335</v>
      </c>
      <c r="H50" t="s">
        <v>336</v>
      </c>
      <c r="I50" t="s">
        <v>109</v>
      </c>
      <c r="J50" t="s">
        <v>114</v>
      </c>
      <c r="K50" t="s">
        <v>354</v>
      </c>
      <c r="L50" t="s">
        <v>116</v>
      </c>
      <c r="M50" t="s">
        <v>146</v>
      </c>
      <c r="N50" t="s">
        <v>355</v>
      </c>
      <c r="O50" t="s">
        <v>353</v>
      </c>
      <c r="P50" t="s">
        <v>353</v>
      </c>
      <c r="Q50" t="s">
        <v>121</v>
      </c>
      <c r="R50" t="s">
        <v>5770</v>
      </c>
      <c r="S50" t="s">
        <v>112</v>
      </c>
      <c r="T50">
        <v>0</v>
      </c>
      <c r="U50">
        <v>0</v>
      </c>
      <c r="V50">
        <v>0</v>
      </c>
      <c r="W50">
        <v>0</v>
      </c>
      <c r="X50">
        <v>0</v>
      </c>
      <c r="Y50">
        <v>0</v>
      </c>
      <c r="Z50">
        <v>0</v>
      </c>
      <c r="AA50">
        <v>0</v>
      </c>
      <c r="AB50">
        <v>0</v>
      </c>
      <c r="AC50">
        <v>0</v>
      </c>
      <c r="AD50">
        <v>0</v>
      </c>
      <c r="AE50">
        <v>0</v>
      </c>
      <c r="AF50">
        <v>0</v>
      </c>
      <c r="AG50">
        <v>0</v>
      </c>
      <c r="AH50">
        <v>0</v>
      </c>
      <c r="AI50" t="s">
        <v>6004</v>
      </c>
      <c r="AJ50" t="s">
        <v>109</v>
      </c>
      <c r="AK50" t="s">
        <v>112</v>
      </c>
      <c r="AL50">
        <v>0</v>
      </c>
      <c r="AM50">
        <v>0</v>
      </c>
      <c r="AN50">
        <v>0</v>
      </c>
      <c r="AO50">
        <v>0</v>
      </c>
      <c r="AP50">
        <v>0</v>
      </c>
      <c r="AQ50">
        <v>0</v>
      </c>
      <c r="AR50">
        <v>0</v>
      </c>
      <c r="AS50">
        <v>0</v>
      </c>
      <c r="AT50">
        <v>0</v>
      </c>
      <c r="AU50">
        <v>0</v>
      </c>
      <c r="AV50">
        <v>0</v>
      </c>
      <c r="AW50">
        <v>0</v>
      </c>
      <c r="AX50">
        <v>0</v>
      </c>
      <c r="AY50">
        <v>0</v>
      </c>
      <c r="AZ50">
        <v>0</v>
      </c>
      <c r="BA50">
        <v>0</v>
      </c>
    </row>
    <row r="51" spans="1:54" x14ac:dyDescent="0.25">
      <c r="A51">
        <v>376675050</v>
      </c>
      <c r="B51" s="1">
        <v>45532.572474004628</v>
      </c>
      <c r="C51" s="1">
        <v>45532.576514293978</v>
      </c>
      <c r="D51" s="1">
        <v>45532</v>
      </c>
      <c r="E51">
        <v>31.8927017</v>
      </c>
      <c r="F51">
        <v>35.813767200000001</v>
      </c>
      <c r="G51" t="s">
        <v>335</v>
      </c>
      <c r="H51" t="s">
        <v>336</v>
      </c>
      <c r="I51" t="s">
        <v>109</v>
      </c>
      <c r="J51" t="s">
        <v>114</v>
      </c>
      <c r="K51" t="s">
        <v>357</v>
      </c>
      <c r="L51" t="s">
        <v>174</v>
      </c>
      <c r="M51" t="s">
        <v>175</v>
      </c>
      <c r="N51" t="s">
        <v>358</v>
      </c>
      <c r="O51" t="s">
        <v>356</v>
      </c>
      <c r="Q51" t="s">
        <v>121</v>
      </c>
      <c r="R51" t="s">
        <v>5770</v>
      </c>
      <c r="S51" t="s">
        <v>112</v>
      </c>
      <c r="T51">
        <v>0</v>
      </c>
      <c r="U51">
        <v>0</v>
      </c>
      <c r="V51">
        <v>0</v>
      </c>
      <c r="W51">
        <v>0</v>
      </c>
      <c r="X51">
        <v>0</v>
      </c>
      <c r="Y51">
        <v>0</v>
      </c>
      <c r="Z51">
        <v>0</v>
      </c>
      <c r="AA51">
        <v>0</v>
      </c>
      <c r="AB51">
        <v>0</v>
      </c>
      <c r="AC51">
        <v>0</v>
      </c>
      <c r="AD51">
        <v>0</v>
      </c>
      <c r="AE51">
        <v>0</v>
      </c>
      <c r="AF51">
        <v>0</v>
      </c>
      <c r="AG51">
        <v>0</v>
      </c>
      <c r="AH51">
        <v>0</v>
      </c>
      <c r="AI51" t="s">
        <v>6004</v>
      </c>
      <c r="AJ51" t="s">
        <v>109</v>
      </c>
      <c r="AK51" t="s">
        <v>109</v>
      </c>
      <c r="AL51">
        <v>1</v>
      </c>
      <c r="AM51">
        <v>0</v>
      </c>
      <c r="AN51">
        <v>0</v>
      </c>
      <c r="AO51">
        <v>0</v>
      </c>
      <c r="AP51">
        <v>1</v>
      </c>
      <c r="AQ51">
        <v>0</v>
      </c>
      <c r="AR51">
        <v>1</v>
      </c>
      <c r="AS51">
        <v>0</v>
      </c>
      <c r="AT51">
        <v>1</v>
      </c>
      <c r="AU51">
        <v>0</v>
      </c>
      <c r="AV51">
        <v>0</v>
      </c>
      <c r="AW51">
        <v>0</v>
      </c>
      <c r="AX51">
        <v>0</v>
      </c>
      <c r="AY51">
        <v>0</v>
      </c>
      <c r="AZ51">
        <v>0</v>
      </c>
      <c r="BA51">
        <v>0</v>
      </c>
    </row>
    <row r="52" spans="1:54" x14ac:dyDescent="0.25">
      <c r="A52">
        <v>376675058</v>
      </c>
      <c r="B52" s="1">
        <v>45532.57941766204</v>
      </c>
      <c r="C52" s="1">
        <v>45532.585281342603</v>
      </c>
      <c r="D52" s="1">
        <v>45532</v>
      </c>
      <c r="E52">
        <v>31.892755399999999</v>
      </c>
      <c r="F52">
        <v>35.813707200000003</v>
      </c>
      <c r="G52" t="s">
        <v>335</v>
      </c>
      <c r="H52" t="s">
        <v>336</v>
      </c>
      <c r="I52" t="s">
        <v>112</v>
      </c>
      <c r="K52" t="s">
        <v>360</v>
      </c>
      <c r="L52" t="s">
        <v>252</v>
      </c>
      <c r="M52" t="s">
        <v>294</v>
      </c>
      <c r="N52" t="s">
        <v>361</v>
      </c>
      <c r="O52" t="s">
        <v>359</v>
      </c>
      <c r="Q52" t="s">
        <v>121</v>
      </c>
      <c r="R52" t="s">
        <v>5770</v>
      </c>
      <c r="S52" t="s">
        <v>112</v>
      </c>
      <c r="T52">
        <v>0</v>
      </c>
      <c r="U52">
        <v>0</v>
      </c>
      <c r="V52">
        <v>0</v>
      </c>
      <c r="W52">
        <v>0</v>
      </c>
      <c r="X52">
        <v>0</v>
      </c>
      <c r="Y52">
        <v>0</v>
      </c>
      <c r="Z52">
        <v>0</v>
      </c>
      <c r="AA52">
        <v>0</v>
      </c>
      <c r="AB52">
        <v>0</v>
      </c>
      <c r="AC52">
        <v>0</v>
      </c>
      <c r="AD52">
        <v>0</v>
      </c>
      <c r="AE52">
        <v>0</v>
      </c>
      <c r="AF52">
        <v>0</v>
      </c>
      <c r="AG52">
        <v>0</v>
      </c>
      <c r="AH52">
        <v>0</v>
      </c>
      <c r="AI52" t="s">
        <v>6004</v>
      </c>
      <c r="AJ52" t="s">
        <v>109</v>
      </c>
      <c r="AK52" t="s">
        <v>109</v>
      </c>
      <c r="AL52">
        <v>1</v>
      </c>
      <c r="AM52">
        <v>0</v>
      </c>
      <c r="AN52">
        <v>1</v>
      </c>
      <c r="AO52">
        <v>0</v>
      </c>
      <c r="AP52">
        <v>0</v>
      </c>
      <c r="AQ52">
        <v>0</v>
      </c>
      <c r="AR52">
        <v>1</v>
      </c>
      <c r="AS52">
        <v>0</v>
      </c>
      <c r="AT52">
        <v>0</v>
      </c>
      <c r="AU52">
        <v>0</v>
      </c>
      <c r="AV52">
        <v>0</v>
      </c>
      <c r="AW52">
        <v>0</v>
      </c>
      <c r="AX52">
        <v>0</v>
      </c>
      <c r="AY52">
        <v>0</v>
      </c>
      <c r="AZ52">
        <v>0</v>
      </c>
      <c r="BA52">
        <v>1</v>
      </c>
      <c r="BB52" t="s">
        <v>362</v>
      </c>
    </row>
    <row r="53" spans="1:54" x14ac:dyDescent="0.25">
      <c r="A53">
        <v>376675066</v>
      </c>
      <c r="B53" s="1">
        <v>45532.587982245372</v>
      </c>
      <c r="C53" s="1">
        <v>45532.594338819443</v>
      </c>
      <c r="D53" s="1">
        <v>45532</v>
      </c>
      <c r="E53">
        <v>31.893131700000001</v>
      </c>
      <c r="F53">
        <v>35.814282400000003</v>
      </c>
      <c r="G53" t="s">
        <v>335</v>
      </c>
      <c r="H53" t="s">
        <v>336</v>
      </c>
      <c r="I53" t="s">
        <v>109</v>
      </c>
      <c r="J53" t="s">
        <v>114</v>
      </c>
      <c r="K53" t="s">
        <v>364</v>
      </c>
      <c r="L53" t="s">
        <v>131</v>
      </c>
      <c r="M53" t="s">
        <v>132</v>
      </c>
      <c r="N53" t="s">
        <v>365</v>
      </c>
      <c r="O53" t="s">
        <v>363</v>
      </c>
      <c r="Q53" t="s">
        <v>121</v>
      </c>
      <c r="R53" t="s">
        <v>5770</v>
      </c>
      <c r="S53" t="s">
        <v>112</v>
      </c>
      <c r="T53">
        <v>0</v>
      </c>
      <c r="U53">
        <v>0</v>
      </c>
      <c r="V53">
        <v>0</v>
      </c>
      <c r="W53">
        <v>0</v>
      </c>
      <c r="X53">
        <v>0</v>
      </c>
      <c r="Y53">
        <v>0</v>
      </c>
      <c r="Z53">
        <v>0</v>
      </c>
      <c r="AA53">
        <v>0</v>
      </c>
      <c r="AB53">
        <v>0</v>
      </c>
      <c r="AC53">
        <v>0</v>
      </c>
      <c r="AD53">
        <v>0</v>
      </c>
      <c r="AE53">
        <v>0</v>
      </c>
      <c r="AF53">
        <v>0</v>
      </c>
      <c r="AG53">
        <v>0</v>
      </c>
      <c r="AH53">
        <v>0</v>
      </c>
      <c r="AI53" t="s">
        <v>6004</v>
      </c>
      <c r="AJ53" t="s">
        <v>109</v>
      </c>
      <c r="AK53" t="s">
        <v>112</v>
      </c>
      <c r="AL53">
        <v>0</v>
      </c>
      <c r="AM53">
        <v>0</v>
      </c>
      <c r="AN53">
        <v>0</v>
      </c>
      <c r="AO53">
        <v>0</v>
      </c>
      <c r="AP53">
        <v>0</v>
      </c>
      <c r="AQ53">
        <v>0</v>
      </c>
      <c r="AR53">
        <v>0</v>
      </c>
      <c r="AS53">
        <v>0</v>
      </c>
      <c r="AT53">
        <v>0</v>
      </c>
      <c r="AU53">
        <v>0</v>
      </c>
      <c r="AV53">
        <v>0</v>
      </c>
      <c r="AW53">
        <v>0</v>
      </c>
      <c r="AX53">
        <v>0</v>
      </c>
      <c r="AY53">
        <v>0</v>
      </c>
      <c r="AZ53">
        <v>0</v>
      </c>
      <c r="BA53">
        <v>0</v>
      </c>
    </row>
    <row r="54" spans="1:54" x14ac:dyDescent="0.25">
      <c r="A54">
        <v>376675094</v>
      </c>
      <c r="B54" s="1">
        <v>45532.602679965283</v>
      </c>
      <c r="C54" s="1">
        <v>45532.609516041673</v>
      </c>
      <c r="D54" s="1">
        <v>45532</v>
      </c>
      <c r="E54">
        <v>31.893131700000001</v>
      </c>
      <c r="F54">
        <v>35.816517900000001</v>
      </c>
      <c r="G54" t="s">
        <v>335</v>
      </c>
      <c r="H54" t="s">
        <v>336</v>
      </c>
      <c r="I54" t="s">
        <v>109</v>
      </c>
      <c r="J54" t="s">
        <v>367</v>
      </c>
      <c r="K54" t="s">
        <v>368</v>
      </c>
      <c r="L54" t="s">
        <v>116</v>
      </c>
      <c r="M54" t="s">
        <v>139</v>
      </c>
      <c r="N54" t="s">
        <v>369</v>
      </c>
      <c r="O54" t="s">
        <v>366</v>
      </c>
      <c r="Q54" t="s">
        <v>121</v>
      </c>
      <c r="R54" t="s">
        <v>5770</v>
      </c>
      <c r="S54" t="s">
        <v>112</v>
      </c>
      <c r="T54">
        <v>0</v>
      </c>
      <c r="U54">
        <v>0</v>
      </c>
      <c r="V54">
        <v>0</v>
      </c>
      <c r="W54">
        <v>0</v>
      </c>
      <c r="X54">
        <v>0</v>
      </c>
      <c r="Y54">
        <v>0</v>
      </c>
      <c r="Z54">
        <v>0</v>
      </c>
      <c r="AA54">
        <v>0</v>
      </c>
      <c r="AB54">
        <v>0</v>
      </c>
      <c r="AC54">
        <v>0</v>
      </c>
      <c r="AD54">
        <v>0</v>
      </c>
      <c r="AE54">
        <v>0</v>
      </c>
      <c r="AF54">
        <v>0</v>
      </c>
      <c r="AG54">
        <v>0</v>
      </c>
      <c r="AH54">
        <v>0</v>
      </c>
      <c r="AI54" t="s">
        <v>6004</v>
      </c>
      <c r="AJ54" t="s">
        <v>109</v>
      </c>
      <c r="AK54" t="s">
        <v>109</v>
      </c>
      <c r="AL54">
        <v>1</v>
      </c>
      <c r="AM54">
        <v>0</v>
      </c>
      <c r="AN54">
        <v>0</v>
      </c>
      <c r="AO54">
        <v>0</v>
      </c>
      <c r="AP54">
        <v>1</v>
      </c>
      <c r="AQ54">
        <v>0</v>
      </c>
      <c r="AR54">
        <v>1</v>
      </c>
      <c r="AS54">
        <v>0</v>
      </c>
      <c r="AT54">
        <v>1</v>
      </c>
      <c r="AU54">
        <v>0</v>
      </c>
      <c r="AV54">
        <v>0</v>
      </c>
      <c r="AW54">
        <v>0</v>
      </c>
      <c r="AX54">
        <v>0</v>
      </c>
      <c r="AY54">
        <v>0</v>
      </c>
      <c r="AZ54">
        <v>0</v>
      </c>
      <c r="BA54">
        <v>0</v>
      </c>
    </row>
    <row r="55" spans="1:54" x14ac:dyDescent="0.25">
      <c r="A55">
        <v>376675104</v>
      </c>
      <c r="B55" s="1">
        <v>45532.613688344907</v>
      </c>
      <c r="C55" s="1">
        <v>45532.617972581022</v>
      </c>
      <c r="D55" s="1">
        <v>45532</v>
      </c>
      <c r="E55">
        <v>31.8927017</v>
      </c>
      <c r="F55">
        <v>35.816922400000003</v>
      </c>
      <c r="G55" t="s">
        <v>335</v>
      </c>
      <c r="H55" t="s">
        <v>336</v>
      </c>
      <c r="I55" t="s">
        <v>109</v>
      </c>
      <c r="J55" t="s">
        <v>114</v>
      </c>
      <c r="K55" t="s">
        <v>371</v>
      </c>
      <c r="L55" t="s">
        <v>174</v>
      </c>
      <c r="M55" t="s">
        <v>175</v>
      </c>
      <c r="N55" t="s">
        <v>372</v>
      </c>
      <c r="O55" t="s">
        <v>370</v>
      </c>
      <c r="Q55" t="s">
        <v>121</v>
      </c>
      <c r="R55" t="s">
        <v>5770</v>
      </c>
      <c r="S55" t="s">
        <v>112</v>
      </c>
      <c r="T55">
        <v>0</v>
      </c>
      <c r="U55">
        <v>0</v>
      </c>
      <c r="V55">
        <v>0</v>
      </c>
      <c r="W55">
        <v>0</v>
      </c>
      <c r="X55">
        <v>0</v>
      </c>
      <c r="Y55">
        <v>0</v>
      </c>
      <c r="Z55">
        <v>0</v>
      </c>
      <c r="AA55">
        <v>0</v>
      </c>
      <c r="AB55">
        <v>0</v>
      </c>
      <c r="AC55">
        <v>0</v>
      </c>
      <c r="AD55">
        <v>0</v>
      </c>
      <c r="AE55">
        <v>0</v>
      </c>
      <c r="AF55">
        <v>0</v>
      </c>
      <c r="AG55">
        <v>0</v>
      </c>
      <c r="AH55">
        <v>0</v>
      </c>
      <c r="AI55" t="s">
        <v>6004</v>
      </c>
      <c r="AJ55" t="s">
        <v>109</v>
      </c>
      <c r="AK55" t="s">
        <v>112</v>
      </c>
      <c r="AL55">
        <v>0</v>
      </c>
      <c r="AM55">
        <v>0</v>
      </c>
      <c r="AN55">
        <v>0</v>
      </c>
      <c r="AO55">
        <v>0</v>
      </c>
      <c r="AP55">
        <v>0</v>
      </c>
      <c r="AQ55">
        <v>0</v>
      </c>
      <c r="AR55">
        <v>0</v>
      </c>
      <c r="AS55">
        <v>0</v>
      </c>
      <c r="AT55">
        <v>0</v>
      </c>
      <c r="AU55">
        <v>0</v>
      </c>
      <c r="AV55">
        <v>0</v>
      </c>
      <c r="AW55">
        <v>0</v>
      </c>
      <c r="AX55">
        <v>0</v>
      </c>
      <c r="AY55">
        <v>0</v>
      </c>
      <c r="AZ55">
        <v>0</v>
      </c>
      <c r="BA55">
        <v>0</v>
      </c>
    </row>
    <row r="56" spans="1:54" x14ac:dyDescent="0.25">
      <c r="A56">
        <v>376720921</v>
      </c>
      <c r="B56" s="1">
        <v>45532.73056408565</v>
      </c>
      <c r="C56" s="1">
        <v>45532.734284155093</v>
      </c>
      <c r="D56" s="1">
        <v>45532</v>
      </c>
      <c r="E56">
        <v>30.808275200000001</v>
      </c>
      <c r="F56">
        <v>35.5902338</v>
      </c>
      <c r="G56" t="s">
        <v>373</v>
      </c>
      <c r="H56" t="s">
        <v>374</v>
      </c>
      <c r="I56" t="s">
        <v>112</v>
      </c>
      <c r="K56" t="s">
        <v>376</v>
      </c>
      <c r="L56" t="s">
        <v>116</v>
      </c>
      <c r="M56" t="s">
        <v>146</v>
      </c>
      <c r="N56" t="s">
        <v>377</v>
      </c>
      <c r="O56" t="s">
        <v>375</v>
      </c>
      <c r="Q56" t="s">
        <v>121</v>
      </c>
      <c r="R56" t="s">
        <v>5770</v>
      </c>
      <c r="S56" t="s">
        <v>112</v>
      </c>
      <c r="T56">
        <v>0</v>
      </c>
      <c r="U56">
        <v>0</v>
      </c>
      <c r="V56">
        <v>0</v>
      </c>
      <c r="W56">
        <v>0</v>
      </c>
      <c r="X56">
        <v>0</v>
      </c>
      <c r="Y56">
        <v>0</v>
      </c>
      <c r="Z56">
        <v>0</v>
      </c>
      <c r="AA56">
        <v>0</v>
      </c>
      <c r="AB56">
        <v>0</v>
      </c>
      <c r="AC56">
        <v>0</v>
      </c>
      <c r="AD56">
        <v>0</v>
      </c>
      <c r="AE56">
        <v>0</v>
      </c>
      <c r="AF56">
        <v>0</v>
      </c>
      <c r="AG56">
        <v>0</v>
      </c>
      <c r="AH56">
        <v>0</v>
      </c>
      <c r="AI56" t="s">
        <v>6004</v>
      </c>
      <c r="AJ56" t="s">
        <v>109</v>
      </c>
      <c r="AK56" t="s">
        <v>112</v>
      </c>
      <c r="AL56">
        <v>0</v>
      </c>
      <c r="AM56">
        <v>0</v>
      </c>
      <c r="AN56">
        <v>0</v>
      </c>
      <c r="AO56">
        <v>0</v>
      </c>
      <c r="AP56">
        <v>0</v>
      </c>
      <c r="AQ56">
        <v>0</v>
      </c>
      <c r="AR56">
        <v>0</v>
      </c>
      <c r="AS56">
        <v>0</v>
      </c>
      <c r="AT56">
        <v>0</v>
      </c>
      <c r="AU56">
        <v>0</v>
      </c>
      <c r="AV56">
        <v>0</v>
      </c>
      <c r="AW56">
        <v>0</v>
      </c>
      <c r="AX56">
        <v>0</v>
      </c>
      <c r="AY56">
        <v>0</v>
      </c>
      <c r="AZ56">
        <v>0</v>
      </c>
      <c r="BA56">
        <v>0</v>
      </c>
    </row>
    <row r="57" spans="1:54" x14ac:dyDescent="0.25">
      <c r="A57">
        <v>376816484</v>
      </c>
      <c r="B57" s="1">
        <v>45532.382739976849</v>
      </c>
      <c r="C57" s="1">
        <v>45532.392682280093</v>
      </c>
      <c r="D57" s="1">
        <v>45532</v>
      </c>
      <c r="E57">
        <v>31.258348399999999</v>
      </c>
      <c r="F57">
        <v>36.050860100000001</v>
      </c>
      <c r="G57" t="s">
        <v>401</v>
      </c>
      <c r="H57" t="s">
        <v>402</v>
      </c>
      <c r="I57" t="s">
        <v>109</v>
      </c>
      <c r="J57" t="s">
        <v>378</v>
      </c>
      <c r="K57" t="s">
        <v>379</v>
      </c>
      <c r="L57" t="s">
        <v>116</v>
      </c>
      <c r="M57" t="s">
        <v>380</v>
      </c>
      <c r="N57" t="s">
        <v>381</v>
      </c>
      <c r="O57" t="s">
        <v>5815</v>
      </c>
      <c r="P57" t="s">
        <v>382</v>
      </c>
      <c r="Q57" t="s">
        <v>121</v>
      </c>
      <c r="R57" t="s">
        <v>5770</v>
      </c>
      <c r="S57" t="s">
        <v>109</v>
      </c>
      <c r="T57">
        <v>1</v>
      </c>
      <c r="U57">
        <v>1</v>
      </c>
      <c r="V57">
        <v>0</v>
      </c>
      <c r="W57">
        <v>0</v>
      </c>
      <c r="X57">
        <v>0</v>
      </c>
      <c r="Y57">
        <v>0</v>
      </c>
      <c r="Z57">
        <v>0</v>
      </c>
      <c r="AA57">
        <v>0</v>
      </c>
      <c r="AB57">
        <v>0</v>
      </c>
      <c r="AC57">
        <v>0</v>
      </c>
      <c r="AD57">
        <v>0</v>
      </c>
      <c r="AE57">
        <v>0</v>
      </c>
      <c r="AF57">
        <v>0</v>
      </c>
      <c r="AG57">
        <v>0</v>
      </c>
      <c r="AH57">
        <v>1</v>
      </c>
      <c r="AI57" t="s">
        <v>384</v>
      </c>
      <c r="AJ57" t="s">
        <v>109</v>
      </c>
      <c r="AK57" t="s">
        <v>109</v>
      </c>
      <c r="AL57">
        <v>2</v>
      </c>
      <c r="AM57">
        <v>1</v>
      </c>
      <c r="AN57">
        <v>1</v>
      </c>
      <c r="AO57">
        <v>0</v>
      </c>
      <c r="AP57">
        <v>0</v>
      </c>
      <c r="AQ57">
        <v>0</v>
      </c>
      <c r="AR57">
        <v>2</v>
      </c>
      <c r="AS57">
        <v>0</v>
      </c>
      <c r="AT57">
        <v>0</v>
      </c>
      <c r="AU57">
        <v>0</v>
      </c>
      <c r="AV57">
        <v>0</v>
      </c>
      <c r="AW57">
        <v>0</v>
      </c>
      <c r="AX57">
        <v>0</v>
      </c>
      <c r="AY57">
        <v>0</v>
      </c>
      <c r="AZ57">
        <v>0</v>
      </c>
      <c r="BA57">
        <v>1</v>
      </c>
      <c r="BB57" t="s">
        <v>383</v>
      </c>
    </row>
    <row r="58" spans="1:54" x14ac:dyDescent="0.25">
      <c r="A58">
        <v>376816492</v>
      </c>
      <c r="B58" s="1">
        <v>45532.40304153935</v>
      </c>
      <c r="C58" s="1">
        <v>45532.408180949067</v>
      </c>
      <c r="D58" s="1">
        <v>45532</v>
      </c>
      <c r="E58">
        <v>31.2585579</v>
      </c>
      <c r="F58">
        <v>36.048613099999997</v>
      </c>
      <c r="G58" t="s">
        <v>401</v>
      </c>
      <c r="H58" t="s">
        <v>402</v>
      </c>
      <c r="I58" t="s">
        <v>112</v>
      </c>
      <c r="K58" t="s">
        <v>387</v>
      </c>
      <c r="L58" t="s">
        <v>174</v>
      </c>
      <c r="M58" t="s">
        <v>221</v>
      </c>
      <c r="N58" t="s">
        <v>388</v>
      </c>
      <c r="O58" t="s">
        <v>386</v>
      </c>
      <c r="P58" t="s">
        <v>389</v>
      </c>
      <c r="Q58" t="s">
        <v>121</v>
      </c>
      <c r="R58" t="s">
        <v>5770</v>
      </c>
      <c r="S58" t="s">
        <v>112</v>
      </c>
      <c r="T58">
        <v>0</v>
      </c>
      <c r="U58">
        <v>0</v>
      </c>
      <c r="V58">
        <v>0</v>
      </c>
      <c r="W58">
        <v>0</v>
      </c>
      <c r="X58">
        <v>0</v>
      </c>
      <c r="Y58">
        <v>0</v>
      </c>
      <c r="Z58">
        <v>0</v>
      </c>
      <c r="AA58">
        <v>0</v>
      </c>
      <c r="AB58">
        <v>0</v>
      </c>
      <c r="AC58">
        <v>0</v>
      </c>
      <c r="AD58">
        <v>0</v>
      </c>
      <c r="AE58">
        <v>0</v>
      </c>
      <c r="AF58">
        <v>0</v>
      </c>
      <c r="AG58">
        <v>0</v>
      </c>
      <c r="AH58">
        <v>0</v>
      </c>
      <c r="AI58" t="s">
        <v>6004</v>
      </c>
      <c r="AJ58" t="s">
        <v>109</v>
      </c>
      <c r="AK58" t="s">
        <v>109</v>
      </c>
      <c r="AL58">
        <v>1</v>
      </c>
      <c r="AM58">
        <v>1</v>
      </c>
      <c r="AN58">
        <v>0</v>
      </c>
      <c r="AO58">
        <v>0</v>
      </c>
      <c r="AP58">
        <v>0</v>
      </c>
      <c r="AQ58">
        <v>0</v>
      </c>
      <c r="AR58">
        <v>1</v>
      </c>
      <c r="AS58">
        <v>0</v>
      </c>
      <c r="AT58">
        <v>1</v>
      </c>
      <c r="AU58">
        <v>0</v>
      </c>
      <c r="AV58">
        <v>0</v>
      </c>
      <c r="AW58">
        <v>0</v>
      </c>
      <c r="AX58">
        <v>0</v>
      </c>
      <c r="AY58">
        <v>0</v>
      </c>
      <c r="AZ58">
        <v>0</v>
      </c>
      <c r="BA58">
        <v>0</v>
      </c>
    </row>
    <row r="59" spans="1:54" x14ac:dyDescent="0.25">
      <c r="A59">
        <v>376816493</v>
      </c>
      <c r="B59" s="1">
        <v>45532.409006655093</v>
      </c>
      <c r="C59" s="1">
        <v>45532.414683599527</v>
      </c>
      <c r="D59" s="1">
        <v>45532</v>
      </c>
      <c r="E59">
        <v>31.258513099999998</v>
      </c>
      <c r="F59">
        <v>36.049663600000002</v>
      </c>
      <c r="G59" t="s">
        <v>401</v>
      </c>
      <c r="H59" t="s">
        <v>402</v>
      </c>
      <c r="I59" t="s">
        <v>109</v>
      </c>
      <c r="J59" t="s">
        <v>114</v>
      </c>
      <c r="K59" t="s">
        <v>391</v>
      </c>
      <c r="L59" t="s">
        <v>116</v>
      </c>
      <c r="M59" t="s">
        <v>139</v>
      </c>
      <c r="N59" t="s">
        <v>392</v>
      </c>
      <c r="O59" t="s">
        <v>390</v>
      </c>
      <c r="P59" t="s">
        <v>393</v>
      </c>
      <c r="Q59" t="s">
        <v>121</v>
      </c>
      <c r="R59" t="s">
        <v>5770</v>
      </c>
      <c r="S59" t="s">
        <v>112</v>
      </c>
      <c r="T59">
        <v>0</v>
      </c>
      <c r="U59">
        <v>0</v>
      </c>
      <c r="V59">
        <v>0</v>
      </c>
      <c r="W59">
        <v>0</v>
      </c>
      <c r="X59">
        <v>0</v>
      </c>
      <c r="Y59">
        <v>0</v>
      </c>
      <c r="Z59">
        <v>0</v>
      </c>
      <c r="AA59">
        <v>0</v>
      </c>
      <c r="AB59">
        <v>0</v>
      </c>
      <c r="AC59">
        <v>0</v>
      </c>
      <c r="AD59">
        <v>0</v>
      </c>
      <c r="AE59">
        <v>0</v>
      </c>
      <c r="AF59">
        <v>0</v>
      </c>
      <c r="AG59">
        <v>0</v>
      </c>
      <c r="AH59">
        <v>0</v>
      </c>
      <c r="AI59" t="s">
        <v>6004</v>
      </c>
      <c r="AJ59" t="s">
        <v>112</v>
      </c>
      <c r="AK59" t="s">
        <v>112</v>
      </c>
      <c r="AL59">
        <v>0</v>
      </c>
      <c r="AM59">
        <v>0</v>
      </c>
      <c r="AN59">
        <v>0</v>
      </c>
      <c r="AO59">
        <v>0</v>
      </c>
      <c r="AP59">
        <v>0</v>
      </c>
      <c r="AQ59">
        <v>0</v>
      </c>
      <c r="AR59">
        <v>0</v>
      </c>
      <c r="AS59">
        <v>0</v>
      </c>
      <c r="AT59">
        <v>0</v>
      </c>
      <c r="AU59">
        <v>0</v>
      </c>
      <c r="AV59">
        <v>0</v>
      </c>
      <c r="AW59">
        <v>0</v>
      </c>
      <c r="AX59">
        <v>0</v>
      </c>
      <c r="AY59">
        <v>0</v>
      </c>
      <c r="AZ59">
        <v>0</v>
      </c>
      <c r="BA59">
        <v>0</v>
      </c>
    </row>
    <row r="60" spans="1:54" x14ac:dyDescent="0.25">
      <c r="A60">
        <v>376816495</v>
      </c>
      <c r="B60" s="1">
        <v>45532.529098831023</v>
      </c>
      <c r="C60" s="1">
        <v>45532.533670277779</v>
      </c>
      <c r="D60" s="1">
        <v>45532</v>
      </c>
      <c r="E60">
        <v>31.258539200000001</v>
      </c>
      <c r="F60">
        <v>36.048754899999999</v>
      </c>
      <c r="G60" t="s">
        <v>401</v>
      </c>
      <c r="H60" t="s">
        <v>402</v>
      </c>
      <c r="I60" t="s">
        <v>109</v>
      </c>
      <c r="J60" t="s">
        <v>114</v>
      </c>
      <c r="K60" t="s">
        <v>395</v>
      </c>
      <c r="L60" t="s">
        <v>252</v>
      </c>
      <c r="M60" t="s">
        <v>280</v>
      </c>
      <c r="N60" t="s">
        <v>295</v>
      </c>
      <c r="O60" t="s">
        <v>394</v>
      </c>
      <c r="Q60" t="s">
        <v>121</v>
      </c>
      <c r="R60" t="s">
        <v>5770</v>
      </c>
      <c r="S60" t="s">
        <v>112</v>
      </c>
      <c r="T60">
        <v>0</v>
      </c>
      <c r="U60">
        <v>0</v>
      </c>
      <c r="V60">
        <v>0</v>
      </c>
      <c r="W60">
        <v>0</v>
      </c>
      <c r="X60">
        <v>0</v>
      </c>
      <c r="Y60">
        <v>0</v>
      </c>
      <c r="Z60">
        <v>0</v>
      </c>
      <c r="AA60">
        <v>0</v>
      </c>
      <c r="AB60">
        <v>0</v>
      </c>
      <c r="AC60">
        <v>0</v>
      </c>
      <c r="AD60">
        <v>0</v>
      </c>
      <c r="AE60">
        <v>0</v>
      </c>
      <c r="AF60">
        <v>0</v>
      </c>
      <c r="AG60">
        <v>0</v>
      </c>
      <c r="AH60">
        <v>0</v>
      </c>
      <c r="AI60" t="s">
        <v>6004</v>
      </c>
      <c r="AJ60" t="s">
        <v>109</v>
      </c>
      <c r="AK60" t="s">
        <v>112</v>
      </c>
      <c r="AL60">
        <v>0</v>
      </c>
      <c r="AM60">
        <v>0</v>
      </c>
      <c r="AN60">
        <v>0</v>
      </c>
      <c r="AO60">
        <v>0</v>
      </c>
      <c r="AP60">
        <v>0</v>
      </c>
      <c r="AQ60">
        <v>0</v>
      </c>
      <c r="AR60">
        <v>0</v>
      </c>
      <c r="AS60">
        <v>0</v>
      </c>
      <c r="AT60">
        <v>0</v>
      </c>
      <c r="AU60">
        <v>0</v>
      </c>
      <c r="AV60">
        <v>0</v>
      </c>
      <c r="AW60">
        <v>0</v>
      </c>
      <c r="AX60">
        <v>0</v>
      </c>
      <c r="AY60">
        <v>0</v>
      </c>
      <c r="AZ60">
        <v>0</v>
      </c>
      <c r="BA60">
        <v>0</v>
      </c>
    </row>
    <row r="61" spans="1:54" x14ac:dyDescent="0.25">
      <c r="A61">
        <v>376816498</v>
      </c>
      <c r="B61" s="1">
        <v>45532.534044537038</v>
      </c>
      <c r="C61" s="1">
        <v>45532.540294293984</v>
      </c>
      <c r="D61" s="1">
        <v>45532</v>
      </c>
      <c r="E61">
        <v>31.258770899999998</v>
      </c>
      <c r="F61">
        <v>36.0487532</v>
      </c>
      <c r="G61" t="s">
        <v>401</v>
      </c>
      <c r="H61" t="s">
        <v>402</v>
      </c>
      <c r="I61" t="s">
        <v>109</v>
      </c>
      <c r="J61" t="s">
        <v>397</v>
      </c>
      <c r="K61" t="s">
        <v>398</v>
      </c>
      <c r="L61" t="s">
        <v>174</v>
      </c>
      <c r="M61" t="s">
        <v>175</v>
      </c>
      <c r="N61" t="s">
        <v>399</v>
      </c>
      <c r="O61" t="s">
        <v>396</v>
      </c>
      <c r="P61" t="s">
        <v>400</v>
      </c>
      <c r="Q61" t="s">
        <v>121</v>
      </c>
      <c r="R61" t="s">
        <v>5770</v>
      </c>
      <c r="S61" t="s">
        <v>112</v>
      </c>
      <c r="T61">
        <v>0</v>
      </c>
      <c r="U61">
        <v>0</v>
      </c>
      <c r="V61">
        <v>0</v>
      </c>
      <c r="W61">
        <v>0</v>
      </c>
      <c r="X61">
        <v>0</v>
      </c>
      <c r="Y61">
        <v>0</v>
      </c>
      <c r="Z61">
        <v>0</v>
      </c>
      <c r="AA61">
        <v>0</v>
      </c>
      <c r="AB61">
        <v>0</v>
      </c>
      <c r="AC61">
        <v>0</v>
      </c>
      <c r="AD61">
        <v>0</v>
      </c>
      <c r="AE61">
        <v>0</v>
      </c>
      <c r="AF61">
        <v>0</v>
      </c>
      <c r="AG61">
        <v>0</v>
      </c>
      <c r="AH61">
        <v>0</v>
      </c>
      <c r="AI61" t="s">
        <v>6004</v>
      </c>
      <c r="AJ61" t="s">
        <v>109</v>
      </c>
      <c r="AK61" t="s">
        <v>112</v>
      </c>
      <c r="AL61">
        <v>0</v>
      </c>
      <c r="AM61">
        <v>0</v>
      </c>
      <c r="AN61">
        <v>0</v>
      </c>
      <c r="AO61">
        <v>0</v>
      </c>
      <c r="AP61">
        <v>0</v>
      </c>
      <c r="AQ61">
        <v>0</v>
      </c>
      <c r="AR61">
        <v>0</v>
      </c>
      <c r="AS61">
        <v>0</v>
      </c>
      <c r="AT61">
        <v>0</v>
      </c>
      <c r="AU61">
        <v>0</v>
      </c>
      <c r="AV61">
        <v>0</v>
      </c>
      <c r="AW61">
        <v>0</v>
      </c>
      <c r="AX61">
        <v>0</v>
      </c>
      <c r="AY61">
        <v>0</v>
      </c>
      <c r="AZ61">
        <v>0</v>
      </c>
      <c r="BA61">
        <v>0</v>
      </c>
    </row>
    <row r="62" spans="1:54" x14ac:dyDescent="0.25">
      <c r="A62">
        <v>376816502</v>
      </c>
      <c r="B62" s="1">
        <v>45532.581882025457</v>
      </c>
      <c r="C62" s="1">
        <v>45532.603323981479</v>
      </c>
      <c r="D62" s="1">
        <v>45532</v>
      </c>
      <c r="E62">
        <v>31.258348399999999</v>
      </c>
      <c r="F62">
        <v>36.050860100000001</v>
      </c>
      <c r="G62" t="s">
        <v>401</v>
      </c>
      <c r="H62" t="s">
        <v>402</v>
      </c>
      <c r="I62" t="s">
        <v>112</v>
      </c>
      <c r="K62" t="s">
        <v>404</v>
      </c>
      <c r="L62" t="s">
        <v>116</v>
      </c>
      <c r="M62" t="s">
        <v>139</v>
      </c>
      <c r="N62" t="s">
        <v>405</v>
      </c>
      <c r="O62" t="s">
        <v>403</v>
      </c>
      <c r="Q62" t="s">
        <v>121</v>
      </c>
      <c r="R62" t="s">
        <v>5770</v>
      </c>
      <c r="S62" t="s">
        <v>112</v>
      </c>
      <c r="T62">
        <v>0</v>
      </c>
      <c r="U62">
        <v>0</v>
      </c>
      <c r="V62">
        <v>0</v>
      </c>
      <c r="W62">
        <v>0</v>
      </c>
      <c r="X62">
        <v>0</v>
      </c>
      <c r="Y62">
        <v>0</v>
      </c>
      <c r="Z62">
        <v>0</v>
      </c>
      <c r="AA62">
        <v>0</v>
      </c>
      <c r="AB62">
        <v>0</v>
      </c>
      <c r="AC62">
        <v>0</v>
      </c>
      <c r="AD62">
        <v>0</v>
      </c>
      <c r="AE62">
        <v>0</v>
      </c>
      <c r="AF62">
        <v>0</v>
      </c>
      <c r="AG62">
        <v>0</v>
      </c>
      <c r="AH62">
        <v>0</v>
      </c>
      <c r="AI62" t="s">
        <v>6004</v>
      </c>
      <c r="AJ62" t="s">
        <v>109</v>
      </c>
      <c r="AK62" t="s">
        <v>112</v>
      </c>
      <c r="AL62">
        <v>0</v>
      </c>
      <c r="AM62">
        <v>0</v>
      </c>
      <c r="AN62">
        <v>0</v>
      </c>
      <c r="AO62">
        <v>0</v>
      </c>
      <c r="AP62">
        <v>0</v>
      </c>
      <c r="AQ62">
        <v>0</v>
      </c>
      <c r="AR62">
        <v>0</v>
      </c>
      <c r="AS62">
        <v>0</v>
      </c>
      <c r="AT62">
        <v>0</v>
      </c>
      <c r="AU62">
        <v>0</v>
      </c>
      <c r="AV62">
        <v>0</v>
      </c>
      <c r="AW62">
        <v>0</v>
      </c>
      <c r="AX62">
        <v>0</v>
      </c>
      <c r="AY62">
        <v>0</v>
      </c>
      <c r="AZ62">
        <v>0</v>
      </c>
      <c r="BA62">
        <v>0</v>
      </c>
    </row>
    <row r="63" spans="1:54" x14ac:dyDescent="0.25">
      <c r="A63">
        <v>376816505</v>
      </c>
      <c r="B63" s="1">
        <v>45532.618203113423</v>
      </c>
      <c r="C63" s="1">
        <v>45532.630243402768</v>
      </c>
      <c r="D63" s="1">
        <v>45532</v>
      </c>
      <c r="E63">
        <v>31.273608100000001</v>
      </c>
      <c r="F63">
        <v>36.055870499999997</v>
      </c>
      <c r="G63" t="s">
        <v>401</v>
      </c>
      <c r="H63" t="s">
        <v>402</v>
      </c>
      <c r="I63" t="s">
        <v>112</v>
      </c>
      <c r="K63" t="s">
        <v>407</v>
      </c>
      <c r="L63" t="s">
        <v>174</v>
      </c>
      <c r="M63" t="s">
        <v>221</v>
      </c>
      <c r="N63" t="s">
        <v>407</v>
      </c>
      <c r="O63" t="s">
        <v>406</v>
      </c>
      <c r="Q63" t="s">
        <v>121</v>
      </c>
      <c r="R63" t="s">
        <v>5770</v>
      </c>
      <c r="S63" t="s">
        <v>112</v>
      </c>
      <c r="T63">
        <v>0</v>
      </c>
      <c r="U63">
        <v>0</v>
      </c>
      <c r="V63">
        <v>0</v>
      </c>
      <c r="W63">
        <v>0</v>
      </c>
      <c r="X63">
        <v>0</v>
      </c>
      <c r="Y63">
        <v>0</v>
      </c>
      <c r="Z63">
        <v>0</v>
      </c>
      <c r="AA63">
        <v>0</v>
      </c>
      <c r="AB63">
        <v>0</v>
      </c>
      <c r="AC63">
        <v>0</v>
      </c>
      <c r="AD63">
        <v>0</v>
      </c>
      <c r="AE63">
        <v>0</v>
      </c>
      <c r="AF63">
        <v>0</v>
      </c>
      <c r="AG63">
        <v>0</v>
      </c>
      <c r="AH63">
        <v>0</v>
      </c>
      <c r="AI63" t="s">
        <v>6004</v>
      </c>
      <c r="AJ63" t="s">
        <v>112</v>
      </c>
      <c r="AK63" t="s">
        <v>112</v>
      </c>
      <c r="AL63">
        <v>0</v>
      </c>
      <c r="AM63">
        <v>0</v>
      </c>
      <c r="AN63">
        <v>0</v>
      </c>
      <c r="AO63">
        <v>0</v>
      </c>
      <c r="AP63">
        <v>0</v>
      </c>
      <c r="AQ63">
        <v>0</v>
      </c>
      <c r="AR63">
        <v>0</v>
      </c>
      <c r="AS63">
        <v>0</v>
      </c>
      <c r="AT63">
        <v>0</v>
      </c>
      <c r="AU63">
        <v>0</v>
      </c>
      <c r="AV63">
        <v>0</v>
      </c>
      <c r="AW63">
        <v>0</v>
      </c>
      <c r="AX63">
        <v>0</v>
      </c>
      <c r="AY63">
        <v>0</v>
      </c>
      <c r="AZ63">
        <v>0</v>
      </c>
      <c r="BA63">
        <v>0</v>
      </c>
    </row>
    <row r="64" spans="1:54" x14ac:dyDescent="0.25">
      <c r="A64">
        <v>376816511</v>
      </c>
      <c r="B64" s="1">
        <v>45532.639227858803</v>
      </c>
      <c r="C64" s="1">
        <v>45532.643437615741</v>
      </c>
      <c r="D64" s="1">
        <v>45532</v>
      </c>
      <c r="E64">
        <v>31.2574261</v>
      </c>
      <c r="F64">
        <v>36.053640700000003</v>
      </c>
      <c r="G64" t="s">
        <v>401</v>
      </c>
      <c r="H64" t="s">
        <v>402</v>
      </c>
      <c r="I64" t="s">
        <v>112</v>
      </c>
      <c r="K64" t="s">
        <v>409</v>
      </c>
      <c r="L64" t="s">
        <v>174</v>
      </c>
      <c r="M64" t="s">
        <v>221</v>
      </c>
      <c r="N64" t="s">
        <v>410</v>
      </c>
      <c r="O64" t="s">
        <v>408</v>
      </c>
      <c r="P64" t="s">
        <v>411</v>
      </c>
      <c r="Q64" t="s">
        <v>121</v>
      </c>
      <c r="R64" t="s">
        <v>5770</v>
      </c>
      <c r="S64" t="s">
        <v>112</v>
      </c>
      <c r="T64">
        <v>0</v>
      </c>
      <c r="U64">
        <v>0</v>
      </c>
      <c r="V64">
        <v>0</v>
      </c>
      <c r="W64">
        <v>0</v>
      </c>
      <c r="X64">
        <v>0</v>
      </c>
      <c r="Y64">
        <v>0</v>
      </c>
      <c r="Z64">
        <v>0</v>
      </c>
      <c r="AA64">
        <v>0</v>
      </c>
      <c r="AB64">
        <v>0</v>
      </c>
      <c r="AC64">
        <v>0</v>
      </c>
      <c r="AD64">
        <v>0</v>
      </c>
      <c r="AE64">
        <v>0</v>
      </c>
      <c r="AF64">
        <v>0</v>
      </c>
      <c r="AG64">
        <v>0</v>
      </c>
      <c r="AH64">
        <v>0</v>
      </c>
      <c r="AI64" t="s">
        <v>6004</v>
      </c>
      <c r="AJ64" t="s">
        <v>109</v>
      </c>
      <c r="AK64" t="s">
        <v>112</v>
      </c>
      <c r="AL64">
        <v>0</v>
      </c>
      <c r="AM64">
        <v>0</v>
      </c>
      <c r="AN64">
        <v>0</v>
      </c>
      <c r="AO64">
        <v>0</v>
      </c>
      <c r="AP64">
        <v>0</v>
      </c>
      <c r="AQ64">
        <v>0</v>
      </c>
      <c r="AR64">
        <v>0</v>
      </c>
      <c r="AS64">
        <v>0</v>
      </c>
      <c r="AT64">
        <v>0</v>
      </c>
      <c r="AU64">
        <v>0</v>
      </c>
      <c r="AV64">
        <v>0</v>
      </c>
      <c r="AW64">
        <v>0</v>
      </c>
      <c r="AX64">
        <v>0</v>
      </c>
      <c r="AY64">
        <v>0</v>
      </c>
      <c r="AZ64">
        <v>0</v>
      </c>
      <c r="BA64">
        <v>0</v>
      </c>
    </row>
    <row r="65" spans="1:54" x14ac:dyDescent="0.25">
      <c r="A65">
        <v>376816517</v>
      </c>
      <c r="B65" s="1">
        <v>45532.804086261567</v>
      </c>
      <c r="C65" s="1">
        <v>45532.886229861113</v>
      </c>
      <c r="D65" s="1">
        <v>45532</v>
      </c>
      <c r="E65">
        <v>31.246808900000001</v>
      </c>
      <c r="F65">
        <v>36.044742200000002</v>
      </c>
      <c r="G65" t="s">
        <v>401</v>
      </c>
      <c r="H65" t="s">
        <v>402</v>
      </c>
      <c r="I65" t="s">
        <v>109</v>
      </c>
      <c r="J65" t="s">
        <v>378</v>
      </c>
      <c r="K65" t="s">
        <v>414</v>
      </c>
      <c r="L65" t="s">
        <v>192</v>
      </c>
      <c r="M65" t="s">
        <v>326</v>
      </c>
      <c r="N65" t="s">
        <v>415</v>
      </c>
      <c r="O65" t="s">
        <v>413</v>
      </c>
      <c r="P65" t="s">
        <v>416</v>
      </c>
      <c r="Q65" t="s">
        <v>121</v>
      </c>
      <c r="R65" t="s">
        <v>5770</v>
      </c>
      <c r="S65" t="s">
        <v>112</v>
      </c>
      <c r="T65">
        <v>0</v>
      </c>
      <c r="U65">
        <v>0</v>
      </c>
      <c r="V65">
        <v>0</v>
      </c>
      <c r="W65">
        <v>0</v>
      </c>
      <c r="X65">
        <v>0</v>
      </c>
      <c r="Y65">
        <v>0</v>
      </c>
      <c r="Z65">
        <v>0</v>
      </c>
      <c r="AA65">
        <v>0</v>
      </c>
      <c r="AB65">
        <v>0</v>
      </c>
      <c r="AC65">
        <v>0</v>
      </c>
      <c r="AD65">
        <v>0</v>
      </c>
      <c r="AE65">
        <v>0</v>
      </c>
      <c r="AF65">
        <v>0</v>
      </c>
      <c r="AG65">
        <v>0</v>
      </c>
      <c r="AH65">
        <v>0</v>
      </c>
      <c r="AI65" t="s">
        <v>6004</v>
      </c>
      <c r="AJ65" t="s">
        <v>109</v>
      </c>
      <c r="AK65" t="s">
        <v>109</v>
      </c>
      <c r="AL65">
        <v>1</v>
      </c>
      <c r="AM65">
        <v>1</v>
      </c>
      <c r="AN65">
        <v>0</v>
      </c>
      <c r="AO65">
        <v>0</v>
      </c>
      <c r="AP65">
        <v>0</v>
      </c>
      <c r="AQ65">
        <v>0</v>
      </c>
      <c r="AR65">
        <v>1</v>
      </c>
      <c r="AS65">
        <v>0</v>
      </c>
      <c r="AT65">
        <v>0</v>
      </c>
      <c r="AU65">
        <v>0</v>
      </c>
      <c r="AV65">
        <v>0</v>
      </c>
      <c r="AW65">
        <v>1</v>
      </c>
      <c r="AX65">
        <v>0</v>
      </c>
      <c r="AY65">
        <v>0</v>
      </c>
      <c r="AZ65">
        <v>0</v>
      </c>
      <c r="BA65">
        <v>0</v>
      </c>
    </row>
    <row r="66" spans="1:54" x14ac:dyDescent="0.25">
      <c r="A66">
        <v>376846329</v>
      </c>
      <c r="B66" s="1">
        <v>45532.887562835647</v>
      </c>
      <c r="C66" s="1">
        <v>45532.896643518521</v>
      </c>
      <c r="D66" s="1">
        <v>45532</v>
      </c>
      <c r="E66">
        <v>31.248523800000001</v>
      </c>
      <c r="F66">
        <v>36.045366899999998</v>
      </c>
      <c r="G66" t="s">
        <v>401</v>
      </c>
      <c r="H66" t="s">
        <v>402</v>
      </c>
      <c r="I66" t="s">
        <v>109</v>
      </c>
      <c r="J66" t="s">
        <v>114</v>
      </c>
      <c r="K66" t="s">
        <v>418</v>
      </c>
      <c r="L66" t="s">
        <v>116</v>
      </c>
      <c r="M66" t="s">
        <v>146</v>
      </c>
      <c r="N66" t="s">
        <v>419</v>
      </c>
      <c r="O66" t="s">
        <v>417</v>
      </c>
      <c r="Q66" t="s">
        <v>121</v>
      </c>
      <c r="R66" t="s">
        <v>5770</v>
      </c>
      <c r="S66" t="s">
        <v>109</v>
      </c>
      <c r="T66">
        <v>2</v>
      </c>
      <c r="U66">
        <v>0</v>
      </c>
      <c r="V66">
        <v>2</v>
      </c>
      <c r="W66">
        <v>0</v>
      </c>
      <c r="X66">
        <v>0</v>
      </c>
      <c r="Y66">
        <v>0</v>
      </c>
      <c r="Z66">
        <v>0</v>
      </c>
      <c r="AA66">
        <v>0</v>
      </c>
      <c r="AB66">
        <v>0</v>
      </c>
      <c r="AC66">
        <v>0</v>
      </c>
      <c r="AD66">
        <v>0</v>
      </c>
      <c r="AE66">
        <v>1</v>
      </c>
      <c r="AF66">
        <v>0</v>
      </c>
      <c r="AG66">
        <v>0</v>
      </c>
      <c r="AH66">
        <v>0</v>
      </c>
      <c r="AI66" t="s">
        <v>420</v>
      </c>
      <c r="AJ66" t="s">
        <v>109</v>
      </c>
      <c r="AK66" t="s">
        <v>109</v>
      </c>
      <c r="AL66">
        <v>2</v>
      </c>
      <c r="AM66">
        <v>0</v>
      </c>
      <c r="AN66">
        <v>2</v>
      </c>
      <c r="AO66">
        <v>0</v>
      </c>
      <c r="AP66">
        <v>0</v>
      </c>
      <c r="AQ66">
        <v>0</v>
      </c>
      <c r="AR66">
        <v>2</v>
      </c>
      <c r="AS66">
        <v>0</v>
      </c>
      <c r="AT66">
        <v>0</v>
      </c>
      <c r="AU66">
        <v>0</v>
      </c>
      <c r="AV66">
        <v>0</v>
      </c>
      <c r="AW66">
        <v>0</v>
      </c>
      <c r="AX66">
        <v>1</v>
      </c>
      <c r="AY66">
        <v>0</v>
      </c>
      <c r="AZ66">
        <v>0</v>
      </c>
      <c r="BA66">
        <v>1</v>
      </c>
      <c r="BB66" t="s">
        <v>420</v>
      </c>
    </row>
    <row r="67" spans="1:54" x14ac:dyDescent="0.25">
      <c r="A67">
        <v>376846331</v>
      </c>
      <c r="B67" s="1">
        <v>45532.89764072917</v>
      </c>
      <c r="C67" s="1">
        <v>45532.905451979168</v>
      </c>
      <c r="D67" s="1">
        <v>45532</v>
      </c>
      <c r="E67">
        <v>31.243220600000001</v>
      </c>
      <c r="F67">
        <v>36.043728199999997</v>
      </c>
      <c r="G67" t="s">
        <v>401</v>
      </c>
      <c r="H67" t="s">
        <v>402</v>
      </c>
      <c r="I67" t="s">
        <v>109</v>
      </c>
      <c r="J67" t="s">
        <v>114</v>
      </c>
      <c r="K67" t="s">
        <v>422</v>
      </c>
      <c r="L67" t="s">
        <v>423</v>
      </c>
      <c r="M67" t="s">
        <v>424</v>
      </c>
      <c r="N67" t="s">
        <v>425</v>
      </c>
      <c r="O67" t="s">
        <v>421</v>
      </c>
      <c r="Q67" t="s">
        <v>121</v>
      </c>
      <c r="R67" t="s">
        <v>5770</v>
      </c>
      <c r="S67" t="s">
        <v>112</v>
      </c>
      <c r="T67">
        <v>0</v>
      </c>
      <c r="U67">
        <v>0</v>
      </c>
      <c r="V67">
        <v>0</v>
      </c>
      <c r="W67">
        <v>0</v>
      </c>
      <c r="X67">
        <v>0</v>
      </c>
      <c r="Y67">
        <v>0</v>
      </c>
      <c r="Z67">
        <v>0</v>
      </c>
      <c r="AA67">
        <v>0</v>
      </c>
      <c r="AB67">
        <v>0</v>
      </c>
      <c r="AC67">
        <v>0</v>
      </c>
      <c r="AD67">
        <v>0</v>
      </c>
      <c r="AE67">
        <v>0</v>
      </c>
      <c r="AF67">
        <v>0</v>
      </c>
      <c r="AG67">
        <v>0</v>
      </c>
      <c r="AH67">
        <v>0</v>
      </c>
      <c r="AI67" t="s">
        <v>6004</v>
      </c>
      <c r="AJ67" t="s">
        <v>109</v>
      </c>
      <c r="AK67" t="s">
        <v>109</v>
      </c>
      <c r="AL67">
        <v>1</v>
      </c>
      <c r="AM67">
        <v>0</v>
      </c>
      <c r="AN67">
        <v>0</v>
      </c>
      <c r="AO67">
        <v>1</v>
      </c>
      <c r="AP67">
        <v>0</v>
      </c>
      <c r="AQ67">
        <v>0</v>
      </c>
      <c r="AR67">
        <v>1</v>
      </c>
      <c r="AS67">
        <v>1</v>
      </c>
      <c r="AT67">
        <v>0</v>
      </c>
      <c r="AU67">
        <v>0</v>
      </c>
      <c r="AV67">
        <v>0</v>
      </c>
      <c r="AW67">
        <v>0</v>
      </c>
      <c r="AX67">
        <v>0</v>
      </c>
      <c r="AY67">
        <v>0</v>
      </c>
      <c r="AZ67">
        <v>0</v>
      </c>
      <c r="BA67">
        <v>0</v>
      </c>
    </row>
    <row r="68" spans="1:54" x14ac:dyDescent="0.25">
      <c r="A68">
        <v>376846334</v>
      </c>
      <c r="B68" s="1">
        <v>45532.905735798609</v>
      </c>
      <c r="C68" s="1">
        <v>45532.925420937499</v>
      </c>
      <c r="D68" s="1">
        <v>45532</v>
      </c>
      <c r="E68">
        <v>31.257065399999998</v>
      </c>
      <c r="F68">
        <v>36.050148200000002</v>
      </c>
      <c r="G68" t="s">
        <v>401</v>
      </c>
      <c r="H68" t="s">
        <v>402</v>
      </c>
      <c r="I68" t="s">
        <v>112</v>
      </c>
      <c r="K68" t="s">
        <v>427</v>
      </c>
      <c r="L68" t="s">
        <v>174</v>
      </c>
      <c r="M68" t="s">
        <v>175</v>
      </c>
      <c r="N68" t="s">
        <v>428</v>
      </c>
      <c r="O68" t="s">
        <v>426</v>
      </c>
      <c r="Q68" t="s">
        <v>121</v>
      </c>
      <c r="R68" t="s">
        <v>5770</v>
      </c>
      <c r="S68" t="s">
        <v>112</v>
      </c>
      <c r="T68">
        <v>0</v>
      </c>
      <c r="U68">
        <v>0</v>
      </c>
      <c r="V68">
        <v>0</v>
      </c>
      <c r="W68">
        <v>0</v>
      </c>
      <c r="X68">
        <v>0</v>
      </c>
      <c r="Y68">
        <v>0</v>
      </c>
      <c r="Z68">
        <v>0</v>
      </c>
      <c r="AA68">
        <v>0</v>
      </c>
      <c r="AB68">
        <v>0</v>
      </c>
      <c r="AC68">
        <v>0</v>
      </c>
      <c r="AD68">
        <v>0</v>
      </c>
      <c r="AE68">
        <v>0</v>
      </c>
      <c r="AF68">
        <v>0</v>
      </c>
      <c r="AG68">
        <v>0</v>
      </c>
      <c r="AH68">
        <v>0</v>
      </c>
      <c r="AI68" t="s">
        <v>6004</v>
      </c>
      <c r="AJ68" t="s">
        <v>112</v>
      </c>
      <c r="AK68" t="s">
        <v>112</v>
      </c>
      <c r="AL68">
        <v>0</v>
      </c>
      <c r="AM68">
        <v>0</v>
      </c>
      <c r="AN68">
        <v>0</v>
      </c>
      <c r="AO68">
        <v>0</v>
      </c>
      <c r="AP68">
        <v>0</v>
      </c>
      <c r="AQ68">
        <v>0</v>
      </c>
      <c r="AR68">
        <v>0</v>
      </c>
      <c r="AS68">
        <v>0</v>
      </c>
      <c r="AT68">
        <v>0</v>
      </c>
      <c r="AU68">
        <v>0</v>
      </c>
      <c r="AV68">
        <v>0</v>
      </c>
      <c r="AW68">
        <v>0</v>
      </c>
      <c r="AX68">
        <v>0</v>
      </c>
      <c r="AY68">
        <v>0</v>
      </c>
      <c r="AZ68">
        <v>0</v>
      </c>
      <c r="BA68">
        <v>0</v>
      </c>
    </row>
    <row r="69" spans="1:54" x14ac:dyDescent="0.25">
      <c r="A69">
        <v>376846338</v>
      </c>
      <c r="B69" s="1">
        <v>45532.925497905089</v>
      </c>
      <c r="C69" s="1">
        <v>45532.930419965283</v>
      </c>
      <c r="D69" s="1">
        <v>45532</v>
      </c>
      <c r="E69">
        <v>31.2566411</v>
      </c>
      <c r="F69">
        <v>36.051584900000002</v>
      </c>
      <c r="G69" t="s">
        <v>401</v>
      </c>
      <c r="H69" t="s">
        <v>402</v>
      </c>
      <c r="I69" t="s">
        <v>112</v>
      </c>
      <c r="K69" t="s">
        <v>430</v>
      </c>
      <c r="L69" t="s">
        <v>431</v>
      </c>
      <c r="M69" t="s">
        <v>432</v>
      </c>
      <c r="N69" t="s">
        <v>433</v>
      </c>
      <c r="O69" t="s">
        <v>429</v>
      </c>
      <c r="Q69" t="s">
        <v>121</v>
      </c>
      <c r="R69" t="s">
        <v>5770</v>
      </c>
      <c r="S69" t="s">
        <v>112</v>
      </c>
      <c r="T69">
        <v>0</v>
      </c>
      <c r="U69">
        <v>0</v>
      </c>
      <c r="V69">
        <v>0</v>
      </c>
      <c r="W69">
        <v>0</v>
      </c>
      <c r="X69">
        <v>0</v>
      </c>
      <c r="Y69">
        <v>0</v>
      </c>
      <c r="Z69">
        <v>0</v>
      </c>
      <c r="AA69">
        <v>0</v>
      </c>
      <c r="AB69">
        <v>0</v>
      </c>
      <c r="AC69">
        <v>0</v>
      </c>
      <c r="AD69">
        <v>0</v>
      </c>
      <c r="AE69">
        <v>0</v>
      </c>
      <c r="AF69">
        <v>0</v>
      </c>
      <c r="AG69">
        <v>0</v>
      </c>
      <c r="AH69">
        <v>0</v>
      </c>
      <c r="AI69" t="s">
        <v>6004</v>
      </c>
      <c r="AJ69" t="s">
        <v>109</v>
      </c>
      <c r="AK69" t="s">
        <v>112</v>
      </c>
      <c r="AL69">
        <v>0</v>
      </c>
      <c r="AM69">
        <v>0</v>
      </c>
      <c r="AN69">
        <v>0</v>
      </c>
      <c r="AO69">
        <v>0</v>
      </c>
      <c r="AP69">
        <v>0</v>
      </c>
      <c r="AQ69">
        <v>0</v>
      </c>
      <c r="AR69">
        <v>0</v>
      </c>
      <c r="AS69">
        <v>0</v>
      </c>
      <c r="AT69">
        <v>0</v>
      </c>
      <c r="AU69">
        <v>0</v>
      </c>
      <c r="AV69">
        <v>0</v>
      </c>
      <c r="AW69">
        <v>0</v>
      </c>
      <c r="AX69">
        <v>0</v>
      </c>
      <c r="AY69">
        <v>0</v>
      </c>
      <c r="AZ69">
        <v>0</v>
      </c>
      <c r="BA69">
        <v>0</v>
      </c>
    </row>
    <row r="70" spans="1:54" x14ac:dyDescent="0.25">
      <c r="A70">
        <v>376846340</v>
      </c>
      <c r="B70" s="1">
        <v>45532.939936712974</v>
      </c>
      <c r="C70" s="1">
        <v>45532.952292916663</v>
      </c>
      <c r="D70" s="1">
        <v>45532</v>
      </c>
      <c r="E70">
        <v>31.2563532</v>
      </c>
      <c r="F70">
        <v>36.050701400000001</v>
      </c>
      <c r="G70" t="s">
        <v>401</v>
      </c>
      <c r="H70" t="s">
        <v>402</v>
      </c>
      <c r="I70" t="s">
        <v>112</v>
      </c>
      <c r="K70" t="s">
        <v>436</v>
      </c>
      <c r="L70" t="s">
        <v>116</v>
      </c>
      <c r="M70" t="s">
        <v>319</v>
      </c>
      <c r="N70" t="s">
        <v>437</v>
      </c>
      <c r="O70" t="s">
        <v>435</v>
      </c>
      <c r="Q70" t="s">
        <v>121</v>
      </c>
      <c r="R70" t="s">
        <v>5770</v>
      </c>
      <c r="S70" t="s">
        <v>112</v>
      </c>
      <c r="T70">
        <v>0</v>
      </c>
      <c r="U70">
        <v>0</v>
      </c>
      <c r="V70">
        <v>0</v>
      </c>
      <c r="W70">
        <v>0</v>
      </c>
      <c r="X70">
        <v>0</v>
      </c>
      <c r="Y70">
        <v>0</v>
      </c>
      <c r="Z70">
        <v>0</v>
      </c>
      <c r="AA70">
        <v>0</v>
      </c>
      <c r="AB70">
        <v>0</v>
      </c>
      <c r="AC70">
        <v>0</v>
      </c>
      <c r="AD70">
        <v>0</v>
      </c>
      <c r="AE70">
        <v>0</v>
      </c>
      <c r="AF70">
        <v>0</v>
      </c>
      <c r="AG70">
        <v>0</v>
      </c>
      <c r="AH70">
        <v>0</v>
      </c>
      <c r="AI70" t="s">
        <v>6004</v>
      </c>
      <c r="AJ70" t="s">
        <v>112</v>
      </c>
      <c r="AK70" t="s">
        <v>112</v>
      </c>
      <c r="AL70">
        <v>0</v>
      </c>
      <c r="AM70">
        <v>0</v>
      </c>
      <c r="AN70">
        <v>0</v>
      </c>
      <c r="AO70">
        <v>0</v>
      </c>
      <c r="AP70">
        <v>0</v>
      </c>
      <c r="AQ70">
        <v>0</v>
      </c>
      <c r="AR70">
        <v>0</v>
      </c>
      <c r="AS70">
        <v>0</v>
      </c>
      <c r="AT70">
        <v>0</v>
      </c>
      <c r="AU70">
        <v>0</v>
      </c>
      <c r="AV70">
        <v>0</v>
      </c>
      <c r="AW70">
        <v>0</v>
      </c>
      <c r="AX70">
        <v>0</v>
      </c>
      <c r="AY70">
        <v>0</v>
      </c>
      <c r="AZ70">
        <v>0</v>
      </c>
      <c r="BA70">
        <v>0</v>
      </c>
    </row>
    <row r="71" spans="1:54" x14ac:dyDescent="0.25">
      <c r="A71">
        <v>377056425</v>
      </c>
      <c r="B71" s="1">
        <v>45533.449568252312</v>
      </c>
      <c r="C71" s="1">
        <v>45533.460525601848</v>
      </c>
      <c r="D71" s="1">
        <v>45533</v>
      </c>
      <c r="E71">
        <v>30.5217499</v>
      </c>
      <c r="F71">
        <v>35.540890900000001</v>
      </c>
      <c r="G71" t="s">
        <v>439</v>
      </c>
      <c r="H71" t="s">
        <v>440</v>
      </c>
      <c r="I71" t="s">
        <v>109</v>
      </c>
      <c r="J71" t="s">
        <v>114</v>
      </c>
      <c r="K71" t="s">
        <v>442</v>
      </c>
      <c r="L71" t="s">
        <v>443</v>
      </c>
      <c r="M71" t="s">
        <v>444</v>
      </c>
      <c r="N71" t="s">
        <v>445</v>
      </c>
      <c r="O71" t="s">
        <v>441</v>
      </c>
      <c r="P71" t="s">
        <v>446</v>
      </c>
      <c r="Q71" t="s">
        <v>121</v>
      </c>
      <c r="R71" t="s">
        <v>5770</v>
      </c>
      <c r="S71" t="s">
        <v>112</v>
      </c>
      <c r="T71">
        <v>0</v>
      </c>
      <c r="U71">
        <v>0</v>
      </c>
      <c r="V71">
        <v>0</v>
      </c>
      <c r="W71">
        <v>0</v>
      </c>
      <c r="X71">
        <v>0</v>
      </c>
      <c r="Y71">
        <v>0</v>
      </c>
      <c r="Z71">
        <v>0</v>
      </c>
      <c r="AA71">
        <v>0</v>
      </c>
      <c r="AB71">
        <v>0</v>
      </c>
      <c r="AC71">
        <v>0</v>
      </c>
      <c r="AD71">
        <v>0</v>
      </c>
      <c r="AE71">
        <v>0</v>
      </c>
      <c r="AF71">
        <v>0</v>
      </c>
      <c r="AG71">
        <v>0</v>
      </c>
      <c r="AH71">
        <v>0</v>
      </c>
      <c r="AI71" t="s">
        <v>6004</v>
      </c>
      <c r="AJ71" t="s">
        <v>109</v>
      </c>
      <c r="AK71" t="s">
        <v>109</v>
      </c>
      <c r="AL71">
        <v>2</v>
      </c>
      <c r="AM71">
        <v>0</v>
      </c>
      <c r="AN71">
        <v>1</v>
      </c>
      <c r="AO71">
        <v>0</v>
      </c>
      <c r="AP71">
        <v>0</v>
      </c>
      <c r="AQ71">
        <v>1</v>
      </c>
      <c r="AR71">
        <v>2</v>
      </c>
      <c r="AS71">
        <v>0</v>
      </c>
      <c r="AT71">
        <v>0</v>
      </c>
      <c r="AU71">
        <v>0</v>
      </c>
      <c r="AV71">
        <v>0</v>
      </c>
      <c r="AW71">
        <v>0</v>
      </c>
      <c r="AX71">
        <v>0</v>
      </c>
      <c r="AY71">
        <v>0</v>
      </c>
      <c r="AZ71">
        <v>0</v>
      </c>
      <c r="BA71">
        <v>1</v>
      </c>
      <c r="BB71" t="s">
        <v>447</v>
      </c>
    </row>
    <row r="72" spans="1:54" x14ac:dyDescent="0.25">
      <c r="A72">
        <v>377056430</v>
      </c>
      <c r="B72" s="1">
        <v>45533.472832233798</v>
      </c>
      <c r="C72" s="1">
        <v>45533.481217858804</v>
      </c>
      <c r="D72" s="1">
        <v>45533</v>
      </c>
      <c r="E72">
        <v>30.519510799999999</v>
      </c>
      <c r="F72">
        <v>35.543522899999999</v>
      </c>
      <c r="G72" t="s">
        <v>439</v>
      </c>
      <c r="H72" t="s">
        <v>440</v>
      </c>
      <c r="I72" t="s">
        <v>109</v>
      </c>
      <c r="J72" t="s">
        <v>114</v>
      </c>
      <c r="K72" t="s">
        <v>449</v>
      </c>
      <c r="L72" t="s">
        <v>116</v>
      </c>
      <c r="M72" t="s">
        <v>319</v>
      </c>
      <c r="N72" t="s">
        <v>450</v>
      </c>
      <c r="O72" t="s">
        <v>448</v>
      </c>
      <c r="P72" t="s">
        <v>451</v>
      </c>
      <c r="Q72" t="s">
        <v>121</v>
      </c>
      <c r="R72" t="s">
        <v>5770</v>
      </c>
      <c r="S72" t="s">
        <v>109</v>
      </c>
      <c r="T72">
        <v>2</v>
      </c>
      <c r="U72">
        <v>0</v>
      </c>
      <c r="V72">
        <v>1</v>
      </c>
      <c r="W72">
        <v>1</v>
      </c>
      <c r="X72">
        <v>0</v>
      </c>
      <c r="Y72">
        <v>0</v>
      </c>
      <c r="Z72">
        <v>0</v>
      </c>
      <c r="AA72">
        <v>1</v>
      </c>
      <c r="AB72">
        <v>0</v>
      </c>
      <c r="AC72">
        <v>0</v>
      </c>
      <c r="AD72">
        <v>0</v>
      </c>
      <c r="AE72">
        <v>0</v>
      </c>
      <c r="AF72">
        <v>0</v>
      </c>
      <c r="AG72">
        <v>0</v>
      </c>
      <c r="AH72">
        <v>0</v>
      </c>
      <c r="AI72" t="s">
        <v>452</v>
      </c>
      <c r="AJ72" t="s">
        <v>109</v>
      </c>
      <c r="AK72" t="s">
        <v>109</v>
      </c>
      <c r="AL72">
        <v>2</v>
      </c>
      <c r="AM72">
        <v>0</v>
      </c>
      <c r="AN72">
        <v>1</v>
      </c>
      <c r="AO72">
        <v>1</v>
      </c>
      <c r="AP72">
        <v>0</v>
      </c>
      <c r="AQ72">
        <v>0</v>
      </c>
      <c r="AR72">
        <v>2</v>
      </c>
      <c r="AS72">
        <v>0</v>
      </c>
      <c r="AT72">
        <v>1</v>
      </c>
      <c r="AU72">
        <v>0</v>
      </c>
      <c r="AV72">
        <v>0</v>
      </c>
      <c r="AW72">
        <v>0</v>
      </c>
      <c r="AX72">
        <v>0</v>
      </c>
      <c r="AY72">
        <v>0</v>
      </c>
      <c r="AZ72">
        <v>0</v>
      </c>
      <c r="BA72">
        <v>1</v>
      </c>
      <c r="BB72" t="s">
        <v>452</v>
      </c>
    </row>
    <row r="73" spans="1:54" x14ac:dyDescent="0.25">
      <c r="A73">
        <v>377056432</v>
      </c>
      <c r="B73" s="1">
        <v>45533.489286909717</v>
      </c>
      <c r="C73" s="1">
        <v>45533.496168206017</v>
      </c>
      <c r="D73" s="1">
        <v>45533</v>
      </c>
      <c r="E73">
        <v>30.5192406</v>
      </c>
      <c r="F73">
        <v>35.542594000000001</v>
      </c>
      <c r="G73" t="s">
        <v>439</v>
      </c>
      <c r="H73" t="s">
        <v>440</v>
      </c>
      <c r="I73" t="s">
        <v>109</v>
      </c>
      <c r="J73" t="s">
        <v>114</v>
      </c>
      <c r="K73" t="s">
        <v>454</v>
      </c>
      <c r="L73" t="s">
        <v>116</v>
      </c>
      <c r="M73" t="s">
        <v>139</v>
      </c>
      <c r="N73" t="s">
        <v>455</v>
      </c>
      <c r="O73" t="s">
        <v>453</v>
      </c>
      <c r="P73" t="s">
        <v>456</v>
      </c>
      <c r="Q73" t="s">
        <v>121</v>
      </c>
      <c r="R73" t="s">
        <v>5770</v>
      </c>
      <c r="S73" t="s">
        <v>112</v>
      </c>
      <c r="T73">
        <v>0</v>
      </c>
      <c r="U73">
        <v>0</v>
      </c>
      <c r="V73">
        <v>0</v>
      </c>
      <c r="W73">
        <v>0</v>
      </c>
      <c r="X73">
        <v>0</v>
      </c>
      <c r="Y73">
        <v>0</v>
      </c>
      <c r="Z73">
        <v>0</v>
      </c>
      <c r="AA73">
        <v>0</v>
      </c>
      <c r="AB73">
        <v>0</v>
      </c>
      <c r="AC73">
        <v>0</v>
      </c>
      <c r="AD73">
        <v>0</v>
      </c>
      <c r="AE73">
        <v>0</v>
      </c>
      <c r="AF73">
        <v>0</v>
      </c>
      <c r="AG73">
        <v>0</v>
      </c>
      <c r="AH73">
        <v>0</v>
      </c>
      <c r="AI73" t="s">
        <v>6004</v>
      </c>
      <c r="AJ73" t="s">
        <v>112</v>
      </c>
      <c r="AK73" t="s">
        <v>109</v>
      </c>
      <c r="AL73">
        <v>1</v>
      </c>
      <c r="AM73">
        <v>0</v>
      </c>
      <c r="AN73">
        <v>1</v>
      </c>
      <c r="AO73">
        <v>0</v>
      </c>
      <c r="AP73">
        <v>0</v>
      </c>
      <c r="AQ73">
        <v>0</v>
      </c>
      <c r="AR73">
        <v>1</v>
      </c>
      <c r="AS73">
        <v>0</v>
      </c>
      <c r="AT73">
        <v>0</v>
      </c>
      <c r="AU73">
        <v>0</v>
      </c>
      <c r="AV73">
        <v>0</v>
      </c>
      <c r="AW73">
        <v>0</v>
      </c>
      <c r="AX73">
        <v>0</v>
      </c>
      <c r="AY73">
        <v>0</v>
      </c>
      <c r="AZ73">
        <v>0</v>
      </c>
      <c r="BA73">
        <v>1</v>
      </c>
      <c r="BB73" t="s">
        <v>457</v>
      </c>
    </row>
    <row r="74" spans="1:54" x14ac:dyDescent="0.25">
      <c r="A74">
        <v>377056437</v>
      </c>
      <c r="B74" s="1">
        <v>45533.498723379627</v>
      </c>
      <c r="C74" s="1">
        <v>45533.505272337963</v>
      </c>
      <c r="D74" s="1">
        <v>45533</v>
      </c>
      <c r="E74">
        <v>30.519589100000001</v>
      </c>
      <c r="F74">
        <v>35.542518800000003</v>
      </c>
      <c r="G74" t="s">
        <v>439</v>
      </c>
      <c r="H74" t="s">
        <v>440</v>
      </c>
      <c r="I74" t="s">
        <v>109</v>
      </c>
      <c r="J74" t="s">
        <v>153</v>
      </c>
      <c r="K74" t="s">
        <v>459</v>
      </c>
      <c r="L74" t="s">
        <v>116</v>
      </c>
      <c r="M74" t="s">
        <v>139</v>
      </c>
      <c r="N74" t="s">
        <v>460</v>
      </c>
      <c r="O74" t="s">
        <v>458</v>
      </c>
      <c r="P74" t="s">
        <v>461</v>
      </c>
      <c r="Q74" t="s">
        <v>121</v>
      </c>
      <c r="R74" t="s">
        <v>5770</v>
      </c>
      <c r="S74" t="s">
        <v>112</v>
      </c>
      <c r="T74">
        <v>0</v>
      </c>
      <c r="U74">
        <v>0</v>
      </c>
      <c r="V74">
        <v>0</v>
      </c>
      <c r="W74">
        <v>0</v>
      </c>
      <c r="X74">
        <v>0</v>
      </c>
      <c r="Y74">
        <v>0</v>
      </c>
      <c r="Z74">
        <v>0</v>
      </c>
      <c r="AA74">
        <v>0</v>
      </c>
      <c r="AB74">
        <v>0</v>
      </c>
      <c r="AC74">
        <v>0</v>
      </c>
      <c r="AD74">
        <v>0</v>
      </c>
      <c r="AE74">
        <v>0</v>
      </c>
      <c r="AF74">
        <v>0</v>
      </c>
      <c r="AG74">
        <v>0</v>
      </c>
      <c r="AH74">
        <v>0</v>
      </c>
      <c r="AI74" t="s">
        <v>6004</v>
      </c>
      <c r="AJ74" t="s">
        <v>109</v>
      </c>
      <c r="AK74" t="s">
        <v>109</v>
      </c>
      <c r="AL74">
        <v>2</v>
      </c>
      <c r="AM74">
        <v>0</v>
      </c>
      <c r="AN74">
        <v>1</v>
      </c>
      <c r="AO74">
        <v>1</v>
      </c>
      <c r="AP74">
        <v>0</v>
      </c>
      <c r="AQ74">
        <v>0</v>
      </c>
      <c r="AR74">
        <v>2</v>
      </c>
      <c r="AS74">
        <v>0</v>
      </c>
      <c r="AT74">
        <v>0</v>
      </c>
      <c r="AU74">
        <v>0</v>
      </c>
      <c r="AV74">
        <v>0</v>
      </c>
      <c r="AW74">
        <v>0</v>
      </c>
      <c r="AX74">
        <v>0</v>
      </c>
      <c r="AY74">
        <v>0</v>
      </c>
      <c r="AZ74">
        <v>0</v>
      </c>
      <c r="BA74">
        <v>1</v>
      </c>
      <c r="BB74" t="s">
        <v>462</v>
      </c>
    </row>
    <row r="75" spans="1:54" x14ac:dyDescent="0.25">
      <c r="A75">
        <v>377056446</v>
      </c>
      <c r="B75" s="1">
        <v>45533.522159050917</v>
      </c>
      <c r="C75" s="1">
        <v>45533.530501388886</v>
      </c>
      <c r="D75" s="1">
        <v>45533</v>
      </c>
      <c r="E75">
        <v>30.518273400000002</v>
      </c>
      <c r="F75">
        <v>35.540255999999999</v>
      </c>
      <c r="G75" t="s">
        <v>439</v>
      </c>
      <c r="H75" t="s">
        <v>440</v>
      </c>
      <c r="I75" t="s">
        <v>109</v>
      </c>
      <c r="J75" t="s">
        <v>114</v>
      </c>
      <c r="K75" t="s">
        <v>466</v>
      </c>
      <c r="L75" t="s">
        <v>235</v>
      </c>
      <c r="M75" t="s">
        <v>467</v>
      </c>
      <c r="N75" t="s">
        <v>468</v>
      </c>
      <c r="O75" t="s">
        <v>465</v>
      </c>
      <c r="P75" t="s">
        <v>469</v>
      </c>
      <c r="Q75" t="s">
        <v>121</v>
      </c>
      <c r="R75" t="s">
        <v>5770</v>
      </c>
      <c r="S75" t="s">
        <v>112</v>
      </c>
      <c r="T75">
        <v>0</v>
      </c>
      <c r="U75">
        <v>0</v>
      </c>
      <c r="V75">
        <v>0</v>
      </c>
      <c r="W75">
        <v>0</v>
      </c>
      <c r="X75">
        <v>0</v>
      </c>
      <c r="Y75">
        <v>0</v>
      </c>
      <c r="Z75">
        <v>0</v>
      </c>
      <c r="AA75">
        <v>0</v>
      </c>
      <c r="AB75">
        <v>0</v>
      </c>
      <c r="AC75">
        <v>0</v>
      </c>
      <c r="AD75">
        <v>0</v>
      </c>
      <c r="AE75">
        <v>0</v>
      </c>
      <c r="AF75">
        <v>0</v>
      </c>
      <c r="AG75">
        <v>0</v>
      </c>
      <c r="AH75">
        <v>0</v>
      </c>
      <c r="AI75" t="s">
        <v>6004</v>
      </c>
      <c r="AJ75" t="s">
        <v>109</v>
      </c>
      <c r="AK75" t="s">
        <v>109</v>
      </c>
      <c r="AL75">
        <v>2</v>
      </c>
      <c r="AM75">
        <v>0</v>
      </c>
      <c r="AN75">
        <v>2</v>
      </c>
      <c r="AO75">
        <v>0</v>
      </c>
      <c r="AP75">
        <v>0</v>
      </c>
      <c r="AQ75">
        <v>0</v>
      </c>
      <c r="AR75">
        <v>2</v>
      </c>
      <c r="AS75">
        <v>1</v>
      </c>
      <c r="AT75">
        <v>0</v>
      </c>
      <c r="AU75">
        <v>0</v>
      </c>
      <c r="AV75">
        <v>0</v>
      </c>
      <c r="AW75">
        <v>0</v>
      </c>
      <c r="AX75">
        <v>0</v>
      </c>
      <c r="AY75">
        <v>0</v>
      </c>
      <c r="AZ75">
        <v>0</v>
      </c>
      <c r="BA75">
        <v>1</v>
      </c>
      <c r="BB75" t="s">
        <v>470</v>
      </c>
    </row>
    <row r="76" spans="1:54" x14ac:dyDescent="0.25">
      <c r="A76">
        <v>377056457</v>
      </c>
      <c r="B76" s="1">
        <v>45533.544797453702</v>
      </c>
      <c r="C76" s="1">
        <v>45533.552274594913</v>
      </c>
      <c r="D76" s="1">
        <v>45533</v>
      </c>
      <c r="E76">
        <v>30.518424799999998</v>
      </c>
      <c r="F76">
        <v>35.540070800000002</v>
      </c>
      <c r="G76" t="s">
        <v>439</v>
      </c>
      <c r="H76" t="s">
        <v>440</v>
      </c>
      <c r="I76" t="s">
        <v>109</v>
      </c>
      <c r="J76" t="s">
        <v>114</v>
      </c>
      <c r="K76" t="s">
        <v>473</v>
      </c>
      <c r="L76" t="s">
        <v>116</v>
      </c>
      <c r="M76" t="s">
        <v>146</v>
      </c>
      <c r="N76" t="s">
        <v>474</v>
      </c>
      <c r="O76" t="s">
        <v>472</v>
      </c>
      <c r="P76" t="s">
        <v>471</v>
      </c>
      <c r="Q76" t="s">
        <v>121</v>
      </c>
      <c r="R76" t="s">
        <v>5770</v>
      </c>
      <c r="S76" t="s">
        <v>112</v>
      </c>
      <c r="T76">
        <v>0</v>
      </c>
      <c r="U76">
        <v>0</v>
      </c>
      <c r="V76">
        <v>0</v>
      </c>
      <c r="W76">
        <v>0</v>
      </c>
      <c r="X76">
        <v>0</v>
      </c>
      <c r="Y76">
        <v>0</v>
      </c>
      <c r="Z76">
        <v>0</v>
      </c>
      <c r="AA76">
        <v>0</v>
      </c>
      <c r="AB76">
        <v>0</v>
      </c>
      <c r="AC76">
        <v>0</v>
      </c>
      <c r="AD76">
        <v>0</v>
      </c>
      <c r="AE76">
        <v>0</v>
      </c>
      <c r="AF76">
        <v>0</v>
      </c>
      <c r="AG76">
        <v>0</v>
      </c>
      <c r="AH76">
        <v>0</v>
      </c>
      <c r="AI76" t="s">
        <v>6004</v>
      </c>
      <c r="AJ76" t="s">
        <v>109</v>
      </c>
      <c r="AK76" t="s">
        <v>109</v>
      </c>
      <c r="AL76">
        <v>2</v>
      </c>
      <c r="AM76">
        <v>0</v>
      </c>
      <c r="AN76">
        <v>0</v>
      </c>
      <c r="AO76">
        <v>1</v>
      </c>
      <c r="AP76">
        <v>1</v>
      </c>
      <c r="AQ76">
        <v>0</v>
      </c>
      <c r="AR76">
        <v>2</v>
      </c>
      <c r="AS76">
        <v>0</v>
      </c>
      <c r="AT76">
        <v>1</v>
      </c>
      <c r="AU76">
        <v>0</v>
      </c>
      <c r="AV76">
        <v>0</v>
      </c>
      <c r="AW76">
        <v>0</v>
      </c>
      <c r="AX76">
        <v>0</v>
      </c>
      <c r="AY76">
        <v>0</v>
      </c>
      <c r="AZ76">
        <v>0</v>
      </c>
      <c r="BA76">
        <v>1</v>
      </c>
      <c r="BB76" t="s">
        <v>475</v>
      </c>
    </row>
    <row r="77" spans="1:54" x14ac:dyDescent="0.25">
      <c r="A77">
        <v>377068646</v>
      </c>
      <c r="B77" s="1">
        <v>45533.573107534721</v>
      </c>
      <c r="C77" s="1">
        <v>45533.576585717587</v>
      </c>
      <c r="D77" s="1">
        <v>45533</v>
      </c>
      <c r="E77">
        <v>30.518866299999999</v>
      </c>
      <c r="F77">
        <v>35.5365477</v>
      </c>
      <c r="G77" t="s">
        <v>439</v>
      </c>
      <c r="H77" t="s">
        <v>440</v>
      </c>
      <c r="I77" t="s">
        <v>109</v>
      </c>
      <c r="J77" t="s">
        <v>114</v>
      </c>
      <c r="K77" t="s">
        <v>479</v>
      </c>
      <c r="L77" t="s">
        <v>116</v>
      </c>
      <c r="M77" t="s">
        <v>139</v>
      </c>
      <c r="N77" t="s">
        <v>480</v>
      </c>
      <c r="O77" t="s">
        <v>478</v>
      </c>
      <c r="P77" t="s">
        <v>481</v>
      </c>
      <c r="Q77" t="s">
        <v>121</v>
      </c>
      <c r="R77" t="s">
        <v>5770</v>
      </c>
      <c r="S77" t="s">
        <v>112</v>
      </c>
      <c r="T77">
        <v>0</v>
      </c>
      <c r="U77">
        <v>0</v>
      </c>
      <c r="V77">
        <v>0</v>
      </c>
      <c r="W77">
        <v>0</v>
      </c>
      <c r="X77">
        <v>0</v>
      </c>
      <c r="Y77">
        <v>0</v>
      </c>
      <c r="Z77">
        <v>0</v>
      </c>
      <c r="AA77">
        <v>0</v>
      </c>
      <c r="AB77">
        <v>0</v>
      </c>
      <c r="AC77">
        <v>0</v>
      </c>
      <c r="AD77">
        <v>0</v>
      </c>
      <c r="AE77">
        <v>0</v>
      </c>
      <c r="AF77">
        <v>0</v>
      </c>
      <c r="AG77">
        <v>0</v>
      </c>
      <c r="AH77">
        <v>0</v>
      </c>
      <c r="AI77" t="s">
        <v>6004</v>
      </c>
      <c r="AJ77" t="s">
        <v>109</v>
      </c>
      <c r="AK77" t="s">
        <v>109</v>
      </c>
      <c r="AL77">
        <v>1</v>
      </c>
      <c r="AM77">
        <v>0</v>
      </c>
      <c r="AN77">
        <v>1</v>
      </c>
      <c r="AO77">
        <v>0</v>
      </c>
      <c r="AP77">
        <v>0</v>
      </c>
      <c r="AQ77">
        <v>0</v>
      </c>
      <c r="AR77">
        <v>1</v>
      </c>
      <c r="AS77">
        <v>0</v>
      </c>
      <c r="AT77">
        <v>1</v>
      </c>
      <c r="AU77">
        <v>0</v>
      </c>
      <c r="AV77">
        <v>0</v>
      </c>
      <c r="AW77">
        <v>0</v>
      </c>
      <c r="AX77">
        <v>0</v>
      </c>
      <c r="AY77">
        <v>0</v>
      </c>
      <c r="AZ77">
        <v>0</v>
      </c>
      <c r="BA77">
        <v>0</v>
      </c>
    </row>
    <row r="78" spans="1:54" x14ac:dyDescent="0.25">
      <c r="A78">
        <v>377075292</v>
      </c>
      <c r="B78" s="1">
        <v>45533.58421577546</v>
      </c>
      <c r="C78" s="1">
        <v>45533.588727303242</v>
      </c>
      <c r="D78" s="1">
        <v>45533</v>
      </c>
      <c r="E78">
        <v>30.520691200000002</v>
      </c>
      <c r="F78">
        <v>35.5688575</v>
      </c>
      <c r="G78" t="s">
        <v>439</v>
      </c>
      <c r="H78" t="s">
        <v>440</v>
      </c>
      <c r="I78" t="s">
        <v>109</v>
      </c>
      <c r="J78" t="s">
        <v>114</v>
      </c>
      <c r="K78" t="s">
        <v>482</v>
      </c>
      <c r="L78" t="s">
        <v>431</v>
      </c>
      <c r="M78" t="s">
        <v>432</v>
      </c>
      <c r="N78" t="s">
        <v>483</v>
      </c>
      <c r="O78" t="s">
        <v>477</v>
      </c>
      <c r="P78" t="s">
        <v>477</v>
      </c>
      <c r="Q78" t="s">
        <v>121</v>
      </c>
      <c r="R78" t="s">
        <v>5770</v>
      </c>
      <c r="S78" t="s">
        <v>112</v>
      </c>
      <c r="T78">
        <v>0</v>
      </c>
      <c r="U78">
        <v>0</v>
      </c>
      <c r="V78">
        <v>0</v>
      </c>
      <c r="W78">
        <v>0</v>
      </c>
      <c r="X78">
        <v>0</v>
      </c>
      <c r="Y78">
        <v>0</v>
      </c>
      <c r="Z78">
        <v>0</v>
      </c>
      <c r="AA78">
        <v>0</v>
      </c>
      <c r="AB78">
        <v>0</v>
      </c>
      <c r="AC78">
        <v>0</v>
      </c>
      <c r="AD78">
        <v>0</v>
      </c>
      <c r="AE78">
        <v>0</v>
      </c>
      <c r="AF78">
        <v>0</v>
      </c>
      <c r="AG78">
        <v>0</v>
      </c>
      <c r="AH78">
        <v>0</v>
      </c>
      <c r="AI78" t="s">
        <v>6004</v>
      </c>
      <c r="AJ78" t="s">
        <v>109</v>
      </c>
      <c r="AK78" t="s">
        <v>109</v>
      </c>
      <c r="AL78">
        <v>1</v>
      </c>
      <c r="AM78">
        <v>0</v>
      </c>
      <c r="AN78">
        <v>1</v>
      </c>
      <c r="AO78">
        <v>0</v>
      </c>
      <c r="AP78">
        <v>0</v>
      </c>
      <c r="AQ78">
        <v>0</v>
      </c>
      <c r="AR78">
        <v>1</v>
      </c>
      <c r="AS78">
        <v>0</v>
      </c>
      <c r="AT78">
        <v>0</v>
      </c>
      <c r="AU78">
        <v>0</v>
      </c>
      <c r="AV78">
        <v>0</v>
      </c>
      <c r="AW78">
        <v>0</v>
      </c>
      <c r="AX78">
        <v>0</v>
      </c>
      <c r="AY78">
        <v>0</v>
      </c>
      <c r="AZ78">
        <v>0</v>
      </c>
      <c r="BA78">
        <v>1</v>
      </c>
      <c r="BB78" t="s">
        <v>484</v>
      </c>
    </row>
    <row r="79" spans="1:54" x14ac:dyDescent="0.25">
      <c r="A79">
        <v>377096238</v>
      </c>
      <c r="B79" s="1">
        <v>45533.458402581018</v>
      </c>
      <c r="C79" s="1">
        <v>45533.463935497683</v>
      </c>
      <c r="D79" s="1">
        <v>45533</v>
      </c>
      <c r="E79">
        <v>32.338662499999998</v>
      </c>
      <c r="F79">
        <v>36.210678700000003</v>
      </c>
      <c r="G79" t="s">
        <v>485</v>
      </c>
      <c r="H79" t="s">
        <v>486</v>
      </c>
      <c r="I79" t="s">
        <v>112</v>
      </c>
      <c r="K79" t="s">
        <v>487</v>
      </c>
      <c r="L79" t="s">
        <v>174</v>
      </c>
      <c r="M79" t="s">
        <v>175</v>
      </c>
      <c r="N79" t="s">
        <v>488</v>
      </c>
      <c r="O79" t="s">
        <v>489</v>
      </c>
      <c r="P79" t="s">
        <v>489</v>
      </c>
      <c r="Q79" t="s">
        <v>121</v>
      </c>
      <c r="R79" t="s">
        <v>5770</v>
      </c>
      <c r="S79" t="s">
        <v>109</v>
      </c>
      <c r="T79">
        <v>1</v>
      </c>
      <c r="U79">
        <v>0</v>
      </c>
      <c r="V79">
        <v>1</v>
      </c>
      <c r="W79">
        <v>0</v>
      </c>
      <c r="X79">
        <v>0</v>
      </c>
      <c r="Y79">
        <v>0</v>
      </c>
      <c r="Z79">
        <v>0</v>
      </c>
      <c r="AA79">
        <v>1</v>
      </c>
      <c r="AB79">
        <v>0</v>
      </c>
      <c r="AC79">
        <v>0</v>
      </c>
      <c r="AD79">
        <v>0</v>
      </c>
      <c r="AE79">
        <v>0</v>
      </c>
      <c r="AF79">
        <v>0</v>
      </c>
      <c r="AG79">
        <v>0</v>
      </c>
      <c r="AH79">
        <v>0</v>
      </c>
      <c r="AI79">
        <v>0</v>
      </c>
      <c r="AJ79" t="s">
        <v>109</v>
      </c>
      <c r="AK79" t="s">
        <v>109</v>
      </c>
      <c r="AL79">
        <v>2</v>
      </c>
      <c r="AM79">
        <v>0</v>
      </c>
      <c r="AN79">
        <v>2</v>
      </c>
      <c r="AO79">
        <v>0</v>
      </c>
      <c r="AP79">
        <v>0</v>
      </c>
      <c r="AQ79">
        <v>0</v>
      </c>
      <c r="AR79">
        <v>2</v>
      </c>
      <c r="AS79">
        <v>0</v>
      </c>
      <c r="AT79">
        <v>1</v>
      </c>
      <c r="AU79">
        <v>0</v>
      </c>
      <c r="AV79">
        <v>0</v>
      </c>
      <c r="AW79">
        <v>0</v>
      </c>
      <c r="AX79">
        <v>0</v>
      </c>
      <c r="AY79">
        <v>0</v>
      </c>
      <c r="AZ79">
        <v>0</v>
      </c>
      <c r="BA79">
        <v>1</v>
      </c>
      <c r="BB79" t="s">
        <v>490</v>
      </c>
    </row>
    <row r="80" spans="1:54" x14ac:dyDescent="0.25">
      <c r="A80">
        <v>377096242</v>
      </c>
      <c r="B80" s="1">
        <v>45533.466558796303</v>
      </c>
      <c r="C80" s="1">
        <v>45533.476639803237</v>
      </c>
      <c r="D80" s="1">
        <v>45533</v>
      </c>
      <c r="E80">
        <v>32.339797699999998</v>
      </c>
      <c r="F80">
        <v>36.210178399999997</v>
      </c>
      <c r="G80" t="s">
        <v>485</v>
      </c>
      <c r="H80" t="s">
        <v>486</v>
      </c>
      <c r="I80" t="s">
        <v>109</v>
      </c>
      <c r="J80" t="s">
        <v>397</v>
      </c>
      <c r="K80" t="s">
        <v>491</v>
      </c>
      <c r="L80" t="s">
        <v>116</v>
      </c>
      <c r="M80" t="s">
        <v>309</v>
      </c>
      <c r="N80" t="s">
        <v>492</v>
      </c>
      <c r="O80" t="s">
        <v>493</v>
      </c>
      <c r="P80" t="s">
        <v>493</v>
      </c>
      <c r="Q80" t="s">
        <v>121</v>
      </c>
      <c r="R80" t="s">
        <v>5770</v>
      </c>
      <c r="S80" t="s">
        <v>112</v>
      </c>
      <c r="T80">
        <v>0</v>
      </c>
      <c r="U80">
        <v>0</v>
      </c>
      <c r="V80">
        <v>0</v>
      </c>
      <c r="W80">
        <v>0</v>
      </c>
      <c r="X80">
        <v>0</v>
      </c>
      <c r="Y80">
        <v>0</v>
      </c>
      <c r="Z80">
        <v>0</v>
      </c>
      <c r="AA80">
        <v>0</v>
      </c>
      <c r="AB80">
        <v>0</v>
      </c>
      <c r="AC80">
        <v>0</v>
      </c>
      <c r="AD80">
        <v>0</v>
      </c>
      <c r="AE80">
        <v>0</v>
      </c>
      <c r="AF80">
        <v>0</v>
      </c>
      <c r="AG80">
        <v>0</v>
      </c>
      <c r="AH80">
        <v>0</v>
      </c>
      <c r="AI80" t="s">
        <v>6004</v>
      </c>
      <c r="AJ80" t="s">
        <v>112</v>
      </c>
      <c r="AK80" t="s">
        <v>109</v>
      </c>
      <c r="AL80">
        <v>1</v>
      </c>
      <c r="AM80">
        <v>0</v>
      </c>
      <c r="AN80">
        <v>0</v>
      </c>
      <c r="AO80">
        <v>0</v>
      </c>
      <c r="AP80">
        <v>1</v>
      </c>
      <c r="AQ80">
        <v>0</v>
      </c>
      <c r="AR80">
        <v>1</v>
      </c>
      <c r="AS80">
        <v>0</v>
      </c>
      <c r="AT80">
        <v>1</v>
      </c>
      <c r="AU80">
        <v>0</v>
      </c>
      <c r="AV80">
        <v>0</v>
      </c>
      <c r="AW80">
        <v>0</v>
      </c>
      <c r="AX80">
        <v>0</v>
      </c>
      <c r="AY80">
        <v>0</v>
      </c>
      <c r="AZ80">
        <v>0</v>
      </c>
      <c r="BA80">
        <v>0</v>
      </c>
    </row>
    <row r="81" spans="1:54" x14ac:dyDescent="0.25">
      <c r="A81">
        <v>377096245</v>
      </c>
      <c r="B81" s="1">
        <v>45533.478410694443</v>
      </c>
      <c r="C81" s="1">
        <v>45533.484516689823</v>
      </c>
      <c r="D81" s="1">
        <v>45533</v>
      </c>
      <c r="E81">
        <v>32.339554100000001</v>
      </c>
      <c r="F81">
        <v>36.209929600000002</v>
      </c>
      <c r="G81" t="s">
        <v>485</v>
      </c>
      <c r="H81" t="s">
        <v>486</v>
      </c>
      <c r="I81" t="s">
        <v>109</v>
      </c>
      <c r="J81" t="s">
        <v>114</v>
      </c>
      <c r="K81" t="s">
        <v>495</v>
      </c>
      <c r="L81" t="s">
        <v>252</v>
      </c>
      <c r="M81" t="s">
        <v>253</v>
      </c>
      <c r="N81" t="s">
        <v>496</v>
      </c>
      <c r="O81" t="s">
        <v>494</v>
      </c>
      <c r="P81" t="s">
        <v>497</v>
      </c>
      <c r="Q81" t="s">
        <v>121</v>
      </c>
      <c r="R81" t="s">
        <v>5770</v>
      </c>
      <c r="S81" t="s">
        <v>112</v>
      </c>
      <c r="T81">
        <v>0</v>
      </c>
      <c r="U81">
        <v>0</v>
      </c>
      <c r="V81">
        <v>0</v>
      </c>
      <c r="W81">
        <v>0</v>
      </c>
      <c r="X81">
        <v>0</v>
      </c>
      <c r="Y81">
        <v>0</v>
      </c>
      <c r="Z81">
        <v>0</v>
      </c>
      <c r="AA81">
        <v>0</v>
      </c>
      <c r="AB81">
        <v>0</v>
      </c>
      <c r="AC81">
        <v>0</v>
      </c>
      <c r="AD81">
        <v>0</v>
      </c>
      <c r="AE81">
        <v>0</v>
      </c>
      <c r="AF81">
        <v>0</v>
      </c>
      <c r="AG81">
        <v>0</v>
      </c>
      <c r="AH81">
        <v>0</v>
      </c>
      <c r="AI81" t="s">
        <v>6004</v>
      </c>
      <c r="AJ81" t="s">
        <v>112</v>
      </c>
      <c r="AK81" t="s">
        <v>109</v>
      </c>
      <c r="AL81">
        <v>1</v>
      </c>
      <c r="AM81">
        <v>0</v>
      </c>
      <c r="AN81">
        <v>1</v>
      </c>
      <c r="AO81">
        <v>0</v>
      </c>
      <c r="AP81">
        <v>0</v>
      </c>
      <c r="AQ81">
        <v>0</v>
      </c>
      <c r="AR81">
        <v>1</v>
      </c>
      <c r="AS81">
        <v>0</v>
      </c>
      <c r="AT81">
        <v>0</v>
      </c>
      <c r="AU81">
        <v>0</v>
      </c>
      <c r="AV81">
        <v>0</v>
      </c>
      <c r="AW81">
        <v>0</v>
      </c>
      <c r="AX81">
        <v>0</v>
      </c>
      <c r="AY81">
        <v>0</v>
      </c>
      <c r="AZ81">
        <v>1</v>
      </c>
      <c r="BA81">
        <v>0</v>
      </c>
    </row>
    <row r="82" spans="1:54" x14ac:dyDescent="0.25">
      <c r="A82">
        <v>377096254</v>
      </c>
      <c r="B82" s="1">
        <v>45533.493177800927</v>
      </c>
      <c r="C82" s="1">
        <v>45533.500411631947</v>
      </c>
      <c r="D82" s="1">
        <v>45533</v>
      </c>
      <c r="E82">
        <v>32.339793299999997</v>
      </c>
      <c r="F82">
        <v>36.209937400000001</v>
      </c>
      <c r="G82" t="s">
        <v>485</v>
      </c>
      <c r="H82" t="s">
        <v>486</v>
      </c>
      <c r="I82" t="s">
        <v>109</v>
      </c>
      <c r="J82" t="s">
        <v>114</v>
      </c>
      <c r="K82" t="s">
        <v>498</v>
      </c>
      <c r="L82" t="s">
        <v>116</v>
      </c>
      <c r="M82" t="s">
        <v>146</v>
      </c>
      <c r="N82" t="s">
        <v>499</v>
      </c>
      <c r="O82" t="s">
        <v>5816</v>
      </c>
      <c r="P82" t="s">
        <v>500</v>
      </c>
      <c r="Q82" t="s">
        <v>346</v>
      </c>
      <c r="R82" t="s">
        <v>5771</v>
      </c>
      <c r="S82" t="s">
        <v>112</v>
      </c>
      <c r="T82">
        <v>0</v>
      </c>
      <c r="U82">
        <v>0</v>
      </c>
      <c r="V82">
        <v>0</v>
      </c>
      <c r="W82">
        <v>0</v>
      </c>
      <c r="X82">
        <v>0</v>
      </c>
      <c r="Y82">
        <v>0</v>
      </c>
      <c r="Z82">
        <v>0</v>
      </c>
      <c r="AA82">
        <v>0</v>
      </c>
      <c r="AB82">
        <v>0</v>
      </c>
      <c r="AC82">
        <v>0</v>
      </c>
      <c r="AD82">
        <v>0</v>
      </c>
      <c r="AE82">
        <v>0</v>
      </c>
      <c r="AF82">
        <v>0</v>
      </c>
      <c r="AG82">
        <v>0</v>
      </c>
      <c r="AH82">
        <v>0</v>
      </c>
      <c r="AI82" t="s">
        <v>6004</v>
      </c>
      <c r="AJ82" t="s">
        <v>109</v>
      </c>
      <c r="AK82" t="s">
        <v>109</v>
      </c>
      <c r="AL82">
        <v>1</v>
      </c>
      <c r="AM82">
        <v>0</v>
      </c>
      <c r="AN82">
        <v>1</v>
      </c>
      <c r="AO82">
        <v>0</v>
      </c>
      <c r="AP82">
        <v>0</v>
      </c>
      <c r="AQ82">
        <v>0</v>
      </c>
      <c r="AR82">
        <v>1</v>
      </c>
      <c r="AS82">
        <v>0</v>
      </c>
      <c r="AT82">
        <v>1</v>
      </c>
      <c r="AU82">
        <v>0</v>
      </c>
      <c r="AV82">
        <v>0</v>
      </c>
      <c r="AW82">
        <v>0</v>
      </c>
      <c r="AX82">
        <v>0</v>
      </c>
      <c r="AY82">
        <v>0</v>
      </c>
      <c r="AZ82">
        <v>0</v>
      </c>
      <c r="BA82">
        <v>0</v>
      </c>
    </row>
    <row r="83" spans="1:54" x14ac:dyDescent="0.25">
      <c r="A83">
        <v>377096259</v>
      </c>
      <c r="B83" s="1">
        <v>45533.508844398151</v>
      </c>
      <c r="C83" s="1">
        <v>45533.515440659721</v>
      </c>
      <c r="D83" s="1">
        <v>45533</v>
      </c>
      <c r="E83">
        <v>32.3401158</v>
      </c>
      <c r="F83">
        <v>36.209594699999997</v>
      </c>
      <c r="G83" t="s">
        <v>485</v>
      </c>
      <c r="H83" t="s">
        <v>486</v>
      </c>
      <c r="I83" t="s">
        <v>109</v>
      </c>
      <c r="J83" t="s">
        <v>502</v>
      </c>
      <c r="K83" t="s">
        <v>503</v>
      </c>
      <c r="L83" t="s">
        <v>252</v>
      </c>
      <c r="M83" t="s">
        <v>280</v>
      </c>
      <c r="N83" t="s">
        <v>504</v>
      </c>
      <c r="O83" t="s">
        <v>501</v>
      </c>
      <c r="P83" t="s">
        <v>505</v>
      </c>
      <c r="Q83" t="s">
        <v>121</v>
      </c>
      <c r="R83" t="s">
        <v>5770</v>
      </c>
      <c r="S83" t="s">
        <v>112</v>
      </c>
      <c r="T83">
        <v>0</v>
      </c>
      <c r="U83">
        <v>0</v>
      </c>
      <c r="V83">
        <v>0</v>
      </c>
      <c r="W83">
        <v>0</v>
      </c>
      <c r="X83">
        <v>0</v>
      </c>
      <c r="Y83">
        <v>0</v>
      </c>
      <c r="Z83">
        <v>0</v>
      </c>
      <c r="AA83">
        <v>0</v>
      </c>
      <c r="AB83">
        <v>0</v>
      </c>
      <c r="AC83">
        <v>0</v>
      </c>
      <c r="AD83">
        <v>0</v>
      </c>
      <c r="AE83">
        <v>0</v>
      </c>
      <c r="AF83">
        <v>0</v>
      </c>
      <c r="AG83">
        <v>0</v>
      </c>
      <c r="AH83">
        <v>0</v>
      </c>
      <c r="AI83" t="s">
        <v>6004</v>
      </c>
      <c r="AJ83" t="s">
        <v>109</v>
      </c>
      <c r="AK83" t="s">
        <v>109</v>
      </c>
      <c r="AL83">
        <v>1</v>
      </c>
      <c r="AM83">
        <v>1</v>
      </c>
      <c r="AN83">
        <v>0</v>
      </c>
      <c r="AO83">
        <v>0</v>
      </c>
      <c r="AP83">
        <v>0</v>
      </c>
      <c r="AQ83">
        <v>0</v>
      </c>
      <c r="AR83">
        <v>1</v>
      </c>
      <c r="AS83">
        <v>0</v>
      </c>
      <c r="AT83">
        <v>0</v>
      </c>
      <c r="AU83">
        <v>0</v>
      </c>
      <c r="AV83">
        <v>0</v>
      </c>
      <c r="AW83">
        <v>0</v>
      </c>
      <c r="AX83">
        <v>0</v>
      </c>
      <c r="AY83">
        <v>0</v>
      </c>
      <c r="AZ83">
        <v>0</v>
      </c>
      <c r="BA83">
        <v>1</v>
      </c>
      <c r="BB83" t="s">
        <v>506</v>
      </c>
    </row>
    <row r="84" spans="1:54" x14ac:dyDescent="0.25">
      <c r="A84">
        <v>377096268</v>
      </c>
      <c r="B84" s="1">
        <v>45533.520586192128</v>
      </c>
      <c r="C84" s="1">
        <v>45533.53159392361</v>
      </c>
      <c r="D84" s="1">
        <v>45533</v>
      </c>
      <c r="E84">
        <v>32.3416460143794</v>
      </c>
      <c r="F84">
        <v>36.202000457514302</v>
      </c>
      <c r="G84" t="s">
        <v>485</v>
      </c>
      <c r="H84" t="s">
        <v>486</v>
      </c>
      <c r="I84" t="s">
        <v>109</v>
      </c>
      <c r="J84" t="s">
        <v>114</v>
      </c>
      <c r="K84" t="s">
        <v>508</v>
      </c>
      <c r="L84" t="s">
        <v>192</v>
      </c>
      <c r="M84" t="s">
        <v>326</v>
      </c>
      <c r="N84" t="s">
        <v>509</v>
      </c>
      <c r="O84" t="s">
        <v>507</v>
      </c>
      <c r="P84" t="s">
        <v>510</v>
      </c>
      <c r="Q84" t="s">
        <v>121</v>
      </c>
      <c r="R84" t="s">
        <v>5770</v>
      </c>
      <c r="S84" t="s">
        <v>109</v>
      </c>
      <c r="T84">
        <v>2</v>
      </c>
      <c r="U84">
        <v>0</v>
      </c>
      <c r="V84">
        <v>1</v>
      </c>
      <c r="W84">
        <v>0</v>
      </c>
      <c r="X84">
        <v>1</v>
      </c>
      <c r="Y84">
        <v>0</v>
      </c>
      <c r="Z84">
        <v>0</v>
      </c>
      <c r="AA84">
        <v>0</v>
      </c>
      <c r="AB84">
        <v>0</v>
      </c>
      <c r="AC84">
        <v>0</v>
      </c>
      <c r="AD84">
        <v>0</v>
      </c>
      <c r="AE84">
        <v>0</v>
      </c>
      <c r="AF84">
        <v>0</v>
      </c>
      <c r="AG84">
        <v>1</v>
      </c>
      <c r="AH84">
        <v>0</v>
      </c>
      <c r="AI84" t="s">
        <v>511</v>
      </c>
      <c r="AJ84" t="s">
        <v>109</v>
      </c>
      <c r="AK84" t="s">
        <v>109</v>
      </c>
      <c r="AL84">
        <v>1</v>
      </c>
      <c r="AM84">
        <v>0</v>
      </c>
      <c r="AN84">
        <v>1</v>
      </c>
      <c r="AO84">
        <v>0</v>
      </c>
      <c r="AP84">
        <v>0</v>
      </c>
      <c r="AQ84">
        <v>0</v>
      </c>
      <c r="AR84">
        <v>1</v>
      </c>
      <c r="AS84">
        <v>0</v>
      </c>
      <c r="AT84">
        <v>0</v>
      </c>
      <c r="AU84">
        <v>0</v>
      </c>
      <c r="AV84">
        <v>0</v>
      </c>
      <c r="AW84">
        <v>0</v>
      </c>
      <c r="AX84">
        <v>0</v>
      </c>
      <c r="AY84">
        <v>0</v>
      </c>
      <c r="AZ84">
        <v>0</v>
      </c>
      <c r="BA84">
        <v>1</v>
      </c>
      <c r="BB84" t="s">
        <v>511</v>
      </c>
    </row>
    <row r="85" spans="1:54" x14ac:dyDescent="0.25">
      <c r="A85">
        <v>377096271</v>
      </c>
      <c r="B85" s="1">
        <v>45533.533642002323</v>
      </c>
      <c r="C85" s="1">
        <v>45533.546765011582</v>
      </c>
      <c r="D85" s="1">
        <v>45533</v>
      </c>
      <c r="E85">
        <v>32.341215499999997</v>
      </c>
      <c r="F85">
        <v>36.2084063</v>
      </c>
      <c r="G85" t="s">
        <v>485</v>
      </c>
      <c r="H85" t="s">
        <v>486</v>
      </c>
      <c r="I85" t="s">
        <v>109</v>
      </c>
      <c r="J85" t="s">
        <v>273</v>
      </c>
      <c r="K85" t="s">
        <v>513</v>
      </c>
      <c r="L85" t="s">
        <v>116</v>
      </c>
      <c r="M85" t="s">
        <v>139</v>
      </c>
      <c r="N85" t="s">
        <v>269</v>
      </c>
      <c r="O85" t="s">
        <v>512</v>
      </c>
      <c r="P85" t="s">
        <v>514</v>
      </c>
      <c r="Q85" t="s">
        <v>121</v>
      </c>
      <c r="R85" t="s">
        <v>5770</v>
      </c>
      <c r="S85" t="s">
        <v>112</v>
      </c>
      <c r="T85">
        <v>0</v>
      </c>
      <c r="U85">
        <v>0</v>
      </c>
      <c r="V85">
        <v>0</v>
      </c>
      <c r="W85">
        <v>0</v>
      </c>
      <c r="X85">
        <v>0</v>
      </c>
      <c r="Y85">
        <v>0</v>
      </c>
      <c r="Z85">
        <v>0</v>
      </c>
      <c r="AA85">
        <v>0</v>
      </c>
      <c r="AB85">
        <v>0</v>
      </c>
      <c r="AC85">
        <v>0</v>
      </c>
      <c r="AD85">
        <v>0</v>
      </c>
      <c r="AE85">
        <v>0</v>
      </c>
      <c r="AF85">
        <v>0</v>
      </c>
      <c r="AG85">
        <v>0</v>
      </c>
      <c r="AH85">
        <v>0</v>
      </c>
      <c r="AI85" t="s">
        <v>6004</v>
      </c>
      <c r="AJ85" t="s">
        <v>109</v>
      </c>
      <c r="AK85" t="s">
        <v>109</v>
      </c>
      <c r="AL85">
        <v>1</v>
      </c>
      <c r="AM85">
        <v>0</v>
      </c>
      <c r="AN85">
        <v>1</v>
      </c>
      <c r="AO85">
        <v>0</v>
      </c>
      <c r="AP85">
        <v>0</v>
      </c>
      <c r="AQ85">
        <v>0</v>
      </c>
      <c r="AR85">
        <v>1</v>
      </c>
      <c r="AS85">
        <v>0</v>
      </c>
      <c r="AT85">
        <v>1</v>
      </c>
      <c r="AU85">
        <v>0</v>
      </c>
      <c r="AV85">
        <v>0</v>
      </c>
      <c r="AW85">
        <v>0</v>
      </c>
      <c r="AX85">
        <v>0</v>
      </c>
      <c r="AY85">
        <v>0</v>
      </c>
      <c r="AZ85">
        <v>0</v>
      </c>
      <c r="BA85">
        <v>0</v>
      </c>
    </row>
    <row r="86" spans="1:54" x14ac:dyDescent="0.25">
      <c r="A86">
        <v>377096275</v>
      </c>
      <c r="B86" s="1">
        <v>45533.548166354172</v>
      </c>
      <c r="C86" s="1">
        <v>45533.555569722223</v>
      </c>
      <c r="D86" s="1">
        <v>45533</v>
      </c>
      <c r="E86">
        <v>32.341603399999997</v>
      </c>
      <c r="F86">
        <v>36.208326</v>
      </c>
      <c r="G86" t="s">
        <v>485</v>
      </c>
      <c r="H86" t="s">
        <v>486</v>
      </c>
      <c r="I86" t="s">
        <v>109</v>
      </c>
      <c r="J86" t="s">
        <v>114</v>
      </c>
      <c r="K86" t="s">
        <v>516</v>
      </c>
      <c r="L86" t="s">
        <v>116</v>
      </c>
      <c r="M86" t="s">
        <v>146</v>
      </c>
      <c r="N86" t="s">
        <v>517</v>
      </c>
      <c r="O86" t="s">
        <v>515</v>
      </c>
      <c r="P86" t="s">
        <v>518</v>
      </c>
      <c r="Q86" t="s">
        <v>121</v>
      </c>
      <c r="R86" t="s">
        <v>5770</v>
      </c>
      <c r="S86" t="s">
        <v>112</v>
      </c>
      <c r="T86">
        <v>0</v>
      </c>
      <c r="U86">
        <v>0</v>
      </c>
      <c r="V86">
        <v>0</v>
      </c>
      <c r="W86">
        <v>0</v>
      </c>
      <c r="X86">
        <v>0</v>
      </c>
      <c r="Y86">
        <v>0</v>
      </c>
      <c r="Z86">
        <v>0</v>
      </c>
      <c r="AA86">
        <v>0</v>
      </c>
      <c r="AB86">
        <v>0</v>
      </c>
      <c r="AC86">
        <v>0</v>
      </c>
      <c r="AD86">
        <v>0</v>
      </c>
      <c r="AE86">
        <v>0</v>
      </c>
      <c r="AF86">
        <v>0</v>
      </c>
      <c r="AG86">
        <v>0</v>
      </c>
      <c r="AH86">
        <v>0</v>
      </c>
      <c r="AI86" t="s">
        <v>6004</v>
      </c>
      <c r="AJ86" t="s">
        <v>112</v>
      </c>
      <c r="AK86" t="s">
        <v>112</v>
      </c>
      <c r="AL86">
        <v>0</v>
      </c>
      <c r="AM86">
        <v>0</v>
      </c>
      <c r="AN86">
        <v>0</v>
      </c>
      <c r="AO86">
        <v>0</v>
      </c>
      <c r="AP86">
        <v>0</v>
      </c>
      <c r="AQ86">
        <v>0</v>
      </c>
      <c r="AR86">
        <v>0</v>
      </c>
      <c r="AS86">
        <v>0</v>
      </c>
      <c r="AT86">
        <v>0</v>
      </c>
      <c r="AU86">
        <v>0</v>
      </c>
      <c r="AV86">
        <v>0</v>
      </c>
      <c r="AW86">
        <v>0</v>
      </c>
      <c r="AX86">
        <v>0</v>
      </c>
      <c r="AY86">
        <v>0</v>
      </c>
      <c r="AZ86">
        <v>0</v>
      </c>
      <c r="BA86">
        <v>0</v>
      </c>
    </row>
    <row r="87" spans="1:54" x14ac:dyDescent="0.25">
      <c r="A87">
        <v>377096279</v>
      </c>
      <c r="B87" s="1">
        <v>45533.556185914349</v>
      </c>
      <c r="C87" s="1">
        <v>45533.559754548609</v>
      </c>
      <c r="D87" s="1">
        <v>45533</v>
      </c>
      <c r="E87">
        <v>32.341751199999997</v>
      </c>
      <c r="F87">
        <v>36.208518499999997</v>
      </c>
      <c r="G87" t="s">
        <v>485</v>
      </c>
      <c r="H87" t="s">
        <v>486</v>
      </c>
      <c r="I87" t="s">
        <v>109</v>
      </c>
      <c r="J87" t="s">
        <v>114</v>
      </c>
      <c r="K87" t="s">
        <v>520</v>
      </c>
      <c r="L87" t="s">
        <v>116</v>
      </c>
      <c r="M87" t="s">
        <v>521</v>
      </c>
      <c r="N87" t="s">
        <v>522</v>
      </c>
      <c r="O87" t="s">
        <v>519</v>
      </c>
      <c r="P87" t="s">
        <v>523</v>
      </c>
      <c r="Q87" t="s">
        <v>121</v>
      </c>
      <c r="R87" t="s">
        <v>5770</v>
      </c>
      <c r="S87" t="s">
        <v>112</v>
      </c>
      <c r="T87">
        <v>0</v>
      </c>
      <c r="U87">
        <v>0</v>
      </c>
      <c r="V87">
        <v>0</v>
      </c>
      <c r="W87">
        <v>0</v>
      </c>
      <c r="X87">
        <v>0</v>
      </c>
      <c r="Y87">
        <v>0</v>
      </c>
      <c r="Z87">
        <v>0</v>
      </c>
      <c r="AA87">
        <v>0</v>
      </c>
      <c r="AB87">
        <v>0</v>
      </c>
      <c r="AC87">
        <v>0</v>
      </c>
      <c r="AD87">
        <v>0</v>
      </c>
      <c r="AE87">
        <v>0</v>
      </c>
      <c r="AF87">
        <v>0</v>
      </c>
      <c r="AG87">
        <v>0</v>
      </c>
      <c r="AH87">
        <v>0</v>
      </c>
      <c r="AI87" t="s">
        <v>6004</v>
      </c>
      <c r="AJ87" t="s">
        <v>109</v>
      </c>
      <c r="AK87" t="s">
        <v>109</v>
      </c>
      <c r="AL87">
        <v>1</v>
      </c>
      <c r="AM87">
        <v>0</v>
      </c>
      <c r="AN87">
        <v>1</v>
      </c>
      <c r="AO87">
        <v>0</v>
      </c>
      <c r="AP87">
        <v>0</v>
      </c>
      <c r="AQ87">
        <v>0</v>
      </c>
      <c r="AR87">
        <v>1</v>
      </c>
      <c r="AS87">
        <v>0</v>
      </c>
      <c r="AT87">
        <v>1</v>
      </c>
      <c r="AU87">
        <v>0</v>
      </c>
      <c r="AV87">
        <v>0</v>
      </c>
      <c r="AW87">
        <v>0</v>
      </c>
      <c r="AX87">
        <v>0</v>
      </c>
      <c r="AY87">
        <v>0</v>
      </c>
      <c r="AZ87">
        <v>0</v>
      </c>
      <c r="BA87">
        <v>0</v>
      </c>
    </row>
    <row r="88" spans="1:54" x14ac:dyDescent="0.25">
      <c r="A88">
        <v>377096284</v>
      </c>
      <c r="B88" s="1">
        <v>45533.561256168978</v>
      </c>
      <c r="C88" s="1">
        <v>45533.566210266203</v>
      </c>
      <c r="D88" s="1">
        <v>45533</v>
      </c>
      <c r="E88">
        <v>32.341837499999997</v>
      </c>
      <c r="F88">
        <v>36.208523599999999</v>
      </c>
      <c r="G88" t="s">
        <v>485</v>
      </c>
      <c r="H88" t="s">
        <v>486</v>
      </c>
      <c r="I88" t="s">
        <v>109</v>
      </c>
      <c r="J88" t="s">
        <v>114</v>
      </c>
      <c r="K88" t="s">
        <v>525</v>
      </c>
      <c r="L88" t="s">
        <v>116</v>
      </c>
      <c r="M88" t="s">
        <v>521</v>
      </c>
      <c r="N88" t="s">
        <v>377</v>
      </c>
      <c r="O88" t="s">
        <v>524</v>
      </c>
      <c r="P88" t="s">
        <v>524</v>
      </c>
      <c r="Q88" t="s">
        <v>121</v>
      </c>
      <c r="R88" t="s">
        <v>5770</v>
      </c>
      <c r="S88" t="s">
        <v>112</v>
      </c>
      <c r="T88">
        <v>0</v>
      </c>
      <c r="U88">
        <v>0</v>
      </c>
      <c r="V88">
        <v>0</v>
      </c>
      <c r="W88">
        <v>0</v>
      </c>
      <c r="X88">
        <v>0</v>
      </c>
      <c r="Y88">
        <v>0</v>
      </c>
      <c r="Z88">
        <v>0</v>
      </c>
      <c r="AA88">
        <v>0</v>
      </c>
      <c r="AB88">
        <v>0</v>
      </c>
      <c r="AC88">
        <v>0</v>
      </c>
      <c r="AD88">
        <v>0</v>
      </c>
      <c r="AE88">
        <v>0</v>
      </c>
      <c r="AF88">
        <v>0</v>
      </c>
      <c r="AG88">
        <v>0</v>
      </c>
      <c r="AH88">
        <v>0</v>
      </c>
      <c r="AI88" t="s">
        <v>6004</v>
      </c>
      <c r="AJ88" t="s">
        <v>109</v>
      </c>
      <c r="AK88" t="s">
        <v>109</v>
      </c>
      <c r="AL88">
        <v>1</v>
      </c>
      <c r="AM88">
        <v>0</v>
      </c>
      <c r="AN88">
        <v>0</v>
      </c>
      <c r="AO88">
        <v>0</v>
      </c>
      <c r="AP88">
        <v>1</v>
      </c>
      <c r="AQ88">
        <v>0</v>
      </c>
      <c r="AR88">
        <v>1</v>
      </c>
      <c r="AS88">
        <v>0</v>
      </c>
      <c r="AT88">
        <v>1</v>
      </c>
      <c r="AU88">
        <v>0</v>
      </c>
      <c r="AV88">
        <v>0</v>
      </c>
      <c r="AW88">
        <v>0</v>
      </c>
      <c r="AX88">
        <v>0</v>
      </c>
      <c r="AY88">
        <v>0</v>
      </c>
      <c r="AZ88">
        <v>0</v>
      </c>
      <c r="BA88">
        <v>0</v>
      </c>
    </row>
    <row r="89" spans="1:54" x14ac:dyDescent="0.25">
      <c r="A89">
        <v>377096293</v>
      </c>
      <c r="B89" s="1">
        <v>45533.566641412042</v>
      </c>
      <c r="C89" s="1">
        <v>45533.569362905087</v>
      </c>
      <c r="D89" s="1">
        <v>45533</v>
      </c>
      <c r="E89">
        <v>32.341766900000003</v>
      </c>
      <c r="F89">
        <v>36.208665099999997</v>
      </c>
      <c r="G89" t="s">
        <v>485</v>
      </c>
      <c r="H89" t="s">
        <v>486</v>
      </c>
      <c r="I89" t="s">
        <v>109</v>
      </c>
      <c r="J89" t="s">
        <v>114</v>
      </c>
      <c r="K89" t="s">
        <v>527</v>
      </c>
      <c r="L89" t="s">
        <v>528</v>
      </c>
      <c r="M89" t="s">
        <v>529</v>
      </c>
      <c r="N89" t="s">
        <v>530</v>
      </c>
      <c r="O89" t="s">
        <v>526</v>
      </c>
      <c r="Q89" t="s">
        <v>121</v>
      </c>
      <c r="R89" t="s">
        <v>5770</v>
      </c>
      <c r="S89" t="s">
        <v>112</v>
      </c>
      <c r="T89">
        <v>0</v>
      </c>
      <c r="U89">
        <v>0</v>
      </c>
      <c r="V89">
        <v>0</v>
      </c>
      <c r="W89">
        <v>0</v>
      </c>
      <c r="X89">
        <v>0</v>
      </c>
      <c r="Y89">
        <v>0</v>
      </c>
      <c r="Z89">
        <v>0</v>
      </c>
      <c r="AA89">
        <v>0</v>
      </c>
      <c r="AB89">
        <v>0</v>
      </c>
      <c r="AC89">
        <v>0</v>
      </c>
      <c r="AD89">
        <v>0</v>
      </c>
      <c r="AE89">
        <v>0</v>
      </c>
      <c r="AF89">
        <v>0</v>
      </c>
      <c r="AG89">
        <v>0</v>
      </c>
      <c r="AH89">
        <v>0</v>
      </c>
      <c r="AI89" t="s">
        <v>6004</v>
      </c>
      <c r="AJ89" t="s">
        <v>112</v>
      </c>
      <c r="AK89" t="s">
        <v>112</v>
      </c>
      <c r="AL89">
        <v>0</v>
      </c>
      <c r="AM89">
        <v>0</v>
      </c>
      <c r="AN89">
        <v>0</v>
      </c>
      <c r="AO89">
        <v>0</v>
      </c>
      <c r="AP89">
        <v>0</v>
      </c>
      <c r="AQ89">
        <v>0</v>
      </c>
      <c r="AR89">
        <v>0</v>
      </c>
      <c r="AS89">
        <v>0</v>
      </c>
      <c r="AT89">
        <v>0</v>
      </c>
      <c r="AU89">
        <v>0</v>
      </c>
      <c r="AV89">
        <v>0</v>
      </c>
      <c r="AW89">
        <v>0</v>
      </c>
      <c r="AX89">
        <v>0</v>
      </c>
      <c r="AY89">
        <v>0</v>
      </c>
      <c r="AZ89">
        <v>0</v>
      </c>
      <c r="BA89">
        <v>0</v>
      </c>
    </row>
    <row r="90" spans="1:54" x14ac:dyDescent="0.25">
      <c r="A90">
        <v>377096295</v>
      </c>
      <c r="B90" s="1">
        <v>45533.569874293979</v>
      </c>
      <c r="C90" s="1">
        <v>45533.575156817133</v>
      </c>
      <c r="D90" s="1">
        <v>45533</v>
      </c>
      <c r="E90">
        <v>32.341837699999999</v>
      </c>
      <c r="F90">
        <v>36.208710099999998</v>
      </c>
      <c r="G90" t="s">
        <v>485</v>
      </c>
      <c r="H90" t="s">
        <v>486</v>
      </c>
      <c r="I90" t="s">
        <v>109</v>
      </c>
      <c r="J90" t="s">
        <v>114</v>
      </c>
      <c r="K90" t="s">
        <v>532</v>
      </c>
      <c r="L90" t="s">
        <v>116</v>
      </c>
      <c r="M90" t="s">
        <v>146</v>
      </c>
      <c r="N90" t="s">
        <v>533</v>
      </c>
      <c r="O90" t="s">
        <v>5817</v>
      </c>
      <c r="P90" t="s">
        <v>534</v>
      </c>
      <c r="Q90" t="s">
        <v>121</v>
      </c>
      <c r="R90" t="s">
        <v>5770</v>
      </c>
      <c r="S90" t="s">
        <v>112</v>
      </c>
      <c r="T90">
        <v>0</v>
      </c>
      <c r="U90">
        <v>0</v>
      </c>
      <c r="V90">
        <v>0</v>
      </c>
      <c r="W90">
        <v>0</v>
      </c>
      <c r="X90">
        <v>0</v>
      </c>
      <c r="Y90">
        <v>0</v>
      </c>
      <c r="Z90">
        <v>0</v>
      </c>
      <c r="AA90">
        <v>0</v>
      </c>
      <c r="AB90">
        <v>0</v>
      </c>
      <c r="AC90">
        <v>0</v>
      </c>
      <c r="AD90">
        <v>0</v>
      </c>
      <c r="AE90">
        <v>0</v>
      </c>
      <c r="AF90">
        <v>0</v>
      </c>
      <c r="AG90">
        <v>0</v>
      </c>
      <c r="AH90">
        <v>0</v>
      </c>
      <c r="AI90" t="s">
        <v>6004</v>
      </c>
      <c r="AJ90" t="s">
        <v>112</v>
      </c>
      <c r="AK90" t="s">
        <v>109</v>
      </c>
      <c r="AL90">
        <v>1</v>
      </c>
      <c r="AM90">
        <v>0</v>
      </c>
      <c r="AN90">
        <v>1</v>
      </c>
      <c r="AO90">
        <v>0</v>
      </c>
      <c r="AP90">
        <v>0</v>
      </c>
      <c r="AQ90">
        <v>0</v>
      </c>
      <c r="AR90">
        <v>1</v>
      </c>
      <c r="AS90">
        <v>0</v>
      </c>
      <c r="AT90">
        <v>0</v>
      </c>
      <c r="AU90">
        <v>0</v>
      </c>
      <c r="AV90">
        <v>0</v>
      </c>
      <c r="AW90">
        <v>0</v>
      </c>
      <c r="AX90">
        <v>0</v>
      </c>
      <c r="AY90">
        <v>0</v>
      </c>
      <c r="AZ90">
        <v>0</v>
      </c>
      <c r="BA90">
        <v>1</v>
      </c>
      <c r="BB90" t="s">
        <v>531</v>
      </c>
    </row>
    <row r="91" spans="1:54" x14ac:dyDescent="0.25">
      <c r="A91">
        <v>377096299</v>
      </c>
      <c r="B91" s="1">
        <v>45533.577231261574</v>
      </c>
      <c r="C91" s="1">
        <v>45533.580563634263</v>
      </c>
      <c r="D91" s="1">
        <v>45533</v>
      </c>
      <c r="E91">
        <v>32.342323499999999</v>
      </c>
      <c r="F91">
        <v>36.2079235</v>
      </c>
      <c r="G91" t="s">
        <v>485</v>
      </c>
      <c r="H91" t="s">
        <v>486</v>
      </c>
      <c r="I91" t="s">
        <v>109</v>
      </c>
      <c r="J91" t="s">
        <v>114</v>
      </c>
      <c r="K91" t="s">
        <v>536</v>
      </c>
      <c r="L91" t="s">
        <v>116</v>
      </c>
      <c r="M91" t="s">
        <v>521</v>
      </c>
      <c r="N91" t="s">
        <v>537</v>
      </c>
      <c r="O91" t="s">
        <v>535</v>
      </c>
      <c r="P91" t="s">
        <v>538</v>
      </c>
      <c r="Q91" t="s">
        <v>121</v>
      </c>
      <c r="R91" t="s">
        <v>5770</v>
      </c>
      <c r="S91" t="s">
        <v>109</v>
      </c>
      <c r="T91">
        <v>1</v>
      </c>
      <c r="U91">
        <v>0</v>
      </c>
      <c r="V91">
        <v>1</v>
      </c>
      <c r="W91">
        <v>0</v>
      </c>
      <c r="X91">
        <v>0</v>
      </c>
      <c r="Y91">
        <v>0</v>
      </c>
      <c r="Z91">
        <v>1</v>
      </c>
      <c r="AA91">
        <v>0</v>
      </c>
      <c r="AB91">
        <v>0</v>
      </c>
      <c r="AC91">
        <v>0</v>
      </c>
      <c r="AD91">
        <v>0</v>
      </c>
      <c r="AE91">
        <v>0</v>
      </c>
      <c r="AF91">
        <v>0</v>
      </c>
      <c r="AG91">
        <v>0</v>
      </c>
      <c r="AH91">
        <v>0</v>
      </c>
      <c r="AI91">
        <v>0</v>
      </c>
      <c r="AJ91" t="s">
        <v>109</v>
      </c>
      <c r="AK91" t="s">
        <v>109</v>
      </c>
      <c r="AL91">
        <v>1</v>
      </c>
      <c r="AM91">
        <v>0</v>
      </c>
      <c r="AN91">
        <v>1</v>
      </c>
      <c r="AO91">
        <v>0</v>
      </c>
      <c r="AP91">
        <v>0</v>
      </c>
      <c r="AQ91">
        <v>0</v>
      </c>
      <c r="AR91">
        <v>1</v>
      </c>
      <c r="AS91">
        <v>0</v>
      </c>
      <c r="AT91">
        <v>0</v>
      </c>
      <c r="AU91">
        <v>0</v>
      </c>
      <c r="AV91">
        <v>0</v>
      </c>
      <c r="AW91">
        <v>0</v>
      </c>
      <c r="AX91">
        <v>0</v>
      </c>
      <c r="AY91">
        <v>0</v>
      </c>
      <c r="AZ91">
        <v>0</v>
      </c>
      <c r="BA91">
        <v>1</v>
      </c>
      <c r="BB91" t="s">
        <v>539</v>
      </c>
    </row>
    <row r="92" spans="1:54" x14ac:dyDescent="0.25">
      <c r="A92">
        <v>377096305</v>
      </c>
      <c r="B92" s="1">
        <v>45533.58083525463</v>
      </c>
      <c r="C92" s="1">
        <v>45533.583954884263</v>
      </c>
      <c r="D92" s="1">
        <v>45533</v>
      </c>
      <c r="E92">
        <v>32.342004899999999</v>
      </c>
      <c r="F92">
        <v>36.207410699999997</v>
      </c>
      <c r="G92" t="s">
        <v>485</v>
      </c>
      <c r="H92" t="s">
        <v>486</v>
      </c>
      <c r="I92" t="s">
        <v>109</v>
      </c>
      <c r="J92" t="s">
        <v>114</v>
      </c>
      <c r="K92" t="s">
        <v>541</v>
      </c>
      <c r="L92" t="s">
        <v>116</v>
      </c>
      <c r="M92" t="s">
        <v>226</v>
      </c>
      <c r="N92" t="s">
        <v>542</v>
      </c>
      <c r="O92" t="s">
        <v>540</v>
      </c>
      <c r="P92" t="s">
        <v>543</v>
      </c>
      <c r="Q92" t="s">
        <v>121</v>
      </c>
      <c r="R92" t="s">
        <v>5770</v>
      </c>
      <c r="S92" t="s">
        <v>112</v>
      </c>
      <c r="T92">
        <v>0</v>
      </c>
      <c r="U92">
        <v>0</v>
      </c>
      <c r="V92">
        <v>0</v>
      </c>
      <c r="W92">
        <v>0</v>
      </c>
      <c r="X92">
        <v>0</v>
      </c>
      <c r="Y92">
        <v>0</v>
      </c>
      <c r="Z92">
        <v>0</v>
      </c>
      <c r="AA92">
        <v>0</v>
      </c>
      <c r="AB92">
        <v>0</v>
      </c>
      <c r="AC92">
        <v>0</v>
      </c>
      <c r="AD92">
        <v>0</v>
      </c>
      <c r="AE92">
        <v>0</v>
      </c>
      <c r="AF92">
        <v>0</v>
      </c>
      <c r="AG92">
        <v>0</v>
      </c>
      <c r="AH92">
        <v>0</v>
      </c>
      <c r="AI92" t="s">
        <v>6004</v>
      </c>
      <c r="AJ92" t="s">
        <v>109</v>
      </c>
      <c r="AK92" t="s">
        <v>112</v>
      </c>
      <c r="AL92">
        <v>0</v>
      </c>
      <c r="AM92">
        <v>0</v>
      </c>
      <c r="AN92">
        <v>0</v>
      </c>
      <c r="AO92">
        <v>0</v>
      </c>
      <c r="AP92">
        <v>0</v>
      </c>
      <c r="AQ92">
        <v>0</v>
      </c>
      <c r="AR92">
        <v>0</v>
      </c>
      <c r="AS92">
        <v>0</v>
      </c>
      <c r="AT92">
        <v>0</v>
      </c>
      <c r="AU92">
        <v>0</v>
      </c>
      <c r="AV92">
        <v>0</v>
      </c>
      <c r="AW92">
        <v>0</v>
      </c>
      <c r="AX92">
        <v>0</v>
      </c>
      <c r="AY92">
        <v>0</v>
      </c>
      <c r="AZ92">
        <v>0</v>
      </c>
      <c r="BA92">
        <v>0</v>
      </c>
    </row>
    <row r="93" spans="1:54" x14ac:dyDescent="0.25">
      <c r="A93">
        <v>377096312</v>
      </c>
      <c r="B93" s="1">
        <v>45533.584475659722</v>
      </c>
      <c r="C93" s="1">
        <v>45533.588348599536</v>
      </c>
      <c r="D93" s="1">
        <v>45533</v>
      </c>
      <c r="E93">
        <v>32.342412600000003</v>
      </c>
      <c r="F93">
        <v>36.208176999999999</v>
      </c>
      <c r="G93" t="s">
        <v>485</v>
      </c>
      <c r="H93" t="s">
        <v>486</v>
      </c>
      <c r="I93" t="s">
        <v>109</v>
      </c>
      <c r="J93" t="s">
        <v>114</v>
      </c>
      <c r="K93" t="s">
        <v>545</v>
      </c>
      <c r="L93" t="s">
        <v>116</v>
      </c>
      <c r="M93" t="s">
        <v>521</v>
      </c>
      <c r="N93" t="s">
        <v>546</v>
      </c>
      <c r="O93" t="s">
        <v>544</v>
      </c>
      <c r="P93" t="s">
        <v>544</v>
      </c>
      <c r="Q93" t="s">
        <v>121</v>
      </c>
      <c r="R93" t="s">
        <v>5770</v>
      </c>
      <c r="S93" t="s">
        <v>112</v>
      </c>
      <c r="T93">
        <v>0</v>
      </c>
      <c r="U93">
        <v>0</v>
      </c>
      <c r="V93">
        <v>0</v>
      </c>
      <c r="W93">
        <v>0</v>
      </c>
      <c r="X93">
        <v>0</v>
      </c>
      <c r="Y93">
        <v>0</v>
      </c>
      <c r="Z93">
        <v>0</v>
      </c>
      <c r="AA93">
        <v>0</v>
      </c>
      <c r="AB93">
        <v>0</v>
      </c>
      <c r="AC93">
        <v>0</v>
      </c>
      <c r="AD93">
        <v>0</v>
      </c>
      <c r="AE93">
        <v>0</v>
      </c>
      <c r="AF93">
        <v>0</v>
      </c>
      <c r="AG93">
        <v>0</v>
      </c>
      <c r="AH93">
        <v>0</v>
      </c>
      <c r="AI93" t="s">
        <v>6004</v>
      </c>
      <c r="AJ93" t="s">
        <v>109</v>
      </c>
      <c r="AK93" t="s">
        <v>112</v>
      </c>
      <c r="AL93">
        <v>0</v>
      </c>
      <c r="AM93">
        <v>0</v>
      </c>
      <c r="AN93">
        <v>0</v>
      </c>
      <c r="AO93">
        <v>0</v>
      </c>
      <c r="AP93">
        <v>0</v>
      </c>
      <c r="AQ93">
        <v>0</v>
      </c>
      <c r="AR93">
        <v>0</v>
      </c>
      <c r="AS93">
        <v>0</v>
      </c>
      <c r="AT93">
        <v>0</v>
      </c>
      <c r="AU93">
        <v>0</v>
      </c>
      <c r="AV93">
        <v>0</v>
      </c>
      <c r="AW93">
        <v>0</v>
      </c>
      <c r="AX93">
        <v>0</v>
      </c>
      <c r="AY93">
        <v>0</v>
      </c>
      <c r="AZ93">
        <v>0</v>
      </c>
      <c r="BA93">
        <v>0</v>
      </c>
    </row>
    <row r="94" spans="1:54" x14ac:dyDescent="0.25">
      <c r="A94">
        <v>377096315</v>
      </c>
      <c r="B94" s="1">
        <v>45533.588689756943</v>
      </c>
      <c r="C94" s="1">
        <v>45533.592286979168</v>
      </c>
      <c r="D94" s="1">
        <v>45533</v>
      </c>
      <c r="E94">
        <v>32.342564099999997</v>
      </c>
      <c r="F94">
        <v>36.208281100000001</v>
      </c>
      <c r="G94" t="s">
        <v>485</v>
      </c>
      <c r="H94" t="s">
        <v>486</v>
      </c>
      <c r="I94" t="s">
        <v>109</v>
      </c>
      <c r="J94" t="s">
        <v>114</v>
      </c>
      <c r="K94" t="s">
        <v>548</v>
      </c>
      <c r="L94" t="s">
        <v>116</v>
      </c>
      <c r="M94" t="s">
        <v>319</v>
      </c>
      <c r="N94" t="s">
        <v>522</v>
      </c>
      <c r="O94" t="s">
        <v>547</v>
      </c>
      <c r="P94" t="s">
        <v>547</v>
      </c>
      <c r="Q94" t="s">
        <v>121</v>
      </c>
      <c r="R94" t="s">
        <v>5770</v>
      </c>
      <c r="S94" t="s">
        <v>112</v>
      </c>
      <c r="T94">
        <v>0</v>
      </c>
      <c r="U94">
        <v>0</v>
      </c>
      <c r="V94">
        <v>0</v>
      </c>
      <c r="W94">
        <v>0</v>
      </c>
      <c r="X94">
        <v>0</v>
      </c>
      <c r="Y94">
        <v>0</v>
      </c>
      <c r="Z94">
        <v>0</v>
      </c>
      <c r="AA94">
        <v>0</v>
      </c>
      <c r="AB94">
        <v>0</v>
      </c>
      <c r="AC94">
        <v>0</v>
      </c>
      <c r="AD94">
        <v>0</v>
      </c>
      <c r="AE94">
        <v>0</v>
      </c>
      <c r="AF94">
        <v>0</v>
      </c>
      <c r="AG94">
        <v>0</v>
      </c>
      <c r="AH94">
        <v>0</v>
      </c>
      <c r="AI94" t="s">
        <v>6004</v>
      </c>
      <c r="AJ94" t="s">
        <v>112</v>
      </c>
      <c r="AK94" t="s">
        <v>112</v>
      </c>
      <c r="AL94">
        <v>0</v>
      </c>
      <c r="AM94">
        <v>0</v>
      </c>
      <c r="AN94">
        <v>0</v>
      </c>
      <c r="AO94">
        <v>0</v>
      </c>
      <c r="AP94">
        <v>0</v>
      </c>
      <c r="AQ94">
        <v>0</v>
      </c>
      <c r="AR94">
        <v>0</v>
      </c>
      <c r="AS94">
        <v>0</v>
      </c>
      <c r="AT94">
        <v>0</v>
      </c>
      <c r="AU94">
        <v>0</v>
      </c>
      <c r="AV94">
        <v>0</v>
      </c>
      <c r="AW94">
        <v>0</v>
      </c>
      <c r="AX94">
        <v>0</v>
      </c>
      <c r="AY94">
        <v>0</v>
      </c>
      <c r="AZ94">
        <v>0</v>
      </c>
      <c r="BA94">
        <v>0</v>
      </c>
    </row>
    <row r="95" spans="1:54" x14ac:dyDescent="0.25">
      <c r="A95">
        <v>377096321</v>
      </c>
      <c r="B95" s="1">
        <v>45533.592639953713</v>
      </c>
      <c r="C95" s="1">
        <v>45533.595856550928</v>
      </c>
      <c r="D95" s="1">
        <v>45533</v>
      </c>
      <c r="E95">
        <v>32.342443600000003</v>
      </c>
      <c r="F95">
        <v>36.2082008</v>
      </c>
      <c r="G95" t="s">
        <v>485</v>
      </c>
      <c r="H95" t="s">
        <v>486</v>
      </c>
      <c r="I95" t="s">
        <v>109</v>
      </c>
      <c r="J95" t="s">
        <v>114</v>
      </c>
      <c r="K95" t="s">
        <v>550</v>
      </c>
      <c r="L95" t="s">
        <v>252</v>
      </c>
      <c r="M95" t="s">
        <v>551</v>
      </c>
      <c r="N95" t="s">
        <v>552</v>
      </c>
      <c r="O95" t="s">
        <v>549</v>
      </c>
      <c r="Q95" t="s">
        <v>121</v>
      </c>
      <c r="R95" t="s">
        <v>5770</v>
      </c>
      <c r="S95" t="s">
        <v>112</v>
      </c>
      <c r="T95">
        <v>0</v>
      </c>
      <c r="U95">
        <v>0</v>
      </c>
      <c r="V95">
        <v>0</v>
      </c>
      <c r="W95">
        <v>0</v>
      </c>
      <c r="X95">
        <v>0</v>
      </c>
      <c r="Y95">
        <v>0</v>
      </c>
      <c r="Z95">
        <v>0</v>
      </c>
      <c r="AA95">
        <v>0</v>
      </c>
      <c r="AB95">
        <v>0</v>
      </c>
      <c r="AC95">
        <v>0</v>
      </c>
      <c r="AD95">
        <v>0</v>
      </c>
      <c r="AE95">
        <v>0</v>
      </c>
      <c r="AF95">
        <v>0</v>
      </c>
      <c r="AG95">
        <v>0</v>
      </c>
      <c r="AH95">
        <v>0</v>
      </c>
      <c r="AI95" t="s">
        <v>6004</v>
      </c>
      <c r="AJ95" t="s">
        <v>109</v>
      </c>
      <c r="AK95" t="s">
        <v>112</v>
      </c>
      <c r="AL95">
        <v>0</v>
      </c>
      <c r="AM95">
        <v>0</v>
      </c>
      <c r="AN95">
        <v>0</v>
      </c>
      <c r="AO95">
        <v>0</v>
      </c>
      <c r="AP95">
        <v>0</v>
      </c>
      <c r="AQ95">
        <v>0</v>
      </c>
      <c r="AR95">
        <v>0</v>
      </c>
      <c r="AS95">
        <v>0</v>
      </c>
      <c r="AT95">
        <v>0</v>
      </c>
      <c r="AU95">
        <v>0</v>
      </c>
      <c r="AV95">
        <v>0</v>
      </c>
      <c r="AW95">
        <v>0</v>
      </c>
      <c r="AX95">
        <v>0</v>
      </c>
      <c r="AY95">
        <v>0</v>
      </c>
      <c r="AZ95">
        <v>0</v>
      </c>
      <c r="BA95">
        <v>0</v>
      </c>
    </row>
    <row r="96" spans="1:54" x14ac:dyDescent="0.25">
      <c r="A96">
        <v>377096323</v>
      </c>
      <c r="B96" s="1">
        <v>45533.596418854169</v>
      </c>
      <c r="C96" s="1">
        <v>45533.601158726851</v>
      </c>
      <c r="D96" s="1">
        <v>45533</v>
      </c>
      <c r="E96">
        <v>32.342604199999997</v>
      </c>
      <c r="F96">
        <v>36.2080986</v>
      </c>
      <c r="G96" t="s">
        <v>485</v>
      </c>
      <c r="H96" t="s">
        <v>486</v>
      </c>
      <c r="I96" t="s">
        <v>109</v>
      </c>
      <c r="J96" t="s">
        <v>114</v>
      </c>
      <c r="K96" t="s">
        <v>554</v>
      </c>
      <c r="L96" t="s">
        <v>192</v>
      </c>
      <c r="M96" t="s">
        <v>326</v>
      </c>
      <c r="N96" t="s">
        <v>555</v>
      </c>
      <c r="O96" t="s">
        <v>553</v>
      </c>
      <c r="P96" t="s">
        <v>556</v>
      </c>
      <c r="Q96" t="s">
        <v>121</v>
      </c>
      <c r="R96" t="s">
        <v>5770</v>
      </c>
      <c r="S96" t="s">
        <v>112</v>
      </c>
      <c r="T96">
        <v>0</v>
      </c>
      <c r="U96">
        <v>0</v>
      </c>
      <c r="V96">
        <v>0</v>
      </c>
      <c r="W96">
        <v>0</v>
      </c>
      <c r="X96">
        <v>0</v>
      </c>
      <c r="Y96">
        <v>0</v>
      </c>
      <c r="Z96">
        <v>0</v>
      </c>
      <c r="AA96">
        <v>0</v>
      </c>
      <c r="AB96">
        <v>0</v>
      </c>
      <c r="AC96">
        <v>0</v>
      </c>
      <c r="AD96">
        <v>0</v>
      </c>
      <c r="AE96">
        <v>0</v>
      </c>
      <c r="AF96">
        <v>0</v>
      </c>
      <c r="AG96">
        <v>0</v>
      </c>
      <c r="AH96">
        <v>0</v>
      </c>
      <c r="AI96" t="s">
        <v>6004</v>
      </c>
      <c r="AJ96" t="s">
        <v>112</v>
      </c>
      <c r="AK96" t="s">
        <v>112</v>
      </c>
      <c r="AL96">
        <v>0</v>
      </c>
      <c r="AM96">
        <v>0</v>
      </c>
      <c r="AN96">
        <v>0</v>
      </c>
      <c r="AO96">
        <v>0</v>
      </c>
      <c r="AP96">
        <v>0</v>
      </c>
      <c r="AQ96">
        <v>0</v>
      </c>
      <c r="AR96">
        <v>0</v>
      </c>
      <c r="AS96">
        <v>0</v>
      </c>
      <c r="AT96">
        <v>0</v>
      </c>
      <c r="AU96">
        <v>0</v>
      </c>
      <c r="AV96">
        <v>0</v>
      </c>
      <c r="AW96">
        <v>0</v>
      </c>
      <c r="AX96">
        <v>0</v>
      </c>
      <c r="AY96">
        <v>0</v>
      </c>
      <c r="AZ96">
        <v>0</v>
      </c>
      <c r="BA96">
        <v>0</v>
      </c>
    </row>
    <row r="97" spans="1:54" x14ac:dyDescent="0.25">
      <c r="A97">
        <v>377096326</v>
      </c>
      <c r="B97" s="1">
        <v>45533.604334583331</v>
      </c>
      <c r="C97" s="1">
        <v>45533.608172268519</v>
      </c>
      <c r="D97" s="1">
        <v>45533</v>
      </c>
      <c r="E97">
        <v>32.343311399999997</v>
      </c>
      <c r="F97">
        <v>36.208022700000001</v>
      </c>
      <c r="G97" t="s">
        <v>485</v>
      </c>
      <c r="H97" t="s">
        <v>486</v>
      </c>
      <c r="I97" t="s">
        <v>109</v>
      </c>
      <c r="J97" t="s">
        <v>114</v>
      </c>
      <c r="K97" t="s">
        <v>558</v>
      </c>
      <c r="L97" t="s">
        <v>116</v>
      </c>
      <c r="M97" t="s">
        <v>319</v>
      </c>
      <c r="N97" t="s">
        <v>559</v>
      </c>
      <c r="O97" t="s">
        <v>557</v>
      </c>
      <c r="Q97" t="s">
        <v>121</v>
      </c>
      <c r="R97" t="s">
        <v>5770</v>
      </c>
      <c r="S97" t="s">
        <v>112</v>
      </c>
      <c r="T97">
        <v>0</v>
      </c>
      <c r="U97">
        <v>0</v>
      </c>
      <c r="V97">
        <v>0</v>
      </c>
      <c r="W97">
        <v>0</v>
      </c>
      <c r="X97">
        <v>0</v>
      </c>
      <c r="Y97">
        <v>0</v>
      </c>
      <c r="Z97">
        <v>0</v>
      </c>
      <c r="AA97">
        <v>0</v>
      </c>
      <c r="AB97">
        <v>0</v>
      </c>
      <c r="AC97">
        <v>0</v>
      </c>
      <c r="AD97">
        <v>0</v>
      </c>
      <c r="AE97">
        <v>0</v>
      </c>
      <c r="AF97">
        <v>0</v>
      </c>
      <c r="AG97">
        <v>0</v>
      </c>
      <c r="AH97">
        <v>0</v>
      </c>
      <c r="AI97" t="s">
        <v>6004</v>
      </c>
      <c r="AJ97" t="s">
        <v>109</v>
      </c>
      <c r="AK97" t="s">
        <v>109</v>
      </c>
      <c r="AL97">
        <v>1</v>
      </c>
      <c r="AM97">
        <v>0</v>
      </c>
      <c r="AN97">
        <v>0</v>
      </c>
      <c r="AO97">
        <v>0</v>
      </c>
      <c r="AP97">
        <v>1</v>
      </c>
      <c r="AQ97">
        <v>0</v>
      </c>
      <c r="AR97">
        <v>1</v>
      </c>
      <c r="AS97">
        <v>0</v>
      </c>
      <c r="AT97">
        <v>1</v>
      </c>
      <c r="AU97">
        <v>0</v>
      </c>
      <c r="AV97">
        <v>0</v>
      </c>
      <c r="AW97">
        <v>0</v>
      </c>
      <c r="AX97">
        <v>0</v>
      </c>
      <c r="AY97">
        <v>0</v>
      </c>
      <c r="AZ97">
        <v>0</v>
      </c>
      <c r="BA97">
        <v>0</v>
      </c>
    </row>
    <row r="98" spans="1:54" x14ac:dyDescent="0.25">
      <c r="A98">
        <v>377096330</v>
      </c>
      <c r="B98" s="1">
        <v>45533.61009303241</v>
      </c>
      <c r="C98" s="1">
        <v>45533.613158819448</v>
      </c>
      <c r="D98" s="1">
        <v>45533</v>
      </c>
      <c r="E98">
        <v>32.343403899999998</v>
      </c>
      <c r="F98">
        <v>36.207591299999997</v>
      </c>
      <c r="G98" t="s">
        <v>485</v>
      </c>
      <c r="H98" t="s">
        <v>486</v>
      </c>
      <c r="I98" t="s">
        <v>109</v>
      </c>
      <c r="J98" t="s">
        <v>114</v>
      </c>
      <c r="K98" t="s">
        <v>561</v>
      </c>
      <c r="L98" t="s">
        <v>116</v>
      </c>
      <c r="M98" t="s">
        <v>226</v>
      </c>
      <c r="N98" t="s">
        <v>562</v>
      </c>
      <c r="O98" t="s">
        <v>560</v>
      </c>
      <c r="P98" t="s">
        <v>560</v>
      </c>
      <c r="Q98" t="s">
        <v>121</v>
      </c>
      <c r="R98" t="s">
        <v>5770</v>
      </c>
      <c r="S98" t="s">
        <v>112</v>
      </c>
      <c r="T98">
        <v>0</v>
      </c>
      <c r="U98">
        <v>0</v>
      </c>
      <c r="V98">
        <v>0</v>
      </c>
      <c r="W98">
        <v>0</v>
      </c>
      <c r="X98">
        <v>0</v>
      </c>
      <c r="Y98">
        <v>0</v>
      </c>
      <c r="Z98">
        <v>0</v>
      </c>
      <c r="AA98">
        <v>0</v>
      </c>
      <c r="AB98">
        <v>0</v>
      </c>
      <c r="AC98">
        <v>0</v>
      </c>
      <c r="AD98">
        <v>0</v>
      </c>
      <c r="AE98">
        <v>0</v>
      </c>
      <c r="AF98">
        <v>0</v>
      </c>
      <c r="AG98">
        <v>0</v>
      </c>
      <c r="AH98">
        <v>0</v>
      </c>
      <c r="AI98" t="s">
        <v>6004</v>
      </c>
      <c r="AJ98" t="s">
        <v>109</v>
      </c>
      <c r="AK98" t="s">
        <v>109</v>
      </c>
      <c r="AL98">
        <v>1</v>
      </c>
      <c r="AM98">
        <v>0</v>
      </c>
      <c r="AN98">
        <v>1</v>
      </c>
      <c r="AO98">
        <v>0</v>
      </c>
      <c r="AP98">
        <v>0</v>
      </c>
      <c r="AQ98">
        <v>0</v>
      </c>
      <c r="AR98">
        <v>1</v>
      </c>
      <c r="AS98">
        <v>0</v>
      </c>
      <c r="AT98">
        <v>1</v>
      </c>
      <c r="AU98">
        <v>0</v>
      </c>
      <c r="AV98">
        <v>0</v>
      </c>
      <c r="AW98">
        <v>0</v>
      </c>
      <c r="AX98">
        <v>0</v>
      </c>
      <c r="AY98">
        <v>0</v>
      </c>
      <c r="AZ98">
        <v>0</v>
      </c>
      <c r="BA98">
        <v>0</v>
      </c>
    </row>
    <row r="99" spans="1:54" x14ac:dyDescent="0.25">
      <c r="A99">
        <v>377096332</v>
      </c>
      <c r="B99" s="1">
        <v>45533.614098113423</v>
      </c>
      <c r="C99" s="1">
        <v>45533.617154432868</v>
      </c>
      <c r="D99" s="1">
        <v>45533</v>
      </c>
      <c r="E99">
        <v>32.343210399999997</v>
      </c>
      <c r="F99">
        <v>36.207365899999999</v>
      </c>
      <c r="G99" t="s">
        <v>485</v>
      </c>
      <c r="H99" t="s">
        <v>486</v>
      </c>
      <c r="I99" t="s">
        <v>109</v>
      </c>
      <c r="J99" t="s">
        <v>114</v>
      </c>
      <c r="K99" t="s">
        <v>564</v>
      </c>
      <c r="L99" t="s">
        <v>116</v>
      </c>
      <c r="M99" t="s">
        <v>146</v>
      </c>
      <c r="N99" t="s">
        <v>565</v>
      </c>
      <c r="O99" t="s">
        <v>563</v>
      </c>
      <c r="P99" t="s">
        <v>563</v>
      </c>
      <c r="Q99" t="s">
        <v>121</v>
      </c>
      <c r="R99" t="s">
        <v>5770</v>
      </c>
      <c r="S99" t="s">
        <v>112</v>
      </c>
      <c r="T99">
        <v>0</v>
      </c>
      <c r="U99">
        <v>0</v>
      </c>
      <c r="V99">
        <v>0</v>
      </c>
      <c r="W99">
        <v>0</v>
      </c>
      <c r="X99">
        <v>0</v>
      </c>
      <c r="Y99">
        <v>0</v>
      </c>
      <c r="Z99">
        <v>0</v>
      </c>
      <c r="AA99">
        <v>0</v>
      </c>
      <c r="AB99">
        <v>0</v>
      </c>
      <c r="AC99">
        <v>0</v>
      </c>
      <c r="AD99">
        <v>0</v>
      </c>
      <c r="AE99">
        <v>0</v>
      </c>
      <c r="AF99">
        <v>0</v>
      </c>
      <c r="AG99">
        <v>0</v>
      </c>
      <c r="AH99">
        <v>0</v>
      </c>
      <c r="AI99" t="s">
        <v>6004</v>
      </c>
      <c r="AJ99" t="s">
        <v>109</v>
      </c>
      <c r="AK99" t="s">
        <v>109</v>
      </c>
      <c r="AL99">
        <v>1</v>
      </c>
      <c r="AM99">
        <v>0</v>
      </c>
      <c r="AN99">
        <v>0</v>
      </c>
      <c r="AO99">
        <v>0</v>
      </c>
      <c r="AP99">
        <v>1</v>
      </c>
      <c r="AQ99">
        <v>0</v>
      </c>
      <c r="AR99">
        <v>1</v>
      </c>
      <c r="AS99">
        <v>0</v>
      </c>
      <c r="AT99">
        <v>0</v>
      </c>
      <c r="AU99">
        <v>0</v>
      </c>
      <c r="AV99">
        <v>1</v>
      </c>
      <c r="AW99">
        <v>0</v>
      </c>
      <c r="AX99">
        <v>0</v>
      </c>
      <c r="AY99">
        <v>0</v>
      </c>
      <c r="AZ99">
        <v>0</v>
      </c>
      <c r="BA99">
        <v>0</v>
      </c>
    </row>
    <row r="100" spans="1:54" x14ac:dyDescent="0.25">
      <c r="A100">
        <v>377096352</v>
      </c>
      <c r="B100" s="1">
        <v>45533.475373321759</v>
      </c>
      <c r="C100" s="1">
        <v>45533.481617280093</v>
      </c>
      <c r="D100" s="1">
        <v>45533</v>
      </c>
      <c r="E100">
        <v>31.4994598</v>
      </c>
      <c r="F100">
        <v>35.783774600000001</v>
      </c>
      <c r="G100" t="s">
        <v>566</v>
      </c>
      <c r="H100" t="s">
        <v>567</v>
      </c>
      <c r="I100" t="s">
        <v>112</v>
      </c>
      <c r="K100" t="s">
        <v>569</v>
      </c>
      <c r="L100" t="s">
        <v>116</v>
      </c>
      <c r="M100" t="s">
        <v>146</v>
      </c>
      <c r="N100" t="s">
        <v>570</v>
      </c>
      <c r="O100" t="s">
        <v>5818</v>
      </c>
      <c r="P100" t="s">
        <v>568</v>
      </c>
      <c r="Q100" t="s">
        <v>121</v>
      </c>
      <c r="R100" t="s">
        <v>5770</v>
      </c>
      <c r="S100" t="s">
        <v>112</v>
      </c>
      <c r="T100">
        <v>0</v>
      </c>
      <c r="U100">
        <v>0</v>
      </c>
      <c r="V100">
        <v>0</v>
      </c>
      <c r="W100">
        <v>0</v>
      </c>
      <c r="X100">
        <v>0</v>
      </c>
      <c r="Y100">
        <v>0</v>
      </c>
      <c r="Z100">
        <v>0</v>
      </c>
      <c r="AA100">
        <v>0</v>
      </c>
      <c r="AB100">
        <v>0</v>
      </c>
      <c r="AC100">
        <v>0</v>
      </c>
      <c r="AD100">
        <v>0</v>
      </c>
      <c r="AE100">
        <v>0</v>
      </c>
      <c r="AF100">
        <v>0</v>
      </c>
      <c r="AG100">
        <v>0</v>
      </c>
      <c r="AH100">
        <v>0</v>
      </c>
      <c r="AI100" t="s">
        <v>6004</v>
      </c>
      <c r="AJ100" t="s">
        <v>109</v>
      </c>
      <c r="AK100" t="s">
        <v>112</v>
      </c>
      <c r="AL100">
        <v>0</v>
      </c>
      <c r="AM100">
        <v>0</v>
      </c>
      <c r="AN100">
        <v>0</v>
      </c>
      <c r="AO100">
        <v>0</v>
      </c>
      <c r="AP100">
        <v>0</v>
      </c>
      <c r="AQ100">
        <v>0</v>
      </c>
      <c r="AR100">
        <v>0</v>
      </c>
      <c r="AS100">
        <v>0</v>
      </c>
      <c r="AT100">
        <v>0</v>
      </c>
      <c r="AU100">
        <v>0</v>
      </c>
      <c r="AV100">
        <v>0</v>
      </c>
      <c r="AW100">
        <v>0</v>
      </c>
      <c r="AX100">
        <v>0</v>
      </c>
      <c r="AY100">
        <v>0</v>
      </c>
      <c r="AZ100">
        <v>0</v>
      </c>
      <c r="BA100">
        <v>0</v>
      </c>
    </row>
    <row r="101" spans="1:54" x14ac:dyDescent="0.25">
      <c r="A101">
        <v>377096361</v>
      </c>
      <c r="B101" s="1">
        <v>45533.481674467592</v>
      </c>
      <c r="C101" s="1">
        <v>45533.486374548607</v>
      </c>
      <c r="D101" s="1">
        <v>45533</v>
      </c>
      <c r="E101">
        <v>31.499510000000001</v>
      </c>
      <c r="F101">
        <v>35.784081999999998</v>
      </c>
      <c r="G101" t="s">
        <v>566</v>
      </c>
      <c r="H101" t="s">
        <v>567</v>
      </c>
      <c r="I101" t="s">
        <v>112</v>
      </c>
      <c r="K101" t="s">
        <v>572</v>
      </c>
      <c r="L101" t="s">
        <v>116</v>
      </c>
      <c r="M101" t="s">
        <v>319</v>
      </c>
      <c r="N101" t="s">
        <v>573</v>
      </c>
      <c r="O101" t="s">
        <v>5819</v>
      </c>
      <c r="P101" t="s">
        <v>571</v>
      </c>
      <c r="Q101" t="s">
        <v>121</v>
      </c>
      <c r="R101" t="s">
        <v>5770</v>
      </c>
      <c r="S101" t="s">
        <v>112</v>
      </c>
      <c r="T101">
        <v>0</v>
      </c>
      <c r="U101">
        <v>0</v>
      </c>
      <c r="V101">
        <v>0</v>
      </c>
      <c r="W101">
        <v>0</v>
      </c>
      <c r="X101">
        <v>0</v>
      </c>
      <c r="Y101">
        <v>0</v>
      </c>
      <c r="Z101">
        <v>0</v>
      </c>
      <c r="AA101">
        <v>0</v>
      </c>
      <c r="AB101">
        <v>0</v>
      </c>
      <c r="AC101">
        <v>0</v>
      </c>
      <c r="AD101">
        <v>0</v>
      </c>
      <c r="AE101">
        <v>0</v>
      </c>
      <c r="AF101">
        <v>0</v>
      </c>
      <c r="AG101">
        <v>0</v>
      </c>
      <c r="AH101">
        <v>0</v>
      </c>
      <c r="AI101" t="s">
        <v>6004</v>
      </c>
      <c r="AJ101" t="s">
        <v>109</v>
      </c>
      <c r="AK101" t="s">
        <v>112</v>
      </c>
      <c r="AL101">
        <v>0</v>
      </c>
      <c r="AM101">
        <v>0</v>
      </c>
      <c r="AN101">
        <v>0</v>
      </c>
      <c r="AO101">
        <v>0</v>
      </c>
      <c r="AP101">
        <v>0</v>
      </c>
      <c r="AQ101">
        <v>0</v>
      </c>
      <c r="AR101">
        <v>0</v>
      </c>
      <c r="AS101">
        <v>0</v>
      </c>
      <c r="AT101">
        <v>0</v>
      </c>
      <c r="AU101">
        <v>0</v>
      </c>
      <c r="AV101">
        <v>0</v>
      </c>
      <c r="AW101">
        <v>0</v>
      </c>
      <c r="AX101">
        <v>0</v>
      </c>
      <c r="AY101">
        <v>0</v>
      </c>
      <c r="AZ101">
        <v>0</v>
      </c>
      <c r="BA101">
        <v>0</v>
      </c>
    </row>
    <row r="102" spans="1:54" x14ac:dyDescent="0.25">
      <c r="A102">
        <v>377096370</v>
      </c>
      <c r="B102" s="1">
        <v>45533.486437465283</v>
      </c>
      <c r="C102" s="1">
        <v>45533.492947361112</v>
      </c>
      <c r="D102" s="1">
        <v>45533</v>
      </c>
      <c r="E102">
        <v>31.499495199999998</v>
      </c>
      <c r="F102">
        <v>35.783990000000003</v>
      </c>
      <c r="G102" t="s">
        <v>566</v>
      </c>
      <c r="H102" t="s">
        <v>567</v>
      </c>
      <c r="I102" t="s">
        <v>109</v>
      </c>
      <c r="J102" t="s">
        <v>114</v>
      </c>
      <c r="K102" t="s">
        <v>575</v>
      </c>
      <c r="L102" t="s">
        <v>116</v>
      </c>
      <c r="M102" t="s">
        <v>146</v>
      </c>
      <c r="N102" t="s">
        <v>576</v>
      </c>
      <c r="O102" t="s">
        <v>5820</v>
      </c>
      <c r="P102" t="s">
        <v>574</v>
      </c>
      <c r="Q102" t="s">
        <v>121</v>
      </c>
      <c r="R102" t="s">
        <v>5770</v>
      </c>
      <c r="S102" t="s">
        <v>112</v>
      </c>
      <c r="T102">
        <v>0</v>
      </c>
      <c r="U102">
        <v>0</v>
      </c>
      <c r="V102">
        <v>0</v>
      </c>
      <c r="W102">
        <v>0</v>
      </c>
      <c r="X102">
        <v>0</v>
      </c>
      <c r="Y102">
        <v>0</v>
      </c>
      <c r="Z102">
        <v>0</v>
      </c>
      <c r="AA102">
        <v>0</v>
      </c>
      <c r="AB102">
        <v>0</v>
      </c>
      <c r="AC102">
        <v>0</v>
      </c>
      <c r="AD102">
        <v>0</v>
      </c>
      <c r="AE102">
        <v>0</v>
      </c>
      <c r="AF102">
        <v>0</v>
      </c>
      <c r="AG102">
        <v>0</v>
      </c>
      <c r="AH102">
        <v>0</v>
      </c>
      <c r="AI102" t="s">
        <v>6004</v>
      </c>
      <c r="AJ102" t="s">
        <v>109</v>
      </c>
      <c r="AK102" t="s">
        <v>112</v>
      </c>
      <c r="AL102">
        <v>0</v>
      </c>
      <c r="AM102">
        <v>0</v>
      </c>
      <c r="AN102">
        <v>0</v>
      </c>
      <c r="AO102">
        <v>0</v>
      </c>
      <c r="AP102">
        <v>0</v>
      </c>
      <c r="AQ102">
        <v>0</v>
      </c>
      <c r="AR102">
        <v>0</v>
      </c>
      <c r="AS102">
        <v>0</v>
      </c>
      <c r="AT102">
        <v>0</v>
      </c>
      <c r="AU102">
        <v>0</v>
      </c>
      <c r="AV102">
        <v>0</v>
      </c>
      <c r="AW102">
        <v>0</v>
      </c>
      <c r="AX102">
        <v>0</v>
      </c>
      <c r="AY102">
        <v>0</v>
      </c>
      <c r="AZ102">
        <v>0</v>
      </c>
      <c r="BA102">
        <v>0</v>
      </c>
    </row>
    <row r="103" spans="1:54" x14ac:dyDescent="0.25">
      <c r="A103">
        <v>377096375</v>
      </c>
      <c r="B103" s="1">
        <v>45533.493153275464</v>
      </c>
      <c r="C103" s="1">
        <v>45533.495438703707</v>
      </c>
      <c r="D103" s="1">
        <v>45533</v>
      </c>
      <c r="E103">
        <v>31.499383399999999</v>
      </c>
      <c r="F103">
        <v>35.7839849</v>
      </c>
      <c r="G103" t="s">
        <v>566</v>
      </c>
      <c r="H103" t="s">
        <v>567</v>
      </c>
      <c r="I103" t="s">
        <v>109</v>
      </c>
      <c r="J103" t="s">
        <v>114</v>
      </c>
      <c r="K103" t="s">
        <v>577</v>
      </c>
      <c r="L103" t="s">
        <v>116</v>
      </c>
      <c r="M103" t="s">
        <v>139</v>
      </c>
      <c r="N103" t="s">
        <v>578</v>
      </c>
      <c r="O103" t="s">
        <v>5821</v>
      </c>
      <c r="P103" t="s">
        <v>579</v>
      </c>
      <c r="Q103" t="s">
        <v>121</v>
      </c>
      <c r="R103" t="s">
        <v>5770</v>
      </c>
      <c r="S103" t="s">
        <v>112</v>
      </c>
      <c r="T103">
        <v>0</v>
      </c>
      <c r="U103">
        <v>0</v>
      </c>
      <c r="V103">
        <v>0</v>
      </c>
      <c r="W103">
        <v>0</v>
      </c>
      <c r="X103">
        <v>0</v>
      </c>
      <c r="Y103">
        <v>0</v>
      </c>
      <c r="Z103">
        <v>0</v>
      </c>
      <c r="AA103">
        <v>0</v>
      </c>
      <c r="AB103">
        <v>0</v>
      </c>
      <c r="AC103">
        <v>0</v>
      </c>
      <c r="AD103">
        <v>0</v>
      </c>
      <c r="AE103">
        <v>0</v>
      </c>
      <c r="AF103">
        <v>0</v>
      </c>
      <c r="AG103">
        <v>0</v>
      </c>
      <c r="AH103">
        <v>0</v>
      </c>
      <c r="AI103" t="s">
        <v>6004</v>
      </c>
      <c r="AJ103" t="s">
        <v>109</v>
      </c>
      <c r="AK103" t="s">
        <v>112</v>
      </c>
      <c r="AL103">
        <v>0</v>
      </c>
      <c r="AM103">
        <v>0</v>
      </c>
      <c r="AN103">
        <v>0</v>
      </c>
      <c r="AO103">
        <v>0</v>
      </c>
      <c r="AP103">
        <v>0</v>
      </c>
      <c r="AQ103">
        <v>0</v>
      </c>
      <c r="AR103">
        <v>0</v>
      </c>
      <c r="AS103">
        <v>0</v>
      </c>
      <c r="AT103">
        <v>0</v>
      </c>
      <c r="AU103">
        <v>0</v>
      </c>
      <c r="AV103">
        <v>0</v>
      </c>
      <c r="AW103">
        <v>0</v>
      </c>
      <c r="AX103">
        <v>0</v>
      </c>
      <c r="AY103">
        <v>0</v>
      </c>
      <c r="AZ103">
        <v>0</v>
      </c>
      <c r="BA103">
        <v>0</v>
      </c>
    </row>
    <row r="104" spans="1:54" x14ac:dyDescent="0.25">
      <c r="A104">
        <v>377096381</v>
      </c>
      <c r="B104" s="1">
        <v>45533.495713750002</v>
      </c>
      <c r="C104" s="1">
        <v>45533.501663831019</v>
      </c>
      <c r="D104" s="1">
        <v>45533</v>
      </c>
      <c r="E104">
        <v>31.499271799999999</v>
      </c>
      <c r="F104">
        <v>35.783949100000001</v>
      </c>
      <c r="G104" t="s">
        <v>566</v>
      </c>
      <c r="H104" t="s">
        <v>567</v>
      </c>
      <c r="I104" t="s">
        <v>112</v>
      </c>
      <c r="K104" t="s">
        <v>581</v>
      </c>
      <c r="L104" t="s">
        <v>192</v>
      </c>
      <c r="M104" t="s">
        <v>326</v>
      </c>
      <c r="N104" t="s">
        <v>582</v>
      </c>
      <c r="O104" t="s">
        <v>5822</v>
      </c>
      <c r="P104" t="s">
        <v>580</v>
      </c>
      <c r="Q104" t="s">
        <v>121</v>
      </c>
      <c r="R104" t="s">
        <v>5770</v>
      </c>
      <c r="S104" t="s">
        <v>109</v>
      </c>
      <c r="T104">
        <v>1</v>
      </c>
      <c r="U104">
        <v>0</v>
      </c>
      <c r="V104">
        <v>1</v>
      </c>
      <c r="W104">
        <v>0</v>
      </c>
      <c r="X104">
        <v>0</v>
      </c>
      <c r="Y104">
        <v>0</v>
      </c>
      <c r="Z104">
        <v>0</v>
      </c>
      <c r="AA104">
        <v>0</v>
      </c>
      <c r="AB104">
        <v>0</v>
      </c>
      <c r="AC104">
        <v>0</v>
      </c>
      <c r="AD104">
        <v>0</v>
      </c>
      <c r="AE104">
        <v>0</v>
      </c>
      <c r="AF104">
        <v>0</v>
      </c>
      <c r="AG104">
        <v>0</v>
      </c>
      <c r="AH104">
        <v>1</v>
      </c>
      <c r="AI104" t="s">
        <v>583</v>
      </c>
      <c r="AJ104" t="s">
        <v>109</v>
      </c>
      <c r="AK104" t="s">
        <v>109</v>
      </c>
      <c r="AL104">
        <v>1</v>
      </c>
      <c r="AM104">
        <v>0</v>
      </c>
      <c r="AN104">
        <v>1</v>
      </c>
      <c r="AO104">
        <v>0</v>
      </c>
      <c r="AP104">
        <v>0</v>
      </c>
      <c r="AQ104">
        <v>0</v>
      </c>
      <c r="AR104">
        <v>1</v>
      </c>
      <c r="AS104">
        <v>0</v>
      </c>
      <c r="AT104">
        <v>0</v>
      </c>
      <c r="AU104">
        <v>0</v>
      </c>
      <c r="AV104">
        <v>0</v>
      </c>
      <c r="AW104">
        <v>0</v>
      </c>
      <c r="AX104">
        <v>0</v>
      </c>
      <c r="AY104">
        <v>0</v>
      </c>
      <c r="AZ104">
        <v>0</v>
      </c>
      <c r="BA104">
        <v>1</v>
      </c>
      <c r="BB104" t="s">
        <v>583</v>
      </c>
    </row>
    <row r="105" spans="1:54" x14ac:dyDescent="0.25">
      <c r="A105">
        <v>377096384</v>
      </c>
      <c r="B105" s="1">
        <v>45533.50513863426</v>
      </c>
      <c r="C105" s="1">
        <v>45533.509428460653</v>
      </c>
      <c r="D105" s="1">
        <v>45533</v>
      </c>
      <c r="E105">
        <v>31.499597000000001</v>
      </c>
      <c r="F105">
        <v>35.782222900000001</v>
      </c>
      <c r="G105" t="s">
        <v>566</v>
      </c>
      <c r="H105" t="s">
        <v>567</v>
      </c>
      <c r="I105" t="s">
        <v>109</v>
      </c>
      <c r="J105" t="s">
        <v>114</v>
      </c>
      <c r="K105" t="s">
        <v>585</v>
      </c>
      <c r="L105" t="s">
        <v>174</v>
      </c>
      <c r="M105" t="s">
        <v>175</v>
      </c>
      <c r="N105" t="s">
        <v>586</v>
      </c>
      <c r="O105" t="s">
        <v>5823</v>
      </c>
      <c r="P105" t="s">
        <v>584</v>
      </c>
      <c r="Q105" t="s">
        <v>121</v>
      </c>
      <c r="R105" t="s">
        <v>5770</v>
      </c>
      <c r="S105" t="s">
        <v>112</v>
      </c>
      <c r="T105">
        <v>0</v>
      </c>
      <c r="U105">
        <v>0</v>
      </c>
      <c r="V105">
        <v>0</v>
      </c>
      <c r="W105">
        <v>0</v>
      </c>
      <c r="X105">
        <v>0</v>
      </c>
      <c r="Y105">
        <v>0</v>
      </c>
      <c r="Z105">
        <v>0</v>
      </c>
      <c r="AA105">
        <v>0</v>
      </c>
      <c r="AB105">
        <v>0</v>
      </c>
      <c r="AC105">
        <v>0</v>
      </c>
      <c r="AD105">
        <v>0</v>
      </c>
      <c r="AE105">
        <v>0</v>
      </c>
      <c r="AF105">
        <v>0</v>
      </c>
      <c r="AG105">
        <v>0</v>
      </c>
      <c r="AH105">
        <v>0</v>
      </c>
      <c r="AI105" t="s">
        <v>6004</v>
      </c>
      <c r="AJ105" t="s">
        <v>109</v>
      </c>
      <c r="AK105" t="s">
        <v>112</v>
      </c>
      <c r="AL105">
        <v>0</v>
      </c>
      <c r="AM105">
        <v>0</v>
      </c>
      <c r="AN105">
        <v>0</v>
      </c>
      <c r="AO105">
        <v>0</v>
      </c>
      <c r="AP105">
        <v>0</v>
      </c>
      <c r="AQ105">
        <v>0</v>
      </c>
      <c r="AR105">
        <v>0</v>
      </c>
      <c r="AS105">
        <v>0</v>
      </c>
      <c r="AT105">
        <v>0</v>
      </c>
      <c r="AU105">
        <v>0</v>
      </c>
      <c r="AV105">
        <v>0</v>
      </c>
      <c r="AW105">
        <v>0</v>
      </c>
      <c r="AX105">
        <v>0</v>
      </c>
      <c r="AY105">
        <v>0</v>
      </c>
      <c r="AZ105">
        <v>0</v>
      </c>
      <c r="BA105">
        <v>0</v>
      </c>
    </row>
    <row r="106" spans="1:54" x14ac:dyDescent="0.25">
      <c r="A106">
        <v>377096388</v>
      </c>
      <c r="B106" s="1">
        <v>45533.509559293983</v>
      </c>
      <c r="C106" s="1">
        <v>45533.514396157407</v>
      </c>
      <c r="D106" s="1">
        <v>45533</v>
      </c>
      <c r="E106">
        <v>31.499523700000001</v>
      </c>
      <c r="F106">
        <v>35.7821973</v>
      </c>
      <c r="G106" t="s">
        <v>566</v>
      </c>
      <c r="H106" t="s">
        <v>567</v>
      </c>
      <c r="I106" t="s">
        <v>109</v>
      </c>
      <c r="J106" t="s">
        <v>114</v>
      </c>
      <c r="K106" t="s">
        <v>587</v>
      </c>
      <c r="L106" t="s">
        <v>116</v>
      </c>
      <c r="M106" t="s">
        <v>146</v>
      </c>
      <c r="N106" t="s">
        <v>588</v>
      </c>
      <c r="O106" t="s">
        <v>5824</v>
      </c>
      <c r="P106" t="s">
        <v>589</v>
      </c>
      <c r="Q106" t="s">
        <v>121</v>
      </c>
      <c r="R106" t="s">
        <v>5770</v>
      </c>
      <c r="S106" t="s">
        <v>112</v>
      </c>
      <c r="T106">
        <v>0</v>
      </c>
      <c r="U106">
        <v>0</v>
      </c>
      <c r="V106">
        <v>0</v>
      </c>
      <c r="W106">
        <v>0</v>
      </c>
      <c r="X106">
        <v>0</v>
      </c>
      <c r="Y106">
        <v>0</v>
      </c>
      <c r="Z106">
        <v>0</v>
      </c>
      <c r="AA106">
        <v>0</v>
      </c>
      <c r="AB106">
        <v>0</v>
      </c>
      <c r="AC106">
        <v>0</v>
      </c>
      <c r="AD106">
        <v>0</v>
      </c>
      <c r="AE106">
        <v>0</v>
      </c>
      <c r="AF106">
        <v>0</v>
      </c>
      <c r="AG106">
        <v>0</v>
      </c>
      <c r="AH106">
        <v>0</v>
      </c>
      <c r="AI106" t="s">
        <v>6004</v>
      </c>
      <c r="AJ106" t="s">
        <v>112</v>
      </c>
      <c r="AK106" t="s">
        <v>112</v>
      </c>
      <c r="AL106">
        <v>0</v>
      </c>
      <c r="AM106">
        <v>0</v>
      </c>
      <c r="AN106">
        <v>0</v>
      </c>
      <c r="AO106">
        <v>0</v>
      </c>
      <c r="AP106">
        <v>0</v>
      </c>
      <c r="AQ106">
        <v>0</v>
      </c>
      <c r="AR106">
        <v>0</v>
      </c>
      <c r="AS106">
        <v>0</v>
      </c>
      <c r="AT106">
        <v>0</v>
      </c>
      <c r="AU106">
        <v>0</v>
      </c>
      <c r="AV106">
        <v>0</v>
      </c>
      <c r="AW106">
        <v>0</v>
      </c>
      <c r="AX106">
        <v>0</v>
      </c>
      <c r="AY106">
        <v>0</v>
      </c>
      <c r="AZ106">
        <v>0</v>
      </c>
      <c r="BA106">
        <v>0</v>
      </c>
    </row>
    <row r="107" spans="1:54" x14ac:dyDescent="0.25">
      <c r="A107">
        <v>377096398</v>
      </c>
      <c r="B107" s="1">
        <v>45533.517337800928</v>
      </c>
      <c r="C107" s="1">
        <v>45533.522758055558</v>
      </c>
      <c r="D107" s="1">
        <v>45533</v>
      </c>
      <c r="E107">
        <v>31.4985146</v>
      </c>
      <c r="F107">
        <v>35.779801499999998</v>
      </c>
      <c r="G107" t="s">
        <v>566</v>
      </c>
      <c r="H107" t="s">
        <v>567</v>
      </c>
      <c r="I107" t="s">
        <v>109</v>
      </c>
      <c r="J107" t="s">
        <v>114</v>
      </c>
      <c r="K107" t="s">
        <v>590</v>
      </c>
      <c r="L107" t="s">
        <v>116</v>
      </c>
      <c r="M107" t="s">
        <v>139</v>
      </c>
      <c r="N107" t="s">
        <v>591</v>
      </c>
      <c r="O107" t="s">
        <v>5825</v>
      </c>
      <c r="P107" t="s">
        <v>592</v>
      </c>
      <c r="Q107" t="s">
        <v>121</v>
      </c>
      <c r="R107" t="s">
        <v>5770</v>
      </c>
      <c r="S107" t="s">
        <v>109</v>
      </c>
      <c r="T107">
        <v>2</v>
      </c>
      <c r="U107">
        <v>1</v>
      </c>
      <c r="V107">
        <v>1</v>
      </c>
      <c r="W107">
        <v>0</v>
      </c>
      <c r="X107">
        <v>0</v>
      </c>
      <c r="Y107">
        <v>0</v>
      </c>
      <c r="Z107">
        <v>0</v>
      </c>
      <c r="AA107">
        <v>0</v>
      </c>
      <c r="AB107">
        <v>0</v>
      </c>
      <c r="AC107">
        <v>0</v>
      </c>
      <c r="AD107">
        <v>0</v>
      </c>
      <c r="AE107">
        <v>0</v>
      </c>
      <c r="AF107">
        <v>0</v>
      </c>
      <c r="AG107">
        <v>0</v>
      </c>
      <c r="AH107">
        <v>1</v>
      </c>
      <c r="AI107" t="s">
        <v>593</v>
      </c>
      <c r="AJ107" t="s">
        <v>109</v>
      </c>
      <c r="AK107" t="s">
        <v>109</v>
      </c>
      <c r="AL107">
        <v>2</v>
      </c>
      <c r="AM107">
        <v>1</v>
      </c>
      <c r="AN107">
        <v>1</v>
      </c>
      <c r="AO107">
        <v>0</v>
      </c>
      <c r="AP107">
        <v>0</v>
      </c>
      <c r="AQ107">
        <v>0</v>
      </c>
      <c r="AR107">
        <v>2</v>
      </c>
      <c r="AS107">
        <v>0</v>
      </c>
      <c r="AT107">
        <v>0</v>
      </c>
      <c r="AU107">
        <v>0</v>
      </c>
      <c r="AV107">
        <v>0</v>
      </c>
      <c r="AW107">
        <v>0</v>
      </c>
      <c r="AX107">
        <v>0</v>
      </c>
      <c r="AY107">
        <v>0</v>
      </c>
      <c r="AZ107">
        <v>0</v>
      </c>
      <c r="BA107">
        <v>1</v>
      </c>
      <c r="BB107" t="s">
        <v>135</v>
      </c>
    </row>
    <row r="108" spans="1:54" x14ac:dyDescent="0.25">
      <c r="A108">
        <v>377096408</v>
      </c>
      <c r="B108" s="1">
        <v>45533.523602719913</v>
      </c>
      <c r="C108" s="1">
        <v>45533.527675625002</v>
      </c>
      <c r="D108" s="1">
        <v>45533</v>
      </c>
      <c r="E108">
        <v>31.498918700000001</v>
      </c>
      <c r="F108">
        <v>35.779789000000001</v>
      </c>
      <c r="G108" t="s">
        <v>566</v>
      </c>
      <c r="H108" t="s">
        <v>567</v>
      </c>
      <c r="I108" t="s">
        <v>109</v>
      </c>
      <c r="J108" t="s">
        <v>114</v>
      </c>
      <c r="K108" t="s">
        <v>594</v>
      </c>
      <c r="L108" t="s">
        <v>116</v>
      </c>
      <c r="M108" t="s">
        <v>139</v>
      </c>
      <c r="N108" t="s">
        <v>595</v>
      </c>
      <c r="O108" t="s">
        <v>5826</v>
      </c>
      <c r="P108" t="s">
        <v>596</v>
      </c>
      <c r="Q108" t="s">
        <v>121</v>
      </c>
      <c r="R108" t="s">
        <v>5770</v>
      </c>
      <c r="S108" t="s">
        <v>112</v>
      </c>
      <c r="T108">
        <v>0</v>
      </c>
      <c r="U108">
        <v>0</v>
      </c>
      <c r="V108">
        <v>0</v>
      </c>
      <c r="W108">
        <v>0</v>
      </c>
      <c r="X108">
        <v>0</v>
      </c>
      <c r="Y108">
        <v>0</v>
      </c>
      <c r="Z108">
        <v>0</v>
      </c>
      <c r="AA108">
        <v>0</v>
      </c>
      <c r="AB108">
        <v>0</v>
      </c>
      <c r="AC108">
        <v>0</v>
      </c>
      <c r="AD108">
        <v>0</v>
      </c>
      <c r="AE108">
        <v>0</v>
      </c>
      <c r="AF108">
        <v>0</v>
      </c>
      <c r="AG108">
        <v>0</v>
      </c>
      <c r="AH108">
        <v>0</v>
      </c>
      <c r="AI108" t="s">
        <v>6004</v>
      </c>
      <c r="AJ108" t="s">
        <v>109</v>
      </c>
      <c r="AK108" t="s">
        <v>112</v>
      </c>
      <c r="AL108">
        <v>0</v>
      </c>
      <c r="AM108">
        <v>0</v>
      </c>
      <c r="AN108">
        <v>0</v>
      </c>
      <c r="AO108">
        <v>0</v>
      </c>
      <c r="AP108">
        <v>0</v>
      </c>
      <c r="AQ108">
        <v>0</v>
      </c>
      <c r="AR108">
        <v>0</v>
      </c>
      <c r="AS108">
        <v>0</v>
      </c>
      <c r="AT108">
        <v>0</v>
      </c>
      <c r="AU108">
        <v>0</v>
      </c>
      <c r="AV108">
        <v>0</v>
      </c>
      <c r="AW108">
        <v>0</v>
      </c>
      <c r="AX108">
        <v>0</v>
      </c>
      <c r="AY108">
        <v>0</v>
      </c>
      <c r="AZ108">
        <v>0</v>
      </c>
      <c r="BA108">
        <v>0</v>
      </c>
    </row>
    <row r="109" spans="1:54" x14ac:dyDescent="0.25">
      <c r="A109">
        <v>377096414</v>
      </c>
      <c r="B109" s="1">
        <v>45533.527941180553</v>
      </c>
      <c r="C109" s="1">
        <v>45533.538988310182</v>
      </c>
      <c r="D109" s="1">
        <v>45533</v>
      </c>
      <c r="E109">
        <v>31.4990743</v>
      </c>
      <c r="F109">
        <v>35.779838900000001</v>
      </c>
      <c r="G109" t="s">
        <v>566</v>
      </c>
      <c r="H109" t="s">
        <v>567</v>
      </c>
      <c r="I109" t="s">
        <v>109</v>
      </c>
      <c r="J109" t="s">
        <v>114</v>
      </c>
      <c r="K109" t="s">
        <v>597</v>
      </c>
      <c r="L109" t="s">
        <v>301</v>
      </c>
      <c r="M109" t="s">
        <v>302</v>
      </c>
      <c r="N109" t="s">
        <v>598</v>
      </c>
      <c r="O109" t="s">
        <v>5827</v>
      </c>
      <c r="P109" t="s">
        <v>599</v>
      </c>
      <c r="Q109" t="s">
        <v>121</v>
      </c>
      <c r="R109" t="s">
        <v>5770</v>
      </c>
      <c r="S109" t="s">
        <v>112</v>
      </c>
      <c r="T109">
        <v>0</v>
      </c>
      <c r="U109">
        <v>0</v>
      </c>
      <c r="V109">
        <v>0</v>
      </c>
      <c r="W109">
        <v>0</v>
      </c>
      <c r="X109">
        <v>0</v>
      </c>
      <c r="Y109">
        <v>0</v>
      </c>
      <c r="Z109">
        <v>0</v>
      </c>
      <c r="AA109">
        <v>0</v>
      </c>
      <c r="AB109">
        <v>0</v>
      </c>
      <c r="AC109">
        <v>0</v>
      </c>
      <c r="AD109">
        <v>0</v>
      </c>
      <c r="AE109">
        <v>0</v>
      </c>
      <c r="AF109">
        <v>0</v>
      </c>
      <c r="AG109">
        <v>0</v>
      </c>
      <c r="AH109">
        <v>0</v>
      </c>
      <c r="AI109" t="s">
        <v>6004</v>
      </c>
      <c r="AJ109" t="s">
        <v>109</v>
      </c>
      <c r="AK109" t="s">
        <v>112</v>
      </c>
      <c r="AL109">
        <v>0</v>
      </c>
      <c r="AM109">
        <v>0</v>
      </c>
      <c r="AN109">
        <v>0</v>
      </c>
      <c r="AO109">
        <v>0</v>
      </c>
      <c r="AP109">
        <v>0</v>
      </c>
      <c r="AQ109">
        <v>0</v>
      </c>
      <c r="AR109">
        <v>0</v>
      </c>
      <c r="AS109">
        <v>0</v>
      </c>
      <c r="AT109">
        <v>0</v>
      </c>
      <c r="AU109">
        <v>0</v>
      </c>
      <c r="AV109">
        <v>0</v>
      </c>
      <c r="AW109">
        <v>0</v>
      </c>
      <c r="AX109">
        <v>0</v>
      </c>
      <c r="AY109">
        <v>0</v>
      </c>
      <c r="AZ109">
        <v>0</v>
      </c>
      <c r="BA109">
        <v>0</v>
      </c>
    </row>
    <row r="110" spans="1:54" x14ac:dyDescent="0.25">
      <c r="A110">
        <v>377096422</v>
      </c>
      <c r="B110" s="1">
        <v>45533.539673333333</v>
      </c>
      <c r="C110" s="1">
        <v>45533.545524907408</v>
      </c>
      <c r="D110" s="1">
        <v>45533</v>
      </c>
      <c r="E110">
        <v>31.499244699999998</v>
      </c>
      <c r="F110">
        <v>35.7799184</v>
      </c>
      <c r="G110" t="s">
        <v>566</v>
      </c>
      <c r="H110" t="s">
        <v>567</v>
      </c>
      <c r="I110" t="s">
        <v>109</v>
      </c>
      <c r="J110" t="s">
        <v>114</v>
      </c>
      <c r="K110" t="s">
        <v>602</v>
      </c>
      <c r="L110" t="s">
        <v>116</v>
      </c>
      <c r="M110" t="s">
        <v>309</v>
      </c>
      <c r="N110" t="s">
        <v>603</v>
      </c>
      <c r="O110" t="s">
        <v>5828</v>
      </c>
      <c r="P110" t="s">
        <v>601</v>
      </c>
      <c r="Q110" t="s">
        <v>121</v>
      </c>
      <c r="R110" t="s">
        <v>5770</v>
      </c>
      <c r="S110" t="s">
        <v>112</v>
      </c>
      <c r="T110">
        <v>0</v>
      </c>
      <c r="U110">
        <v>0</v>
      </c>
      <c r="V110">
        <v>0</v>
      </c>
      <c r="W110">
        <v>0</v>
      </c>
      <c r="X110">
        <v>0</v>
      </c>
      <c r="Y110">
        <v>0</v>
      </c>
      <c r="Z110">
        <v>0</v>
      </c>
      <c r="AA110">
        <v>0</v>
      </c>
      <c r="AB110">
        <v>0</v>
      </c>
      <c r="AC110">
        <v>0</v>
      </c>
      <c r="AD110">
        <v>0</v>
      </c>
      <c r="AE110">
        <v>0</v>
      </c>
      <c r="AF110">
        <v>0</v>
      </c>
      <c r="AG110">
        <v>0</v>
      </c>
      <c r="AH110">
        <v>0</v>
      </c>
      <c r="AI110" t="s">
        <v>6004</v>
      </c>
      <c r="AJ110" t="s">
        <v>109</v>
      </c>
      <c r="AK110" t="s">
        <v>109</v>
      </c>
      <c r="AL110">
        <v>2</v>
      </c>
      <c r="AM110">
        <v>1</v>
      </c>
      <c r="AN110">
        <v>1</v>
      </c>
      <c r="AO110">
        <v>0</v>
      </c>
      <c r="AP110">
        <v>0</v>
      </c>
      <c r="AQ110">
        <v>0</v>
      </c>
      <c r="AR110">
        <v>2</v>
      </c>
      <c r="AS110">
        <v>0</v>
      </c>
      <c r="AT110">
        <v>1</v>
      </c>
      <c r="AU110">
        <v>0</v>
      </c>
      <c r="AV110">
        <v>0</v>
      </c>
      <c r="AW110">
        <v>0</v>
      </c>
      <c r="AX110">
        <v>0</v>
      </c>
      <c r="AY110">
        <v>0</v>
      </c>
      <c r="AZ110">
        <v>0</v>
      </c>
      <c r="BA110">
        <v>0</v>
      </c>
    </row>
    <row r="111" spans="1:54" x14ac:dyDescent="0.25">
      <c r="A111">
        <v>377096431</v>
      </c>
      <c r="B111" s="1">
        <v>45533.546669166673</v>
      </c>
      <c r="C111" s="1">
        <v>45533.5513091088</v>
      </c>
      <c r="D111" s="1">
        <v>45533</v>
      </c>
      <c r="E111">
        <v>31.499157199999999</v>
      </c>
      <c r="F111">
        <v>35.779996400000002</v>
      </c>
      <c r="G111" t="s">
        <v>566</v>
      </c>
      <c r="H111" t="s">
        <v>567</v>
      </c>
      <c r="I111" t="s">
        <v>109</v>
      </c>
      <c r="J111" t="s">
        <v>114</v>
      </c>
      <c r="K111" t="s">
        <v>604</v>
      </c>
      <c r="L111" t="s">
        <v>174</v>
      </c>
      <c r="M111" t="s">
        <v>175</v>
      </c>
      <c r="N111" t="s">
        <v>605</v>
      </c>
      <c r="O111" t="s">
        <v>5829</v>
      </c>
      <c r="P111" t="s">
        <v>606</v>
      </c>
      <c r="Q111" t="s">
        <v>121</v>
      </c>
      <c r="R111" t="s">
        <v>5770</v>
      </c>
      <c r="S111" t="s">
        <v>109</v>
      </c>
      <c r="T111">
        <v>3</v>
      </c>
      <c r="U111">
        <v>1</v>
      </c>
      <c r="V111">
        <v>2</v>
      </c>
      <c r="W111">
        <v>0</v>
      </c>
      <c r="X111">
        <v>0</v>
      </c>
      <c r="Y111">
        <v>0</v>
      </c>
      <c r="Z111">
        <v>0</v>
      </c>
      <c r="AA111">
        <v>0</v>
      </c>
      <c r="AB111">
        <v>0</v>
      </c>
      <c r="AC111">
        <v>0</v>
      </c>
      <c r="AD111">
        <v>0</v>
      </c>
      <c r="AE111">
        <v>1</v>
      </c>
      <c r="AF111">
        <v>0</v>
      </c>
      <c r="AG111">
        <v>0</v>
      </c>
      <c r="AH111">
        <v>0</v>
      </c>
      <c r="AI111" t="s">
        <v>608</v>
      </c>
      <c r="AJ111" t="s">
        <v>109</v>
      </c>
      <c r="AK111" t="s">
        <v>109</v>
      </c>
      <c r="AL111">
        <v>3</v>
      </c>
      <c r="AM111">
        <v>0</v>
      </c>
      <c r="AN111">
        <v>3</v>
      </c>
      <c r="AO111">
        <v>0</v>
      </c>
      <c r="AP111">
        <v>0</v>
      </c>
      <c r="AQ111">
        <v>0</v>
      </c>
      <c r="AR111">
        <v>3</v>
      </c>
      <c r="AS111">
        <v>0</v>
      </c>
      <c r="AT111">
        <v>0</v>
      </c>
      <c r="AU111">
        <v>0</v>
      </c>
      <c r="AV111">
        <v>0</v>
      </c>
      <c r="AW111">
        <v>0</v>
      </c>
      <c r="AX111">
        <v>1</v>
      </c>
      <c r="AY111">
        <v>0</v>
      </c>
      <c r="AZ111">
        <v>0</v>
      </c>
      <c r="BA111">
        <v>1</v>
      </c>
      <c r="BB111" t="s">
        <v>608</v>
      </c>
    </row>
    <row r="112" spans="1:54" x14ac:dyDescent="0.25">
      <c r="A112">
        <v>377096440</v>
      </c>
      <c r="B112" s="1">
        <v>45533.551480925933</v>
      </c>
      <c r="C112" s="1">
        <v>45533.555672048613</v>
      </c>
      <c r="D112" s="1">
        <v>45533</v>
      </c>
      <c r="E112">
        <v>31.499463599999999</v>
      </c>
      <c r="F112">
        <v>35.7798108</v>
      </c>
      <c r="G112" t="s">
        <v>566</v>
      </c>
      <c r="H112" t="s">
        <v>567</v>
      </c>
      <c r="I112" t="s">
        <v>109</v>
      </c>
      <c r="J112" t="s">
        <v>114</v>
      </c>
      <c r="K112" t="s">
        <v>610</v>
      </c>
      <c r="L112" t="s">
        <v>116</v>
      </c>
      <c r="M112" t="s">
        <v>139</v>
      </c>
      <c r="N112" t="s">
        <v>611</v>
      </c>
      <c r="O112" t="s">
        <v>5830</v>
      </c>
      <c r="P112" t="s">
        <v>609</v>
      </c>
      <c r="Q112" t="s">
        <v>121</v>
      </c>
      <c r="R112" t="s">
        <v>5770</v>
      </c>
      <c r="S112" t="s">
        <v>112</v>
      </c>
      <c r="T112">
        <v>0</v>
      </c>
      <c r="U112">
        <v>0</v>
      </c>
      <c r="V112">
        <v>0</v>
      </c>
      <c r="W112">
        <v>0</v>
      </c>
      <c r="X112">
        <v>0</v>
      </c>
      <c r="Y112">
        <v>0</v>
      </c>
      <c r="Z112">
        <v>0</v>
      </c>
      <c r="AA112">
        <v>0</v>
      </c>
      <c r="AB112">
        <v>0</v>
      </c>
      <c r="AC112">
        <v>0</v>
      </c>
      <c r="AD112">
        <v>0</v>
      </c>
      <c r="AE112">
        <v>0</v>
      </c>
      <c r="AF112">
        <v>0</v>
      </c>
      <c r="AG112">
        <v>0</v>
      </c>
      <c r="AH112">
        <v>0</v>
      </c>
      <c r="AI112" t="s">
        <v>6004</v>
      </c>
      <c r="AJ112" t="s">
        <v>109</v>
      </c>
      <c r="AK112" t="s">
        <v>112</v>
      </c>
      <c r="AL112">
        <v>0</v>
      </c>
      <c r="AM112">
        <v>0</v>
      </c>
      <c r="AN112">
        <v>0</v>
      </c>
      <c r="AO112">
        <v>0</v>
      </c>
      <c r="AP112">
        <v>0</v>
      </c>
      <c r="AQ112">
        <v>0</v>
      </c>
      <c r="AR112">
        <v>0</v>
      </c>
      <c r="AS112">
        <v>0</v>
      </c>
      <c r="AT112">
        <v>0</v>
      </c>
      <c r="AU112">
        <v>0</v>
      </c>
      <c r="AV112">
        <v>0</v>
      </c>
      <c r="AW112">
        <v>0</v>
      </c>
      <c r="AX112">
        <v>0</v>
      </c>
      <c r="AY112">
        <v>0</v>
      </c>
      <c r="AZ112">
        <v>0</v>
      </c>
      <c r="BA112">
        <v>0</v>
      </c>
    </row>
    <row r="113" spans="1:53" x14ac:dyDescent="0.25">
      <c r="A113">
        <v>377096446</v>
      </c>
      <c r="B113" s="1">
        <v>45533.556126863426</v>
      </c>
      <c r="C113" s="1">
        <v>45533.559622222223</v>
      </c>
      <c r="D113" s="1">
        <v>45533</v>
      </c>
      <c r="E113">
        <v>31.499555000000001</v>
      </c>
      <c r="F113">
        <v>35.780068499999999</v>
      </c>
      <c r="G113" t="s">
        <v>566</v>
      </c>
      <c r="H113" t="s">
        <v>567</v>
      </c>
      <c r="I113" t="s">
        <v>109</v>
      </c>
      <c r="J113" t="s">
        <v>114</v>
      </c>
      <c r="K113" t="s">
        <v>612</v>
      </c>
      <c r="L113" t="s">
        <v>192</v>
      </c>
      <c r="M113" t="s">
        <v>326</v>
      </c>
      <c r="N113" t="s">
        <v>613</v>
      </c>
      <c r="O113" t="s">
        <v>5831</v>
      </c>
      <c r="P113" t="s">
        <v>614</v>
      </c>
      <c r="Q113" t="s">
        <v>121</v>
      </c>
      <c r="R113" t="s">
        <v>5770</v>
      </c>
      <c r="S113" t="s">
        <v>112</v>
      </c>
      <c r="T113">
        <v>0</v>
      </c>
      <c r="U113">
        <v>0</v>
      </c>
      <c r="V113">
        <v>0</v>
      </c>
      <c r="W113">
        <v>0</v>
      </c>
      <c r="X113">
        <v>0</v>
      </c>
      <c r="Y113">
        <v>0</v>
      </c>
      <c r="Z113">
        <v>0</v>
      </c>
      <c r="AA113">
        <v>0</v>
      </c>
      <c r="AB113">
        <v>0</v>
      </c>
      <c r="AC113">
        <v>0</v>
      </c>
      <c r="AD113">
        <v>0</v>
      </c>
      <c r="AE113">
        <v>0</v>
      </c>
      <c r="AF113">
        <v>0</v>
      </c>
      <c r="AG113">
        <v>0</v>
      </c>
      <c r="AH113">
        <v>0</v>
      </c>
      <c r="AI113" t="s">
        <v>6004</v>
      </c>
      <c r="AJ113" t="s">
        <v>109</v>
      </c>
      <c r="AK113" t="s">
        <v>112</v>
      </c>
      <c r="AL113">
        <v>0</v>
      </c>
      <c r="AM113">
        <v>0</v>
      </c>
      <c r="AN113">
        <v>0</v>
      </c>
      <c r="AO113">
        <v>0</v>
      </c>
      <c r="AP113">
        <v>0</v>
      </c>
      <c r="AQ113">
        <v>0</v>
      </c>
      <c r="AR113">
        <v>0</v>
      </c>
      <c r="AS113">
        <v>0</v>
      </c>
      <c r="AT113">
        <v>0</v>
      </c>
      <c r="AU113">
        <v>0</v>
      </c>
      <c r="AV113">
        <v>0</v>
      </c>
      <c r="AW113">
        <v>0</v>
      </c>
      <c r="AX113">
        <v>0</v>
      </c>
      <c r="AY113">
        <v>0</v>
      </c>
      <c r="AZ113">
        <v>0</v>
      </c>
      <c r="BA113">
        <v>0</v>
      </c>
    </row>
    <row r="114" spans="1:53" x14ac:dyDescent="0.25">
      <c r="A114">
        <v>377096454</v>
      </c>
      <c r="B114" s="1">
        <v>45533.56117883102</v>
      </c>
      <c r="C114" s="1">
        <v>45533.578590219913</v>
      </c>
      <c r="D114" s="1">
        <v>45533</v>
      </c>
      <c r="E114">
        <v>31.5006311</v>
      </c>
      <c r="F114">
        <v>35.780663400000002</v>
      </c>
      <c r="G114" t="s">
        <v>566</v>
      </c>
      <c r="H114" t="s">
        <v>567</v>
      </c>
      <c r="I114" t="s">
        <v>109</v>
      </c>
      <c r="J114" t="s">
        <v>114</v>
      </c>
      <c r="K114" t="s">
        <v>616</v>
      </c>
      <c r="L114" t="s">
        <v>252</v>
      </c>
      <c r="M114" t="s">
        <v>280</v>
      </c>
      <c r="N114" t="s">
        <v>295</v>
      </c>
      <c r="O114" t="s">
        <v>5832</v>
      </c>
      <c r="P114" t="s">
        <v>617</v>
      </c>
      <c r="Q114" t="s">
        <v>121</v>
      </c>
      <c r="R114" t="s">
        <v>5770</v>
      </c>
      <c r="S114" t="s">
        <v>112</v>
      </c>
      <c r="T114">
        <v>0</v>
      </c>
      <c r="U114">
        <v>0</v>
      </c>
      <c r="V114">
        <v>0</v>
      </c>
      <c r="W114">
        <v>0</v>
      </c>
      <c r="X114">
        <v>0</v>
      </c>
      <c r="Y114">
        <v>0</v>
      </c>
      <c r="Z114">
        <v>0</v>
      </c>
      <c r="AA114">
        <v>0</v>
      </c>
      <c r="AB114">
        <v>0</v>
      </c>
      <c r="AC114">
        <v>0</v>
      </c>
      <c r="AD114">
        <v>0</v>
      </c>
      <c r="AE114">
        <v>0</v>
      </c>
      <c r="AF114">
        <v>0</v>
      </c>
      <c r="AG114">
        <v>0</v>
      </c>
      <c r="AH114">
        <v>0</v>
      </c>
      <c r="AI114" t="s">
        <v>6004</v>
      </c>
      <c r="AJ114" t="s">
        <v>109</v>
      </c>
      <c r="AK114" t="s">
        <v>112</v>
      </c>
      <c r="AL114">
        <v>0</v>
      </c>
      <c r="AM114">
        <v>0</v>
      </c>
      <c r="AN114">
        <v>0</v>
      </c>
      <c r="AO114">
        <v>0</v>
      </c>
      <c r="AP114">
        <v>0</v>
      </c>
      <c r="AQ114">
        <v>0</v>
      </c>
      <c r="AR114">
        <v>0</v>
      </c>
      <c r="AS114">
        <v>0</v>
      </c>
      <c r="AT114">
        <v>0</v>
      </c>
      <c r="AU114">
        <v>0</v>
      </c>
      <c r="AV114">
        <v>0</v>
      </c>
      <c r="AW114">
        <v>0</v>
      </c>
      <c r="AX114">
        <v>0</v>
      </c>
      <c r="AY114">
        <v>0</v>
      </c>
      <c r="AZ114">
        <v>0</v>
      </c>
      <c r="BA114">
        <v>0</v>
      </c>
    </row>
    <row r="115" spans="1:53" x14ac:dyDescent="0.25">
      <c r="A115">
        <v>377190127</v>
      </c>
      <c r="B115" s="1">
        <v>45532.735532488427</v>
      </c>
      <c r="C115" s="1">
        <v>45532.740301956022</v>
      </c>
      <c r="D115" s="1">
        <v>45532</v>
      </c>
      <c r="E115">
        <v>30.808275200000001</v>
      </c>
      <c r="F115">
        <v>35.5902338</v>
      </c>
      <c r="G115" t="s">
        <v>373</v>
      </c>
      <c r="H115" t="s">
        <v>374</v>
      </c>
      <c r="I115" t="s">
        <v>109</v>
      </c>
      <c r="J115" t="s">
        <v>114</v>
      </c>
      <c r="K115" t="s">
        <v>619</v>
      </c>
      <c r="L115" t="s">
        <v>116</v>
      </c>
      <c r="M115" t="s">
        <v>139</v>
      </c>
      <c r="N115" t="s">
        <v>620</v>
      </c>
      <c r="O115" t="s">
        <v>618</v>
      </c>
      <c r="Q115" t="s">
        <v>121</v>
      </c>
      <c r="R115" t="s">
        <v>5770</v>
      </c>
      <c r="S115" t="s">
        <v>112</v>
      </c>
      <c r="T115">
        <v>0</v>
      </c>
      <c r="U115">
        <v>0</v>
      </c>
      <c r="V115">
        <v>0</v>
      </c>
      <c r="W115">
        <v>0</v>
      </c>
      <c r="X115">
        <v>0</v>
      </c>
      <c r="Y115">
        <v>0</v>
      </c>
      <c r="Z115">
        <v>0</v>
      </c>
      <c r="AA115">
        <v>0</v>
      </c>
      <c r="AB115">
        <v>0</v>
      </c>
      <c r="AC115">
        <v>0</v>
      </c>
      <c r="AD115">
        <v>0</v>
      </c>
      <c r="AE115">
        <v>0</v>
      </c>
      <c r="AF115">
        <v>0</v>
      </c>
      <c r="AG115">
        <v>0</v>
      </c>
      <c r="AH115">
        <v>0</v>
      </c>
      <c r="AI115" t="s">
        <v>6004</v>
      </c>
      <c r="AJ115" t="s">
        <v>109</v>
      </c>
      <c r="AK115" t="s">
        <v>112</v>
      </c>
      <c r="AL115">
        <v>0</v>
      </c>
      <c r="AM115">
        <v>0</v>
      </c>
      <c r="AN115">
        <v>0</v>
      </c>
      <c r="AO115">
        <v>0</v>
      </c>
      <c r="AP115">
        <v>0</v>
      </c>
      <c r="AQ115">
        <v>0</v>
      </c>
      <c r="AR115">
        <v>0</v>
      </c>
      <c r="AS115">
        <v>0</v>
      </c>
      <c r="AT115">
        <v>0</v>
      </c>
      <c r="AU115">
        <v>0</v>
      </c>
      <c r="AV115">
        <v>0</v>
      </c>
      <c r="AW115">
        <v>0</v>
      </c>
      <c r="AX115">
        <v>0</v>
      </c>
      <c r="AY115">
        <v>0</v>
      </c>
      <c r="AZ115">
        <v>0</v>
      </c>
      <c r="BA115">
        <v>0</v>
      </c>
    </row>
    <row r="116" spans="1:53" x14ac:dyDescent="0.25">
      <c r="A116">
        <v>377190135</v>
      </c>
      <c r="B116" s="1">
        <v>45532.740351701388</v>
      </c>
      <c r="C116" s="1">
        <v>45532.742746145843</v>
      </c>
      <c r="D116" s="1">
        <v>45532</v>
      </c>
      <c r="E116">
        <v>30.804635900000001</v>
      </c>
      <c r="F116">
        <v>35.599805699999997</v>
      </c>
      <c r="G116" t="s">
        <v>373</v>
      </c>
      <c r="H116" t="s">
        <v>374</v>
      </c>
      <c r="I116" t="s">
        <v>109</v>
      </c>
      <c r="J116" t="s">
        <v>397</v>
      </c>
      <c r="K116" t="s">
        <v>623</v>
      </c>
      <c r="L116" t="s">
        <v>116</v>
      </c>
      <c r="M116" t="s">
        <v>146</v>
      </c>
      <c r="N116" t="s">
        <v>624</v>
      </c>
      <c r="O116" t="s">
        <v>622</v>
      </c>
      <c r="Q116" t="s">
        <v>121</v>
      </c>
      <c r="R116" t="s">
        <v>5770</v>
      </c>
      <c r="S116" t="s">
        <v>112</v>
      </c>
      <c r="T116">
        <v>0</v>
      </c>
      <c r="U116">
        <v>0</v>
      </c>
      <c r="V116">
        <v>0</v>
      </c>
      <c r="W116">
        <v>0</v>
      </c>
      <c r="X116">
        <v>0</v>
      </c>
      <c r="Y116">
        <v>0</v>
      </c>
      <c r="Z116">
        <v>0</v>
      </c>
      <c r="AA116">
        <v>0</v>
      </c>
      <c r="AB116">
        <v>0</v>
      </c>
      <c r="AC116">
        <v>0</v>
      </c>
      <c r="AD116">
        <v>0</v>
      </c>
      <c r="AE116">
        <v>0</v>
      </c>
      <c r="AF116">
        <v>0</v>
      </c>
      <c r="AG116">
        <v>0</v>
      </c>
      <c r="AH116">
        <v>0</v>
      </c>
      <c r="AI116" t="s">
        <v>6004</v>
      </c>
      <c r="AJ116" t="s">
        <v>109</v>
      </c>
      <c r="AK116" t="s">
        <v>112</v>
      </c>
      <c r="AL116">
        <v>0</v>
      </c>
      <c r="AM116">
        <v>0</v>
      </c>
      <c r="AN116">
        <v>0</v>
      </c>
      <c r="AO116">
        <v>0</v>
      </c>
      <c r="AP116">
        <v>0</v>
      </c>
      <c r="AQ116">
        <v>0</v>
      </c>
      <c r="AR116">
        <v>0</v>
      </c>
      <c r="AS116">
        <v>0</v>
      </c>
      <c r="AT116">
        <v>0</v>
      </c>
      <c r="AU116">
        <v>0</v>
      </c>
      <c r="AV116">
        <v>0</v>
      </c>
      <c r="AW116">
        <v>0</v>
      </c>
      <c r="AX116">
        <v>0</v>
      </c>
      <c r="AY116">
        <v>0</v>
      </c>
      <c r="AZ116">
        <v>0</v>
      </c>
      <c r="BA116">
        <v>0</v>
      </c>
    </row>
    <row r="117" spans="1:53" x14ac:dyDescent="0.25">
      <c r="A117">
        <v>377190151</v>
      </c>
      <c r="B117" s="1">
        <v>45532.742897418982</v>
      </c>
      <c r="C117" s="1">
        <v>45532.7461434375</v>
      </c>
      <c r="D117" s="1">
        <v>45532</v>
      </c>
      <c r="E117">
        <v>30.804635900000001</v>
      </c>
      <c r="F117">
        <v>35.599805699999997</v>
      </c>
      <c r="G117" t="s">
        <v>373</v>
      </c>
      <c r="H117" t="s">
        <v>374</v>
      </c>
      <c r="I117" t="s">
        <v>109</v>
      </c>
      <c r="J117" t="s">
        <v>114</v>
      </c>
      <c r="K117" t="s">
        <v>626</v>
      </c>
      <c r="L117" t="s">
        <v>174</v>
      </c>
      <c r="M117" t="s">
        <v>175</v>
      </c>
      <c r="N117" t="s">
        <v>627</v>
      </c>
      <c r="O117" t="s">
        <v>625</v>
      </c>
      <c r="Q117" t="s">
        <v>121</v>
      </c>
      <c r="R117" t="s">
        <v>5770</v>
      </c>
      <c r="S117" t="s">
        <v>112</v>
      </c>
      <c r="T117">
        <v>0</v>
      </c>
      <c r="U117">
        <v>0</v>
      </c>
      <c r="V117">
        <v>0</v>
      </c>
      <c r="W117">
        <v>0</v>
      </c>
      <c r="X117">
        <v>0</v>
      </c>
      <c r="Y117">
        <v>0</v>
      </c>
      <c r="Z117">
        <v>0</v>
      </c>
      <c r="AA117">
        <v>0</v>
      </c>
      <c r="AB117">
        <v>0</v>
      </c>
      <c r="AC117">
        <v>0</v>
      </c>
      <c r="AD117">
        <v>0</v>
      </c>
      <c r="AE117">
        <v>0</v>
      </c>
      <c r="AF117">
        <v>0</v>
      </c>
      <c r="AG117">
        <v>0</v>
      </c>
      <c r="AH117">
        <v>0</v>
      </c>
      <c r="AI117" t="s">
        <v>6004</v>
      </c>
      <c r="AJ117" t="s">
        <v>109</v>
      </c>
      <c r="AK117" t="s">
        <v>112</v>
      </c>
      <c r="AL117">
        <v>0</v>
      </c>
      <c r="AM117">
        <v>0</v>
      </c>
      <c r="AN117">
        <v>0</v>
      </c>
      <c r="AO117">
        <v>0</v>
      </c>
      <c r="AP117">
        <v>0</v>
      </c>
      <c r="AQ117">
        <v>0</v>
      </c>
      <c r="AR117">
        <v>0</v>
      </c>
      <c r="AS117">
        <v>0</v>
      </c>
      <c r="AT117">
        <v>0</v>
      </c>
      <c r="AU117">
        <v>0</v>
      </c>
      <c r="AV117">
        <v>0</v>
      </c>
      <c r="AW117">
        <v>0</v>
      </c>
      <c r="AX117">
        <v>0</v>
      </c>
      <c r="AY117">
        <v>0</v>
      </c>
      <c r="AZ117">
        <v>0</v>
      </c>
      <c r="BA117">
        <v>0</v>
      </c>
    </row>
    <row r="118" spans="1:53" x14ac:dyDescent="0.25">
      <c r="A118">
        <v>377190163</v>
      </c>
      <c r="B118" s="1">
        <v>45532.746204236108</v>
      </c>
      <c r="C118" s="1">
        <v>45532.749385277777</v>
      </c>
      <c r="D118" s="1">
        <v>45532</v>
      </c>
      <c r="E118">
        <v>30.804635900000001</v>
      </c>
      <c r="F118">
        <v>35.599805699999997</v>
      </c>
      <c r="G118" t="s">
        <v>373</v>
      </c>
      <c r="H118" t="s">
        <v>374</v>
      </c>
      <c r="I118" t="s">
        <v>109</v>
      </c>
      <c r="J118" t="s">
        <v>114</v>
      </c>
      <c r="K118" t="s">
        <v>629</v>
      </c>
      <c r="L118" t="s">
        <v>174</v>
      </c>
      <c r="M118" t="s">
        <v>175</v>
      </c>
      <c r="N118" t="s">
        <v>630</v>
      </c>
      <c r="O118" t="s">
        <v>628</v>
      </c>
      <c r="Q118" t="s">
        <v>121</v>
      </c>
      <c r="R118" t="s">
        <v>5770</v>
      </c>
      <c r="S118" t="s">
        <v>112</v>
      </c>
      <c r="T118">
        <v>0</v>
      </c>
      <c r="U118">
        <v>0</v>
      </c>
      <c r="V118">
        <v>0</v>
      </c>
      <c r="W118">
        <v>0</v>
      </c>
      <c r="X118">
        <v>0</v>
      </c>
      <c r="Y118">
        <v>0</v>
      </c>
      <c r="Z118">
        <v>0</v>
      </c>
      <c r="AA118">
        <v>0</v>
      </c>
      <c r="AB118">
        <v>0</v>
      </c>
      <c r="AC118">
        <v>0</v>
      </c>
      <c r="AD118">
        <v>0</v>
      </c>
      <c r="AE118">
        <v>0</v>
      </c>
      <c r="AF118">
        <v>0</v>
      </c>
      <c r="AG118">
        <v>0</v>
      </c>
      <c r="AH118">
        <v>0</v>
      </c>
      <c r="AI118" t="s">
        <v>6004</v>
      </c>
      <c r="AJ118" t="s">
        <v>109</v>
      </c>
      <c r="AK118" t="s">
        <v>112</v>
      </c>
      <c r="AL118">
        <v>0</v>
      </c>
      <c r="AM118">
        <v>0</v>
      </c>
      <c r="AN118">
        <v>0</v>
      </c>
      <c r="AO118">
        <v>0</v>
      </c>
      <c r="AP118">
        <v>0</v>
      </c>
      <c r="AQ118">
        <v>0</v>
      </c>
      <c r="AR118">
        <v>0</v>
      </c>
      <c r="AS118">
        <v>0</v>
      </c>
      <c r="AT118">
        <v>0</v>
      </c>
      <c r="AU118">
        <v>0</v>
      </c>
      <c r="AV118">
        <v>0</v>
      </c>
      <c r="AW118">
        <v>0</v>
      </c>
      <c r="AX118">
        <v>0</v>
      </c>
      <c r="AY118">
        <v>0</v>
      </c>
      <c r="AZ118">
        <v>0</v>
      </c>
      <c r="BA118">
        <v>0</v>
      </c>
    </row>
    <row r="119" spans="1:53" x14ac:dyDescent="0.25">
      <c r="A119">
        <v>377190168</v>
      </c>
      <c r="B119" s="1">
        <v>45532.749436238417</v>
      </c>
      <c r="C119" s="1">
        <v>45532.751950601851</v>
      </c>
      <c r="D119" s="1">
        <v>45532</v>
      </c>
      <c r="E119">
        <v>30.804635900000001</v>
      </c>
      <c r="F119">
        <v>35.599805699999997</v>
      </c>
      <c r="G119" t="s">
        <v>373</v>
      </c>
      <c r="H119" t="s">
        <v>374</v>
      </c>
      <c r="I119" t="s">
        <v>109</v>
      </c>
      <c r="J119" t="s">
        <v>114</v>
      </c>
      <c r="K119" t="s">
        <v>632</v>
      </c>
      <c r="L119" t="s">
        <v>116</v>
      </c>
      <c r="M119" t="s">
        <v>146</v>
      </c>
      <c r="N119" t="s">
        <v>633</v>
      </c>
      <c r="O119" t="s">
        <v>631</v>
      </c>
      <c r="Q119" t="s">
        <v>121</v>
      </c>
      <c r="R119" t="s">
        <v>5770</v>
      </c>
      <c r="S119" t="s">
        <v>112</v>
      </c>
      <c r="T119">
        <v>0</v>
      </c>
      <c r="U119">
        <v>0</v>
      </c>
      <c r="V119">
        <v>0</v>
      </c>
      <c r="W119">
        <v>0</v>
      </c>
      <c r="X119">
        <v>0</v>
      </c>
      <c r="Y119">
        <v>0</v>
      </c>
      <c r="Z119">
        <v>0</v>
      </c>
      <c r="AA119">
        <v>0</v>
      </c>
      <c r="AB119">
        <v>0</v>
      </c>
      <c r="AC119">
        <v>0</v>
      </c>
      <c r="AD119">
        <v>0</v>
      </c>
      <c r="AE119">
        <v>0</v>
      </c>
      <c r="AF119">
        <v>0</v>
      </c>
      <c r="AG119">
        <v>0</v>
      </c>
      <c r="AH119">
        <v>0</v>
      </c>
      <c r="AI119" t="s">
        <v>6004</v>
      </c>
      <c r="AJ119" t="s">
        <v>109</v>
      </c>
      <c r="AK119" t="s">
        <v>112</v>
      </c>
      <c r="AL119">
        <v>0</v>
      </c>
      <c r="AM119">
        <v>0</v>
      </c>
      <c r="AN119">
        <v>0</v>
      </c>
      <c r="AO119">
        <v>0</v>
      </c>
      <c r="AP119">
        <v>0</v>
      </c>
      <c r="AQ119">
        <v>0</v>
      </c>
      <c r="AR119">
        <v>0</v>
      </c>
      <c r="AS119">
        <v>0</v>
      </c>
      <c r="AT119">
        <v>0</v>
      </c>
      <c r="AU119">
        <v>0</v>
      </c>
      <c r="AV119">
        <v>0</v>
      </c>
      <c r="AW119">
        <v>0</v>
      </c>
      <c r="AX119">
        <v>0</v>
      </c>
      <c r="AY119">
        <v>0</v>
      </c>
      <c r="AZ119">
        <v>0</v>
      </c>
      <c r="BA119">
        <v>0</v>
      </c>
    </row>
    <row r="120" spans="1:53" x14ac:dyDescent="0.25">
      <c r="A120">
        <v>377190173</v>
      </c>
      <c r="B120" s="1">
        <v>45532.752007118062</v>
      </c>
      <c r="C120" s="1">
        <v>45532.754949942129</v>
      </c>
      <c r="D120" s="1">
        <v>45532</v>
      </c>
      <c r="E120">
        <v>30.804635900000001</v>
      </c>
      <c r="F120">
        <v>35.599805699999997</v>
      </c>
      <c r="G120" t="s">
        <v>373</v>
      </c>
      <c r="H120" t="s">
        <v>374</v>
      </c>
      <c r="I120" t="s">
        <v>109</v>
      </c>
      <c r="J120" t="s">
        <v>114</v>
      </c>
      <c r="K120" t="s">
        <v>635</v>
      </c>
      <c r="L120" t="s">
        <v>116</v>
      </c>
      <c r="M120" t="s">
        <v>146</v>
      </c>
      <c r="N120" t="s">
        <v>636</v>
      </c>
      <c r="O120" t="s">
        <v>634</v>
      </c>
      <c r="P120" t="s">
        <v>637</v>
      </c>
      <c r="Q120" t="s">
        <v>121</v>
      </c>
      <c r="R120" t="s">
        <v>5770</v>
      </c>
      <c r="S120" t="s">
        <v>112</v>
      </c>
      <c r="T120">
        <v>0</v>
      </c>
      <c r="U120">
        <v>0</v>
      </c>
      <c r="V120">
        <v>0</v>
      </c>
      <c r="W120">
        <v>0</v>
      </c>
      <c r="X120">
        <v>0</v>
      </c>
      <c r="Y120">
        <v>0</v>
      </c>
      <c r="Z120">
        <v>0</v>
      </c>
      <c r="AA120">
        <v>0</v>
      </c>
      <c r="AB120">
        <v>0</v>
      </c>
      <c r="AC120">
        <v>0</v>
      </c>
      <c r="AD120">
        <v>0</v>
      </c>
      <c r="AE120">
        <v>0</v>
      </c>
      <c r="AF120">
        <v>0</v>
      </c>
      <c r="AG120">
        <v>0</v>
      </c>
      <c r="AH120">
        <v>0</v>
      </c>
      <c r="AI120" t="s">
        <v>6004</v>
      </c>
      <c r="AJ120" t="s">
        <v>109</v>
      </c>
      <c r="AK120" t="s">
        <v>112</v>
      </c>
      <c r="AL120">
        <v>0</v>
      </c>
      <c r="AM120">
        <v>0</v>
      </c>
      <c r="AN120">
        <v>0</v>
      </c>
      <c r="AO120">
        <v>0</v>
      </c>
      <c r="AP120">
        <v>0</v>
      </c>
      <c r="AQ120">
        <v>0</v>
      </c>
      <c r="AR120">
        <v>0</v>
      </c>
      <c r="AS120">
        <v>0</v>
      </c>
      <c r="AT120">
        <v>0</v>
      </c>
      <c r="AU120">
        <v>0</v>
      </c>
      <c r="AV120">
        <v>0</v>
      </c>
      <c r="AW120">
        <v>0</v>
      </c>
      <c r="AX120">
        <v>0</v>
      </c>
      <c r="AY120">
        <v>0</v>
      </c>
      <c r="AZ120">
        <v>0</v>
      </c>
      <c r="BA120">
        <v>0</v>
      </c>
    </row>
    <row r="121" spans="1:53" x14ac:dyDescent="0.25">
      <c r="A121">
        <v>377190184</v>
      </c>
      <c r="B121" s="1">
        <v>45532.755006886568</v>
      </c>
      <c r="C121" s="1">
        <v>45532.757466805553</v>
      </c>
      <c r="D121" s="1">
        <v>45532</v>
      </c>
      <c r="E121">
        <v>30.804635900000001</v>
      </c>
      <c r="F121">
        <v>35.599805699999997</v>
      </c>
      <c r="G121" t="s">
        <v>373</v>
      </c>
      <c r="H121" t="s">
        <v>374</v>
      </c>
      <c r="I121" t="s">
        <v>112</v>
      </c>
      <c r="K121" t="s">
        <v>639</v>
      </c>
      <c r="L121" t="s">
        <v>116</v>
      </c>
      <c r="M121" t="s">
        <v>146</v>
      </c>
      <c r="N121" t="s">
        <v>640</v>
      </c>
      <c r="O121" t="s">
        <v>638</v>
      </c>
      <c r="P121" t="s">
        <v>641</v>
      </c>
      <c r="Q121" t="s">
        <v>121</v>
      </c>
      <c r="R121" t="s">
        <v>5770</v>
      </c>
      <c r="S121" t="s">
        <v>112</v>
      </c>
      <c r="T121">
        <v>0</v>
      </c>
      <c r="U121">
        <v>0</v>
      </c>
      <c r="V121">
        <v>0</v>
      </c>
      <c r="W121">
        <v>0</v>
      </c>
      <c r="X121">
        <v>0</v>
      </c>
      <c r="Y121">
        <v>0</v>
      </c>
      <c r="Z121">
        <v>0</v>
      </c>
      <c r="AA121">
        <v>0</v>
      </c>
      <c r="AB121">
        <v>0</v>
      </c>
      <c r="AC121">
        <v>0</v>
      </c>
      <c r="AD121">
        <v>0</v>
      </c>
      <c r="AE121">
        <v>0</v>
      </c>
      <c r="AF121">
        <v>0</v>
      </c>
      <c r="AG121">
        <v>0</v>
      </c>
      <c r="AH121">
        <v>0</v>
      </c>
      <c r="AI121" t="s">
        <v>6004</v>
      </c>
      <c r="AJ121" t="s">
        <v>109</v>
      </c>
      <c r="AK121" t="s">
        <v>112</v>
      </c>
      <c r="AL121">
        <v>0</v>
      </c>
      <c r="AM121">
        <v>0</v>
      </c>
      <c r="AN121">
        <v>0</v>
      </c>
      <c r="AO121">
        <v>0</v>
      </c>
      <c r="AP121">
        <v>0</v>
      </c>
      <c r="AQ121">
        <v>0</v>
      </c>
      <c r="AR121">
        <v>0</v>
      </c>
      <c r="AS121">
        <v>0</v>
      </c>
      <c r="AT121">
        <v>0</v>
      </c>
      <c r="AU121">
        <v>0</v>
      </c>
      <c r="AV121">
        <v>0</v>
      </c>
      <c r="AW121">
        <v>0</v>
      </c>
      <c r="AX121">
        <v>0</v>
      </c>
      <c r="AY121">
        <v>0</v>
      </c>
      <c r="AZ121">
        <v>0</v>
      </c>
      <c r="BA121">
        <v>0</v>
      </c>
    </row>
    <row r="122" spans="1:53" x14ac:dyDescent="0.25">
      <c r="A122">
        <v>377190194</v>
      </c>
      <c r="B122" s="1">
        <v>45532.75752353009</v>
      </c>
      <c r="C122" s="1">
        <v>45532.761502615736</v>
      </c>
      <c r="D122" s="1">
        <v>45532</v>
      </c>
      <c r="E122">
        <v>30.804635900000001</v>
      </c>
      <c r="F122">
        <v>35.599805699999997</v>
      </c>
      <c r="G122" t="s">
        <v>373</v>
      </c>
      <c r="H122" t="s">
        <v>374</v>
      </c>
      <c r="I122" t="s">
        <v>109</v>
      </c>
      <c r="J122" t="s">
        <v>114</v>
      </c>
      <c r="K122" t="s">
        <v>643</v>
      </c>
      <c r="L122" t="s">
        <v>116</v>
      </c>
      <c r="M122" t="s">
        <v>146</v>
      </c>
      <c r="N122" t="s">
        <v>644</v>
      </c>
      <c r="O122" t="s">
        <v>642</v>
      </c>
      <c r="Q122" t="s">
        <v>346</v>
      </c>
      <c r="R122" t="s">
        <v>5771</v>
      </c>
      <c r="S122" t="s">
        <v>112</v>
      </c>
      <c r="T122">
        <v>0</v>
      </c>
      <c r="U122">
        <v>0</v>
      </c>
      <c r="V122">
        <v>0</v>
      </c>
      <c r="W122">
        <v>0</v>
      </c>
      <c r="X122">
        <v>0</v>
      </c>
      <c r="Y122">
        <v>0</v>
      </c>
      <c r="Z122">
        <v>0</v>
      </c>
      <c r="AA122">
        <v>0</v>
      </c>
      <c r="AB122">
        <v>0</v>
      </c>
      <c r="AC122">
        <v>0</v>
      </c>
      <c r="AD122">
        <v>0</v>
      </c>
      <c r="AE122">
        <v>0</v>
      </c>
      <c r="AF122">
        <v>0</v>
      </c>
      <c r="AG122">
        <v>0</v>
      </c>
      <c r="AH122">
        <v>0</v>
      </c>
      <c r="AI122" t="s">
        <v>6004</v>
      </c>
      <c r="AJ122" t="s">
        <v>109</v>
      </c>
      <c r="AK122" t="s">
        <v>112</v>
      </c>
      <c r="AL122">
        <v>0</v>
      </c>
      <c r="AM122">
        <v>0</v>
      </c>
      <c r="AN122">
        <v>0</v>
      </c>
      <c r="AO122">
        <v>0</v>
      </c>
      <c r="AP122">
        <v>0</v>
      </c>
      <c r="AQ122">
        <v>0</v>
      </c>
      <c r="AR122">
        <v>0</v>
      </c>
      <c r="AS122">
        <v>0</v>
      </c>
      <c r="AT122">
        <v>0</v>
      </c>
      <c r="AU122">
        <v>0</v>
      </c>
      <c r="AV122">
        <v>0</v>
      </c>
      <c r="AW122">
        <v>0</v>
      </c>
      <c r="AX122">
        <v>0</v>
      </c>
      <c r="AY122">
        <v>0</v>
      </c>
      <c r="AZ122">
        <v>0</v>
      </c>
      <c r="BA122">
        <v>0</v>
      </c>
    </row>
    <row r="123" spans="1:53" x14ac:dyDescent="0.25">
      <c r="A123">
        <v>377190203</v>
      </c>
      <c r="B123" s="1">
        <v>45532.761599386577</v>
      </c>
      <c r="C123" s="1">
        <v>45532.763407673607</v>
      </c>
      <c r="D123" s="1">
        <v>45532</v>
      </c>
      <c r="E123">
        <v>30.804635900000001</v>
      </c>
      <c r="F123">
        <v>35.599805699999997</v>
      </c>
      <c r="G123" t="s">
        <v>373</v>
      </c>
      <c r="H123" t="s">
        <v>374</v>
      </c>
      <c r="I123" t="s">
        <v>109</v>
      </c>
      <c r="J123" t="s">
        <v>114</v>
      </c>
      <c r="K123" t="s">
        <v>646</v>
      </c>
      <c r="L123" t="s">
        <v>116</v>
      </c>
      <c r="M123" t="s">
        <v>139</v>
      </c>
      <c r="N123" t="s">
        <v>647</v>
      </c>
      <c r="O123" t="s">
        <v>645</v>
      </c>
      <c r="Q123" t="s">
        <v>121</v>
      </c>
      <c r="R123" t="s">
        <v>5770</v>
      </c>
      <c r="S123" t="s">
        <v>112</v>
      </c>
      <c r="T123">
        <v>0</v>
      </c>
      <c r="U123">
        <v>0</v>
      </c>
      <c r="V123">
        <v>0</v>
      </c>
      <c r="W123">
        <v>0</v>
      </c>
      <c r="X123">
        <v>0</v>
      </c>
      <c r="Y123">
        <v>0</v>
      </c>
      <c r="Z123">
        <v>0</v>
      </c>
      <c r="AA123">
        <v>0</v>
      </c>
      <c r="AB123">
        <v>0</v>
      </c>
      <c r="AC123">
        <v>0</v>
      </c>
      <c r="AD123">
        <v>0</v>
      </c>
      <c r="AE123">
        <v>0</v>
      </c>
      <c r="AF123">
        <v>0</v>
      </c>
      <c r="AG123">
        <v>0</v>
      </c>
      <c r="AH123">
        <v>0</v>
      </c>
      <c r="AI123" t="s">
        <v>6004</v>
      </c>
      <c r="AJ123" t="s">
        <v>109</v>
      </c>
      <c r="AK123" t="s">
        <v>112</v>
      </c>
      <c r="AL123">
        <v>0</v>
      </c>
      <c r="AM123">
        <v>0</v>
      </c>
      <c r="AN123">
        <v>0</v>
      </c>
      <c r="AO123">
        <v>0</v>
      </c>
      <c r="AP123">
        <v>0</v>
      </c>
      <c r="AQ123">
        <v>0</v>
      </c>
      <c r="AR123">
        <v>0</v>
      </c>
      <c r="AS123">
        <v>0</v>
      </c>
      <c r="AT123">
        <v>0</v>
      </c>
      <c r="AU123">
        <v>0</v>
      </c>
      <c r="AV123">
        <v>0</v>
      </c>
      <c r="AW123">
        <v>0</v>
      </c>
      <c r="AX123">
        <v>0</v>
      </c>
      <c r="AY123">
        <v>0</v>
      </c>
      <c r="AZ123">
        <v>0</v>
      </c>
      <c r="BA123">
        <v>0</v>
      </c>
    </row>
    <row r="124" spans="1:53" x14ac:dyDescent="0.25">
      <c r="A124">
        <v>377190219</v>
      </c>
      <c r="B124" s="1">
        <v>45532.763582013889</v>
      </c>
      <c r="C124" s="1">
        <v>45532.776469872682</v>
      </c>
      <c r="D124" s="1">
        <v>45532</v>
      </c>
      <c r="E124">
        <v>30.804635900000001</v>
      </c>
      <c r="F124">
        <v>35.599805699999997</v>
      </c>
      <c r="G124" t="s">
        <v>373</v>
      </c>
      <c r="H124" t="s">
        <v>374</v>
      </c>
      <c r="I124" t="s">
        <v>109</v>
      </c>
      <c r="J124" t="s">
        <v>153</v>
      </c>
      <c r="K124" t="s">
        <v>649</v>
      </c>
      <c r="L124" t="s">
        <v>116</v>
      </c>
      <c r="M124" t="s">
        <v>139</v>
      </c>
      <c r="N124" t="s">
        <v>650</v>
      </c>
      <c r="O124" t="s">
        <v>648</v>
      </c>
      <c r="Q124" t="s">
        <v>121</v>
      </c>
      <c r="R124" t="s">
        <v>5770</v>
      </c>
      <c r="S124" t="s">
        <v>112</v>
      </c>
      <c r="T124">
        <v>0</v>
      </c>
      <c r="U124">
        <v>0</v>
      </c>
      <c r="V124">
        <v>0</v>
      </c>
      <c r="W124">
        <v>0</v>
      </c>
      <c r="X124">
        <v>0</v>
      </c>
      <c r="Y124">
        <v>0</v>
      </c>
      <c r="Z124">
        <v>0</v>
      </c>
      <c r="AA124">
        <v>0</v>
      </c>
      <c r="AB124">
        <v>0</v>
      </c>
      <c r="AC124">
        <v>0</v>
      </c>
      <c r="AD124">
        <v>0</v>
      </c>
      <c r="AE124">
        <v>0</v>
      </c>
      <c r="AF124">
        <v>0</v>
      </c>
      <c r="AG124">
        <v>0</v>
      </c>
      <c r="AH124">
        <v>0</v>
      </c>
      <c r="AI124" t="s">
        <v>6004</v>
      </c>
      <c r="AJ124" t="s">
        <v>109</v>
      </c>
      <c r="AK124" t="s">
        <v>112</v>
      </c>
      <c r="AL124">
        <v>0</v>
      </c>
      <c r="AM124">
        <v>0</v>
      </c>
      <c r="AN124">
        <v>0</v>
      </c>
      <c r="AO124">
        <v>0</v>
      </c>
      <c r="AP124">
        <v>0</v>
      </c>
      <c r="AQ124">
        <v>0</v>
      </c>
      <c r="AR124">
        <v>0</v>
      </c>
      <c r="AS124">
        <v>0</v>
      </c>
      <c r="AT124">
        <v>0</v>
      </c>
      <c r="AU124">
        <v>0</v>
      </c>
      <c r="AV124">
        <v>0</v>
      </c>
      <c r="AW124">
        <v>0</v>
      </c>
      <c r="AX124">
        <v>0</v>
      </c>
      <c r="AY124">
        <v>0</v>
      </c>
      <c r="AZ124">
        <v>0</v>
      </c>
      <c r="BA124">
        <v>0</v>
      </c>
    </row>
    <row r="125" spans="1:53" x14ac:dyDescent="0.25">
      <c r="A125">
        <v>377190228</v>
      </c>
      <c r="B125" s="1">
        <v>45532.776505578702</v>
      </c>
      <c r="C125" s="1">
        <v>45532.778474444443</v>
      </c>
      <c r="D125" s="1">
        <v>45532</v>
      </c>
      <c r="E125">
        <v>30.804635900000001</v>
      </c>
      <c r="F125">
        <v>35.599805699999997</v>
      </c>
      <c r="G125" t="s">
        <v>373</v>
      </c>
      <c r="H125" t="s">
        <v>374</v>
      </c>
      <c r="I125" t="s">
        <v>109</v>
      </c>
      <c r="J125" t="s">
        <v>114</v>
      </c>
      <c r="K125" t="s">
        <v>652</v>
      </c>
      <c r="L125" t="s">
        <v>116</v>
      </c>
      <c r="M125" t="s">
        <v>146</v>
      </c>
      <c r="N125" t="s">
        <v>653</v>
      </c>
      <c r="O125" t="s">
        <v>651</v>
      </c>
      <c r="Q125" t="s">
        <v>121</v>
      </c>
      <c r="R125" t="s">
        <v>5770</v>
      </c>
      <c r="S125" t="s">
        <v>112</v>
      </c>
      <c r="T125">
        <v>0</v>
      </c>
      <c r="U125">
        <v>0</v>
      </c>
      <c r="V125">
        <v>0</v>
      </c>
      <c r="W125">
        <v>0</v>
      </c>
      <c r="X125">
        <v>0</v>
      </c>
      <c r="Y125">
        <v>0</v>
      </c>
      <c r="Z125">
        <v>0</v>
      </c>
      <c r="AA125">
        <v>0</v>
      </c>
      <c r="AB125">
        <v>0</v>
      </c>
      <c r="AC125">
        <v>0</v>
      </c>
      <c r="AD125">
        <v>0</v>
      </c>
      <c r="AE125">
        <v>0</v>
      </c>
      <c r="AF125">
        <v>0</v>
      </c>
      <c r="AG125">
        <v>0</v>
      </c>
      <c r="AH125">
        <v>0</v>
      </c>
      <c r="AI125" t="s">
        <v>6004</v>
      </c>
      <c r="AJ125" t="s">
        <v>109</v>
      </c>
      <c r="AK125" t="s">
        <v>112</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v>377190240</v>
      </c>
      <c r="B126" s="1">
        <v>45532.778540381943</v>
      </c>
      <c r="C126" s="1">
        <v>45532.780911747694</v>
      </c>
      <c r="D126" s="1">
        <v>45532</v>
      </c>
      <c r="E126">
        <v>30.804635900000001</v>
      </c>
      <c r="F126">
        <v>35.599805699999997</v>
      </c>
      <c r="G126" t="s">
        <v>373</v>
      </c>
      <c r="H126" t="s">
        <v>374</v>
      </c>
      <c r="I126" t="s">
        <v>109</v>
      </c>
      <c r="J126" t="s">
        <v>114</v>
      </c>
      <c r="K126" t="s">
        <v>655</v>
      </c>
      <c r="L126" t="s">
        <v>131</v>
      </c>
      <c r="M126" t="s">
        <v>656</v>
      </c>
      <c r="N126" t="s">
        <v>657</v>
      </c>
      <c r="O126" t="s">
        <v>654</v>
      </c>
      <c r="Q126" t="s">
        <v>121</v>
      </c>
      <c r="R126" t="s">
        <v>5770</v>
      </c>
      <c r="S126" t="s">
        <v>112</v>
      </c>
      <c r="T126">
        <v>0</v>
      </c>
      <c r="U126">
        <v>0</v>
      </c>
      <c r="V126">
        <v>0</v>
      </c>
      <c r="W126">
        <v>0</v>
      </c>
      <c r="X126">
        <v>0</v>
      </c>
      <c r="Y126">
        <v>0</v>
      </c>
      <c r="Z126">
        <v>0</v>
      </c>
      <c r="AA126">
        <v>0</v>
      </c>
      <c r="AB126">
        <v>0</v>
      </c>
      <c r="AC126">
        <v>0</v>
      </c>
      <c r="AD126">
        <v>0</v>
      </c>
      <c r="AE126">
        <v>0</v>
      </c>
      <c r="AF126">
        <v>0</v>
      </c>
      <c r="AG126">
        <v>0</v>
      </c>
      <c r="AH126">
        <v>0</v>
      </c>
      <c r="AI126" t="s">
        <v>6004</v>
      </c>
      <c r="AJ126" t="s">
        <v>109</v>
      </c>
      <c r="AK126" t="s">
        <v>112</v>
      </c>
      <c r="AL126">
        <v>0</v>
      </c>
      <c r="AM126">
        <v>0</v>
      </c>
      <c r="AN126">
        <v>0</v>
      </c>
      <c r="AO126">
        <v>0</v>
      </c>
      <c r="AP126">
        <v>0</v>
      </c>
      <c r="AQ126">
        <v>0</v>
      </c>
      <c r="AR126">
        <v>0</v>
      </c>
      <c r="AS126">
        <v>0</v>
      </c>
      <c r="AT126">
        <v>0</v>
      </c>
      <c r="AU126">
        <v>0</v>
      </c>
      <c r="AV126">
        <v>0</v>
      </c>
      <c r="AW126">
        <v>0</v>
      </c>
      <c r="AX126">
        <v>0</v>
      </c>
      <c r="AY126">
        <v>0</v>
      </c>
      <c r="AZ126">
        <v>0</v>
      </c>
      <c r="BA126">
        <v>0</v>
      </c>
    </row>
    <row r="127" spans="1:53" x14ac:dyDescent="0.25">
      <c r="A127">
        <v>377190246</v>
      </c>
      <c r="B127" s="1">
        <v>45532.781022418982</v>
      </c>
      <c r="C127" s="1">
        <v>45532.783837002316</v>
      </c>
      <c r="D127" s="1">
        <v>45532</v>
      </c>
      <c r="E127">
        <v>30.804635900000001</v>
      </c>
      <c r="F127">
        <v>35.599805699999997</v>
      </c>
      <c r="G127" t="s">
        <v>373</v>
      </c>
      <c r="H127" t="s">
        <v>374</v>
      </c>
      <c r="I127" t="s">
        <v>109</v>
      </c>
      <c r="J127" t="s">
        <v>397</v>
      </c>
      <c r="K127" t="s">
        <v>659</v>
      </c>
      <c r="L127" t="s">
        <v>116</v>
      </c>
      <c r="M127" t="s">
        <v>139</v>
      </c>
      <c r="N127" t="s">
        <v>660</v>
      </c>
      <c r="O127" t="s">
        <v>658</v>
      </c>
      <c r="Q127" t="s">
        <v>121</v>
      </c>
      <c r="R127" t="s">
        <v>5770</v>
      </c>
      <c r="S127" t="s">
        <v>112</v>
      </c>
      <c r="T127">
        <v>0</v>
      </c>
      <c r="U127">
        <v>0</v>
      </c>
      <c r="V127">
        <v>0</v>
      </c>
      <c r="W127">
        <v>0</v>
      </c>
      <c r="X127">
        <v>0</v>
      </c>
      <c r="Y127">
        <v>0</v>
      </c>
      <c r="Z127">
        <v>0</v>
      </c>
      <c r="AA127">
        <v>0</v>
      </c>
      <c r="AB127">
        <v>0</v>
      </c>
      <c r="AC127">
        <v>0</v>
      </c>
      <c r="AD127">
        <v>0</v>
      </c>
      <c r="AE127">
        <v>0</v>
      </c>
      <c r="AF127">
        <v>0</v>
      </c>
      <c r="AG127">
        <v>0</v>
      </c>
      <c r="AH127">
        <v>0</v>
      </c>
      <c r="AI127" t="s">
        <v>6004</v>
      </c>
      <c r="AJ127" t="s">
        <v>109</v>
      </c>
      <c r="AK127" t="s">
        <v>112</v>
      </c>
      <c r="AL127">
        <v>0</v>
      </c>
      <c r="AM127">
        <v>0</v>
      </c>
      <c r="AN127">
        <v>0</v>
      </c>
      <c r="AO127">
        <v>0</v>
      </c>
      <c r="AP127">
        <v>0</v>
      </c>
      <c r="AQ127">
        <v>0</v>
      </c>
      <c r="AR127">
        <v>0</v>
      </c>
      <c r="AS127">
        <v>0</v>
      </c>
      <c r="AT127">
        <v>0</v>
      </c>
      <c r="AU127">
        <v>0</v>
      </c>
      <c r="AV127">
        <v>0</v>
      </c>
      <c r="AW127">
        <v>0</v>
      </c>
      <c r="AX127">
        <v>0</v>
      </c>
      <c r="AY127">
        <v>0</v>
      </c>
      <c r="AZ127">
        <v>0</v>
      </c>
      <c r="BA127">
        <v>0</v>
      </c>
    </row>
    <row r="128" spans="1:53" x14ac:dyDescent="0.25">
      <c r="A128">
        <v>377190254</v>
      </c>
      <c r="B128" s="1">
        <v>45532.783921423608</v>
      </c>
      <c r="C128" s="1">
        <v>45532.785820289348</v>
      </c>
      <c r="D128" s="1">
        <v>45532</v>
      </c>
      <c r="E128">
        <v>30.804635900000001</v>
      </c>
      <c r="F128">
        <v>35.599805699999997</v>
      </c>
      <c r="G128" t="s">
        <v>373</v>
      </c>
      <c r="H128" t="s">
        <v>374</v>
      </c>
      <c r="I128" t="s">
        <v>109</v>
      </c>
      <c r="J128" t="s">
        <v>397</v>
      </c>
      <c r="K128" t="s">
        <v>661</v>
      </c>
      <c r="L128" t="s">
        <v>131</v>
      </c>
      <c r="M128" t="s">
        <v>264</v>
      </c>
      <c r="N128" t="s">
        <v>537</v>
      </c>
      <c r="O128">
        <v>798765432</v>
      </c>
      <c r="Q128" t="s">
        <v>121</v>
      </c>
      <c r="R128" t="s">
        <v>5770</v>
      </c>
      <c r="S128" t="s">
        <v>112</v>
      </c>
      <c r="T128">
        <v>0</v>
      </c>
      <c r="U128">
        <v>0</v>
      </c>
      <c r="V128">
        <v>0</v>
      </c>
      <c r="W128">
        <v>0</v>
      </c>
      <c r="X128">
        <v>0</v>
      </c>
      <c r="Y128">
        <v>0</v>
      </c>
      <c r="Z128">
        <v>0</v>
      </c>
      <c r="AA128">
        <v>0</v>
      </c>
      <c r="AB128">
        <v>0</v>
      </c>
      <c r="AC128">
        <v>0</v>
      </c>
      <c r="AD128">
        <v>0</v>
      </c>
      <c r="AE128">
        <v>0</v>
      </c>
      <c r="AF128">
        <v>0</v>
      </c>
      <c r="AG128">
        <v>0</v>
      </c>
      <c r="AH128">
        <v>0</v>
      </c>
      <c r="AI128" t="s">
        <v>6004</v>
      </c>
      <c r="AJ128" t="s">
        <v>109</v>
      </c>
      <c r="AK128" t="s">
        <v>112</v>
      </c>
      <c r="AL128">
        <v>0</v>
      </c>
      <c r="AM128">
        <v>0</v>
      </c>
      <c r="AN128">
        <v>0</v>
      </c>
      <c r="AO128">
        <v>0</v>
      </c>
      <c r="AP128">
        <v>0</v>
      </c>
      <c r="AQ128">
        <v>0</v>
      </c>
      <c r="AR128">
        <v>0</v>
      </c>
      <c r="AS128">
        <v>0</v>
      </c>
      <c r="AT128">
        <v>0</v>
      </c>
      <c r="AU128">
        <v>0</v>
      </c>
      <c r="AV128">
        <v>0</v>
      </c>
      <c r="AW128">
        <v>0</v>
      </c>
      <c r="AX128">
        <v>0</v>
      </c>
      <c r="AY128">
        <v>0</v>
      </c>
      <c r="AZ128">
        <v>0</v>
      </c>
      <c r="BA128">
        <v>0</v>
      </c>
    </row>
    <row r="129" spans="1:54" x14ac:dyDescent="0.25">
      <c r="A129">
        <v>377190264</v>
      </c>
      <c r="B129" s="1">
        <v>45532.785955347223</v>
      </c>
      <c r="C129" s="1">
        <v>45532.787656712957</v>
      </c>
      <c r="D129" s="1">
        <v>45532</v>
      </c>
      <c r="E129">
        <v>30.804635900000001</v>
      </c>
      <c r="F129">
        <v>35.599805699999997</v>
      </c>
      <c r="G129" t="s">
        <v>373</v>
      </c>
      <c r="H129" t="s">
        <v>374</v>
      </c>
      <c r="I129" t="s">
        <v>109</v>
      </c>
      <c r="J129" t="s">
        <v>114</v>
      </c>
      <c r="K129" t="s">
        <v>663</v>
      </c>
      <c r="L129" t="s">
        <v>116</v>
      </c>
      <c r="M129" t="s">
        <v>139</v>
      </c>
      <c r="N129" t="s">
        <v>664</v>
      </c>
      <c r="O129" t="s">
        <v>662</v>
      </c>
      <c r="Q129" t="s">
        <v>121</v>
      </c>
      <c r="R129" t="s">
        <v>5770</v>
      </c>
      <c r="S129" t="s">
        <v>112</v>
      </c>
      <c r="T129">
        <v>0</v>
      </c>
      <c r="U129">
        <v>0</v>
      </c>
      <c r="V129">
        <v>0</v>
      </c>
      <c r="W129">
        <v>0</v>
      </c>
      <c r="X129">
        <v>0</v>
      </c>
      <c r="Y129">
        <v>0</v>
      </c>
      <c r="Z129">
        <v>0</v>
      </c>
      <c r="AA129">
        <v>0</v>
      </c>
      <c r="AB129">
        <v>0</v>
      </c>
      <c r="AC129">
        <v>0</v>
      </c>
      <c r="AD129">
        <v>0</v>
      </c>
      <c r="AE129">
        <v>0</v>
      </c>
      <c r="AF129">
        <v>0</v>
      </c>
      <c r="AG129">
        <v>0</v>
      </c>
      <c r="AH129">
        <v>0</v>
      </c>
      <c r="AI129" t="s">
        <v>6004</v>
      </c>
      <c r="AJ129" t="s">
        <v>109</v>
      </c>
      <c r="AK129" t="s">
        <v>112</v>
      </c>
      <c r="AL129">
        <v>0</v>
      </c>
      <c r="AM129">
        <v>0</v>
      </c>
      <c r="AN129">
        <v>0</v>
      </c>
      <c r="AO129">
        <v>0</v>
      </c>
      <c r="AP129">
        <v>0</v>
      </c>
      <c r="AQ129">
        <v>0</v>
      </c>
      <c r="AR129">
        <v>0</v>
      </c>
      <c r="AS129">
        <v>0</v>
      </c>
      <c r="AT129">
        <v>0</v>
      </c>
      <c r="AU129">
        <v>0</v>
      </c>
      <c r="AV129">
        <v>0</v>
      </c>
      <c r="AW129">
        <v>0</v>
      </c>
      <c r="AX129">
        <v>0</v>
      </c>
      <c r="AY129">
        <v>0</v>
      </c>
      <c r="AZ129">
        <v>0</v>
      </c>
      <c r="BA129">
        <v>0</v>
      </c>
    </row>
    <row r="130" spans="1:54" x14ac:dyDescent="0.25">
      <c r="A130">
        <v>377190271</v>
      </c>
      <c r="B130" s="1">
        <v>45532.787861921293</v>
      </c>
      <c r="C130" s="1">
        <v>45532.790194641202</v>
      </c>
      <c r="D130" s="1">
        <v>45532</v>
      </c>
      <c r="E130">
        <v>30.804841</v>
      </c>
      <c r="F130">
        <v>35.600147499999999</v>
      </c>
      <c r="G130" t="s">
        <v>373</v>
      </c>
      <c r="H130" t="s">
        <v>374</v>
      </c>
      <c r="I130" t="s">
        <v>109</v>
      </c>
      <c r="J130" t="s">
        <v>348</v>
      </c>
      <c r="K130" t="s">
        <v>667</v>
      </c>
      <c r="L130" t="s">
        <v>192</v>
      </c>
      <c r="M130" t="s">
        <v>193</v>
      </c>
      <c r="N130" t="s">
        <v>668</v>
      </c>
      <c r="O130" t="s">
        <v>666</v>
      </c>
      <c r="Q130" t="s">
        <v>121</v>
      </c>
      <c r="R130" t="s">
        <v>5770</v>
      </c>
      <c r="S130" t="s">
        <v>112</v>
      </c>
      <c r="T130">
        <v>0</v>
      </c>
      <c r="U130">
        <v>0</v>
      </c>
      <c r="V130">
        <v>0</v>
      </c>
      <c r="W130">
        <v>0</v>
      </c>
      <c r="X130">
        <v>0</v>
      </c>
      <c r="Y130">
        <v>0</v>
      </c>
      <c r="Z130">
        <v>0</v>
      </c>
      <c r="AA130">
        <v>0</v>
      </c>
      <c r="AB130">
        <v>0</v>
      </c>
      <c r="AC130">
        <v>0</v>
      </c>
      <c r="AD130">
        <v>0</v>
      </c>
      <c r="AE130">
        <v>0</v>
      </c>
      <c r="AF130">
        <v>0</v>
      </c>
      <c r="AG130">
        <v>0</v>
      </c>
      <c r="AH130">
        <v>0</v>
      </c>
      <c r="AI130" t="s">
        <v>6004</v>
      </c>
      <c r="AJ130" t="s">
        <v>109</v>
      </c>
      <c r="AK130" t="s">
        <v>112</v>
      </c>
      <c r="AL130">
        <v>0</v>
      </c>
      <c r="AM130">
        <v>0</v>
      </c>
      <c r="AN130">
        <v>0</v>
      </c>
      <c r="AO130">
        <v>0</v>
      </c>
      <c r="AP130">
        <v>0</v>
      </c>
      <c r="AQ130">
        <v>0</v>
      </c>
      <c r="AR130">
        <v>0</v>
      </c>
      <c r="AS130">
        <v>0</v>
      </c>
      <c r="AT130">
        <v>0</v>
      </c>
      <c r="AU130">
        <v>0</v>
      </c>
      <c r="AV130">
        <v>0</v>
      </c>
      <c r="AW130">
        <v>0</v>
      </c>
      <c r="AX130">
        <v>0</v>
      </c>
      <c r="AY130">
        <v>0</v>
      </c>
      <c r="AZ130">
        <v>0</v>
      </c>
      <c r="BA130">
        <v>0</v>
      </c>
    </row>
    <row r="131" spans="1:54" x14ac:dyDescent="0.25">
      <c r="A131">
        <v>377190281</v>
      </c>
      <c r="B131" s="1">
        <v>45532.790244374999</v>
      </c>
      <c r="C131" s="1">
        <v>45532.792211666667</v>
      </c>
      <c r="D131" s="1">
        <v>45532</v>
      </c>
      <c r="E131">
        <v>30.804841</v>
      </c>
      <c r="F131">
        <v>35.600147499999999</v>
      </c>
      <c r="G131" t="s">
        <v>373</v>
      </c>
      <c r="H131" t="s">
        <v>374</v>
      </c>
      <c r="I131" t="s">
        <v>109</v>
      </c>
      <c r="J131" t="s">
        <v>397</v>
      </c>
      <c r="K131" t="s">
        <v>670</v>
      </c>
      <c r="L131" t="s">
        <v>116</v>
      </c>
      <c r="M131" t="s">
        <v>319</v>
      </c>
      <c r="N131" t="s">
        <v>537</v>
      </c>
      <c r="O131" t="s">
        <v>669</v>
      </c>
      <c r="Q131" t="s">
        <v>121</v>
      </c>
      <c r="R131" t="s">
        <v>5770</v>
      </c>
      <c r="S131" t="s">
        <v>112</v>
      </c>
      <c r="T131">
        <v>0</v>
      </c>
      <c r="U131">
        <v>0</v>
      </c>
      <c r="V131">
        <v>0</v>
      </c>
      <c r="W131">
        <v>0</v>
      </c>
      <c r="X131">
        <v>0</v>
      </c>
      <c r="Y131">
        <v>0</v>
      </c>
      <c r="Z131">
        <v>0</v>
      </c>
      <c r="AA131">
        <v>0</v>
      </c>
      <c r="AB131">
        <v>0</v>
      </c>
      <c r="AC131">
        <v>0</v>
      </c>
      <c r="AD131">
        <v>0</v>
      </c>
      <c r="AE131">
        <v>0</v>
      </c>
      <c r="AF131">
        <v>0</v>
      </c>
      <c r="AG131">
        <v>0</v>
      </c>
      <c r="AH131">
        <v>0</v>
      </c>
      <c r="AI131" t="s">
        <v>6004</v>
      </c>
      <c r="AJ131" t="s">
        <v>109</v>
      </c>
      <c r="AK131" t="s">
        <v>112</v>
      </c>
      <c r="AL131">
        <v>0</v>
      </c>
      <c r="AM131">
        <v>0</v>
      </c>
      <c r="AN131">
        <v>0</v>
      </c>
      <c r="AO131">
        <v>0</v>
      </c>
      <c r="AP131">
        <v>0</v>
      </c>
      <c r="AQ131">
        <v>0</v>
      </c>
      <c r="AR131">
        <v>0</v>
      </c>
      <c r="AS131">
        <v>0</v>
      </c>
      <c r="AT131">
        <v>0</v>
      </c>
      <c r="AU131">
        <v>0</v>
      </c>
      <c r="AV131">
        <v>0</v>
      </c>
      <c r="AW131">
        <v>0</v>
      </c>
      <c r="AX131">
        <v>0</v>
      </c>
      <c r="AY131">
        <v>0</v>
      </c>
      <c r="AZ131">
        <v>0</v>
      </c>
      <c r="BA131">
        <v>0</v>
      </c>
    </row>
    <row r="132" spans="1:54" x14ac:dyDescent="0.25">
      <c r="A132">
        <v>377190290</v>
      </c>
      <c r="B132" s="1">
        <v>45532.79225421296</v>
      </c>
      <c r="C132" s="1">
        <v>45532.795854780103</v>
      </c>
      <c r="D132" s="1">
        <v>45532</v>
      </c>
      <c r="E132">
        <v>30.804841</v>
      </c>
      <c r="F132">
        <v>35.600147499999999</v>
      </c>
      <c r="G132" t="s">
        <v>373</v>
      </c>
      <c r="H132" t="s">
        <v>374</v>
      </c>
      <c r="I132" t="s">
        <v>109</v>
      </c>
      <c r="J132" t="s">
        <v>673</v>
      </c>
      <c r="K132" t="s">
        <v>671</v>
      </c>
      <c r="L132" t="s">
        <v>131</v>
      </c>
      <c r="M132" t="s">
        <v>264</v>
      </c>
      <c r="N132" t="s">
        <v>674</v>
      </c>
      <c r="O132" t="s">
        <v>672</v>
      </c>
      <c r="Q132" t="s">
        <v>675</v>
      </c>
      <c r="R132" t="s">
        <v>122</v>
      </c>
      <c r="S132" t="s">
        <v>109</v>
      </c>
      <c r="T132">
        <v>20</v>
      </c>
      <c r="U132">
        <v>1</v>
      </c>
      <c r="V132">
        <v>16</v>
      </c>
      <c r="W132">
        <v>1</v>
      </c>
      <c r="X132">
        <v>1</v>
      </c>
      <c r="Y132">
        <v>1</v>
      </c>
      <c r="Z132">
        <v>1</v>
      </c>
      <c r="AA132">
        <v>1</v>
      </c>
      <c r="AB132">
        <v>0</v>
      </c>
      <c r="AC132">
        <v>1</v>
      </c>
      <c r="AD132">
        <v>1</v>
      </c>
      <c r="AE132">
        <v>1</v>
      </c>
      <c r="AF132">
        <v>1</v>
      </c>
      <c r="AG132">
        <v>1</v>
      </c>
      <c r="AH132">
        <v>0</v>
      </c>
      <c r="AI132" t="s">
        <v>676</v>
      </c>
      <c r="AJ132" t="s">
        <v>109</v>
      </c>
      <c r="AK132" t="s">
        <v>109</v>
      </c>
      <c r="AL132">
        <v>125</v>
      </c>
      <c r="AM132">
        <v>18</v>
      </c>
      <c r="AN132">
        <v>102</v>
      </c>
      <c r="AO132">
        <v>3</v>
      </c>
      <c r="AP132">
        <v>1</v>
      </c>
      <c r="AQ132">
        <v>1</v>
      </c>
      <c r="AR132">
        <v>125</v>
      </c>
      <c r="AS132">
        <v>1</v>
      </c>
      <c r="AT132">
        <v>1</v>
      </c>
      <c r="AU132">
        <v>0</v>
      </c>
      <c r="AV132">
        <v>1</v>
      </c>
      <c r="AW132">
        <v>1</v>
      </c>
      <c r="AX132">
        <v>1</v>
      </c>
      <c r="AY132">
        <v>1</v>
      </c>
      <c r="AZ132">
        <v>1</v>
      </c>
      <c r="BA132">
        <v>1</v>
      </c>
      <c r="BB132" t="s">
        <v>676</v>
      </c>
    </row>
    <row r="133" spans="1:54" x14ac:dyDescent="0.25">
      <c r="A133">
        <v>377224706</v>
      </c>
      <c r="B133" s="1">
        <v>45533.793814444442</v>
      </c>
      <c r="C133" s="1">
        <v>45533.800111643519</v>
      </c>
      <c r="D133" s="1">
        <v>45533</v>
      </c>
      <c r="E133">
        <v>30.520760800000001</v>
      </c>
      <c r="F133">
        <v>35.568914999999997</v>
      </c>
      <c r="G133" t="s">
        <v>439</v>
      </c>
      <c r="H133" t="s">
        <v>440</v>
      </c>
      <c r="I133" t="s">
        <v>112</v>
      </c>
      <c r="K133" t="s">
        <v>678</v>
      </c>
      <c r="L133" t="s">
        <v>116</v>
      </c>
      <c r="M133" t="s">
        <v>139</v>
      </c>
      <c r="N133" t="s">
        <v>679</v>
      </c>
      <c r="O133" t="s">
        <v>677</v>
      </c>
      <c r="P133" t="s">
        <v>680</v>
      </c>
      <c r="Q133" t="s">
        <v>121</v>
      </c>
      <c r="R133" t="s">
        <v>5770</v>
      </c>
      <c r="S133" t="s">
        <v>112</v>
      </c>
      <c r="T133">
        <v>0</v>
      </c>
      <c r="U133">
        <v>0</v>
      </c>
      <c r="V133">
        <v>0</v>
      </c>
      <c r="W133">
        <v>0</v>
      </c>
      <c r="X133">
        <v>0</v>
      </c>
      <c r="Y133">
        <v>0</v>
      </c>
      <c r="Z133">
        <v>0</v>
      </c>
      <c r="AA133">
        <v>0</v>
      </c>
      <c r="AB133">
        <v>0</v>
      </c>
      <c r="AC133">
        <v>0</v>
      </c>
      <c r="AD133">
        <v>0</v>
      </c>
      <c r="AE133">
        <v>0</v>
      </c>
      <c r="AF133">
        <v>0</v>
      </c>
      <c r="AG133">
        <v>0</v>
      </c>
      <c r="AH133">
        <v>0</v>
      </c>
      <c r="AI133" t="s">
        <v>6004</v>
      </c>
      <c r="AJ133" t="s">
        <v>109</v>
      </c>
      <c r="AK133" t="s">
        <v>109</v>
      </c>
      <c r="AL133">
        <v>1</v>
      </c>
      <c r="AM133">
        <v>0</v>
      </c>
      <c r="AN133">
        <v>1</v>
      </c>
      <c r="AO133">
        <v>0</v>
      </c>
      <c r="AP133">
        <v>0</v>
      </c>
      <c r="AQ133">
        <v>0</v>
      </c>
      <c r="AR133">
        <v>1</v>
      </c>
      <c r="AS133">
        <v>0</v>
      </c>
      <c r="AT133">
        <v>0</v>
      </c>
      <c r="AU133">
        <v>0</v>
      </c>
      <c r="AV133">
        <v>0</v>
      </c>
      <c r="AW133">
        <v>0</v>
      </c>
      <c r="AX133">
        <v>0</v>
      </c>
      <c r="AY133">
        <v>0</v>
      </c>
      <c r="AZ133">
        <v>0</v>
      </c>
      <c r="BA133">
        <v>1</v>
      </c>
      <c r="BB133" t="s">
        <v>681</v>
      </c>
    </row>
    <row r="134" spans="1:54" x14ac:dyDescent="0.25">
      <c r="A134">
        <v>377250470</v>
      </c>
      <c r="B134" s="1">
        <v>45533.393701331021</v>
      </c>
      <c r="C134" s="1">
        <v>45533.399719490742</v>
      </c>
      <c r="D134" s="1">
        <v>45533</v>
      </c>
      <c r="E134">
        <v>31.253686399999999</v>
      </c>
      <c r="F134">
        <v>36.050992700000002</v>
      </c>
      <c r="G134" t="s">
        <v>401</v>
      </c>
      <c r="H134" t="s">
        <v>402</v>
      </c>
      <c r="I134" t="s">
        <v>112</v>
      </c>
      <c r="K134" t="s">
        <v>683</v>
      </c>
      <c r="L134" t="s">
        <v>174</v>
      </c>
      <c r="M134" t="s">
        <v>221</v>
      </c>
      <c r="N134" t="s">
        <v>684</v>
      </c>
      <c r="O134" t="s">
        <v>682</v>
      </c>
      <c r="Q134" t="s">
        <v>121</v>
      </c>
      <c r="R134" t="s">
        <v>5770</v>
      </c>
      <c r="S134" t="s">
        <v>112</v>
      </c>
      <c r="T134">
        <v>0</v>
      </c>
      <c r="U134">
        <v>0</v>
      </c>
      <c r="V134">
        <v>0</v>
      </c>
      <c r="W134">
        <v>0</v>
      </c>
      <c r="X134">
        <v>0</v>
      </c>
      <c r="Y134">
        <v>0</v>
      </c>
      <c r="Z134">
        <v>0</v>
      </c>
      <c r="AA134">
        <v>0</v>
      </c>
      <c r="AB134">
        <v>0</v>
      </c>
      <c r="AC134">
        <v>0</v>
      </c>
      <c r="AD134">
        <v>0</v>
      </c>
      <c r="AE134">
        <v>0</v>
      </c>
      <c r="AF134">
        <v>0</v>
      </c>
      <c r="AG134">
        <v>0</v>
      </c>
      <c r="AH134">
        <v>0</v>
      </c>
      <c r="AI134" t="s">
        <v>6004</v>
      </c>
      <c r="AJ134" t="s">
        <v>112</v>
      </c>
      <c r="AK134" t="s">
        <v>112</v>
      </c>
      <c r="AL134">
        <v>0</v>
      </c>
      <c r="AM134">
        <v>0</v>
      </c>
      <c r="AN134">
        <v>0</v>
      </c>
      <c r="AO134">
        <v>0</v>
      </c>
      <c r="AP134">
        <v>0</v>
      </c>
      <c r="AQ134">
        <v>0</v>
      </c>
      <c r="AR134">
        <v>0</v>
      </c>
      <c r="AS134">
        <v>0</v>
      </c>
      <c r="AT134">
        <v>0</v>
      </c>
      <c r="AU134">
        <v>0</v>
      </c>
      <c r="AV134">
        <v>0</v>
      </c>
      <c r="AW134">
        <v>0</v>
      </c>
      <c r="AX134">
        <v>0</v>
      </c>
      <c r="AY134">
        <v>0</v>
      </c>
      <c r="AZ134">
        <v>0</v>
      </c>
      <c r="BA134">
        <v>0</v>
      </c>
    </row>
    <row r="135" spans="1:54" x14ac:dyDescent="0.25">
      <c r="A135">
        <v>377250478</v>
      </c>
      <c r="B135" s="1">
        <v>45533.40200224537</v>
      </c>
      <c r="C135" s="1">
        <v>45533.404850659717</v>
      </c>
      <c r="D135" s="1">
        <v>45533</v>
      </c>
      <c r="E135">
        <v>31.254084599999999</v>
      </c>
      <c r="F135">
        <v>36.049368100000002</v>
      </c>
      <c r="G135" t="s">
        <v>401</v>
      </c>
      <c r="H135" t="s">
        <v>402</v>
      </c>
      <c r="I135" t="s">
        <v>112</v>
      </c>
      <c r="K135" t="s">
        <v>686</v>
      </c>
      <c r="L135" t="s">
        <v>174</v>
      </c>
      <c r="M135" t="s">
        <v>221</v>
      </c>
      <c r="N135" t="s">
        <v>687</v>
      </c>
      <c r="O135" t="s">
        <v>685</v>
      </c>
      <c r="P135" t="s">
        <v>688</v>
      </c>
      <c r="Q135" t="s">
        <v>121</v>
      </c>
      <c r="R135" t="s">
        <v>5770</v>
      </c>
      <c r="S135" t="s">
        <v>112</v>
      </c>
      <c r="T135">
        <v>0</v>
      </c>
      <c r="U135">
        <v>0</v>
      </c>
      <c r="V135">
        <v>0</v>
      </c>
      <c r="W135">
        <v>0</v>
      </c>
      <c r="X135">
        <v>0</v>
      </c>
      <c r="Y135">
        <v>0</v>
      </c>
      <c r="Z135">
        <v>0</v>
      </c>
      <c r="AA135">
        <v>0</v>
      </c>
      <c r="AB135">
        <v>0</v>
      </c>
      <c r="AC135">
        <v>0</v>
      </c>
      <c r="AD135">
        <v>0</v>
      </c>
      <c r="AE135">
        <v>0</v>
      </c>
      <c r="AF135">
        <v>0</v>
      </c>
      <c r="AG135">
        <v>0</v>
      </c>
      <c r="AH135">
        <v>0</v>
      </c>
      <c r="AI135" t="s">
        <v>6004</v>
      </c>
      <c r="AJ135" t="s">
        <v>109</v>
      </c>
      <c r="AK135" t="s">
        <v>112</v>
      </c>
      <c r="AL135">
        <v>0</v>
      </c>
      <c r="AM135">
        <v>0</v>
      </c>
      <c r="AN135">
        <v>0</v>
      </c>
      <c r="AO135">
        <v>0</v>
      </c>
      <c r="AP135">
        <v>0</v>
      </c>
      <c r="AQ135">
        <v>0</v>
      </c>
      <c r="AR135">
        <v>0</v>
      </c>
      <c r="AS135">
        <v>0</v>
      </c>
      <c r="AT135">
        <v>0</v>
      </c>
      <c r="AU135">
        <v>0</v>
      </c>
      <c r="AV135">
        <v>0</v>
      </c>
      <c r="AW135">
        <v>0</v>
      </c>
      <c r="AX135">
        <v>0</v>
      </c>
      <c r="AY135">
        <v>0</v>
      </c>
      <c r="AZ135">
        <v>0</v>
      </c>
      <c r="BA135">
        <v>0</v>
      </c>
    </row>
    <row r="136" spans="1:54" x14ac:dyDescent="0.25">
      <c r="A136">
        <v>377250489</v>
      </c>
      <c r="B136" s="1">
        <v>45533.406909780089</v>
      </c>
      <c r="C136" s="1">
        <v>45533.412158935193</v>
      </c>
      <c r="D136" s="1">
        <v>45533</v>
      </c>
      <c r="E136">
        <v>31.253878700000001</v>
      </c>
      <c r="F136">
        <v>36.048629800000001</v>
      </c>
      <c r="G136" t="s">
        <v>401</v>
      </c>
      <c r="H136" t="s">
        <v>402</v>
      </c>
      <c r="I136" t="s">
        <v>112</v>
      </c>
      <c r="K136" t="s">
        <v>690</v>
      </c>
      <c r="L136" t="s">
        <v>174</v>
      </c>
      <c r="M136" t="s">
        <v>221</v>
      </c>
      <c r="N136" t="s">
        <v>407</v>
      </c>
      <c r="O136" t="s">
        <v>689</v>
      </c>
      <c r="Q136" t="s">
        <v>121</v>
      </c>
      <c r="R136" t="s">
        <v>5770</v>
      </c>
      <c r="S136" t="s">
        <v>112</v>
      </c>
      <c r="T136">
        <v>0</v>
      </c>
      <c r="U136">
        <v>0</v>
      </c>
      <c r="V136">
        <v>0</v>
      </c>
      <c r="W136">
        <v>0</v>
      </c>
      <c r="X136">
        <v>0</v>
      </c>
      <c r="Y136">
        <v>0</v>
      </c>
      <c r="Z136">
        <v>0</v>
      </c>
      <c r="AA136">
        <v>0</v>
      </c>
      <c r="AB136">
        <v>0</v>
      </c>
      <c r="AC136">
        <v>0</v>
      </c>
      <c r="AD136">
        <v>0</v>
      </c>
      <c r="AE136">
        <v>0</v>
      </c>
      <c r="AF136">
        <v>0</v>
      </c>
      <c r="AG136">
        <v>0</v>
      </c>
      <c r="AH136">
        <v>0</v>
      </c>
      <c r="AI136" t="s">
        <v>6004</v>
      </c>
      <c r="AJ136" t="s">
        <v>112</v>
      </c>
      <c r="AK136" t="s">
        <v>112</v>
      </c>
      <c r="AL136">
        <v>0</v>
      </c>
      <c r="AM136">
        <v>0</v>
      </c>
      <c r="AN136">
        <v>0</v>
      </c>
      <c r="AO136">
        <v>0</v>
      </c>
      <c r="AP136">
        <v>0</v>
      </c>
      <c r="AQ136">
        <v>0</v>
      </c>
      <c r="AR136">
        <v>0</v>
      </c>
      <c r="AS136">
        <v>0</v>
      </c>
      <c r="AT136">
        <v>0</v>
      </c>
      <c r="AU136">
        <v>0</v>
      </c>
      <c r="AV136">
        <v>0</v>
      </c>
      <c r="AW136">
        <v>0</v>
      </c>
      <c r="AX136">
        <v>0</v>
      </c>
      <c r="AY136">
        <v>0</v>
      </c>
      <c r="AZ136">
        <v>0</v>
      </c>
      <c r="BA136">
        <v>0</v>
      </c>
    </row>
    <row r="137" spans="1:54" x14ac:dyDescent="0.25">
      <c r="A137">
        <v>377250500</v>
      </c>
      <c r="B137" s="1">
        <v>45533.41253760417</v>
      </c>
      <c r="C137" s="1">
        <v>45533.425840821757</v>
      </c>
      <c r="D137" s="1">
        <v>45533</v>
      </c>
      <c r="E137">
        <v>31.254643000000002</v>
      </c>
      <c r="F137">
        <v>36.047159299999997</v>
      </c>
      <c r="G137" t="s">
        <v>401</v>
      </c>
      <c r="H137" t="s">
        <v>402</v>
      </c>
      <c r="I137" t="s">
        <v>109</v>
      </c>
      <c r="J137" t="s">
        <v>114</v>
      </c>
      <c r="K137" t="s">
        <v>693</v>
      </c>
      <c r="L137" t="s">
        <v>116</v>
      </c>
      <c r="M137" t="s">
        <v>139</v>
      </c>
      <c r="N137" t="s">
        <v>578</v>
      </c>
      <c r="O137" t="s">
        <v>692</v>
      </c>
      <c r="P137" t="s">
        <v>692</v>
      </c>
      <c r="Q137" t="s">
        <v>121</v>
      </c>
      <c r="R137" t="s">
        <v>5770</v>
      </c>
      <c r="S137" t="s">
        <v>112</v>
      </c>
      <c r="T137">
        <v>0</v>
      </c>
      <c r="U137">
        <v>0</v>
      </c>
      <c r="V137">
        <v>0</v>
      </c>
      <c r="W137">
        <v>0</v>
      </c>
      <c r="X137">
        <v>0</v>
      </c>
      <c r="Y137">
        <v>0</v>
      </c>
      <c r="Z137">
        <v>0</v>
      </c>
      <c r="AA137">
        <v>0</v>
      </c>
      <c r="AB137">
        <v>0</v>
      </c>
      <c r="AC137">
        <v>0</v>
      </c>
      <c r="AD137">
        <v>0</v>
      </c>
      <c r="AE137">
        <v>0</v>
      </c>
      <c r="AF137">
        <v>0</v>
      </c>
      <c r="AG137">
        <v>0</v>
      </c>
      <c r="AH137">
        <v>0</v>
      </c>
      <c r="AI137" t="s">
        <v>6004</v>
      </c>
      <c r="AJ137" t="s">
        <v>109</v>
      </c>
      <c r="AK137" t="s">
        <v>112</v>
      </c>
      <c r="AL137">
        <v>0</v>
      </c>
      <c r="AM137">
        <v>0</v>
      </c>
      <c r="AN137">
        <v>0</v>
      </c>
      <c r="AO137">
        <v>0</v>
      </c>
      <c r="AP137">
        <v>0</v>
      </c>
      <c r="AQ137">
        <v>0</v>
      </c>
      <c r="AR137">
        <v>0</v>
      </c>
      <c r="AS137">
        <v>0</v>
      </c>
      <c r="AT137">
        <v>0</v>
      </c>
      <c r="AU137">
        <v>0</v>
      </c>
      <c r="AV137">
        <v>0</v>
      </c>
      <c r="AW137">
        <v>0</v>
      </c>
      <c r="AX137">
        <v>0</v>
      </c>
      <c r="AY137">
        <v>0</v>
      </c>
      <c r="AZ137">
        <v>0</v>
      </c>
      <c r="BA137">
        <v>0</v>
      </c>
    </row>
    <row r="138" spans="1:54" x14ac:dyDescent="0.25">
      <c r="A138">
        <v>377250511</v>
      </c>
      <c r="B138" s="1">
        <v>45533.42648548611</v>
      </c>
      <c r="C138" s="1">
        <v>45533.431731377314</v>
      </c>
      <c r="D138" s="1">
        <v>45533</v>
      </c>
      <c r="E138">
        <v>31.2538929</v>
      </c>
      <c r="F138">
        <v>36.047270900000001</v>
      </c>
      <c r="G138" t="s">
        <v>401</v>
      </c>
      <c r="H138" t="s">
        <v>402</v>
      </c>
      <c r="I138" t="s">
        <v>109</v>
      </c>
      <c r="J138" t="s">
        <v>114</v>
      </c>
      <c r="K138" t="s">
        <v>695</v>
      </c>
      <c r="L138" t="s">
        <v>131</v>
      </c>
      <c r="M138" t="s">
        <v>656</v>
      </c>
      <c r="N138" t="s">
        <v>696</v>
      </c>
      <c r="O138" t="s">
        <v>694</v>
      </c>
      <c r="Q138" t="s">
        <v>121</v>
      </c>
      <c r="R138" t="s">
        <v>5770</v>
      </c>
      <c r="S138" t="s">
        <v>112</v>
      </c>
      <c r="T138">
        <v>0</v>
      </c>
      <c r="U138">
        <v>0</v>
      </c>
      <c r="V138">
        <v>0</v>
      </c>
      <c r="W138">
        <v>0</v>
      </c>
      <c r="X138">
        <v>0</v>
      </c>
      <c r="Y138">
        <v>0</v>
      </c>
      <c r="Z138">
        <v>0</v>
      </c>
      <c r="AA138">
        <v>0</v>
      </c>
      <c r="AB138">
        <v>0</v>
      </c>
      <c r="AC138">
        <v>0</v>
      </c>
      <c r="AD138">
        <v>0</v>
      </c>
      <c r="AE138">
        <v>0</v>
      </c>
      <c r="AF138">
        <v>0</v>
      </c>
      <c r="AG138">
        <v>0</v>
      </c>
      <c r="AH138">
        <v>0</v>
      </c>
      <c r="AI138" t="s">
        <v>6004</v>
      </c>
      <c r="AJ138" t="s">
        <v>109</v>
      </c>
      <c r="AK138" t="s">
        <v>112</v>
      </c>
      <c r="AL138">
        <v>0</v>
      </c>
      <c r="AM138">
        <v>0</v>
      </c>
      <c r="AN138">
        <v>0</v>
      </c>
      <c r="AO138">
        <v>0</v>
      </c>
      <c r="AP138">
        <v>0</v>
      </c>
      <c r="AQ138">
        <v>0</v>
      </c>
      <c r="AR138">
        <v>0</v>
      </c>
      <c r="AS138">
        <v>0</v>
      </c>
      <c r="AT138">
        <v>0</v>
      </c>
      <c r="AU138">
        <v>0</v>
      </c>
      <c r="AV138">
        <v>0</v>
      </c>
      <c r="AW138">
        <v>0</v>
      </c>
      <c r="AX138">
        <v>0</v>
      </c>
      <c r="AY138">
        <v>0</v>
      </c>
      <c r="AZ138">
        <v>0</v>
      </c>
      <c r="BA138">
        <v>0</v>
      </c>
    </row>
    <row r="139" spans="1:54" x14ac:dyDescent="0.25">
      <c r="A139">
        <v>377250518</v>
      </c>
      <c r="B139" s="1">
        <v>45533.433699398149</v>
      </c>
      <c r="C139" s="1">
        <v>45533.439396226851</v>
      </c>
      <c r="D139" s="1">
        <v>45533</v>
      </c>
      <c r="E139">
        <v>31.254121999999999</v>
      </c>
      <c r="F139">
        <v>36.047201100000002</v>
      </c>
      <c r="G139" t="s">
        <v>401</v>
      </c>
      <c r="H139" t="s">
        <v>402</v>
      </c>
      <c r="I139" t="s">
        <v>109</v>
      </c>
      <c r="J139" t="s">
        <v>114</v>
      </c>
      <c r="K139" t="s">
        <v>698</v>
      </c>
      <c r="L139" t="s">
        <v>528</v>
      </c>
      <c r="M139" t="s">
        <v>699</v>
      </c>
      <c r="N139" t="s">
        <v>700</v>
      </c>
      <c r="O139" t="s">
        <v>697</v>
      </c>
      <c r="Q139" t="s">
        <v>121</v>
      </c>
      <c r="R139" t="s">
        <v>5770</v>
      </c>
      <c r="S139" t="s">
        <v>112</v>
      </c>
      <c r="T139">
        <v>0</v>
      </c>
      <c r="U139">
        <v>0</v>
      </c>
      <c r="V139">
        <v>0</v>
      </c>
      <c r="W139">
        <v>0</v>
      </c>
      <c r="X139">
        <v>0</v>
      </c>
      <c r="Y139">
        <v>0</v>
      </c>
      <c r="Z139">
        <v>0</v>
      </c>
      <c r="AA139">
        <v>0</v>
      </c>
      <c r="AB139">
        <v>0</v>
      </c>
      <c r="AC139">
        <v>0</v>
      </c>
      <c r="AD139">
        <v>0</v>
      </c>
      <c r="AE139">
        <v>0</v>
      </c>
      <c r="AF139">
        <v>0</v>
      </c>
      <c r="AG139">
        <v>0</v>
      </c>
      <c r="AH139">
        <v>0</v>
      </c>
      <c r="AI139" t="s">
        <v>6004</v>
      </c>
      <c r="AJ139" t="s">
        <v>109</v>
      </c>
      <c r="AK139" t="s">
        <v>109</v>
      </c>
      <c r="AL139">
        <v>1</v>
      </c>
      <c r="AM139">
        <v>1</v>
      </c>
      <c r="AN139">
        <v>0</v>
      </c>
      <c r="AO139">
        <v>0</v>
      </c>
      <c r="AP139">
        <v>0</v>
      </c>
      <c r="AQ139">
        <v>0</v>
      </c>
      <c r="AR139">
        <v>1</v>
      </c>
      <c r="AS139">
        <v>0</v>
      </c>
      <c r="AT139">
        <v>0</v>
      </c>
      <c r="AU139">
        <v>0</v>
      </c>
      <c r="AV139">
        <v>0</v>
      </c>
      <c r="AW139">
        <v>0</v>
      </c>
      <c r="AX139">
        <v>0</v>
      </c>
      <c r="AY139">
        <v>0</v>
      </c>
      <c r="AZ139">
        <v>1</v>
      </c>
      <c r="BA139">
        <v>0</v>
      </c>
    </row>
    <row r="140" spans="1:54" x14ac:dyDescent="0.25">
      <c r="A140">
        <v>377250524</v>
      </c>
      <c r="B140" s="1">
        <v>45533.464398761571</v>
      </c>
      <c r="C140" s="1">
        <v>45533.469503287037</v>
      </c>
      <c r="D140" s="1">
        <v>45533</v>
      </c>
      <c r="E140">
        <v>31.101022100000002</v>
      </c>
      <c r="F140">
        <v>35.715816599999997</v>
      </c>
      <c r="G140" t="s">
        <v>401</v>
      </c>
      <c r="H140" t="s">
        <v>701</v>
      </c>
      <c r="I140" t="s">
        <v>109</v>
      </c>
      <c r="J140" t="s">
        <v>114</v>
      </c>
      <c r="K140" t="s">
        <v>703</v>
      </c>
      <c r="L140" t="s">
        <v>116</v>
      </c>
      <c r="M140" t="s">
        <v>146</v>
      </c>
      <c r="N140" t="s">
        <v>704</v>
      </c>
      <c r="O140" t="s">
        <v>702</v>
      </c>
      <c r="Q140" t="s">
        <v>121</v>
      </c>
      <c r="R140" t="s">
        <v>5770</v>
      </c>
      <c r="S140" t="s">
        <v>112</v>
      </c>
      <c r="T140">
        <v>0</v>
      </c>
      <c r="U140">
        <v>0</v>
      </c>
      <c r="V140">
        <v>0</v>
      </c>
      <c r="W140">
        <v>0</v>
      </c>
      <c r="X140">
        <v>0</v>
      </c>
      <c r="Y140">
        <v>0</v>
      </c>
      <c r="Z140">
        <v>0</v>
      </c>
      <c r="AA140">
        <v>0</v>
      </c>
      <c r="AB140">
        <v>0</v>
      </c>
      <c r="AC140">
        <v>0</v>
      </c>
      <c r="AD140">
        <v>0</v>
      </c>
      <c r="AE140">
        <v>0</v>
      </c>
      <c r="AF140">
        <v>0</v>
      </c>
      <c r="AG140">
        <v>0</v>
      </c>
      <c r="AH140">
        <v>0</v>
      </c>
      <c r="AI140" t="s">
        <v>6004</v>
      </c>
      <c r="AJ140" t="s">
        <v>109</v>
      </c>
      <c r="AK140" t="s">
        <v>112</v>
      </c>
      <c r="AL140">
        <v>0</v>
      </c>
      <c r="AM140">
        <v>0</v>
      </c>
      <c r="AN140">
        <v>0</v>
      </c>
      <c r="AO140">
        <v>0</v>
      </c>
      <c r="AP140">
        <v>0</v>
      </c>
      <c r="AQ140">
        <v>0</v>
      </c>
      <c r="AR140">
        <v>0</v>
      </c>
      <c r="AS140">
        <v>0</v>
      </c>
      <c r="AT140">
        <v>0</v>
      </c>
      <c r="AU140">
        <v>0</v>
      </c>
      <c r="AV140">
        <v>0</v>
      </c>
      <c r="AW140">
        <v>0</v>
      </c>
      <c r="AX140">
        <v>0</v>
      </c>
      <c r="AY140">
        <v>0</v>
      </c>
      <c r="AZ140">
        <v>0</v>
      </c>
      <c r="BA140">
        <v>0</v>
      </c>
    </row>
    <row r="141" spans="1:54" x14ac:dyDescent="0.25">
      <c r="A141">
        <v>377250536</v>
      </c>
      <c r="B141" s="1">
        <v>45533.469572291673</v>
      </c>
      <c r="C141" s="1">
        <v>45533.473922395831</v>
      </c>
      <c r="D141" s="1">
        <v>45533</v>
      </c>
      <c r="E141">
        <v>31.1010575</v>
      </c>
      <c r="F141">
        <v>35.715951400000002</v>
      </c>
      <c r="G141" t="s">
        <v>401</v>
      </c>
      <c r="H141" t="s">
        <v>701</v>
      </c>
      <c r="I141" t="s">
        <v>112</v>
      </c>
      <c r="K141" t="s">
        <v>706</v>
      </c>
      <c r="L141" t="s">
        <v>174</v>
      </c>
      <c r="M141" t="s">
        <v>175</v>
      </c>
      <c r="N141" t="s">
        <v>707</v>
      </c>
      <c r="O141" t="s">
        <v>705</v>
      </c>
      <c r="P141" t="s">
        <v>705</v>
      </c>
      <c r="Q141" t="s">
        <v>121</v>
      </c>
      <c r="R141" t="s">
        <v>5770</v>
      </c>
      <c r="S141" t="s">
        <v>112</v>
      </c>
      <c r="T141">
        <v>0</v>
      </c>
      <c r="U141">
        <v>0</v>
      </c>
      <c r="V141">
        <v>0</v>
      </c>
      <c r="W141">
        <v>0</v>
      </c>
      <c r="X141">
        <v>0</v>
      </c>
      <c r="Y141">
        <v>0</v>
      </c>
      <c r="Z141">
        <v>0</v>
      </c>
      <c r="AA141">
        <v>0</v>
      </c>
      <c r="AB141">
        <v>0</v>
      </c>
      <c r="AC141">
        <v>0</v>
      </c>
      <c r="AD141">
        <v>0</v>
      </c>
      <c r="AE141">
        <v>0</v>
      </c>
      <c r="AF141">
        <v>0</v>
      </c>
      <c r="AG141">
        <v>0</v>
      </c>
      <c r="AH141">
        <v>0</v>
      </c>
      <c r="AI141" t="s">
        <v>6004</v>
      </c>
      <c r="AJ141" t="s">
        <v>109</v>
      </c>
      <c r="AK141" t="s">
        <v>109</v>
      </c>
      <c r="AL141">
        <v>1</v>
      </c>
      <c r="AM141">
        <v>0</v>
      </c>
      <c r="AN141">
        <v>1</v>
      </c>
      <c r="AO141">
        <v>0</v>
      </c>
      <c r="AP141">
        <v>0</v>
      </c>
      <c r="AQ141">
        <v>0</v>
      </c>
      <c r="AR141">
        <v>1</v>
      </c>
      <c r="AS141">
        <v>0</v>
      </c>
      <c r="AT141">
        <v>0</v>
      </c>
      <c r="AU141">
        <v>0</v>
      </c>
      <c r="AV141">
        <v>0</v>
      </c>
      <c r="AW141">
        <v>0</v>
      </c>
      <c r="AX141">
        <v>0</v>
      </c>
      <c r="AY141">
        <v>0</v>
      </c>
      <c r="AZ141">
        <v>0</v>
      </c>
      <c r="BA141">
        <v>1</v>
      </c>
      <c r="BB141" t="s">
        <v>152</v>
      </c>
    </row>
    <row r="142" spans="1:54" x14ac:dyDescent="0.25">
      <c r="A142">
        <v>377250545</v>
      </c>
      <c r="B142" s="1">
        <v>45533.475278206017</v>
      </c>
      <c r="C142" s="1">
        <v>45533.483764421297</v>
      </c>
      <c r="D142" s="1">
        <v>45533</v>
      </c>
      <c r="E142">
        <v>31.100730299999999</v>
      </c>
      <c r="F142">
        <v>35.7160285</v>
      </c>
      <c r="G142" t="s">
        <v>401</v>
      </c>
      <c r="H142" t="s">
        <v>701</v>
      </c>
      <c r="I142" t="s">
        <v>109</v>
      </c>
      <c r="J142" t="s">
        <v>114</v>
      </c>
      <c r="K142" t="s">
        <v>710</v>
      </c>
      <c r="L142" t="s">
        <v>174</v>
      </c>
      <c r="M142" t="s">
        <v>175</v>
      </c>
      <c r="N142" t="s">
        <v>711</v>
      </c>
      <c r="O142" t="s">
        <v>708</v>
      </c>
      <c r="Q142" t="s">
        <v>121</v>
      </c>
      <c r="R142" t="s">
        <v>5770</v>
      </c>
      <c r="S142" t="s">
        <v>112</v>
      </c>
      <c r="T142">
        <v>0</v>
      </c>
      <c r="U142">
        <v>0</v>
      </c>
      <c r="V142">
        <v>0</v>
      </c>
      <c r="W142">
        <v>0</v>
      </c>
      <c r="X142">
        <v>0</v>
      </c>
      <c r="Y142">
        <v>0</v>
      </c>
      <c r="Z142">
        <v>0</v>
      </c>
      <c r="AA142">
        <v>0</v>
      </c>
      <c r="AB142">
        <v>0</v>
      </c>
      <c r="AC142">
        <v>0</v>
      </c>
      <c r="AD142">
        <v>0</v>
      </c>
      <c r="AE142">
        <v>0</v>
      </c>
      <c r="AF142">
        <v>0</v>
      </c>
      <c r="AG142">
        <v>0</v>
      </c>
      <c r="AH142">
        <v>0</v>
      </c>
      <c r="AI142" t="s">
        <v>6004</v>
      </c>
      <c r="AJ142" t="s">
        <v>112</v>
      </c>
      <c r="AK142" t="s">
        <v>112</v>
      </c>
      <c r="AL142">
        <v>0</v>
      </c>
      <c r="AM142">
        <v>0</v>
      </c>
      <c r="AN142">
        <v>0</v>
      </c>
      <c r="AO142">
        <v>0</v>
      </c>
      <c r="AP142">
        <v>0</v>
      </c>
      <c r="AQ142">
        <v>0</v>
      </c>
      <c r="AR142">
        <v>0</v>
      </c>
      <c r="AS142">
        <v>0</v>
      </c>
      <c r="AT142">
        <v>0</v>
      </c>
      <c r="AU142">
        <v>0</v>
      </c>
      <c r="AV142">
        <v>0</v>
      </c>
      <c r="AW142">
        <v>0</v>
      </c>
      <c r="AX142">
        <v>0</v>
      </c>
      <c r="AY142">
        <v>0</v>
      </c>
      <c r="AZ142">
        <v>0</v>
      </c>
      <c r="BA142">
        <v>0</v>
      </c>
    </row>
    <row r="143" spans="1:54" x14ac:dyDescent="0.25">
      <c r="A143">
        <v>377250550</v>
      </c>
      <c r="B143" s="1">
        <v>45533.484984074072</v>
      </c>
      <c r="C143" s="1">
        <v>45533.488419386573</v>
      </c>
      <c r="D143" s="1">
        <v>45533</v>
      </c>
      <c r="E143">
        <v>31.100475400000001</v>
      </c>
      <c r="F143">
        <v>35.7161008</v>
      </c>
      <c r="G143" t="s">
        <v>401</v>
      </c>
      <c r="H143" t="s">
        <v>701</v>
      </c>
      <c r="I143" t="s">
        <v>109</v>
      </c>
      <c r="J143" t="s">
        <v>114</v>
      </c>
      <c r="K143" t="s">
        <v>713</v>
      </c>
      <c r="L143" t="s">
        <v>174</v>
      </c>
      <c r="M143" t="s">
        <v>175</v>
      </c>
      <c r="N143" t="s">
        <v>714</v>
      </c>
      <c r="O143" t="s">
        <v>712</v>
      </c>
      <c r="P143" t="s">
        <v>715</v>
      </c>
      <c r="Q143" t="s">
        <v>121</v>
      </c>
      <c r="R143" t="s">
        <v>5770</v>
      </c>
      <c r="S143" t="s">
        <v>112</v>
      </c>
      <c r="T143">
        <v>0</v>
      </c>
      <c r="U143">
        <v>0</v>
      </c>
      <c r="V143">
        <v>0</v>
      </c>
      <c r="W143">
        <v>0</v>
      </c>
      <c r="X143">
        <v>0</v>
      </c>
      <c r="Y143">
        <v>0</v>
      </c>
      <c r="Z143">
        <v>0</v>
      </c>
      <c r="AA143">
        <v>0</v>
      </c>
      <c r="AB143">
        <v>0</v>
      </c>
      <c r="AC143">
        <v>0</v>
      </c>
      <c r="AD143">
        <v>0</v>
      </c>
      <c r="AE143">
        <v>0</v>
      </c>
      <c r="AF143">
        <v>0</v>
      </c>
      <c r="AG143">
        <v>0</v>
      </c>
      <c r="AH143">
        <v>0</v>
      </c>
      <c r="AI143" t="s">
        <v>6004</v>
      </c>
      <c r="AJ143" t="s">
        <v>109</v>
      </c>
      <c r="AK143" t="s">
        <v>112</v>
      </c>
      <c r="AL143">
        <v>0</v>
      </c>
      <c r="AM143">
        <v>0</v>
      </c>
      <c r="AN143">
        <v>0</v>
      </c>
      <c r="AO143">
        <v>0</v>
      </c>
      <c r="AP143">
        <v>0</v>
      </c>
      <c r="AQ143">
        <v>0</v>
      </c>
      <c r="AR143">
        <v>0</v>
      </c>
      <c r="AS143">
        <v>0</v>
      </c>
      <c r="AT143">
        <v>0</v>
      </c>
      <c r="AU143">
        <v>0</v>
      </c>
      <c r="AV143">
        <v>0</v>
      </c>
      <c r="AW143">
        <v>0</v>
      </c>
      <c r="AX143">
        <v>0</v>
      </c>
      <c r="AY143">
        <v>0</v>
      </c>
      <c r="AZ143">
        <v>0</v>
      </c>
      <c r="BA143">
        <v>0</v>
      </c>
    </row>
    <row r="144" spans="1:54" x14ac:dyDescent="0.25">
      <c r="A144">
        <v>377250556</v>
      </c>
      <c r="B144" s="1">
        <v>45533.488840034719</v>
      </c>
      <c r="C144" s="1">
        <v>45533.495505474537</v>
      </c>
      <c r="D144" s="1">
        <v>45533</v>
      </c>
      <c r="E144">
        <v>31.1002753</v>
      </c>
      <c r="F144">
        <v>35.715586100000003</v>
      </c>
      <c r="G144" t="s">
        <v>401</v>
      </c>
      <c r="H144" t="s">
        <v>701</v>
      </c>
      <c r="I144" t="s">
        <v>109</v>
      </c>
      <c r="J144" t="s">
        <v>114</v>
      </c>
      <c r="K144" t="s">
        <v>717</v>
      </c>
      <c r="L144" t="s">
        <v>192</v>
      </c>
      <c r="M144" t="s">
        <v>326</v>
      </c>
      <c r="N144" t="s">
        <v>718</v>
      </c>
      <c r="O144" t="s">
        <v>716</v>
      </c>
      <c r="Q144" t="s">
        <v>121</v>
      </c>
      <c r="R144" t="s">
        <v>5770</v>
      </c>
      <c r="S144" t="s">
        <v>112</v>
      </c>
      <c r="T144">
        <v>0</v>
      </c>
      <c r="U144">
        <v>0</v>
      </c>
      <c r="V144">
        <v>0</v>
      </c>
      <c r="W144">
        <v>0</v>
      </c>
      <c r="X144">
        <v>0</v>
      </c>
      <c r="Y144">
        <v>0</v>
      </c>
      <c r="Z144">
        <v>0</v>
      </c>
      <c r="AA144">
        <v>0</v>
      </c>
      <c r="AB144">
        <v>0</v>
      </c>
      <c r="AC144">
        <v>0</v>
      </c>
      <c r="AD144">
        <v>0</v>
      </c>
      <c r="AE144">
        <v>0</v>
      </c>
      <c r="AF144">
        <v>0</v>
      </c>
      <c r="AG144">
        <v>0</v>
      </c>
      <c r="AH144">
        <v>0</v>
      </c>
      <c r="AI144" t="s">
        <v>6004</v>
      </c>
      <c r="AJ144" t="s">
        <v>109</v>
      </c>
      <c r="AK144" t="s">
        <v>109</v>
      </c>
      <c r="AL144">
        <v>1</v>
      </c>
      <c r="AM144">
        <v>0</v>
      </c>
      <c r="AN144">
        <v>0</v>
      </c>
      <c r="AO144">
        <v>1</v>
      </c>
      <c r="AP144">
        <v>0</v>
      </c>
      <c r="AQ144">
        <v>0</v>
      </c>
      <c r="AR144">
        <v>1</v>
      </c>
      <c r="AS144">
        <v>0</v>
      </c>
      <c r="AT144">
        <v>1</v>
      </c>
      <c r="AU144">
        <v>0</v>
      </c>
      <c r="AV144">
        <v>0</v>
      </c>
      <c r="AW144">
        <v>0</v>
      </c>
      <c r="AX144">
        <v>0</v>
      </c>
      <c r="AY144">
        <v>0</v>
      </c>
      <c r="AZ144">
        <v>0</v>
      </c>
      <c r="BA144">
        <v>0</v>
      </c>
    </row>
    <row r="145" spans="1:53" x14ac:dyDescent="0.25">
      <c r="A145">
        <v>377250565</v>
      </c>
      <c r="B145" s="1">
        <v>45533.496240891203</v>
      </c>
      <c r="C145" s="1">
        <v>45533.505933032407</v>
      </c>
      <c r="D145" s="1">
        <v>45533</v>
      </c>
      <c r="E145">
        <v>31.100018500000001</v>
      </c>
      <c r="F145">
        <v>35.716102599999999</v>
      </c>
      <c r="G145" t="s">
        <v>401</v>
      </c>
      <c r="H145" t="s">
        <v>701</v>
      </c>
      <c r="I145" t="s">
        <v>109</v>
      </c>
      <c r="J145" t="s">
        <v>114</v>
      </c>
      <c r="K145" t="s">
        <v>720</v>
      </c>
      <c r="L145" t="s">
        <v>160</v>
      </c>
      <c r="M145" t="s">
        <v>721</v>
      </c>
      <c r="N145" t="s">
        <v>722</v>
      </c>
      <c r="O145" t="s">
        <v>719</v>
      </c>
      <c r="P145" t="s">
        <v>719</v>
      </c>
      <c r="Q145" t="s">
        <v>121</v>
      </c>
      <c r="R145" t="s">
        <v>5770</v>
      </c>
      <c r="S145" t="s">
        <v>112</v>
      </c>
      <c r="T145">
        <v>0</v>
      </c>
      <c r="U145">
        <v>0</v>
      </c>
      <c r="V145">
        <v>0</v>
      </c>
      <c r="W145">
        <v>0</v>
      </c>
      <c r="X145">
        <v>0</v>
      </c>
      <c r="Y145">
        <v>0</v>
      </c>
      <c r="Z145">
        <v>0</v>
      </c>
      <c r="AA145">
        <v>0</v>
      </c>
      <c r="AB145">
        <v>0</v>
      </c>
      <c r="AC145">
        <v>0</v>
      </c>
      <c r="AD145">
        <v>0</v>
      </c>
      <c r="AE145">
        <v>0</v>
      </c>
      <c r="AF145">
        <v>0</v>
      </c>
      <c r="AG145">
        <v>0</v>
      </c>
      <c r="AH145">
        <v>0</v>
      </c>
      <c r="AI145" t="s">
        <v>6004</v>
      </c>
      <c r="AJ145" t="s">
        <v>109</v>
      </c>
      <c r="AK145" t="s">
        <v>112</v>
      </c>
      <c r="AL145">
        <v>0</v>
      </c>
      <c r="AM145">
        <v>0</v>
      </c>
      <c r="AN145">
        <v>0</v>
      </c>
      <c r="AO145">
        <v>0</v>
      </c>
      <c r="AP145">
        <v>0</v>
      </c>
      <c r="AQ145">
        <v>0</v>
      </c>
      <c r="AR145">
        <v>0</v>
      </c>
      <c r="AS145">
        <v>0</v>
      </c>
      <c r="AT145">
        <v>0</v>
      </c>
      <c r="AU145">
        <v>0</v>
      </c>
      <c r="AV145">
        <v>0</v>
      </c>
      <c r="AW145">
        <v>0</v>
      </c>
      <c r="AX145">
        <v>0</v>
      </c>
      <c r="AY145">
        <v>0</v>
      </c>
      <c r="AZ145">
        <v>0</v>
      </c>
      <c r="BA145">
        <v>0</v>
      </c>
    </row>
    <row r="146" spans="1:53" x14ac:dyDescent="0.25">
      <c r="A146">
        <v>377250575</v>
      </c>
      <c r="B146" s="1">
        <v>45533.513393680558</v>
      </c>
      <c r="C146" s="1">
        <v>45533.522948807869</v>
      </c>
      <c r="D146" s="1">
        <v>45533</v>
      </c>
      <c r="E146">
        <v>31.099333699999999</v>
      </c>
      <c r="F146">
        <v>35.706297499999998</v>
      </c>
      <c r="G146" t="s">
        <v>401</v>
      </c>
      <c r="H146" t="s">
        <v>701</v>
      </c>
      <c r="I146" t="s">
        <v>112</v>
      </c>
      <c r="K146" t="s">
        <v>724</v>
      </c>
      <c r="L146" t="s">
        <v>116</v>
      </c>
      <c r="M146" t="s">
        <v>521</v>
      </c>
      <c r="N146" t="s">
        <v>725</v>
      </c>
      <c r="O146" t="s">
        <v>723</v>
      </c>
      <c r="Q146" t="s">
        <v>121</v>
      </c>
      <c r="R146" t="s">
        <v>5770</v>
      </c>
      <c r="S146" t="s">
        <v>112</v>
      </c>
      <c r="T146">
        <v>0</v>
      </c>
      <c r="U146">
        <v>0</v>
      </c>
      <c r="V146">
        <v>0</v>
      </c>
      <c r="W146">
        <v>0</v>
      </c>
      <c r="X146">
        <v>0</v>
      </c>
      <c r="Y146">
        <v>0</v>
      </c>
      <c r="Z146">
        <v>0</v>
      </c>
      <c r="AA146">
        <v>0</v>
      </c>
      <c r="AB146">
        <v>0</v>
      </c>
      <c r="AC146">
        <v>0</v>
      </c>
      <c r="AD146">
        <v>0</v>
      </c>
      <c r="AE146">
        <v>0</v>
      </c>
      <c r="AF146">
        <v>0</v>
      </c>
      <c r="AG146">
        <v>0</v>
      </c>
      <c r="AH146">
        <v>0</v>
      </c>
      <c r="AI146" t="s">
        <v>6004</v>
      </c>
      <c r="AJ146" t="s">
        <v>109</v>
      </c>
      <c r="AK146" t="s">
        <v>112</v>
      </c>
      <c r="AL146">
        <v>0</v>
      </c>
      <c r="AM146">
        <v>0</v>
      </c>
      <c r="AN146">
        <v>0</v>
      </c>
      <c r="AO146">
        <v>0</v>
      </c>
      <c r="AP146">
        <v>0</v>
      </c>
      <c r="AQ146">
        <v>0</v>
      </c>
      <c r="AR146">
        <v>0</v>
      </c>
      <c r="AS146">
        <v>0</v>
      </c>
      <c r="AT146">
        <v>0</v>
      </c>
      <c r="AU146">
        <v>0</v>
      </c>
      <c r="AV146">
        <v>0</v>
      </c>
      <c r="AW146">
        <v>0</v>
      </c>
      <c r="AX146">
        <v>0</v>
      </c>
      <c r="AY146">
        <v>0</v>
      </c>
      <c r="AZ146">
        <v>0</v>
      </c>
      <c r="BA146">
        <v>0</v>
      </c>
    </row>
    <row r="147" spans="1:53" x14ac:dyDescent="0.25">
      <c r="A147">
        <v>377250587</v>
      </c>
      <c r="B147" s="1">
        <v>45533.591370868053</v>
      </c>
      <c r="C147" s="1">
        <v>45533.616878449073</v>
      </c>
      <c r="D147" s="1">
        <v>45533</v>
      </c>
      <c r="E147">
        <v>31.244261999999999</v>
      </c>
      <c r="F147">
        <v>36.044037600000003</v>
      </c>
      <c r="G147" t="s">
        <v>401</v>
      </c>
      <c r="H147" t="s">
        <v>402</v>
      </c>
      <c r="I147" t="s">
        <v>109</v>
      </c>
      <c r="J147" t="s">
        <v>114</v>
      </c>
      <c r="K147" t="s">
        <v>727</v>
      </c>
      <c r="L147" t="s">
        <v>205</v>
      </c>
      <c r="M147" t="s">
        <v>728</v>
      </c>
      <c r="N147" t="s">
        <v>729</v>
      </c>
      <c r="O147" t="s">
        <v>726</v>
      </c>
      <c r="Q147" t="s">
        <v>121</v>
      </c>
      <c r="R147" t="s">
        <v>5770</v>
      </c>
      <c r="S147" t="s">
        <v>112</v>
      </c>
      <c r="T147">
        <v>0</v>
      </c>
      <c r="U147">
        <v>0</v>
      </c>
      <c r="V147">
        <v>0</v>
      </c>
      <c r="W147">
        <v>0</v>
      </c>
      <c r="X147">
        <v>0</v>
      </c>
      <c r="Y147">
        <v>0</v>
      </c>
      <c r="Z147">
        <v>0</v>
      </c>
      <c r="AA147">
        <v>0</v>
      </c>
      <c r="AB147">
        <v>0</v>
      </c>
      <c r="AC147">
        <v>0</v>
      </c>
      <c r="AD147">
        <v>0</v>
      </c>
      <c r="AE147">
        <v>0</v>
      </c>
      <c r="AF147">
        <v>0</v>
      </c>
      <c r="AG147">
        <v>0</v>
      </c>
      <c r="AH147">
        <v>0</v>
      </c>
      <c r="AI147" t="s">
        <v>6004</v>
      </c>
      <c r="AJ147" t="s">
        <v>109</v>
      </c>
      <c r="AK147" t="s">
        <v>112</v>
      </c>
      <c r="AL147">
        <v>0</v>
      </c>
      <c r="AM147">
        <v>0</v>
      </c>
      <c r="AN147">
        <v>0</v>
      </c>
      <c r="AO147">
        <v>0</v>
      </c>
      <c r="AP147">
        <v>0</v>
      </c>
      <c r="AQ147">
        <v>0</v>
      </c>
      <c r="AR147">
        <v>0</v>
      </c>
      <c r="AS147">
        <v>0</v>
      </c>
      <c r="AT147">
        <v>0</v>
      </c>
      <c r="AU147">
        <v>0</v>
      </c>
      <c r="AV147">
        <v>0</v>
      </c>
      <c r="AW147">
        <v>0</v>
      </c>
      <c r="AX147">
        <v>0</v>
      </c>
      <c r="AY147">
        <v>0</v>
      </c>
      <c r="AZ147">
        <v>0</v>
      </c>
      <c r="BA147">
        <v>0</v>
      </c>
    </row>
    <row r="148" spans="1:53" x14ac:dyDescent="0.25">
      <c r="A148">
        <v>377250594</v>
      </c>
      <c r="B148" s="1">
        <v>45533.617240046297</v>
      </c>
      <c r="C148" s="1">
        <v>45533.700308865737</v>
      </c>
      <c r="D148" s="1">
        <v>45533</v>
      </c>
      <c r="E148">
        <v>31.2460609</v>
      </c>
      <c r="F148">
        <v>36.044568599999998</v>
      </c>
      <c r="G148" t="s">
        <v>401</v>
      </c>
      <c r="H148" t="s">
        <v>402</v>
      </c>
      <c r="I148" t="s">
        <v>112</v>
      </c>
      <c r="K148" t="s">
        <v>731</v>
      </c>
      <c r="L148" t="s">
        <v>116</v>
      </c>
      <c r="M148" t="s">
        <v>319</v>
      </c>
      <c r="N148" t="s">
        <v>732</v>
      </c>
      <c r="O148" t="s">
        <v>730</v>
      </c>
      <c r="Q148" t="s">
        <v>121</v>
      </c>
      <c r="R148" t="s">
        <v>5770</v>
      </c>
      <c r="S148" t="s">
        <v>112</v>
      </c>
      <c r="T148">
        <v>0</v>
      </c>
      <c r="U148">
        <v>0</v>
      </c>
      <c r="V148">
        <v>0</v>
      </c>
      <c r="W148">
        <v>0</v>
      </c>
      <c r="X148">
        <v>0</v>
      </c>
      <c r="Y148">
        <v>0</v>
      </c>
      <c r="Z148">
        <v>0</v>
      </c>
      <c r="AA148">
        <v>0</v>
      </c>
      <c r="AB148">
        <v>0</v>
      </c>
      <c r="AC148">
        <v>0</v>
      </c>
      <c r="AD148">
        <v>0</v>
      </c>
      <c r="AE148">
        <v>0</v>
      </c>
      <c r="AF148">
        <v>0</v>
      </c>
      <c r="AG148">
        <v>0</v>
      </c>
      <c r="AH148">
        <v>0</v>
      </c>
      <c r="AI148" t="s">
        <v>6004</v>
      </c>
      <c r="AJ148" t="s">
        <v>109</v>
      </c>
      <c r="AK148" t="s">
        <v>112</v>
      </c>
      <c r="AL148">
        <v>0</v>
      </c>
      <c r="AM148">
        <v>0</v>
      </c>
      <c r="AN148">
        <v>0</v>
      </c>
      <c r="AO148">
        <v>0</v>
      </c>
      <c r="AP148">
        <v>0</v>
      </c>
      <c r="AQ148">
        <v>0</v>
      </c>
      <c r="AR148">
        <v>0</v>
      </c>
      <c r="AS148">
        <v>0</v>
      </c>
      <c r="AT148">
        <v>0</v>
      </c>
      <c r="AU148">
        <v>0</v>
      </c>
      <c r="AV148">
        <v>0</v>
      </c>
      <c r="AW148">
        <v>0</v>
      </c>
      <c r="AX148">
        <v>0</v>
      </c>
      <c r="AY148">
        <v>0</v>
      </c>
      <c r="AZ148">
        <v>0</v>
      </c>
      <c r="BA148">
        <v>0</v>
      </c>
    </row>
    <row r="149" spans="1:53" x14ac:dyDescent="0.25">
      <c r="A149">
        <v>377264596</v>
      </c>
      <c r="B149" s="1">
        <v>45532.412056631947</v>
      </c>
      <c r="C149" s="1">
        <v>45532.41470494213</v>
      </c>
      <c r="D149" s="1">
        <v>45532</v>
      </c>
      <c r="E149">
        <v>32.504541600000003</v>
      </c>
      <c r="F149">
        <v>35.684296500000002</v>
      </c>
      <c r="G149" t="s">
        <v>771</v>
      </c>
      <c r="H149" t="s">
        <v>772</v>
      </c>
      <c r="I149" t="s">
        <v>109</v>
      </c>
      <c r="J149" t="s">
        <v>114</v>
      </c>
      <c r="K149" t="s">
        <v>734</v>
      </c>
      <c r="L149" t="s">
        <v>252</v>
      </c>
      <c r="M149" t="s">
        <v>280</v>
      </c>
      <c r="N149" t="s">
        <v>735</v>
      </c>
      <c r="O149" t="s">
        <v>733</v>
      </c>
      <c r="Q149" t="s">
        <v>121</v>
      </c>
      <c r="R149" t="s">
        <v>5770</v>
      </c>
      <c r="S149" t="s">
        <v>112</v>
      </c>
      <c r="T149">
        <v>0</v>
      </c>
      <c r="U149">
        <v>0</v>
      </c>
      <c r="V149">
        <v>0</v>
      </c>
      <c r="W149">
        <v>0</v>
      </c>
      <c r="X149">
        <v>0</v>
      </c>
      <c r="Y149">
        <v>0</v>
      </c>
      <c r="Z149">
        <v>0</v>
      </c>
      <c r="AA149">
        <v>0</v>
      </c>
      <c r="AB149">
        <v>0</v>
      </c>
      <c r="AC149">
        <v>0</v>
      </c>
      <c r="AD149">
        <v>0</v>
      </c>
      <c r="AE149">
        <v>0</v>
      </c>
      <c r="AF149">
        <v>0</v>
      </c>
      <c r="AG149">
        <v>0</v>
      </c>
      <c r="AH149">
        <v>0</v>
      </c>
      <c r="AI149" t="s">
        <v>6004</v>
      </c>
      <c r="AJ149" t="s">
        <v>109</v>
      </c>
      <c r="AK149" t="s">
        <v>109</v>
      </c>
      <c r="AL149">
        <v>1</v>
      </c>
      <c r="AM149">
        <v>0</v>
      </c>
      <c r="AN149">
        <v>1</v>
      </c>
      <c r="AO149">
        <v>0</v>
      </c>
      <c r="AP149">
        <v>0</v>
      </c>
      <c r="AQ149">
        <v>0</v>
      </c>
      <c r="AR149">
        <v>1</v>
      </c>
      <c r="AS149">
        <v>0</v>
      </c>
      <c r="AT149">
        <v>0</v>
      </c>
      <c r="AU149">
        <v>0</v>
      </c>
      <c r="AV149">
        <v>0</v>
      </c>
      <c r="AW149">
        <v>0</v>
      </c>
      <c r="AX149">
        <v>0</v>
      </c>
      <c r="AY149">
        <v>0</v>
      </c>
      <c r="AZ149">
        <v>1</v>
      </c>
      <c r="BA149">
        <v>0</v>
      </c>
    </row>
    <row r="150" spans="1:53" x14ac:dyDescent="0.25">
      <c r="A150">
        <v>377264600</v>
      </c>
      <c r="B150" s="1">
        <v>45532.414761122687</v>
      </c>
      <c r="C150" s="1">
        <v>45532.41890636574</v>
      </c>
      <c r="D150" s="1">
        <v>45532</v>
      </c>
      <c r="E150">
        <v>32.494195459668703</v>
      </c>
      <c r="F150">
        <v>35.684174922270898</v>
      </c>
      <c r="G150" t="s">
        <v>771</v>
      </c>
      <c r="H150" t="s">
        <v>772</v>
      </c>
      <c r="I150" t="s">
        <v>109</v>
      </c>
      <c r="J150" t="s">
        <v>114</v>
      </c>
      <c r="K150" t="s">
        <v>737</v>
      </c>
      <c r="L150" t="s">
        <v>235</v>
      </c>
      <c r="M150" t="s">
        <v>236</v>
      </c>
      <c r="N150" t="s">
        <v>738</v>
      </c>
      <c r="O150" t="s">
        <v>736</v>
      </c>
      <c r="P150" t="s">
        <v>739</v>
      </c>
      <c r="Q150" t="s">
        <v>121</v>
      </c>
      <c r="R150" t="s">
        <v>5770</v>
      </c>
      <c r="S150" t="s">
        <v>112</v>
      </c>
      <c r="T150">
        <v>0</v>
      </c>
      <c r="U150">
        <v>0</v>
      </c>
      <c r="V150">
        <v>0</v>
      </c>
      <c r="W150">
        <v>0</v>
      </c>
      <c r="X150">
        <v>0</v>
      </c>
      <c r="Y150">
        <v>0</v>
      </c>
      <c r="Z150">
        <v>0</v>
      </c>
      <c r="AA150">
        <v>0</v>
      </c>
      <c r="AB150">
        <v>0</v>
      </c>
      <c r="AC150">
        <v>0</v>
      </c>
      <c r="AD150">
        <v>0</v>
      </c>
      <c r="AE150">
        <v>0</v>
      </c>
      <c r="AF150">
        <v>0</v>
      </c>
      <c r="AG150">
        <v>0</v>
      </c>
      <c r="AH150">
        <v>0</v>
      </c>
      <c r="AI150" t="s">
        <v>6004</v>
      </c>
      <c r="AJ150" t="s">
        <v>112</v>
      </c>
      <c r="AK150" t="s">
        <v>112</v>
      </c>
      <c r="AL150">
        <v>0</v>
      </c>
      <c r="AM150">
        <v>0</v>
      </c>
      <c r="AN150">
        <v>0</v>
      </c>
      <c r="AO150">
        <v>0</v>
      </c>
      <c r="AP150">
        <v>0</v>
      </c>
      <c r="AQ150">
        <v>0</v>
      </c>
      <c r="AR150">
        <v>0</v>
      </c>
      <c r="AS150">
        <v>0</v>
      </c>
      <c r="AT150">
        <v>0</v>
      </c>
      <c r="AU150">
        <v>0</v>
      </c>
      <c r="AV150">
        <v>0</v>
      </c>
      <c r="AW150">
        <v>0</v>
      </c>
      <c r="AX150">
        <v>0</v>
      </c>
      <c r="AY150">
        <v>0</v>
      </c>
      <c r="AZ150">
        <v>0</v>
      </c>
      <c r="BA150">
        <v>0</v>
      </c>
    </row>
    <row r="151" spans="1:53" x14ac:dyDescent="0.25">
      <c r="A151">
        <v>377264604</v>
      </c>
      <c r="B151" s="1">
        <v>45532.421461342587</v>
      </c>
      <c r="C151" s="1">
        <v>45532.429384768519</v>
      </c>
      <c r="D151" s="1">
        <v>45532</v>
      </c>
      <c r="E151">
        <v>32.502382300000001</v>
      </c>
      <c r="F151">
        <v>35.684243700000003</v>
      </c>
      <c r="G151" t="s">
        <v>771</v>
      </c>
      <c r="H151" t="s">
        <v>772</v>
      </c>
      <c r="I151" t="s">
        <v>109</v>
      </c>
      <c r="J151" t="s">
        <v>114</v>
      </c>
      <c r="K151" t="s">
        <v>741</v>
      </c>
      <c r="L151" t="s">
        <v>205</v>
      </c>
      <c r="M151" t="s">
        <v>728</v>
      </c>
      <c r="N151" t="s">
        <v>742</v>
      </c>
      <c r="O151" t="s">
        <v>740</v>
      </c>
      <c r="P151" t="s">
        <v>743</v>
      </c>
      <c r="Q151" t="s">
        <v>121</v>
      </c>
      <c r="R151" t="s">
        <v>5770</v>
      </c>
      <c r="S151" t="s">
        <v>112</v>
      </c>
      <c r="T151">
        <v>0</v>
      </c>
      <c r="U151">
        <v>0</v>
      </c>
      <c r="V151">
        <v>0</v>
      </c>
      <c r="W151">
        <v>0</v>
      </c>
      <c r="X151">
        <v>0</v>
      </c>
      <c r="Y151">
        <v>0</v>
      </c>
      <c r="Z151">
        <v>0</v>
      </c>
      <c r="AA151">
        <v>0</v>
      </c>
      <c r="AB151">
        <v>0</v>
      </c>
      <c r="AC151">
        <v>0</v>
      </c>
      <c r="AD151">
        <v>0</v>
      </c>
      <c r="AE151">
        <v>0</v>
      </c>
      <c r="AF151">
        <v>0</v>
      </c>
      <c r="AG151">
        <v>0</v>
      </c>
      <c r="AH151">
        <v>0</v>
      </c>
      <c r="AI151" t="s">
        <v>6004</v>
      </c>
      <c r="AJ151" t="s">
        <v>109</v>
      </c>
      <c r="AK151" t="s">
        <v>109</v>
      </c>
      <c r="AL151">
        <v>2</v>
      </c>
      <c r="AM151">
        <v>0</v>
      </c>
      <c r="AN151">
        <v>2</v>
      </c>
      <c r="AO151">
        <v>0</v>
      </c>
      <c r="AP151">
        <v>0</v>
      </c>
      <c r="AQ151">
        <v>0</v>
      </c>
      <c r="AR151">
        <v>2</v>
      </c>
      <c r="AS151">
        <v>0</v>
      </c>
      <c r="AT151">
        <v>1</v>
      </c>
      <c r="AU151">
        <v>0</v>
      </c>
      <c r="AV151">
        <v>0</v>
      </c>
      <c r="AW151">
        <v>0</v>
      </c>
      <c r="AX151">
        <v>0</v>
      </c>
      <c r="AY151">
        <v>0</v>
      </c>
      <c r="AZ151">
        <v>0</v>
      </c>
      <c r="BA151">
        <v>0</v>
      </c>
    </row>
    <row r="152" spans="1:53" x14ac:dyDescent="0.25">
      <c r="A152">
        <v>377264610</v>
      </c>
      <c r="B152" s="1">
        <v>45532.429431828707</v>
      </c>
      <c r="C152" s="1">
        <v>45532.432797650457</v>
      </c>
      <c r="D152" s="1">
        <v>45532</v>
      </c>
      <c r="E152">
        <v>32.500612599999997</v>
      </c>
      <c r="F152">
        <v>35.684012600000003</v>
      </c>
      <c r="G152" t="s">
        <v>771</v>
      </c>
      <c r="H152" t="s">
        <v>772</v>
      </c>
      <c r="I152" t="s">
        <v>109</v>
      </c>
      <c r="J152" t="s">
        <v>114</v>
      </c>
      <c r="K152" t="s">
        <v>745</v>
      </c>
      <c r="L152" t="s">
        <v>235</v>
      </c>
      <c r="M152" t="s">
        <v>746</v>
      </c>
      <c r="N152" t="s">
        <v>747</v>
      </c>
      <c r="O152" t="s">
        <v>744</v>
      </c>
      <c r="P152" t="s">
        <v>748</v>
      </c>
      <c r="Q152" t="s">
        <v>121</v>
      </c>
      <c r="R152" t="s">
        <v>5770</v>
      </c>
      <c r="S152" t="s">
        <v>112</v>
      </c>
      <c r="T152">
        <v>0</v>
      </c>
      <c r="U152">
        <v>0</v>
      </c>
      <c r="V152">
        <v>0</v>
      </c>
      <c r="W152">
        <v>0</v>
      </c>
      <c r="X152">
        <v>0</v>
      </c>
      <c r="Y152">
        <v>0</v>
      </c>
      <c r="Z152">
        <v>0</v>
      </c>
      <c r="AA152">
        <v>0</v>
      </c>
      <c r="AB152">
        <v>0</v>
      </c>
      <c r="AC152">
        <v>0</v>
      </c>
      <c r="AD152">
        <v>0</v>
      </c>
      <c r="AE152">
        <v>0</v>
      </c>
      <c r="AF152">
        <v>0</v>
      </c>
      <c r="AG152">
        <v>0</v>
      </c>
      <c r="AH152">
        <v>0</v>
      </c>
      <c r="AI152" t="s">
        <v>6004</v>
      </c>
      <c r="AJ152" t="s">
        <v>109</v>
      </c>
      <c r="AK152" t="s">
        <v>109</v>
      </c>
      <c r="AL152">
        <v>1</v>
      </c>
      <c r="AM152">
        <v>1</v>
      </c>
      <c r="AN152">
        <v>0</v>
      </c>
      <c r="AO152">
        <v>0</v>
      </c>
      <c r="AP152">
        <v>0</v>
      </c>
      <c r="AQ152">
        <v>0</v>
      </c>
      <c r="AR152">
        <v>1</v>
      </c>
      <c r="AS152">
        <v>0</v>
      </c>
      <c r="AT152">
        <v>0</v>
      </c>
      <c r="AU152">
        <v>0</v>
      </c>
      <c r="AV152">
        <v>0</v>
      </c>
      <c r="AW152">
        <v>0</v>
      </c>
      <c r="AX152">
        <v>0</v>
      </c>
      <c r="AY152">
        <v>0</v>
      </c>
      <c r="AZ152">
        <v>1</v>
      </c>
      <c r="BA152">
        <v>0</v>
      </c>
    </row>
    <row r="153" spans="1:53" x14ac:dyDescent="0.25">
      <c r="A153">
        <v>377264616</v>
      </c>
      <c r="B153" s="1">
        <v>45532.433027118059</v>
      </c>
      <c r="C153" s="1">
        <v>45532.435231134259</v>
      </c>
      <c r="D153" s="1">
        <v>45532</v>
      </c>
      <c r="E153">
        <v>32.499949000000001</v>
      </c>
      <c r="F153">
        <v>35.6839461</v>
      </c>
      <c r="G153" t="s">
        <v>771</v>
      </c>
      <c r="H153" t="s">
        <v>772</v>
      </c>
      <c r="I153" t="s">
        <v>109</v>
      </c>
      <c r="J153" t="s">
        <v>114</v>
      </c>
      <c r="K153" t="s">
        <v>750</v>
      </c>
      <c r="L153" t="s">
        <v>192</v>
      </c>
      <c r="M153" t="s">
        <v>326</v>
      </c>
      <c r="N153" t="s">
        <v>207</v>
      </c>
      <c r="O153" t="s">
        <v>749</v>
      </c>
      <c r="P153" t="s">
        <v>751</v>
      </c>
      <c r="Q153" t="s">
        <v>121</v>
      </c>
      <c r="R153" t="s">
        <v>5770</v>
      </c>
      <c r="S153" t="s">
        <v>112</v>
      </c>
      <c r="T153">
        <v>0</v>
      </c>
      <c r="U153">
        <v>0</v>
      </c>
      <c r="V153">
        <v>0</v>
      </c>
      <c r="W153">
        <v>0</v>
      </c>
      <c r="X153">
        <v>0</v>
      </c>
      <c r="Y153">
        <v>0</v>
      </c>
      <c r="Z153">
        <v>0</v>
      </c>
      <c r="AA153">
        <v>0</v>
      </c>
      <c r="AB153">
        <v>0</v>
      </c>
      <c r="AC153">
        <v>0</v>
      </c>
      <c r="AD153">
        <v>0</v>
      </c>
      <c r="AE153">
        <v>0</v>
      </c>
      <c r="AF153">
        <v>0</v>
      </c>
      <c r="AG153">
        <v>0</v>
      </c>
      <c r="AH153">
        <v>0</v>
      </c>
      <c r="AI153" t="s">
        <v>6004</v>
      </c>
      <c r="AJ153" t="s">
        <v>109</v>
      </c>
      <c r="AK153" t="s">
        <v>112</v>
      </c>
      <c r="AL153">
        <v>0</v>
      </c>
      <c r="AM153">
        <v>0</v>
      </c>
      <c r="AN153">
        <v>0</v>
      </c>
      <c r="AO153">
        <v>0</v>
      </c>
      <c r="AP153">
        <v>0</v>
      </c>
      <c r="AQ153">
        <v>0</v>
      </c>
      <c r="AR153">
        <v>0</v>
      </c>
      <c r="AS153">
        <v>0</v>
      </c>
      <c r="AT153">
        <v>0</v>
      </c>
      <c r="AU153">
        <v>0</v>
      </c>
      <c r="AV153">
        <v>0</v>
      </c>
      <c r="AW153">
        <v>0</v>
      </c>
      <c r="AX153">
        <v>0</v>
      </c>
      <c r="AY153">
        <v>0</v>
      </c>
      <c r="AZ153">
        <v>0</v>
      </c>
      <c r="BA153">
        <v>0</v>
      </c>
    </row>
    <row r="154" spans="1:53" x14ac:dyDescent="0.25">
      <c r="A154">
        <v>377264622</v>
      </c>
      <c r="B154" s="1">
        <v>45532.437964780103</v>
      </c>
      <c r="C154" s="1">
        <v>45532.443963206017</v>
      </c>
      <c r="D154" s="1">
        <v>45532</v>
      </c>
      <c r="E154">
        <v>32.499082299999998</v>
      </c>
      <c r="F154">
        <v>35.6839546</v>
      </c>
      <c r="G154" t="s">
        <v>771</v>
      </c>
      <c r="H154" t="s">
        <v>772</v>
      </c>
      <c r="I154" t="s">
        <v>109</v>
      </c>
      <c r="J154" t="s">
        <v>114</v>
      </c>
      <c r="K154" t="s">
        <v>753</v>
      </c>
      <c r="L154" t="s">
        <v>116</v>
      </c>
      <c r="M154" t="s">
        <v>319</v>
      </c>
      <c r="N154" t="s">
        <v>754</v>
      </c>
      <c r="O154" t="s">
        <v>752</v>
      </c>
      <c r="P154" t="s">
        <v>755</v>
      </c>
      <c r="Q154" t="s">
        <v>121</v>
      </c>
      <c r="R154" t="s">
        <v>5770</v>
      </c>
      <c r="S154" t="s">
        <v>112</v>
      </c>
      <c r="T154">
        <v>0</v>
      </c>
      <c r="U154">
        <v>0</v>
      </c>
      <c r="V154">
        <v>0</v>
      </c>
      <c r="W154">
        <v>0</v>
      </c>
      <c r="X154">
        <v>0</v>
      </c>
      <c r="Y154">
        <v>0</v>
      </c>
      <c r="Z154">
        <v>0</v>
      </c>
      <c r="AA154">
        <v>0</v>
      </c>
      <c r="AB154">
        <v>0</v>
      </c>
      <c r="AC154">
        <v>0</v>
      </c>
      <c r="AD154">
        <v>0</v>
      </c>
      <c r="AE154">
        <v>0</v>
      </c>
      <c r="AF154">
        <v>0</v>
      </c>
      <c r="AG154">
        <v>0</v>
      </c>
      <c r="AH154">
        <v>0</v>
      </c>
      <c r="AI154" t="s">
        <v>6004</v>
      </c>
      <c r="AJ154" t="s">
        <v>109</v>
      </c>
      <c r="AK154" t="s">
        <v>109</v>
      </c>
      <c r="AL154">
        <v>1</v>
      </c>
      <c r="AM154">
        <v>0</v>
      </c>
      <c r="AN154">
        <v>1</v>
      </c>
      <c r="AO154">
        <v>0</v>
      </c>
      <c r="AP154">
        <v>0</v>
      </c>
      <c r="AQ154">
        <v>0</v>
      </c>
      <c r="AR154">
        <v>1</v>
      </c>
      <c r="AS154">
        <v>0</v>
      </c>
      <c r="AT154">
        <v>1</v>
      </c>
      <c r="AU154">
        <v>0</v>
      </c>
      <c r="AV154">
        <v>0</v>
      </c>
      <c r="AW154">
        <v>0</v>
      </c>
      <c r="AX154">
        <v>0</v>
      </c>
      <c r="AY154">
        <v>0</v>
      </c>
      <c r="AZ154">
        <v>0</v>
      </c>
      <c r="BA154">
        <v>0</v>
      </c>
    </row>
    <row r="155" spans="1:53" x14ac:dyDescent="0.25">
      <c r="A155">
        <v>377264628</v>
      </c>
      <c r="B155" s="1">
        <v>45532.444005277779</v>
      </c>
      <c r="C155" s="1">
        <v>45532.450718981483</v>
      </c>
      <c r="D155" s="1">
        <v>45532</v>
      </c>
      <c r="E155">
        <v>32.498273599999997</v>
      </c>
      <c r="F155">
        <v>35.683371299999997</v>
      </c>
      <c r="G155" t="s">
        <v>771</v>
      </c>
      <c r="H155" t="s">
        <v>772</v>
      </c>
      <c r="I155" t="s">
        <v>109</v>
      </c>
      <c r="J155" t="s">
        <v>114</v>
      </c>
      <c r="K155" t="s">
        <v>757</v>
      </c>
      <c r="L155" t="s">
        <v>174</v>
      </c>
      <c r="M155" t="s">
        <v>758</v>
      </c>
      <c r="N155" t="s">
        <v>759</v>
      </c>
      <c r="O155" t="s">
        <v>756</v>
      </c>
      <c r="P155" t="s">
        <v>760</v>
      </c>
      <c r="Q155" t="s">
        <v>121</v>
      </c>
      <c r="R155" t="s">
        <v>5770</v>
      </c>
      <c r="S155" t="s">
        <v>112</v>
      </c>
      <c r="T155">
        <v>0</v>
      </c>
      <c r="U155">
        <v>0</v>
      </c>
      <c r="V155">
        <v>0</v>
      </c>
      <c r="W155">
        <v>0</v>
      </c>
      <c r="X155">
        <v>0</v>
      </c>
      <c r="Y155">
        <v>0</v>
      </c>
      <c r="Z155">
        <v>0</v>
      </c>
      <c r="AA155">
        <v>0</v>
      </c>
      <c r="AB155">
        <v>0</v>
      </c>
      <c r="AC155">
        <v>0</v>
      </c>
      <c r="AD155">
        <v>0</v>
      </c>
      <c r="AE155">
        <v>0</v>
      </c>
      <c r="AF155">
        <v>0</v>
      </c>
      <c r="AG155">
        <v>0</v>
      </c>
      <c r="AH155">
        <v>0</v>
      </c>
      <c r="AI155" t="s">
        <v>6004</v>
      </c>
      <c r="AJ155" t="s">
        <v>109</v>
      </c>
      <c r="AK155" t="s">
        <v>109</v>
      </c>
      <c r="AL155">
        <v>2</v>
      </c>
      <c r="AM155">
        <v>0</v>
      </c>
      <c r="AN155">
        <v>2</v>
      </c>
      <c r="AO155">
        <v>0</v>
      </c>
      <c r="AP155">
        <v>0</v>
      </c>
      <c r="AQ155">
        <v>0</v>
      </c>
      <c r="AR155">
        <v>2</v>
      </c>
      <c r="AS155">
        <v>0</v>
      </c>
      <c r="AT155">
        <v>1</v>
      </c>
      <c r="AU155">
        <v>0</v>
      </c>
      <c r="AV155">
        <v>0</v>
      </c>
      <c r="AW155">
        <v>0</v>
      </c>
      <c r="AX155">
        <v>0</v>
      </c>
      <c r="AY155">
        <v>1</v>
      </c>
      <c r="AZ155">
        <v>0</v>
      </c>
      <c r="BA155">
        <v>0</v>
      </c>
    </row>
    <row r="156" spans="1:53" x14ac:dyDescent="0.25">
      <c r="A156">
        <v>377264633</v>
      </c>
      <c r="B156" s="1">
        <v>45532.450886643521</v>
      </c>
      <c r="C156" s="1">
        <v>45532.453227500002</v>
      </c>
      <c r="D156" s="1">
        <v>45532</v>
      </c>
      <c r="E156">
        <v>32.498072999999998</v>
      </c>
      <c r="F156">
        <v>35.683817400000002</v>
      </c>
      <c r="G156" t="s">
        <v>771</v>
      </c>
      <c r="H156" t="s">
        <v>772</v>
      </c>
      <c r="I156" t="s">
        <v>109</v>
      </c>
      <c r="J156" t="s">
        <v>114</v>
      </c>
      <c r="K156" t="s">
        <v>762</v>
      </c>
      <c r="L156" t="s">
        <v>116</v>
      </c>
      <c r="M156" t="s">
        <v>146</v>
      </c>
      <c r="N156" t="s">
        <v>763</v>
      </c>
      <c r="O156" t="s">
        <v>761</v>
      </c>
      <c r="P156" t="s">
        <v>764</v>
      </c>
      <c r="Q156" t="s">
        <v>121</v>
      </c>
      <c r="R156" t="s">
        <v>5770</v>
      </c>
      <c r="S156" t="s">
        <v>112</v>
      </c>
      <c r="T156">
        <v>0</v>
      </c>
      <c r="U156">
        <v>0</v>
      </c>
      <c r="V156">
        <v>0</v>
      </c>
      <c r="W156">
        <v>0</v>
      </c>
      <c r="X156">
        <v>0</v>
      </c>
      <c r="Y156">
        <v>0</v>
      </c>
      <c r="Z156">
        <v>0</v>
      </c>
      <c r="AA156">
        <v>0</v>
      </c>
      <c r="AB156">
        <v>0</v>
      </c>
      <c r="AC156">
        <v>0</v>
      </c>
      <c r="AD156">
        <v>0</v>
      </c>
      <c r="AE156">
        <v>0</v>
      </c>
      <c r="AF156">
        <v>0</v>
      </c>
      <c r="AG156">
        <v>0</v>
      </c>
      <c r="AH156">
        <v>0</v>
      </c>
      <c r="AI156" t="s">
        <v>6004</v>
      </c>
      <c r="AJ156" t="s">
        <v>109</v>
      </c>
      <c r="AK156" t="s">
        <v>109</v>
      </c>
      <c r="AL156">
        <v>1</v>
      </c>
      <c r="AM156">
        <v>0</v>
      </c>
      <c r="AN156">
        <v>0</v>
      </c>
      <c r="AO156">
        <v>1</v>
      </c>
      <c r="AP156">
        <v>0</v>
      </c>
      <c r="AQ156">
        <v>0</v>
      </c>
      <c r="AR156">
        <v>1</v>
      </c>
      <c r="AS156">
        <v>0</v>
      </c>
      <c r="AT156">
        <v>1</v>
      </c>
      <c r="AU156">
        <v>0</v>
      </c>
      <c r="AV156">
        <v>0</v>
      </c>
      <c r="AW156">
        <v>0</v>
      </c>
      <c r="AX156">
        <v>0</v>
      </c>
      <c r="AY156">
        <v>0</v>
      </c>
      <c r="AZ156">
        <v>0</v>
      </c>
      <c r="BA156">
        <v>0</v>
      </c>
    </row>
    <row r="157" spans="1:53" x14ac:dyDescent="0.25">
      <c r="A157">
        <v>377264637</v>
      </c>
      <c r="B157" s="1">
        <v>45532.456454074083</v>
      </c>
      <c r="C157" s="1">
        <v>45532.459762743063</v>
      </c>
      <c r="D157" s="1">
        <v>45532</v>
      </c>
      <c r="E157">
        <v>32.497484300000004</v>
      </c>
      <c r="F157">
        <v>35.683874899999999</v>
      </c>
      <c r="G157" t="s">
        <v>771</v>
      </c>
      <c r="H157" t="s">
        <v>772</v>
      </c>
      <c r="I157" t="s">
        <v>109</v>
      </c>
      <c r="J157" t="s">
        <v>114</v>
      </c>
      <c r="K157" t="s">
        <v>203</v>
      </c>
      <c r="L157" t="s">
        <v>174</v>
      </c>
      <c r="M157" t="s">
        <v>221</v>
      </c>
      <c r="N157" t="s">
        <v>766</v>
      </c>
      <c r="O157" t="s">
        <v>765</v>
      </c>
      <c r="P157" t="s">
        <v>767</v>
      </c>
      <c r="Q157" t="s">
        <v>121</v>
      </c>
      <c r="R157" t="s">
        <v>5770</v>
      </c>
      <c r="S157" t="s">
        <v>112</v>
      </c>
      <c r="T157">
        <v>0</v>
      </c>
      <c r="U157">
        <v>0</v>
      </c>
      <c r="V157">
        <v>0</v>
      </c>
      <c r="W157">
        <v>0</v>
      </c>
      <c r="X157">
        <v>0</v>
      </c>
      <c r="Y157">
        <v>0</v>
      </c>
      <c r="Z157">
        <v>0</v>
      </c>
      <c r="AA157">
        <v>0</v>
      </c>
      <c r="AB157">
        <v>0</v>
      </c>
      <c r="AC157">
        <v>0</v>
      </c>
      <c r="AD157">
        <v>0</v>
      </c>
      <c r="AE157">
        <v>0</v>
      </c>
      <c r="AF157">
        <v>0</v>
      </c>
      <c r="AG157">
        <v>0</v>
      </c>
      <c r="AH157">
        <v>0</v>
      </c>
      <c r="AI157" t="s">
        <v>6004</v>
      </c>
      <c r="AJ157" t="s">
        <v>109</v>
      </c>
      <c r="AK157" t="s">
        <v>109</v>
      </c>
      <c r="AL157">
        <v>1</v>
      </c>
      <c r="AM157">
        <v>0</v>
      </c>
      <c r="AN157">
        <v>1</v>
      </c>
      <c r="AO157">
        <v>0</v>
      </c>
      <c r="AP157">
        <v>0</v>
      </c>
      <c r="AQ157">
        <v>0</v>
      </c>
      <c r="AR157">
        <v>1</v>
      </c>
      <c r="AS157">
        <v>0</v>
      </c>
      <c r="AT157">
        <v>1</v>
      </c>
      <c r="AU157">
        <v>0</v>
      </c>
      <c r="AV157">
        <v>0</v>
      </c>
      <c r="AW157">
        <v>0</v>
      </c>
      <c r="AX157">
        <v>0</v>
      </c>
      <c r="AY157">
        <v>0</v>
      </c>
      <c r="AZ157">
        <v>0</v>
      </c>
      <c r="BA157">
        <v>0</v>
      </c>
    </row>
    <row r="158" spans="1:53" x14ac:dyDescent="0.25">
      <c r="A158">
        <v>377264641</v>
      </c>
      <c r="B158" s="1">
        <v>45532.46001826389</v>
      </c>
      <c r="C158" s="1">
        <v>45532.462242465277</v>
      </c>
      <c r="D158" s="1">
        <v>45532</v>
      </c>
      <c r="E158">
        <v>32.497513099999999</v>
      </c>
      <c r="F158">
        <v>35.683647800000003</v>
      </c>
      <c r="G158" t="s">
        <v>771</v>
      </c>
      <c r="H158" t="s">
        <v>772</v>
      </c>
      <c r="I158" t="s">
        <v>109</v>
      </c>
      <c r="J158" t="s">
        <v>114</v>
      </c>
      <c r="K158" t="s">
        <v>769</v>
      </c>
      <c r="L158" t="s">
        <v>301</v>
      </c>
      <c r="M158" t="s">
        <v>302</v>
      </c>
      <c r="N158" t="s">
        <v>246</v>
      </c>
      <c r="O158" t="s">
        <v>768</v>
      </c>
      <c r="P158" t="s">
        <v>770</v>
      </c>
      <c r="Q158" t="s">
        <v>121</v>
      </c>
      <c r="R158" t="s">
        <v>5770</v>
      </c>
      <c r="S158" t="s">
        <v>112</v>
      </c>
      <c r="T158">
        <v>0</v>
      </c>
      <c r="U158">
        <v>0</v>
      </c>
      <c r="V158">
        <v>0</v>
      </c>
      <c r="W158">
        <v>0</v>
      </c>
      <c r="X158">
        <v>0</v>
      </c>
      <c r="Y158">
        <v>0</v>
      </c>
      <c r="Z158">
        <v>0</v>
      </c>
      <c r="AA158">
        <v>0</v>
      </c>
      <c r="AB158">
        <v>0</v>
      </c>
      <c r="AC158">
        <v>0</v>
      </c>
      <c r="AD158">
        <v>0</v>
      </c>
      <c r="AE158">
        <v>0</v>
      </c>
      <c r="AF158">
        <v>0</v>
      </c>
      <c r="AG158">
        <v>0</v>
      </c>
      <c r="AH158">
        <v>0</v>
      </c>
      <c r="AI158" t="s">
        <v>6004</v>
      </c>
      <c r="AJ158" t="s">
        <v>109</v>
      </c>
      <c r="AK158" t="s">
        <v>109</v>
      </c>
      <c r="AL158">
        <v>1</v>
      </c>
      <c r="AM158">
        <v>1</v>
      </c>
      <c r="AN158">
        <v>0</v>
      </c>
      <c r="AO158">
        <v>0</v>
      </c>
      <c r="AP158">
        <v>0</v>
      </c>
      <c r="AQ158">
        <v>0</v>
      </c>
      <c r="AR158">
        <v>1</v>
      </c>
      <c r="AS158">
        <v>0</v>
      </c>
      <c r="AT158">
        <v>0</v>
      </c>
      <c r="AU158">
        <v>0</v>
      </c>
      <c r="AV158">
        <v>0</v>
      </c>
      <c r="AW158">
        <v>0</v>
      </c>
      <c r="AX158">
        <v>0</v>
      </c>
      <c r="AY158">
        <v>1</v>
      </c>
      <c r="AZ158">
        <v>0</v>
      </c>
      <c r="BA158">
        <v>0</v>
      </c>
    </row>
    <row r="159" spans="1:53" x14ac:dyDescent="0.25">
      <c r="A159">
        <v>377264645</v>
      </c>
      <c r="B159" s="1">
        <v>45533.328357372688</v>
      </c>
      <c r="C159" s="1">
        <v>45533.34070641204</v>
      </c>
      <c r="D159" s="1">
        <v>45533</v>
      </c>
      <c r="E159">
        <v>32.495851199999997</v>
      </c>
      <c r="F159">
        <v>35.677022899999997</v>
      </c>
      <c r="G159" t="s">
        <v>771</v>
      </c>
      <c r="H159" t="s">
        <v>772</v>
      </c>
      <c r="I159" t="s">
        <v>109</v>
      </c>
      <c r="J159" t="s">
        <v>114</v>
      </c>
      <c r="K159" t="s">
        <v>774</v>
      </c>
      <c r="L159" t="s">
        <v>443</v>
      </c>
      <c r="M159" t="s">
        <v>775</v>
      </c>
      <c r="N159" t="s">
        <v>776</v>
      </c>
      <c r="O159" t="s">
        <v>773</v>
      </c>
      <c r="P159" t="s">
        <v>773</v>
      </c>
      <c r="Q159" t="s">
        <v>121</v>
      </c>
      <c r="R159" t="s">
        <v>5770</v>
      </c>
      <c r="S159" t="s">
        <v>112</v>
      </c>
      <c r="T159">
        <v>0</v>
      </c>
      <c r="U159">
        <v>0</v>
      </c>
      <c r="V159">
        <v>0</v>
      </c>
      <c r="W159">
        <v>0</v>
      </c>
      <c r="X159">
        <v>0</v>
      </c>
      <c r="Y159">
        <v>0</v>
      </c>
      <c r="Z159">
        <v>0</v>
      </c>
      <c r="AA159">
        <v>0</v>
      </c>
      <c r="AB159">
        <v>0</v>
      </c>
      <c r="AC159">
        <v>0</v>
      </c>
      <c r="AD159">
        <v>0</v>
      </c>
      <c r="AE159">
        <v>0</v>
      </c>
      <c r="AF159">
        <v>0</v>
      </c>
      <c r="AG159">
        <v>0</v>
      </c>
      <c r="AH159">
        <v>0</v>
      </c>
      <c r="AI159" t="s">
        <v>6004</v>
      </c>
      <c r="AJ159" t="s">
        <v>109</v>
      </c>
      <c r="AK159" t="s">
        <v>109</v>
      </c>
      <c r="AL159">
        <v>2</v>
      </c>
      <c r="AM159">
        <v>1</v>
      </c>
      <c r="AN159">
        <v>0</v>
      </c>
      <c r="AO159">
        <v>0</v>
      </c>
      <c r="AP159">
        <v>1</v>
      </c>
      <c r="AQ159">
        <v>0</v>
      </c>
      <c r="AR159">
        <v>2</v>
      </c>
      <c r="AS159">
        <v>0</v>
      </c>
      <c r="AT159">
        <v>0</v>
      </c>
      <c r="AU159">
        <v>0</v>
      </c>
      <c r="AV159">
        <v>0</v>
      </c>
      <c r="AW159">
        <v>1</v>
      </c>
      <c r="AX159">
        <v>0</v>
      </c>
      <c r="AY159">
        <v>1</v>
      </c>
      <c r="AZ159">
        <v>0</v>
      </c>
      <c r="BA159">
        <v>0</v>
      </c>
    </row>
    <row r="160" spans="1:53" x14ac:dyDescent="0.25">
      <c r="A160">
        <v>377264648</v>
      </c>
      <c r="B160" s="1">
        <v>45533.340745428242</v>
      </c>
      <c r="C160" s="1">
        <v>45533.344196874998</v>
      </c>
      <c r="D160" s="1">
        <v>45533</v>
      </c>
      <c r="E160">
        <v>32.496460399999997</v>
      </c>
      <c r="F160">
        <v>35.683861399999998</v>
      </c>
      <c r="G160" t="s">
        <v>771</v>
      </c>
      <c r="H160" t="s">
        <v>772</v>
      </c>
      <c r="I160" t="s">
        <v>109</v>
      </c>
      <c r="J160" t="s">
        <v>114</v>
      </c>
      <c r="K160" t="s">
        <v>778</v>
      </c>
      <c r="L160" t="s">
        <v>116</v>
      </c>
      <c r="M160" t="s">
        <v>226</v>
      </c>
      <c r="N160" t="s">
        <v>779</v>
      </c>
      <c r="O160" t="s">
        <v>777</v>
      </c>
      <c r="P160" t="s">
        <v>777</v>
      </c>
      <c r="Q160" t="s">
        <v>121</v>
      </c>
      <c r="R160" t="s">
        <v>5770</v>
      </c>
      <c r="S160" t="s">
        <v>112</v>
      </c>
      <c r="T160">
        <v>0</v>
      </c>
      <c r="U160">
        <v>0</v>
      </c>
      <c r="V160">
        <v>0</v>
      </c>
      <c r="W160">
        <v>0</v>
      </c>
      <c r="X160">
        <v>0</v>
      </c>
      <c r="Y160">
        <v>0</v>
      </c>
      <c r="Z160">
        <v>0</v>
      </c>
      <c r="AA160">
        <v>0</v>
      </c>
      <c r="AB160">
        <v>0</v>
      </c>
      <c r="AC160">
        <v>0</v>
      </c>
      <c r="AD160">
        <v>0</v>
      </c>
      <c r="AE160">
        <v>0</v>
      </c>
      <c r="AF160">
        <v>0</v>
      </c>
      <c r="AG160">
        <v>0</v>
      </c>
      <c r="AH160">
        <v>0</v>
      </c>
      <c r="AI160" t="s">
        <v>6004</v>
      </c>
      <c r="AJ160" t="s">
        <v>109</v>
      </c>
      <c r="AK160" t="s">
        <v>109</v>
      </c>
      <c r="AL160">
        <v>1</v>
      </c>
      <c r="AM160">
        <v>0</v>
      </c>
      <c r="AN160">
        <v>1</v>
      </c>
      <c r="AO160">
        <v>0</v>
      </c>
      <c r="AP160">
        <v>0</v>
      </c>
      <c r="AQ160">
        <v>0</v>
      </c>
      <c r="AR160">
        <v>1</v>
      </c>
      <c r="AS160">
        <v>0</v>
      </c>
      <c r="AT160">
        <v>1</v>
      </c>
      <c r="AU160">
        <v>0</v>
      </c>
      <c r="AV160">
        <v>0</v>
      </c>
      <c r="AW160">
        <v>0</v>
      </c>
      <c r="AX160">
        <v>0</v>
      </c>
      <c r="AY160">
        <v>0</v>
      </c>
      <c r="AZ160">
        <v>0</v>
      </c>
      <c r="BA160">
        <v>0</v>
      </c>
    </row>
    <row r="161" spans="1:54" x14ac:dyDescent="0.25">
      <c r="A161">
        <v>377264652</v>
      </c>
      <c r="B161" s="1">
        <v>45533.34480958333</v>
      </c>
      <c r="C161" s="1">
        <v>45533.346713865743</v>
      </c>
      <c r="D161" s="1">
        <v>45533</v>
      </c>
      <c r="E161">
        <v>32.494195459668703</v>
      </c>
      <c r="F161">
        <v>35.684174922270898</v>
      </c>
      <c r="G161" t="s">
        <v>771</v>
      </c>
      <c r="H161" t="s">
        <v>772</v>
      </c>
      <c r="I161" t="s">
        <v>109</v>
      </c>
      <c r="J161" t="s">
        <v>114</v>
      </c>
      <c r="K161" t="s">
        <v>781</v>
      </c>
      <c r="L161" t="s">
        <v>252</v>
      </c>
      <c r="M161" t="s">
        <v>253</v>
      </c>
      <c r="N161" t="s">
        <v>782</v>
      </c>
      <c r="O161" t="s">
        <v>780</v>
      </c>
      <c r="P161" t="s">
        <v>780</v>
      </c>
      <c r="Q161" t="s">
        <v>121</v>
      </c>
      <c r="R161" t="s">
        <v>5770</v>
      </c>
      <c r="S161" t="s">
        <v>112</v>
      </c>
      <c r="T161">
        <v>0</v>
      </c>
      <c r="U161">
        <v>0</v>
      </c>
      <c r="V161">
        <v>0</v>
      </c>
      <c r="W161">
        <v>0</v>
      </c>
      <c r="X161">
        <v>0</v>
      </c>
      <c r="Y161">
        <v>0</v>
      </c>
      <c r="Z161">
        <v>0</v>
      </c>
      <c r="AA161">
        <v>0</v>
      </c>
      <c r="AB161">
        <v>0</v>
      </c>
      <c r="AC161">
        <v>0</v>
      </c>
      <c r="AD161">
        <v>0</v>
      </c>
      <c r="AE161">
        <v>0</v>
      </c>
      <c r="AF161">
        <v>0</v>
      </c>
      <c r="AG161">
        <v>0</v>
      </c>
      <c r="AH161">
        <v>0</v>
      </c>
      <c r="AI161" t="s">
        <v>6004</v>
      </c>
      <c r="AJ161" t="s">
        <v>109</v>
      </c>
      <c r="AK161" t="s">
        <v>109</v>
      </c>
      <c r="AL161">
        <v>1</v>
      </c>
      <c r="AM161">
        <v>1</v>
      </c>
      <c r="AN161">
        <v>0</v>
      </c>
      <c r="AO161">
        <v>0</v>
      </c>
      <c r="AP161">
        <v>0</v>
      </c>
      <c r="AQ161">
        <v>0</v>
      </c>
      <c r="AR161">
        <v>1</v>
      </c>
      <c r="AS161">
        <v>0</v>
      </c>
      <c r="AT161">
        <v>0</v>
      </c>
      <c r="AU161">
        <v>0</v>
      </c>
      <c r="AV161">
        <v>0</v>
      </c>
      <c r="AW161">
        <v>1</v>
      </c>
      <c r="AX161">
        <v>0</v>
      </c>
      <c r="AY161">
        <v>0</v>
      </c>
      <c r="AZ161">
        <v>0</v>
      </c>
      <c r="BA161">
        <v>0</v>
      </c>
    </row>
    <row r="162" spans="1:54" x14ac:dyDescent="0.25">
      <c r="A162">
        <v>377264661</v>
      </c>
      <c r="B162" s="1">
        <v>45533.346797523147</v>
      </c>
      <c r="C162" s="1">
        <v>45533.349090833333</v>
      </c>
      <c r="D162" s="1">
        <v>45533</v>
      </c>
      <c r="E162">
        <v>32.494195459668703</v>
      </c>
      <c r="F162">
        <v>35.684174922270898</v>
      </c>
      <c r="G162" t="s">
        <v>771</v>
      </c>
      <c r="H162" t="s">
        <v>772</v>
      </c>
      <c r="I162" t="s">
        <v>109</v>
      </c>
      <c r="J162" t="s">
        <v>114</v>
      </c>
      <c r="K162" t="s">
        <v>784</v>
      </c>
      <c r="L162" t="s">
        <v>205</v>
      </c>
      <c r="M162" t="s">
        <v>785</v>
      </c>
      <c r="N162" t="s">
        <v>786</v>
      </c>
      <c r="O162" t="s">
        <v>783</v>
      </c>
      <c r="P162" t="s">
        <v>783</v>
      </c>
      <c r="Q162" t="s">
        <v>121</v>
      </c>
      <c r="R162" t="s">
        <v>5770</v>
      </c>
      <c r="S162" t="s">
        <v>112</v>
      </c>
      <c r="T162">
        <v>0</v>
      </c>
      <c r="U162">
        <v>0</v>
      </c>
      <c r="V162">
        <v>0</v>
      </c>
      <c r="W162">
        <v>0</v>
      </c>
      <c r="X162">
        <v>0</v>
      </c>
      <c r="Y162">
        <v>0</v>
      </c>
      <c r="Z162">
        <v>0</v>
      </c>
      <c r="AA162">
        <v>0</v>
      </c>
      <c r="AB162">
        <v>0</v>
      </c>
      <c r="AC162">
        <v>0</v>
      </c>
      <c r="AD162">
        <v>0</v>
      </c>
      <c r="AE162">
        <v>0</v>
      </c>
      <c r="AF162">
        <v>0</v>
      </c>
      <c r="AG162">
        <v>0</v>
      </c>
      <c r="AH162">
        <v>0</v>
      </c>
      <c r="AI162" t="s">
        <v>6004</v>
      </c>
      <c r="AJ162" t="s">
        <v>109</v>
      </c>
      <c r="AK162" t="s">
        <v>109</v>
      </c>
      <c r="AL162">
        <v>1</v>
      </c>
      <c r="AM162">
        <v>1</v>
      </c>
      <c r="AN162">
        <v>0</v>
      </c>
      <c r="AO162">
        <v>0</v>
      </c>
      <c r="AP162">
        <v>0</v>
      </c>
      <c r="AQ162">
        <v>0</v>
      </c>
      <c r="AR162">
        <v>1</v>
      </c>
      <c r="AS162">
        <v>1</v>
      </c>
      <c r="AT162">
        <v>0</v>
      </c>
      <c r="AU162">
        <v>0</v>
      </c>
      <c r="AV162">
        <v>0</v>
      </c>
      <c r="AW162">
        <v>0</v>
      </c>
      <c r="AX162">
        <v>0</v>
      </c>
      <c r="AY162">
        <v>0</v>
      </c>
      <c r="AZ162">
        <v>0</v>
      </c>
      <c r="BA162">
        <v>0</v>
      </c>
    </row>
    <row r="163" spans="1:54" x14ac:dyDescent="0.25">
      <c r="A163">
        <v>377289442</v>
      </c>
      <c r="B163" s="1">
        <v>45533.048597256937</v>
      </c>
      <c r="C163" s="1">
        <v>45533.409044016204</v>
      </c>
      <c r="D163" s="1">
        <v>45533</v>
      </c>
      <c r="E163">
        <v>29.538225700000002</v>
      </c>
      <c r="F163">
        <v>35.0073376</v>
      </c>
      <c r="G163" t="s">
        <v>787</v>
      </c>
      <c r="H163" t="s">
        <v>788</v>
      </c>
      <c r="I163" t="s">
        <v>109</v>
      </c>
      <c r="J163" t="s">
        <v>153</v>
      </c>
      <c r="K163" t="s">
        <v>790</v>
      </c>
      <c r="L163" t="s">
        <v>443</v>
      </c>
      <c r="M163" t="s">
        <v>791</v>
      </c>
      <c r="N163" t="s">
        <v>792</v>
      </c>
      <c r="O163" t="s">
        <v>789</v>
      </c>
      <c r="Q163" t="s">
        <v>277</v>
      </c>
      <c r="R163" t="s">
        <v>5772</v>
      </c>
      <c r="S163" t="s">
        <v>109</v>
      </c>
      <c r="T163">
        <v>3</v>
      </c>
      <c r="U163">
        <v>1</v>
      </c>
      <c r="V163">
        <v>1</v>
      </c>
      <c r="W163">
        <v>0</v>
      </c>
      <c r="X163">
        <v>0</v>
      </c>
      <c r="Y163">
        <v>1</v>
      </c>
      <c r="Z163">
        <v>0</v>
      </c>
      <c r="AA163">
        <v>0</v>
      </c>
      <c r="AB163">
        <v>0</v>
      </c>
      <c r="AC163">
        <v>0</v>
      </c>
      <c r="AD163">
        <v>1</v>
      </c>
      <c r="AE163">
        <v>0</v>
      </c>
      <c r="AF163">
        <v>0</v>
      </c>
      <c r="AG163">
        <v>1</v>
      </c>
      <c r="AH163">
        <v>0</v>
      </c>
      <c r="AI163" t="s">
        <v>793</v>
      </c>
      <c r="AJ163" t="s">
        <v>109</v>
      </c>
      <c r="AK163" t="s">
        <v>109</v>
      </c>
      <c r="AL163">
        <v>3</v>
      </c>
      <c r="AM163">
        <v>1</v>
      </c>
      <c r="AN163">
        <v>1</v>
      </c>
      <c r="AO163">
        <v>0</v>
      </c>
      <c r="AP163">
        <v>0</v>
      </c>
      <c r="AQ163">
        <v>1</v>
      </c>
      <c r="AR163">
        <v>3</v>
      </c>
      <c r="AS163">
        <v>0</v>
      </c>
      <c r="AT163">
        <v>0</v>
      </c>
      <c r="AU163">
        <v>0</v>
      </c>
      <c r="AV163">
        <v>0</v>
      </c>
      <c r="AW163">
        <v>1</v>
      </c>
      <c r="AX163">
        <v>0</v>
      </c>
      <c r="AY163">
        <v>0</v>
      </c>
      <c r="AZ163">
        <v>1</v>
      </c>
      <c r="BA163">
        <v>1</v>
      </c>
      <c r="BB163" t="s">
        <v>793</v>
      </c>
    </row>
    <row r="164" spans="1:54" x14ac:dyDescent="0.25">
      <c r="A164">
        <v>377289450</v>
      </c>
      <c r="B164" s="1">
        <v>45533.738041550932</v>
      </c>
      <c r="C164" s="1">
        <v>45533.74467310185</v>
      </c>
      <c r="D164" s="1">
        <v>45533</v>
      </c>
      <c r="E164">
        <v>29.542035599999998</v>
      </c>
      <c r="F164">
        <v>34.998988799999999</v>
      </c>
      <c r="G164" t="s">
        <v>787</v>
      </c>
      <c r="H164" t="s">
        <v>788</v>
      </c>
      <c r="I164" t="s">
        <v>109</v>
      </c>
      <c r="J164" t="s">
        <v>273</v>
      </c>
      <c r="K164" t="s">
        <v>795</v>
      </c>
      <c r="L164" t="s">
        <v>796</v>
      </c>
      <c r="M164" t="s">
        <v>797</v>
      </c>
      <c r="N164" t="s">
        <v>798</v>
      </c>
      <c r="O164" t="s">
        <v>794</v>
      </c>
      <c r="P164" t="s">
        <v>799</v>
      </c>
      <c r="Q164" t="s">
        <v>121</v>
      </c>
      <c r="R164" t="s">
        <v>5770</v>
      </c>
      <c r="S164" t="s">
        <v>112</v>
      </c>
      <c r="T164">
        <v>0</v>
      </c>
      <c r="U164">
        <v>0</v>
      </c>
      <c r="V164">
        <v>0</v>
      </c>
      <c r="W164">
        <v>0</v>
      </c>
      <c r="X164">
        <v>0</v>
      </c>
      <c r="Y164">
        <v>0</v>
      </c>
      <c r="Z164">
        <v>0</v>
      </c>
      <c r="AA164">
        <v>0</v>
      </c>
      <c r="AB164">
        <v>0</v>
      </c>
      <c r="AC164">
        <v>0</v>
      </c>
      <c r="AD164">
        <v>0</v>
      </c>
      <c r="AE164">
        <v>0</v>
      </c>
      <c r="AF164">
        <v>0</v>
      </c>
      <c r="AG164">
        <v>0</v>
      </c>
      <c r="AH164">
        <v>0</v>
      </c>
      <c r="AI164" t="s">
        <v>6004</v>
      </c>
      <c r="AJ164" t="s">
        <v>109</v>
      </c>
      <c r="AK164" t="s">
        <v>112</v>
      </c>
      <c r="AL164">
        <v>0</v>
      </c>
      <c r="AM164">
        <v>0</v>
      </c>
      <c r="AN164">
        <v>0</v>
      </c>
      <c r="AO164">
        <v>0</v>
      </c>
      <c r="AP164">
        <v>0</v>
      </c>
      <c r="AQ164">
        <v>0</v>
      </c>
      <c r="AR164">
        <v>0</v>
      </c>
      <c r="AS164">
        <v>0</v>
      </c>
      <c r="AT164">
        <v>0</v>
      </c>
      <c r="AU164">
        <v>0</v>
      </c>
      <c r="AV164">
        <v>0</v>
      </c>
      <c r="AW164">
        <v>0</v>
      </c>
      <c r="AX164">
        <v>0</v>
      </c>
      <c r="AY164">
        <v>0</v>
      </c>
      <c r="AZ164">
        <v>0</v>
      </c>
      <c r="BA164">
        <v>0</v>
      </c>
    </row>
    <row r="165" spans="1:54" x14ac:dyDescent="0.25">
      <c r="A165">
        <v>377289459</v>
      </c>
      <c r="B165" s="1">
        <v>45533.744723692129</v>
      </c>
      <c r="C165" s="1">
        <v>45533.750655648153</v>
      </c>
      <c r="D165" s="1">
        <v>45533</v>
      </c>
      <c r="E165">
        <v>29.542031699999999</v>
      </c>
      <c r="F165">
        <v>34.998980799999998</v>
      </c>
      <c r="G165" t="s">
        <v>787</v>
      </c>
      <c r="H165" t="s">
        <v>788</v>
      </c>
      <c r="I165" t="s">
        <v>109</v>
      </c>
      <c r="J165" t="s">
        <v>273</v>
      </c>
      <c r="K165" t="s">
        <v>801</v>
      </c>
      <c r="L165" t="s">
        <v>796</v>
      </c>
      <c r="M165" t="s">
        <v>797</v>
      </c>
      <c r="N165" t="s">
        <v>802</v>
      </c>
      <c r="O165" t="s">
        <v>800</v>
      </c>
      <c r="P165" t="s">
        <v>803</v>
      </c>
      <c r="Q165" t="s">
        <v>121</v>
      </c>
      <c r="R165" t="s">
        <v>5770</v>
      </c>
      <c r="S165" t="s">
        <v>112</v>
      </c>
      <c r="T165">
        <v>0</v>
      </c>
      <c r="U165">
        <v>0</v>
      </c>
      <c r="V165">
        <v>0</v>
      </c>
      <c r="W165">
        <v>0</v>
      </c>
      <c r="X165">
        <v>0</v>
      </c>
      <c r="Y165">
        <v>0</v>
      </c>
      <c r="Z165">
        <v>0</v>
      </c>
      <c r="AA165">
        <v>0</v>
      </c>
      <c r="AB165">
        <v>0</v>
      </c>
      <c r="AC165">
        <v>0</v>
      </c>
      <c r="AD165">
        <v>0</v>
      </c>
      <c r="AE165">
        <v>0</v>
      </c>
      <c r="AF165">
        <v>0</v>
      </c>
      <c r="AG165">
        <v>0</v>
      </c>
      <c r="AH165">
        <v>0</v>
      </c>
      <c r="AI165" t="s">
        <v>6004</v>
      </c>
      <c r="AJ165" t="s">
        <v>109</v>
      </c>
      <c r="AK165" t="s">
        <v>112</v>
      </c>
      <c r="AL165">
        <v>0</v>
      </c>
      <c r="AM165">
        <v>0</v>
      </c>
      <c r="AN165">
        <v>0</v>
      </c>
      <c r="AO165">
        <v>0</v>
      </c>
      <c r="AP165">
        <v>0</v>
      </c>
      <c r="AQ165">
        <v>0</v>
      </c>
      <c r="AR165">
        <v>0</v>
      </c>
      <c r="AS165">
        <v>0</v>
      </c>
      <c r="AT165">
        <v>0</v>
      </c>
      <c r="AU165">
        <v>0</v>
      </c>
      <c r="AV165">
        <v>0</v>
      </c>
      <c r="AW165">
        <v>0</v>
      </c>
      <c r="AX165">
        <v>0</v>
      </c>
      <c r="AY165">
        <v>0</v>
      </c>
      <c r="AZ165">
        <v>0</v>
      </c>
      <c r="BA165">
        <v>0</v>
      </c>
    </row>
    <row r="166" spans="1:54" x14ac:dyDescent="0.25">
      <c r="A166">
        <v>377289466</v>
      </c>
      <c r="B166" s="1">
        <v>45533.758835844907</v>
      </c>
      <c r="C166" s="1">
        <v>45533.771145416657</v>
      </c>
      <c r="D166" s="1">
        <v>45533</v>
      </c>
      <c r="E166">
        <v>29.542246800000001</v>
      </c>
      <c r="F166">
        <v>34.9987998</v>
      </c>
      <c r="G166" t="s">
        <v>787</v>
      </c>
      <c r="H166" t="s">
        <v>788</v>
      </c>
      <c r="I166" t="s">
        <v>109</v>
      </c>
      <c r="J166" t="s">
        <v>114</v>
      </c>
      <c r="K166" t="s">
        <v>805</v>
      </c>
      <c r="L166" t="s">
        <v>116</v>
      </c>
      <c r="M166" t="s">
        <v>319</v>
      </c>
      <c r="N166" t="s">
        <v>806</v>
      </c>
      <c r="O166" t="s">
        <v>804</v>
      </c>
      <c r="P166" t="s">
        <v>807</v>
      </c>
      <c r="Q166" t="s">
        <v>346</v>
      </c>
      <c r="R166" t="s">
        <v>5771</v>
      </c>
      <c r="S166" t="s">
        <v>109</v>
      </c>
      <c r="T166">
        <v>3</v>
      </c>
      <c r="U166">
        <v>1</v>
      </c>
      <c r="V166">
        <v>2</v>
      </c>
      <c r="W166">
        <v>0</v>
      </c>
      <c r="X166">
        <v>0</v>
      </c>
      <c r="Y166">
        <v>0</v>
      </c>
      <c r="Z166">
        <v>0</v>
      </c>
      <c r="AA166">
        <v>0</v>
      </c>
      <c r="AB166">
        <v>0</v>
      </c>
      <c r="AC166">
        <v>1</v>
      </c>
      <c r="AD166">
        <v>0</v>
      </c>
      <c r="AE166">
        <v>0</v>
      </c>
      <c r="AF166">
        <v>0</v>
      </c>
      <c r="AG166">
        <v>0</v>
      </c>
      <c r="AH166">
        <v>0</v>
      </c>
      <c r="AI166" t="s">
        <v>808</v>
      </c>
      <c r="AJ166" t="s">
        <v>109</v>
      </c>
      <c r="AK166" t="s">
        <v>109</v>
      </c>
      <c r="AL166">
        <v>3</v>
      </c>
      <c r="AM166">
        <v>0</v>
      </c>
      <c r="AN166">
        <v>3</v>
      </c>
      <c r="AO166">
        <v>0</v>
      </c>
      <c r="AP166">
        <v>0</v>
      </c>
      <c r="AQ166">
        <v>0</v>
      </c>
      <c r="AR166">
        <v>3</v>
      </c>
      <c r="AS166">
        <v>0</v>
      </c>
      <c r="AT166">
        <v>0</v>
      </c>
      <c r="AU166">
        <v>0</v>
      </c>
      <c r="AV166">
        <v>1</v>
      </c>
      <c r="AW166">
        <v>0</v>
      </c>
      <c r="AX166">
        <v>0</v>
      </c>
      <c r="AY166">
        <v>0</v>
      </c>
      <c r="AZ166">
        <v>0</v>
      </c>
      <c r="BA166">
        <v>1</v>
      </c>
      <c r="BB166" t="s">
        <v>808</v>
      </c>
    </row>
    <row r="167" spans="1:54" x14ac:dyDescent="0.25">
      <c r="A167">
        <v>377289472</v>
      </c>
      <c r="B167" s="1">
        <v>45533.77155326389</v>
      </c>
      <c r="C167" s="1">
        <v>45533.777008576391</v>
      </c>
      <c r="D167" s="1">
        <v>45533</v>
      </c>
      <c r="E167">
        <v>29.542051799999999</v>
      </c>
      <c r="F167">
        <v>34.998865700000003</v>
      </c>
      <c r="G167" t="s">
        <v>787</v>
      </c>
      <c r="H167" t="s">
        <v>788</v>
      </c>
      <c r="I167" t="s">
        <v>109</v>
      </c>
      <c r="J167" t="s">
        <v>114</v>
      </c>
      <c r="K167" t="s">
        <v>810</v>
      </c>
      <c r="L167" t="s">
        <v>174</v>
      </c>
      <c r="M167" t="s">
        <v>175</v>
      </c>
      <c r="N167" t="s">
        <v>811</v>
      </c>
      <c r="O167" t="s">
        <v>809</v>
      </c>
      <c r="P167" t="s">
        <v>812</v>
      </c>
      <c r="Q167" t="s">
        <v>346</v>
      </c>
      <c r="R167" t="s">
        <v>5771</v>
      </c>
      <c r="S167" t="s">
        <v>109</v>
      </c>
      <c r="T167">
        <v>3</v>
      </c>
      <c r="U167">
        <v>0</v>
      </c>
      <c r="V167">
        <v>1</v>
      </c>
      <c r="W167">
        <v>0</v>
      </c>
      <c r="X167">
        <v>1</v>
      </c>
      <c r="Y167">
        <v>1</v>
      </c>
      <c r="Z167">
        <v>1</v>
      </c>
      <c r="AA167">
        <v>1</v>
      </c>
      <c r="AB167">
        <v>0</v>
      </c>
      <c r="AC167">
        <v>0</v>
      </c>
      <c r="AD167">
        <v>0</v>
      </c>
      <c r="AE167">
        <v>0</v>
      </c>
      <c r="AF167">
        <v>0</v>
      </c>
      <c r="AG167">
        <v>1</v>
      </c>
      <c r="AH167">
        <v>0</v>
      </c>
      <c r="AI167" t="s">
        <v>813</v>
      </c>
      <c r="AJ167" t="s">
        <v>109</v>
      </c>
      <c r="AK167" t="s">
        <v>109</v>
      </c>
      <c r="AL167">
        <v>3</v>
      </c>
      <c r="AM167">
        <v>0</v>
      </c>
      <c r="AN167">
        <v>1</v>
      </c>
      <c r="AO167">
        <v>0</v>
      </c>
      <c r="AP167">
        <v>1</v>
      </c>
      <c r="AQ167">
        <v>1</v>
      </c>
      <c r="AR167">
        <v>3</v>
      </c>
      <c r="AS167">
        <v>0</v>
      </c>
      <c r="AT167">
        <v>1</v>
      </c>
      <c r="AU167">
        <v>0</v>
      </c>
      <c r="AV167">
        <v>0</v>
      </c>
      <c r="AW167">
        <v>0</v>
      </c>
      <c r="AX167">
        <v>0</v>
      </c>
      <c r="AY167">
        <v>0</v>
      </c>
      <c r="AZ167">
        <v>1</v>
      </c>
      <c r="BA167">
        <v>1</v>
      </c>
      <c r="BB167" t="s">
        <v>813</v>
      </c>
    </row>
    <row r="168" spans="1:54" x14ac:dyDescent="0.25">
      <c r="A168">
        <v>377289476</v>
      </c>
      <c r="B168" s="1">
        <v>45533.782716458343</v>
      </c>
      <c r="C168" s="1">
        <v>45533.790066111113</v>
      </c>
      <c r="D168" s="1">
        <v>45533</v>
      </c>
      <c r="E168">
        <v>29.542149500000001</v>
      </c>
      <c r="F168">
        <v>34.999057999999998</v>
      </c>
      <c r="G168" t="s">
        <v>787</v>
      </c>
      <c r="H168" t="s">
        <v>788</v>
      </c>
      <c r="I168" t="s">
        <v>109</v>
      </c>
      <c r="J168" t="s">
        <v>114</v>
      </c>
      <c r="K168" t="s">
        <v>815</v>
      </c>
      <c r="L168" t="s">
        <v>116</v>
      </c>
      <c r="M168" t="s">
        <v>146</v>
      </c>
      <c r="N168" t="s">
        <v>816</v>
      </c>
      <c r="O168" t="s">
        <v>814</v>
      </c>
      <c r="Q168" t="s">
        <v>121</v>
      </c>
      <c r="R168" t="s">
        <v>5770</v>
      </c>
      <c r="S168" t="s">
        <v>112</v>
      </c>
      <c r="T168">
        <v>0</v>
      </c>
      <c r="U168">
        <v>0</v>
      </c>
      <c r="V168">
        <v>0</v>
      </c>
      <c r="W168">
        <v>0</v>
      </c>
      <c r="X168">
        <v>0</v>
      </c>
      <c r="Y168">
        <v>0</v>
      </c>
      <c r="Z168">
        <v>0</v>
      </c>
      <c r="AA168">
        <v>0</v>
      </c>
      <c r="AB168">
        <v>0</v>
      </c>
      <c r="AC168">
        <v>0</v>
      </c>
      <c r="AD168">
        <v>0</v>
      </c>
      <c r="AE168">
        <v>0</v>
      </c>
      <c r="AF168">
        <v>0</v>
      </c>
      <c r="AG168">
        <v>0</v>
      </c>
      <c r="AH168">
        <v>0</v>
      </c>
      <c r="AI168" t="s">
        <v>6004</v>
      </c>
      <c r="AJ168" t="s">
        <v>109</v>
      </c>
      <c r="AK168" t="s">
        <v>109</v>
      </c>
      <c r="AL168">
        <v>1</v>
      </c>
      <c r="AM168">
        <v>0</v>
      </c>
      <c r="AN168">
        <v>1</v>
      </c>
      <c r="AO168">
        <v>0</v>
      </c>
      <c r="AP168">
        <v>0</v>
      </c>
      <c r="AQ168">
        <v>0</v>
      </c>
      <c r="AR168">
        <v>1</v>
      </c>
      <c r="AS168">
        <v>0</v>
      </c>
      <c r="AT168">
        <v>1</v>
      </c>
      <c r="AU168">
        <v>0</v>
      </c>
      <c r="AV168">
        <v>0</v>
      </c>
      <c r="AW168">
        <v>0</v>
      </c>
      <c r="AX168">
        <v>0</v>
      </c>
      <c r="AY168">
        <v>0</v>
      </c>
      <c r="AZ168">
        <v>0</v>
      </c>
      <c r="BA168">
        <v>0</v>
      </c>
    </row>
    <row r="169" spans="1:54" x14ac:dyDescent="0.25">
      <c r="A169">
        <v>377289485</v>
      </c>
      <c r="B169" s="1">
        <v>45533.791011203713</v>
      </c>
      <c r="C169" s="1">
        <v>45533.797282199077</v>
      </c>
      <c r="D169" s="1">
        <v>45533</v>
      </c>
      <c r="E169">
        <v>29.542294399999999</v>
      </c>
      <c r="F169">
        <v>34.998716100000003</v>
      </c>
      <c r="G169" t="s">
        <v>787</v>
      </c>
      <c r="H169" t="s">
        <v>788</v>
      </c>
      <c r="I169" t="s">
        <v>109</v>
      </c>
      <c r="J169" t="s">
        <v>114</v>
      </c>
      <c r="K169" t="s">
        <v>818</v>
      </c>
      <c r="L169" t="s">
        <v>174</v>
      </c>
      <c r="M169" t="s">
        <v>175</v>
      </c>
      <c r="N169" t="s">
        <v>819</v>
      </c>
      <c r="O169" t="s">
        <v>817</v>
      </c>
      <c r="P169" t="s">
        <v>820</v>
      </c>
      <c r="Q169" t="s">
        <v>121</v>
      </c>
      <c r="R169" t="s">
        <v>5770</v>
      </c>
      <c r="S169" t="s">
        <v>109</v>
      </c>
      <c r="T169">
        <v>1</v>
      </c>
      <c r="U169">
        <v>0</v>
      </c>
      <c r="V169">
        <v>0</v>
      </c>
      <c r="W169">
        <v>1</v>
      </c>
      <c r="X169">
        <v>0</v>
      </c>
      <c r="Y169">
        <v>0</v>
      </c>
      <c r="Z169">
        <v>0</v>
      </c>
      <c r="AA169">
        <v>0</v>
      </c>
      <c r="AB169">
        <v>0</v>
      </c>
      <c r="AC169">
        <v>0</v>
      </c>
      <c r="AD169">
        <v>0</v>
      </c>
      <c r="AE169">
        <v>0</v>
      </c>
      <c r="AF169">
        <v>0</v>
      </c>
      <c r="AG169">
        <v>1</v>
      </c>
      <c r="AH169">
        <v>0</v>
      </c>
      <c r="AI169">
        <v>0</v>
      </c>
      <c r="AJ169" t="s">
        <v>109</v>
      </c>
      <c r="AK169" t="s">
        <v>109</v>
      </c>
      <c r="AL169">
        <v>2</v>
      </c>
      <c r="AM169">
        <v>0</v>
      </c>
      <c r="AN169">
        <v>0</v>
      </c>
      <c r="AO169">
        <v>1</v>
      </c>
      <c r="AP169">
        <v>1</v>
      </c>
      <c r="AQ169">
        <v>0</v>
      </c>
      <c r="AR169">
        <v>2</v>
      </c>
      <c r="AS169">
        <v>0</v>
      </c>
      <c r="AT169">
        <v>1</v>
      </c>
      <c r="AU169">
        <v>0</v>
      </c>
      <c r="AV169">
        <v>0</v>
      </c>
      <c r="AW169">
        <v>0</v>
      </c>
      <c r="AX169">
        <v>0</v>
      </c>
      <c r="AY169">
        <v>0</v>
      </c>
      <c r="AZ169">
        <v>0</v>
      </c>
      <c r="BA169">
        <v>1</v>
      </c>
      <c r="BB169" t="s">
        <v>821</v>
      </c>
    </row>
    <row r="170" spans="1:54" x14ac:dyDescent="0.25">
      <c r="A170">
        <v>377289493</v>
      </c>
      <c r="B170" s="1">
        <v>45533.79959052083</v>
      </c>
      <c r="C170" s="1">
        <v>45533.803970925917</v>
      </c>
      <c r="D170" s="1">
        <v>45533</v>
      </c>
      <c r="E170">
        <v>29.542425600000001</v>
      </c>
      <c r="F170">
        <v>34.999076600000002</v>
      </c>
      <c r="G170" t="s">
        <v>787</v>
      </c>
      <c r="H170" t="s">
        <v>788</v>
      </c>
      <c r="I170" t="s">
        <v>109</v>
      </c>
      <c r="J170" t="s">
        <v>114</v>
      </c>
      <c r="K170" t="s">
        <v>823</v>
      </c>
      <c r="L170" t="s">
        <v>116</v>
      </c>
      <c r="M170" t="s">
        <v>146</v>
      </c>
      <c r="N170" t="s">
        <v>824</v>
      </c>
      <c r="O170" t="s">
        <v>822</v>
      </c>
      <c r="Q170" t="s">
        <v>121</v>
      </c>
      <c r="R170" t="s">
        <v>5770</v>
      </c>
      <c r="S170" t="s">
        <v>112</v>
      </c>
      <c r="T170">
        <v>0</v>
      </c>
      <c r="U170">
        <v>0</v>
      </c>
      <c r="V170">
        <v>0</v>
      </c>
      <c r="W170">
        <v>0</v>
      </c>
      <c r="X170">
        <v>0</v>
      </c>
      <c r="Y170">
        <v>0</v>
      </c>
      <c r="Z170">
        <v>0</v>
      </c>
      <c r="AA170">
        <v>0</v>
      </c>
      <c r="AB170">
        <v>0</v>
      </c>
      <c r="AC170">
        <v>0</v>
      </c>
      <c r="AD170">
        <v>0</v>
      </c>
      <c r="AE170">
        <v>0</v>
      </c>
      <c r="AF170">
        <v>0</v>
      </c>
      <c r="AG170">
        <v>0</v>
      </c>
      <c r="AH170">
        <v>0</v>
      </c>
      <c r="AI170" t="s">
        <v>6004</v>
      </c>
      <c r="AJ170" t="s">
        <v>109</v>
      </c>
      <c r="AK170" t="s">
        <v>109</v>
      </c>
      <c r="AL170">
        <v>2</v>
      </c>
      <c r="AM170">
        <v>0</v>
      </c>
      <c r="AN170">
        <v>0</v>
      </c>
      <c r="AO170">
        <v>0</v>
      </c>
      <c r="AP170">
        <v>1</v>
      </c>
      <c r="AQ170">
        <v>1</v>
      </c>
      <c r="AR170">
        <v>2</v>
      </c>
      <c r="AS170">
        <v>0</v>
      </c>
      <c r="AT170">
        <v>1</v>
      </c>
      <c r="AU170">
        <v>0</v>
      </c>
      <c r="AV170">
        <v>0</v>
      </c>
      <c r="AW170">
        <v>0</v>
      </c>
      <c r="AX170">
        <v>0</v>
      </c>
      <c r="AY170">
        <v>0</v>
      </c>
      <c r="AZ170">
        <v>0</v>
      </c>
      <c r="BA170">
        <v>0</v>
      </c>
    </row>
    <row r="171" spans="1:54" x14ac:dyDescent="0.25">
      <c r="A171">
        <v>377289499</v>
      </c>
      <c r="B171" s="1">
        <v>45533.805188333332</v>
      </c>
      <c r="C171" s="1">
        <v>45533.80932857639</v>
      </c>
      <c r="D171" s="1">
        <v>45533</v>
      </c>
      <c r="E171">
        <v>29.542431400000002</v>
      </c>
      <c r="F171">
        <v>34.999145300000002</v>
      </c>
      <c r="G171" t="s">
        <v>787</v>
      </c>
      <c r="H171" t="s">
        <v>788</v>
      </c>
      <c r="I171" t="s">
        <v>109</v>
      </c>
      <c r="J171" t="s">
        <v>273</v>
      </c>
      <c r="K171" t="s">
        <v>826</v>
      </c>
      <c r="L171" t="s">
        <v>252</v>
      </c>
      <c r="M171" t="s">
        <v>280</v>
      </c>
      <c r="N171" t="s">
        <v>827</v>
      </c>
      <c r="O171" t="s">
        <v>825</v>
      </c>
      <c r="P171" t="s">
        <v>828</v>
      </c>
      <c r="Q171" t="s">
        <v>346</v>
      </c>
      <c r="R171" t="s">
        <v>5771</v>
      </c>
      <c r="S171" t="s">
        <v>112</v>
      </c>
      <c r="T171">
        <v>0</v>
      </c>
      <c r="U171">
        <v>0</v>
      </c>
      <c r="V171">
        <v>0</v>
      </c>
      <c r="W171">
        <v>0</v>
      </c>
      <c r="X171">
        <v>0</v>
      </c>
      <c r="Y171">
        <v>0</v>
      </c>
      <c r="Z171">
        <v>0</v>
      </c>
      <c r="AA171">
        <v>0</v>
      </c>
      <c r="AB171">
        <v>0</v>
      </c>
      <c r="AC171">
        <v>0</v>
      </c>
      <c r="AD171">
        <v>0</v>
      </c>
      <c r="AE171">
        <v>0</v>
      </c>
      <c r="AF171">
        <v>0</v>
      </c>
      <c r="AG171">
        <v>0</v>
      </c>
      <c r="AH171">
        <v>0</v>
      </c>
      <c r="AI171" t="s">
        <v>6004</v>
      </c>
      <c r="AJ171" t="s">
        <v>109</v>
      </c>
      <c r="AK171" t="s">
        <v>109</v>
      </c>
      <c r="AL171">
        <v>3</v>
      </c>
      <c r="AM171">
        <v>0</v>
      </c>
      <c r="AN171">
        <v>2</v>
      </c>
      <c r="AO171">
        <v>0</v>
      </c>
      <c r="AP171">
        <v>1</v>
      </c>
      <c r="AQ171">
        <v>0</v>
      </c>
      <c r="AR171">
        <v>3</v>
      </c>
      <c r="AS171">
        <v>0</v>
      </c>
      <c r="AT171">
        <v>0</v>
      </c>
      <c r="AU171">
        <v>0</v>
      </c>
      <c r="AV171">
        <v>0</v>
      </c>
      <c r="AW171">
        <v>0</v>
      </c>
      <c r="AX171">
        <v>0</v>
      </c>
      <c r="AY171">
        <v>0</v>
      </c>
      <c r="AZ171">
        <v>1</v>
      </c>
      <c r="BA171">
        <v>0</v>
      </c>
    </row>
    <row r="172" spans="1:54" x14ac:dyDescent="0.25">
      <c r="A172">
        <v>377289505</v>
      </c>
      <c r="B172" s="1">
        <v>45533.818255127313</v>
      </c>
      <c r="C172" s="1">
        <v>45533.825090486112</v>
      </c>
      <c r="D172" s="1">
        <v>45533</v>
      </c>
      <c r="E172">
        <v>29.5424866</v>
      </c>
      <c r="F172">
        <v>34.998714499999998</v>
      </c>
      <c r="G172" t="s">
        <v>787</v>
      </c>
      <c r="H172" t="s">
        <v>788</v>
      </c>
      <c r="I172" t="s">
        <v>109</v>
      </c>
      <c r="J172" t="s">
        <v>114</v>
      </c>
      <c r="K172" t="s">
        <v>830</v>
      </c>
      <c r="L172" t="s">
        <v>174</v>
      </c>
      <c r="M172" t="s">
        <v>175</v>
      </c>
      <c r="N172" t="s">
        <v>831</v>
      </c>
      <c r="O172" t="s">
        <v>829</v>
      </c>
      <c r="P172" t="s">
        <v>832</v>
      </c>
      <c r="Q172" t="s">
        <v>121</v>
      </c>
      <c r="R172" t="s">
        <v>5770</v>
      </c>
      <c r="S172" t="s">
        <v>112</v>
      </c>
      <c r="T172">
        <v>0</v>
      </c>
      <c r="U172">
        <v>0</v>
      </c>
      <c r="V172">
        <v>0</v>
      </c>
      <c r="W172">
        <v>0</v>
      </c>
      <c r="X172">
        <v>0</v>
      </c>
      <c r="Y172">
        <v>0</v>
      </c>
      <c r="Z172">
        <v>0</v>
      </c>
      <c r="AA172">
        <v>0</v>
      </c>
      <c r="AB172">
        <v>0</v>
      </c>
      <c r="AC172">
        <v>0</v>
      </c>
      <c r="AD172">
        <v>0</v>
      </c>
      <c r="AE172">
        <v>0</v>
      </c>
      <c r="AF172">
        <v>0</v>
      </c>
      <c r="AG172">
        <v>0</v>
      </c>
      <c r="AH172">
        <v>0</v>
      </c>
      <c r="AI172" t="s">
        <v>6004</v>
      </c>
      <c r="AJ172" t="s">
        <v>109</v>
      </c>
      <c r="AK172" t="s">
        <v>109</v>
      </c>
      <c r="AL172">
        <v>2</v>
      </c>
      <c r="AM172">
        <v>0</v>
      </c>
      <c r="AN172">
        <v>2</v>
      </c>
      <c r="AO172">
        <v>0</v>
      </c>
      <c r="AP172">
        <v>0</v>
      </c>
      <c r="AQ172">
        <v>0</v>
      </c>
      <c r="AR172">
        <v>2</v>
      </c>
      <c r="AS172">
        <v>0</v>
      </c>
      <c r="AT172">
        <v>0</v>
      </c>
      <c r="AU172">
        <v>0</v>
      </c>
      <c r="AV172">
        <v>0</v>
      </c>
      <c r="AW172">
        <v>0</v>
      </c>
      <c r="AX172">
        <v>0</v>
      </c>
      <c r="AY172">
        <v>0</v>
      </c>
      <c r="AZ172">
        <v>1</v>
      </c>
      <c r="BA172">
        <v>0</v>
      </c>
    </row>
    <row r="173" spans="1:54" x14ac:dyDescent="0.25">
      <c r="A173">
        <v>377289531</v>
      </c>
      <c r="B173" s="1">
        <v>45533.825255162039</v>
      </c>
      <c r="C173" s="1">
        <v>45533.830202442128</v>
      </c>
      <c r="D173" s="1">
        <v>45533</v>
      </c>
      <c r="E173">
        <v>29.542510199999999</v>
      </c>
      <c r="F173">
        <v>34.998672599999999</v>
      </c>
      <c r="G173" t="s">
        <v>787</v>
      </c>
      <c r="H173" t="s">
        <v>788</v>
      </c>
      <c r="I173" t="s">
        <v>109</v>
      </c>
      <c r="J173" t="s">
        <v>273</v>
      </c>
      <c r="K173" t="s">
        <v>834</v>
      </c>
      <c r="L173" t="s">
        <v>174</v>
      </c>
      <c r="M173" t="s">
        <v>175</v>
      </c>
      <c r="N173" t="s">
        <v>835</v>
      </c>
      <c r="O173" t="s">
        <v>833</v>
      </c>
      <c r="P173" t="s">
        <v>836</v>
      </c>
      <c r="Q173" t="s">
        <v>346</v>
      </c>
      <c r="R173" t="s">
        <v>5771</v>
      </c>
      <c r="S173" t="s">
        <v>112</v>
      </c>
      <c r="T173">
        <v>0</v>
      </c>
      <c r="U173">
        <v>0</v>
      </c>
      <c r="V173">
        <v>0</v>
      </c>
      <c r="W173">
        <v>0</v>
      </c>
      <c r="X173">
        <v>0</v>
      </c>
      <c r="Y173">
        <v>0</v>
      </c>
      <c r="Z173">
        <v>0</v>
      </c>
      <c r="AA173">
        <v>0</v>
      </c>
      <c r="AB173">
        <v>0</v>
      </c>
      <c r="AC173">
        <v>0</v>
      </c>
      <c r="AD173">
        <v>0</v>
      </c>
      <c r="AE173">
        <v>0</v>
      </c>
      <c r="AF173">
        <v>0</v>
      </c>
      <c r="AG173">
        <v>0</v>
      </c>
      <c r="AH173">
        <v>0</v>
      </c>
      <c r="AI173" t="s">
        <v>6004</v>
      </c>
      <c r="AJ173" t="s">
        <v>109</v>
      </c>
      <c r="AK173" t="s">
        <v>109</v>
      </c>
      <c r="AL173">
        <v>3</v>
      </c>
      <c r="AM173">
        <v>0</v>
      </c>
      <c r="AN173">
        <v>2</v>
      </c>
      <c r="AO173">
        <v>0</v>
      </c>
      <c r="AP173">
        <v>1</v>
      </c>
      <c r="AQ173">
        <v>0</v>
      </c>
      <c r="AR173">
        <v>3</v>
      </c>
      <c r="AS173">
        <v>1</v>
      </c>
      <c r="AT173">
        <v>1</v>
      </c>
      <c r="AU173">
        <v>0</v>
      </c>
      <c r="AV173">
        <v>0</v>
      </c>
      <c r="AW173">
        <v>0</v>
      </c>
      <c r="AX173">
        <v>0</v>
      </c>
      <c r="AY173">
        <v>0</v>
      </c>
      <c r="AZ173">
        <v>1</v>
      </c>
      <c r="BA173">
        <v>0</v>
      </c>
    </row>
    <row r="174" spans="1:54" x14ac:dyDescent="0.25">
      <c r="A174">
        <v>377289537</v>
      </c>
      <c r="B174" s="1">
        <v>45533.831949050917</v>
      </c>
      <c r="C174" s="1">
        <v>45533.836862245371</v>
      </c>
      <c r="D174" s="1">
        <v>45533</v>
      </c>
      <c r="E174">
        <v>29.5419421</v>
      </c>
      <c r="F174">
        <v>34.999113100000002</v>
      </c>
      <c r="G174" t="s">
        <v>787</v>
      </c>
      <c r="H174" t="s">
        <v>788</v>
      </c>
      <c r="I174" t="s">
        <v>109</v>
      </c>
      <c r="J174" t="s">
        <v>114</v>
      </c>
      <c r="K174" t="s">
        <v>838</v>
      </c>
      <c r="L174" t="s">
        <v>174</v>
      </c>
      <c r="M174" t="s">
        <v>175</v>
      </c>
      <c r="N174" t="s">
        <v>839</v>
      </c>
      <c r="O174" t="s">
        <v>837</v>
      </c>
      <c r="Q174" t="s">
        <v>121</v>
      </c>
      <c r="R174" t="s">
        <v>5770</v>
      </c>
      <c r="S174" t="s">
        <v>112</v>
      </c>
      <c r="T174">
        <v>0</v>
      </c>
      <c r="U174">
        <v>0</v>
      </c>
      <c r="V174">
        <v>0</v>
      </c>
      <c r="W174">
        <v>0</v>
      </c>
      <c r="X174">
        <v>0</v>
      </c>
      <c r="Y174">
        <v>0</v>
      </c>
      <c r="Z174">
        <v>0</v>
      </c>
      <c r="AA174">
        <v>0</v>
      </c>
      <c r="AB174">
        <v>0</v>
      </c>
      <c r="AC174">
        <v>0</v>
      </c>
      <c r="AD174">
        <v>0</v>
      </c>
      <c r="AE174">
        <v>0</v>
      </c>
      <c r="AF174">
        <v>0</v>
      </c>
      <c r="AG174">
        <v>0</v>
      </c>
      <c r="AH174">
        <v>0</v>
      </c>
      <c r="AI174" t="s">
        <v>6004</v>
      </c>
      <c r="AJ174" t="s">
        <v>109</v>
      </c>
      <c r="AK174" t="s">
        <v>109</v>
      </c>
      <c r="AL174">
        <v>2</v>
      </c>
      <c r="AM174">
        <v>0</v>
      </c>
      <c r="AN174">
        <v>1</v>
      </c>
      <c r="AO174">
        <v>1</v>
      </c>
      <c r="AP174">
        <v>0</v>
      </c>
      <c r="AQ174">
        <v>0</v>
      </c>
      <c r="AR174">
        <v>2</v>
      </c>
      <c r="AS174">
        <v>0</v>
      </c>
      <c r="AT174">
        <v>1</v>
      </c>
      <c r="AU174">
        <v>0</v>
      </c>
      <c r="AV174">
        <v>0</v>
      </c>
      <c r="AW174">
        <v>0</v>
      </c>
      <c r="AX174">
        <v>0</v>
      </c>
      <c r="AY174">
        <v>0</v>
      </c>
      <c r="AZ174">
        <v>1</v>
      </c>
      <c r="BA174">
        <v>0</v>
      </c>
    </row>
    <row r="175" spans="1:54" x14ac:dyDescent="0.25">
      <c r="A175">
        <v>377289539</v>
      </c>
      <c r="B175" s="1">
        <v>45533.83910553241</v>
      </c>
      <c r="C175" s="1">
        <v>45533.846748958327</v>
      </c>
      <c r="D175" s="1">
        <v>45533</v>
      </c>
      <c r="E175">
        <v>29.5420777</v>
      </c>
      <c r="F175">
        <v>34.9989615</v>
      </c>
      <c r="G175" t="s">
        <v>787</v>
      </c>
      <c r="H175" t="s">
        <v>788</v>
      </c>
      <c r="I175" t="s">
        <v>109</v>
      </c>
      <c r="J175" t="s">
        <v>153</v>
      </c>
      <c r="K175" t="s">
        <v>841</v>
      </c>
      <c r="L175" t="s">
        <v>192</v>
      </c>
      <c r="M175" t="s">
        <v>326</v>
      </c>
      <c r="N175" t="s">
        <v>842</v>
      </c>
      <c r="O175" t="s">
        <v>840</v>
      </c>
      <c r="P175" t="s">
        <v>843</v>
      </c>
      <c r="Q175" t="s">
        <v>346</v>
      </c>
      <c r="R175" t="s">
        <v>5771</v>
      </c>
      <c r="S175" t="s">
        <v>109</v>
      </c>
      <c r="T175">
        <v>2</v>
      </c>
      <c r="U175">
        <v>0</v>
      </c>
      <c r="V175">
        <v>0</v>
      </c>
      <c r="W175">
        <v>1</v>
      </c>
      <c r="X175">
        <v>1</v>
      </c>
      <c r="Y175">
        <v>0</v>
      </c>
      <c r="Z175">
        <v>0</v>
      </c>
      <c r="AA175">
        <v>0</v>
      </c>
      <c r="AB175">
        <v>0</v>
      </c>
      <c r="AC175">
        <v>0</v>
      </c>
      <c r="AD175">
        <v>0</v>
      </c>
      <c r="AE175">
        <v>0</v>
      </c>
      <c r="AF175">
        <v>0</v>
      </c>
      <c r="AG175">
        <v>1</v>
      </c>
      <c r="AH175">
        <v>0</v>
      </c>
      <c r="AI175" t="s">
        <v>844</v>
      </c>
      <c r="AJ175" t="s">
        <v>109</v>
      </c>
      <c r="AK175" t="s">
        <v>109</v>
      </c>
      <c r="AL175">
        <v>2</v>
      </c>
      <c r="AM175">
        <v>0</v>
      </c>
      <c r="AN175">
        <v>0</v>
      </c>
      <c r="AO175">
        <v>1</v>
      </c>
      <c r="AP175">
        <v>1</v>
      </c>
      <c r="AQ175">
        <v>0</v>
      </c>
      <c r="AR175">
        <v>2</v>
      </c>
      <c r="AS175">
        <v>0</v>
      </c>
      <c r="AT175">
        <v>0</v>
      </c>
      <c r="AU175">
        <v>0</v>
      </c>
      <c r="AV175">
        <v>0</v>
      </c>
      <c r="AW175">
        <v>0</v>
      </c>
      <c r="AX175">
        <v>0</v>
      </c>
      <c r="AY175">
        <v>0</v>
      </c>
      <c r="AZ175">
        <v>1</v>
      </c>
      <c r="BA175">
        <v>1</v>
      </c>
      <c r="BB175" t="s">
        <v>844</v>
      </c>
    </row>
    <row r="176" spans="1:54" x14ac:dyDescent="0.25">
      <c r="A176">
        <v>377289542</v>
      </c>
      <c r="B176" s="1">
        <v>45533.846991759259</v>
      </c>
      <c r="C176" s="1">
        <v>45533.859321655087</v>
      </c>
      <c r="D176" s="1">
        <v>45533</v>
      </c>
      <c r="E176">
        <v>29.542081799999998</v>
      </c>
      <c r="F176">
        <v>34.998937499999997</v>
      </c>
      <c r="G176" t="s">
        <v>787</v>
      </c>
      <c r="H176" t="s">
        <v>788</v>
      </c>
      <c r="I176" t="s">
        <v>109</v>
      </c>
      <c r="J176" t="s">
        <v>153</v>
      </c>
      <c r="K176" t="s">
        <v>846</v>
      </c>
      <c r="L176" t="s">
        <v>116</v>
      </c>
      <c r="M176" t="s">
        <v>146</v>
      </c>
      <c r="N176" t="s">
        <v>847</v>
      </c>
      <c r="O176" t="s">
        <v>845</v>
      </c>
      <c r="P176" t="s">
        <v>848</v>
      </c>
      <c r="Q176" t="s">
        <v>346</v>
      </c>
      <c r="R176" t="s">
        <v>5771</v>
      </c>
      <c r="S176" t="s">
        <v>112</v>
      </c>
      <c r="T176">
        <v>0</v>
      </c>
      <c r="U176">
        <v>0</v>
      </c>
      <c r="V176">
        <v>0</v>
      </c>
      <c r="W176">
        <v>0</v>
      </c>
      <c r="X176">
        <v>0</v>
      </c>
      <c r="Y176">
        <v>0</v>
      </c>
      <c r="Z176">
        <v>0</v>
      </c>
      <c r="AA176">
        <v>0</v>
      </c>
      <c r="AB176">
        <v>0</v>
      </c>
      <c r="AC176">
        <v>0</v>
      </c>
      <c r="AD176">
        <v>0</v>
      </c>
      <c r="AE176">
        <v>0</v>
      </c>
      <c r="AF176">
        <v>0</v>
      </c>
      <c r="AG176">
        <v>0</v>
      </c>
      <c r="AH176">
        <v>0</v>
      </c>
      <c r="AI176" t="s">
        <v>6004</v>
      </c>
      <c r="AJ176" t="s">
        <v>109</v>
      </c>
      <c r="AK176" t="s">
        <v>109</v>
      </c>
      <c r="AL176">
        <v>30</v>
      </c>
      <c r="AM176">
        <v>0</v>
      </c>
      <c r="AN176">
        <v>29</v>
      </c>
      <c r="AO176">
        <v>0</v>
      </c>
      <c r="AP176">
        <v>0</v>
      </c>
      <c r="AQ176">
        <v>1</v>
      </c>
      <c r="AR176">
        <v>30</v>
      </c>
      <c r="AS176">
        <v>1</v>
      </c>
      <c r="AT176">
        <v>1</v>
      </c>
      <c r="AU176">
        <v>0</v>
      </c>
      <c r="AV176">
        <v>1</v>
      </c>
      <c r="AW176">
        <v>1</v>
      </c>
      <c r="AX176">
        <v>0</v>
      </c>
      <c r="AY176">
        <v>0</v>
      </c>
      <c r="AZ176">
        <v>0</v>
      </c>
      <c r="BA176">
        <v>0</v>
      </c>
    </row>
    <row r="177" spans="1:53" x14ac:dyDescent="0.25">
      <c r="A177">
        <v>377289544</v>
      </c>
      <c r="B177" s="1">
        <v>45533.859460868058</v>
      </c>
      <c r="C177" s="1">
        <v>45533.872152361109</v>
      </c>
      <c r="D177" s="1">
        <v>45533</v>
      </c>
      <c r="E177">
        <v>29.542127900000001</v>
      </c>
      <c r="F177">
        <v>34.998810900000002</v>
      </c>
      <c r="G177" t="s">
        <v>787</v>
      </c>
      <c r="H177" t="s">
        <v>788</v>
      </c>
      <c r="I177" t="s">
        <v>109</v>
      </c>
      <c r="J177" t="s">
        <v>114</v>
      </c>
      <c r="K177" t="s">
        <v>850</v>
      </c>
      <c r="L177" t="s">
        <v>116</v>
      </c>
      <c r="M177" t="s">
        <v>146</v>
      </c>
      <c r="N177" t="s">
        <v>573</v>
      </c>
      <c r="O177" t="s">
        <v>849</v>
      </c>
      <c r="P177" t="s">
        <v>851</v>
      </c>
      <c r="Q177" t="s">
        <v>121</v>
      </c>
      <c r="R177" t="s">
        <v>5770</v>
      </c>
      <c r="S177" t="s">
        <v>112</v>
      </c>
      <c r="T177">
        <v>0</v>
      </c>
      <c r="U177">
        <v>0</v>
      </c>
      <c r="V177">
        <v>0</v>
      </c>
      <c r="W177">
        <v>0</v>
      </c>
      <c r="X177">
        <v>0</v>
      </c>
      <c r="Y177">
        <v>0</v>
      </c>
      <c r="Z177">
        <v>0</v>
      </c>
      <c r="AA177">
        <v>0</v>
      </c>
      <c r="AB177">
        <v>0</v>
      </c>
      <c r="AC177">
        <v>0</v>
      </c>
      <c r="AD177">
        <v>0</v>
      </c>
      <c r="AE177">
        <v>0</v>
      </c>
      <c r="AF177">
        <v>0</v>
      </c>
      <c r="AG177">
        <v>0</v>
      </c>
      <c r="AH177">
        <v>0</v>
      </c>
      <c r="AI177" t="s">
        <v>6004</v>
      </c>
      <c r="AJ177" t="s">
        <v>109</v>
      </c>
      <c r="AK177" t="s">
        <v>109</v>
      </c>
      <c r="AL177">
        <v>1</v>
      </c>
      <c r="AM177">
        <v>0</v>
      </c>
      <c r="AN177">
        <v>0</v>
      </c>
      <c r="AO177">
        <v>0</v>
      </c>
      <c r="AP177">
        <v>1</v>
      </c>
      <c r="AQ177">
        <v>0</v>
      </c>
      <c r="AR177">
        <v>1</v>
      </c>
      <c r="AS177">
        <v>0</v>
      </c>
      <c r="AT177">
        <v>1</v>
      </c>
      <c r="AU177">
        <v>0</v>
      </c>
      <c r="AV177">
        <v>0</v>
      </c>
      <c r="AW177">
        <v>0</v>
      </c>
      <c r="AX177">
        <v>0</v>
      </c>
      <c r="AY177">
        <v>0</v>
      </c>
      <c r="AZ177">
        <v>0</v>
      </c>
      <c r="BA177">
        <v>0</v>
      </c>
    </row>
    <row r="178" spans="1:53" x14ac:dyDescent="0.25">
      <c r="A178">
        <v>377424944</v>
      </c>
      <c r="B178" s="1">
        <v>45533.736920462958</v>
      </c>
      <c r="C178" s="1">
        <v>45533.739044675916</v>
      </c>
      <c r="D178" s="1">
        <v>45533</v>
      </c>
      <c r="E178">
        <v>32.001000699999999</v>
      </c>
      <c r="F178">
        <v>35.779864199999999</v>
      </c>
      <c r="G178" t="s">
        <v>852</v>
      </c>
      <c r="H178" t="s">
        <v>853</v>
      </c>
      <c r="I178" t="s">
        <v>109</v>
      </c>
      <c r="J178" t="s">
        <v>114</v>
      </c>
      <c r="K178" t="s">
        <v>855</v>
      </c>
      <c r="L178" t="s">
        <v>116</v>
      </c>
      <c r="M178" t="s">
        <v>226</v>
      </c>
      <c r="N178" t="s">
        <v>856</v>
      </c>
      <c r="O178" t="s">
        <v>854</v>
      </c>
      <c r="Q178" t="s">
        <v>121</v>
      </c>
      <c r="R178" t="s">
        <v>5770</v>
      </c>
      <c r="S178" t="s">
        <v>112</v>
      </c>
      <c r="T178">
        <v>0</v>
      </c>
      <c r="U178">
        <v>0</v>
      </c>
      <c r="V178">
        <v>0</v>
      </c>
      <c r="W178">
        <v>0</v>
      </c>
      <c r="X178">
        <v>0</v>
      </c>
      <c r="Y178">
        <v>0</v>
      </c>
      <c r="Z178">
        <v>0</v>
      </c>
      <c r="AA178">
        <v>0</v>
      </c>
      <c r="AB178">
        <v>0</v>
      </c>
      <c r="AC178">
        <v>0</v>
      </c>
      <c r="AD178">
        <v>0</v>
      </c>
      <c r="AE178">
        <v>0</v>
      </c>
      <c r="AF178">
        <v>0</v>
      </c>
      <c r="AG178">
        <v>0</v>
      </c>
      <c r="AH178">
        <v>0</v>
      </c>
      <c r="AI178" t="s">
        <v>6004</v>
      </c>
      <c r="AJ178" t="s">
        <v>109</v>
      </c>
      <c r="AK178" t="s">
        <v>112</v>
      </c>
      <c r="AL178">
        <v>0</v>
      </c>
      <c r="AM178">
        <v>0</v>
      </c>
      <c r="AN178">
        <v>0</v>
      </c>
      <c r="AO178">
        <v>0</v>
      </c>
      <c r="AP178">
        <v>0</v>
      </c>
      <c r="AQ178">
        <v>0</v>
      </c>
      <c r="AR178">
        <v>0</v>
      </c>
      <c r="AS178">
        <v>0</v>
      </c>
      <c r="AT178">
        <v>0</v>
      </c>
      <c r="AU178">
        <v>0</v>
      </c>
      <c r="AV178">
        <v>0</v>
      </c>
      <c r="AW178">
        <v>0</v>
      </c>
      <c r="AX178">
        <v>0</v>
      </c>
      <c r="AY178">
        <v>0</v>
      </c>
      <c r="AZ178">
        <v>0</v>
      </c>
      <c r="BA178">
        <v>0</v>
      </c>
    </row>
    <row r="179" spans="1:53" x14ac:dyDescent="0.25">
      <c r="A179">
        <v>377425136</v>
      </c>
      <c r="B179" s="1">
        <v>45533.739257604168</v>
      </c>
      <c r="C179" s="1">
        <v>45533.742324513893</v>
      </c>
      <c r="D179" s="1">
        <v>45533</v>
      </c>
      <c r="E179">
        <v>32.001012699999997</v>
      </c>
      <c r="F179">
        <v>35.780510800000002</v>
      </c>
      <c r="G179" t="s">
        <v>852</v>
      </c>
      <c r="H179" t="s">
        <v>853</v>
      </c>
      <c r="I179" t="s">
        <v>109</v>
      </c>
      <c r="J179" t="s">
        <v>114</v>
      </c>
      <c r="K179" t="s">
        <v>858</v>
      </c>
      <c r="L179" t="s">
        <v>116</v>
      </c>
      <c r="M179" t="s">
        <v>146</v>
      </c>
      <c r="N179" t="s">
        <v>859</v>
      </c>
      <c r="O179" t="s">
        <v>857</v>
      </c>
      <c r="Q179" t="s">
        <v>121</v>
      </c>
      <c r="R179" t="s">
        <v>5770</v>
      </c>
      <c r="S179" t="s">
        <v>112</v>
      </c>
      <c r="T179">
        <v>0</v>
      </c>
      <c r="U179">
        <v>0</v>
      </c>
      <c r="V179">
        <v>0</v>
      </c>
      <c r="W179">
        <v>0</v>
      </c>
      <c r="X179">
        <v>0</v>
      </c>
      <c r="Y179">
        <v>0</v>
      </c>
      <c r="Z179">
        <v>0</v>
      </c>
      <c r="AA179">
        <v>0</v>
      </c>
      <c r="AB179">
        <v>0</v>
      </c>
      <c r="AC179">
        <v>0</v>
      </c>
      <c r="AD179">
        <v>0</v>
      </c>
      <c r="AE179">
        <v>0</v>
      </c>
      <c r="AF179">
        <v>0</v>
      </c>
      <c r="AG179">
        <v>0</v>
      </c>
      <c r="AH179">
        <v>0</v>
      </c>
      <c r="AI179" t="s">
        <v>6004</v>
      </c>
      <c r="AJ179" t="s">
        <v>109</v>
      </c>
      <c r="AK179" t="s">
        <v>112</v>
      </c>
      <c r="AL179">
        <v>0</v>
      </c>
      <c r="AM179">
        <v>0</v>
      </c>
      <c r="AN179">
        <v>0</v>
      </c>
      <c r="AO179">
        <v>0</v>
      </c>
      <c r="AP179">
        <v>0</v>
      </c>
      <c r="AQ179">
        <v>0</v>
      </c>
      <c r="AR179">
        <v>0</v>
      </c>
      <c r="AS179">
        <v>0</v>
      </c>
      <c r="AT179">
        <v>0</v>
      </c>
      <c r="AU179">
        <v>0</v>
      </c>
      <c r="AV179">
        <v>0</v>
      </c>
      <c r="AW179">
        <v>0</v>
      </c>
      <c r="AX179">
        <v>0</v>
      </c>
      <c r="AY179">
        <v>0</v>
      </c>
      <c r="AZ179">
        <v>0</v>
      </c>
      <c r="BA179">
        <v>0</v>
      </c>
    </row>
    <row r="180" spans="1:53" x14ac:dyDescent="0.25">
      <c r="A180">
        <v>377426574</v>
      </c>
      <c r="B180" s="1">
        <v>45533.742680752322</v>
      </c>
      <c r="C180" s="1">
        <v>45533.745992997683</v>
      </c>
      <c r="D180" s="1">
        <v>45533</v>
      </c>
      <c r="E180">
        <v>32.000976000000001</v>
      </c>
      <c r="F180">
        <v>35.780380100000002</v>
      </c>
      <c r="G180" t="s">
        <v>852</v>
      </c>
      <c r="H180" t="s">
        <v>853</v>
      </c>
      <c r="I180" t="s">
        <v>109</v>
      </c>
      <c r="J180" t="s">
        <v>114</v>
      </c>
      <c r="K180" t="s">
        <v>861</v>
      </c>
      <c r="L180" t="s">
        <v>252</v>
      </c>
      <c r="M180" t="s">
        <v>280</v>
      </c>
      <c r="N180" t="s">
        <v>862</v>
      </c>
      <c r="O180" t="s">
        <v>860</v>
      </c>
      <c r="Q180" t="s">
        <v>121</v>
      </c>
      <c r="R180" t="s">
        <v>5770</v>
      </c>
      <c r="S180" t="s">
        <v>112</v>
      </c>
      <c r="T180">
        <v>0</v>
      </c>
      <c r="U180">
        <v>0</v>
      </c>
      <c r="V180">
        <v>0</v>
      </c>
      <c r="W180">
        <v>0</v>
      </c>
      <c r="X180">
        <v>0</v>
      </c>
      <c r="Y180">
        <v>0</v>
      </c>
      <c r="Z180">
        <v>0</v>
      </c>
      <c r="AA180">
        <v>0</v>
      </c>
      <c r="AB180">
        <v>0</v>
      </c>
      <c r="AC180">
        <v>0</v>
      </c>
      <c r="AD180">
        <v>0</v>
      </c>
      <c r="AE180">
        <v>0</v>
      </c>
      <c r="AF180">
        <v>0</v>
      </c>
      <c r="AG180">
        <v>0</v>
      </c>
      <c r="AH180">
        <v>0</v>
      </c>
      <c r="AI180" t="s">
        <v>6004</v>
      </c>
      <c r="AJ180" t="s">
        <v>112</v>
      </c>
      <c r="AK180" t="s">
        <v>112</v>
      </c>
      <c r="AL180">
        <v>0</v>
      </c>
      <c r="AM180">
        <v>0</v>
      </c>
      <c r="AN180">
        <v>0</v>
      </c>
      <c r="AO180">
        <v>0</v>
      </c>
      <c r="AP180">
        <v>0</v>
      </c>
      <c r="AQ180">
        <v>0</v>
      </c>
      <c r="AR180">
        <v>0</v>
      </c>
      <c r="AS180">
        <v>0</v>
      </c>
      <c r="AT180">
        <v>0</v>
      </c>
      <c r="AU180">
        <v>0</v>
      </c>
      <c r="AV180">
        <v>0</v>
      </c>
      <c r="AW180">
        <v>0</v>
      </c>
      <c r="AX180">
        <v>0</v>
      </c>
      <c r="AY180">
        <v>0</v>
      </c>
      <c r="AZ180">
        <v>0</v>
      </c>
      <c r="BA180">
        <v>0</v>
      </c>
    </row>
    <row r="181" spans="1:53" x14ac:dyDescent="0.25">
      <c r="A181">
        <v>377426579</v>
      </c>
      <c r="B181" s="1">
        <v>45533.750561921297</v>
      </c>
      <c r="C181" s="1">
        <v>45533.75293638889</v>
      </c>
      <c r="D181" s="1">
        <v>45533</v>
      </c>
      <c r="E181">
        <v>32.001839799999999</v>
      </c>
      <c r="F181">
        <v>35.7817948</v>
      </c>
      <c r="G181" t="s">
        <v>852</v>
      </c>
      <c r="H181" t="s">
        <v>853</v>
      </c>
      <c r="I181" t="s">
        <v>109</v>
      </c>
      <c r="J181" t="s">
        <v>114</v>
      </c>
      <c r="K181" t="s">
        <v>863</v>
      </c>
      <c r="L181" t="s">
        <v>116</v>
      </c>
      <c r="M181" t="s">
        <v>146</v>
      </c>
      <c r="N181" t="s">
        <v>864</v>
      </c>
      <c r="O181" t="s">
        <v>5833</v>
      </c>
      <c r="Q181" t="s">
        <v>121</v>
      </c>
      <c r="R181" t="s">
        <v>5770</v>
      </c>
      <c r="S181" t="s">
        <v>112</v>
      </c>
      <c r="T181">
        <v>0</v>
      </c>
      <c r="U181">
        <v>0</v>
      </c>
      <c r="V181">
        <v>0</v>
      </c>
      <c r="W181">
        <v>0</v>
      </c>
      <c r="X181">
        <v>0</v>
      </c>
      <c r="Y181">
        <v>0</v>
      </c>
      <c r="Z181">
        <v>0</v>
      </c>
      <c r="AA181">
        <v>0</v>
      </c>
      <c r="AB181">
        <v>0</v>
      </c>
      <c r="AC181">
        <v>0</v>
      </c>
      <c r="AD181">
        <v>0</v>
      </c>
      <c r="AE181">
        <v>0</v>
      </c>
      <c r="AF181">
        <v>0</v>
      </c>
      <c r="AG181">
        <v>0</v>
      </c>
      <c r="AH181">
        <v>0</v>
      </c>
      <c r="AI181" t="s">
        <v>6004</v>
      </c>
      <c r="AJ181" t="s">
        <v>109</v>
      </c>
      <c r="AK181" t="s">
        <v>112</v>
      </c>
      <c r="AL181">
        <v>0</v>
      </c>
      <c r="AM181">
        <v>0</v>
      </c>
      <c r="AN181">
        <v>0</v>
      </c>
      <c r="AO181">
        <v>0</v>
      </c>
      <c r="AP181">
        <v>0</v>
      </c>
      <c r="AQ181">
        <v>0</v>
      </c>
      <c r="AR181">
        <v>0</v>
      </c>
      <c r="AS181">
        <v>0</v>
      </c>
      <c r="AT181">
        <v>0</v>
      </c>
      <c r="AU181">
        <v>0</v>
      </c>
      <c r="AV181">
        <v>0</v>
      </c>
      <c r="AW181">
        <v>0</v>
      </c>
      <c r="AX181">
        <v>0</v>
      </c>
      <c r="AY181">
        <v>0</v>
      </c>
      <c r="AZ181">
        <v>0</v>
      </c>
      <c r="BA181">
        <v>0</v>
      </c>
    </row>
    <row r="182" spans="1:53" x14ac:dyDescent="0.25">
      <c r="A182">
        <v>377426581</v>
      </c>
      <c r="B182" s="1">
        <v>45533.753540694437</v>
      </c>
      <c r="C182" s="1">
        <v>45533.757611759262</v>
      </c>
      <c r="D182" s="1">
        <v>45533</v>
      </c>
      <c r="E182">
        <v>32.002032499999999</v>
      </c>
      <c r="F182">
        <v>35.781725799999997</v>
      </c>
      <c r="G182" t="s">
        <v>852</v>
      </c>
      <c r="H182" t="s">
        <v>853</v>
      </c>
      <c r="I182" t="s">
        <v>109</v>
      </c>
      <c r="J182" t="s">
        <v>114</v>
      </c>
      <c r="K182" t="s">
        <v>866</v>
      </c>
      <c r="L182" t="s">
        <v>116</v>
      </c>
      <c r="M182" t="s">
        <v>521</v>
      </c>
      <c r="N182" t="s">
        <v>867</v>
      </c>
      <c r="O182" t="s">
        <v>865</v>
      </c>
      <c r="Q182" t="s">
        <v>121</v>
      </c>
      <c r="R182" t="s">
        <v>5770</v>
      </c>
      <c r="S182" t="s">
        <v>112</v>
      </c>
      <c r="T182">
        <v>0</v>
      </c>
      <c r="U182">
        <v>0</v>
      </c>
      <c r="V182">
        <v>0</v>
      </c>
      <c r="W182">
        <v>0</v>
      </c>
      <c r="X182">
        <v>0</v>
      </c>
      <c r="Y182">
        <v>0</v>
      </c>
      <c r="Z182">
        <v>0</v>
      </c>
      <c r="AA182">
        <v>0</v>
      </c>
      <c r="AB182">
        <v>0</v>
      </c>
      <c r="AC182">
        <v>0</v>
      </c>
      <c r="AD182">
        <v>0</v>
      </c>
      <c r="AE182">
        <v>0</v>
      </c>
      <c r="AF182">
        <v>0</v>
      </c>
      <c r="AG182">
        <v>0</v>
      </c>
      <c r="AH182">
        <v>0</v>
      </c>
      <c r="AI182" t="s">
        <v>6004</v>
      </c>
      <c r="AJ182" t="s">
        <v>112</v>
      </c>
      <c r="AK182" t="s">
        <v>112</v>
      </c>
      <c r="AL182">
        <v>0</v>
      </c>
      <c r="AM182">
        <v>0</v>
      </c>
      <c r="AN182">
        <v>0</v>
      </c>
      <c r="AO182">
        <v>0</v>
      </c>
      <c r="AP182">
        <v>0</v>
      </c>
      <c r="AQ182">
        <v>0</v>
      </c>
      <c r="AR182">
        <v>0</v>
      </c>
      <c r="AS182">
        <v>0</v>
      </c>
      <c r="AT182">
        <v>0</v>
      </c>
      <c r="AU182">
        <v>0</v>
      </c>
      <c r="AV182">
        <v>0</v>
      </c>
      <c r="AW182">
        <v>0</v>
      </c>
      <c r="AX182">
        <v>0</v>
      </c>
      <c r="AY182">
        <v>0</v>
      </c>
      <c r="AZ182">
        <v>0</v>
      </c>
      <c r="BA182">
        <v>0</v>
      </c>
    </row>
    <row r="183" spans="1:53" x14ac:dyDescent="0.25">
      <c r="A183">
        <v>377426584</v>
      </c>
      <c r="B183" s="1">
        <v>45533.757930277781</v>
      </c>
      <c r="C183" s="1">
        <v>45533.760815590278</v>
      </c>
      <c r="D183" s="1">
        <v>45533</v>
      </c>
      <c r="E183">
        <v>32.002119499999999</v>
      </c>
      <c r="F183">
        <v>35.781883200000003</v>
      </c>
      <c r="G183" t="s">
        <v>852</v>
      </c>
      <c r="H183" t="s">
        <v>853</v>
      </c>
      <c r="I183" t="s">
        <v>112</v>
      </c>
      <c r="K183" t="s">
        <v>869</v>
      </c>
      <c r="L183" t="s">
        <v>116</v>
      </c>
      <c r="M183" t="s">
        <v>139</v>
      </c>
      <c r="N183" t="s">
        <v>870</v>
      </c>
      <c r="O183" t="s">
        <v>868</v>
      </c>
      <c r="Q183" t="s">
        <v>121</v>
      </c>
      <c r="R183" t="s">
        <v>5770</v>
      </c>
      <c r="S183" t="s">
        <v>112</v>
      </c>
      <c r="T183">
        <v>0</v>
      </c>
      <c r="U183">
        <v>0</v>
      </c>
      <c r="V183">
        <v>0</v>
      </c>
      <c r="W183">
        <v>0</v>
      </c>
      <c r="X183">
        <v>0</v>
      </c>
      <c r="Y183">
        <v>0</v>
      </c>
      <c r="Z183">
        <v>0</v>
      </c>
      <c r="AA183">
        <v>0</v>
      </c>
      <c r="AB183">
        <v>0</v>
      </c>
      <c r="AC183">
        <v>0</v>
      </c>
      <c r="AD183">
        <v>0</v>
      </c>
      <c r="AE183">
        <v>0</v>
      </c>
      <c r="AF183">
        <v>0</v>
      </c>
      <c r="AG183">
        <v>0</v>
      </c>
      <c r="AH183">
        <v>0</v>
      </c>
      <c r="AI183" t="s">
        <v>6004</v>
      </c>
      <c r="AJ183" t="s">
        <v>112</v>
      </c>
      <c r="AK183" t="s">
        <v>112</v>
      </c>
      <c r="AL183">
        <v>0</v>
      </c>
      <c r="AM183">
        <v>0</v>
      </c>
      <c r="AN183">
        <v>0</v>
      </c>
      <c r="AO183">
        <v>0</v>
      </c>
      <c r="AP183">
        <v>0</v>
      </c>
      <c r="AQ183">
        <v>0</v>
      </c>
      <c r="AR183">
        <v>0</v>
      </c>
      <c r="AS183">
        <v>0</v>
      </c>
      <c r="AT183">
        <v>0</v>
      </c>
      <c r="AU183">
        <v>0</v>
      </c>
      <c r="AV183">
        <v>0</v>
      </c>
      <c r="AW183">
        <v>0</v>
      </c>
      <c r="AX183">
        <v>0</v>
      </c>
      <c r="AY183">
        <v>0</v>
      </c>
      <c r="AZ183">
        <v>0</v>
      </c>
      <c r="BA183">
        <v>0</v>
      </c>
    </row>
    <row r="184" spans="1:53" x14ac:dyDescent="0.25">
      <c r="A184">
        <v>377426588</v>
      </c>
      <c r="B184" s="1">
        <v>45533.761064687496</v>
      </c>
      <c r="C184" s="1">
        <v>45533.762954108803</v>
      </c>
      <c r="D184" s="1">
        <v>45533</v>
      </c>
      <c r="E184">
        <v>32.0022345</v>
      </c>
      <c r="F184">
        <v>35.782052</v>
      </c>
      <c r="G184" t="s">
        <v>852</v>
      </c>
      <c r="H184" t="s">
        <v>853</v>
      </c>
      <c r="I184" t="s">
        <v>109</v>
      </c>
      <c r="J184" t="s">
        <v>114</v>
      </c>
      <c r="K184" t="s">
        <v>872</v>
      </c>
      <c r="L184" t="s">
        <v>192</v>
      </c>
      <c r="M184" t="s">
        <v>193</v>
      </c>
      <c r="N184" t="s">
        <v>873</v>
      </c>
      <c r="O184" t="s">
        <v>871</v>
      </c>
      <c r="Q184" t="s">
        <v>121</v>
      </c>
      <c r="R184" t="s">
        <v>5770</v>
      </c>
      <c r="S184" t="s">
        <v>112</v>
      </c>
      <c r="T184">
        <v>0</v>
      </c>
      <c r="U184">
        <v>0</v>
      </c>
      <c r="V184">
        <v>0</v>
      </c>
      <c r="W184">
        <v>0</v>
      </c>
      <c r="X184">
        <v>0</v>
      </c>
      <c r="Y184">
        <v>0</v>
      </c>
      <c r="Z184">
        <v>0</v>
      </c>
      <c r="AA184">
        <v>0</v>
      </c>
      <c r="AB184">
        <v>0</v>
      </c>
      <c r="AC184">
        <v>0</v>
      </c>
      <c r="AD184">
        <v>0</v>
      </c>
      <c r="AE184">
        <v>0</v>
      </c>
      <c r="AF184">
        <v>0</v>
      </c>
      <c r="AG184">
        <v>0</v>
      </c>
      <c r="AH184">
        <v>0</v>
      </c>
      <c r="AI184" t="s">
        <v>6004</v>
      </c>
      <c r="AJ184" t="s">
        <v>112</v>
      </c>
      <c r="AK184" t="s">
        <v>112</v>
      </c>
      <c r="AL184">
        <v>0</v>
      </c>
      <c r="AM184">
        <v>0</v>
      </c>
      <c r="AN184">
        <v>0</v>
      </c>
      <c r="AO184">
        <v>0</v>
      </c>
      <c r="AP184">
        <v>0</v>
      </c>
      <c r="AQ184">
        <v>0</v>
      </c>
      <c r="AR184">
        <v>0</v>
      </c>
      <c r="AS184">
        <v>0</v>
      </c>
      <c r="AT184">
        <v>0</v>
      </c>
      <c r="AU184">
        <v>0</v>
      </c>
      <c r="AV184">
        <v>0</v>
      </c>
      <c r="AW184">
        <v>0</v>
      </c>
      <c r="AX184">
        <v>0</v>
      </c>
      <c r="AY184">
        <v>0</v>
      </c>
      <c r="AZ184">
        <v>0</v>
      </c>
      <c r="BA184">
        <v>0</v>
      </c>
    </row>
    <row r="185" spans="1:53" x14ac:dyDescent="0.25">
      <c r="A185">
        <v>377426595</v>
      </c>
      <c r="B185" s="1">
        <v>45533.763168171303</v>
      </c>
      <c r="C185" s="1">
        <v>45533.766106689807</v>
      </c>
      <c r="D185" s="1">
        <v>45533</v>
      </c>
      <c r="E185">
        <v>32.002192200000003</v>
      </c>
      <c r="F185">
        <v>35.782216400000003</v>
      </c>
      <c r="G185" t="s">
        <v>852</v>
      </c>
      <c r="H185" t="s">
        <v>853</v>
      </c>
      <c r="I185" t="s">
        <v>109</v>
      </c>
      <c r="J185" t="s">
        <v>114</v>
      </c>
      <c r="K185" t="s">
        <v>875</v>
      </c>
      <c r="L185" t="s">
        <v>116</v>
      </c>
      <c r="M185" t="s">
        <v>139</v>
      </c>
      <c r="N185" t="s">
        <v>876</v>
      </c>
      <c r="O185" t="s">
        <v>874</v>
      </c>
      <c r="Q185" t="s">
        <v>121</v>
      </c>
      <c r="R185" t="s">
        <v>5770</v>
      </c>
      <c r="S185" t="s">
        <v>112</v>
      </c>
      <c r="T185">
        <v>0</v>
      </c>
      <c r="U185">
        <v>0</v>
      </c>
      <c r="V185">
        <v>0</v>
      </c>
      <c r="W185">
        <v>0</v>
      </c>
      <c r="X185">
        <v>0</v>
      </c>
      <c r="Y185">
        <v>0</v>
      </c>
      <c r="Z185">
        <v>0</v>
      </c>
      <c r="AA185">
        <v>0</v>
      </c>
      <c r="AB185">
        <v>0</v>
      </c>
      <c r="AC185">
        <v>0</v>
      </c>
      <c r="AD185">
        <v>0</v>
      </c>
      <c r="AE185">
        <v>0</v>
      </c>
      <c r="AF185">
        <v>0</v>
      </c>
      <c r="AG185">
        <v>0</v>
      </c>
      <c r="AH185">
        <v>0</v>
      </c>
      <c r="AI185" t="s">
        <v>6004</v>
      </c>
      <c r="AJ185" t="s">
        <v>112</v>
      </c>
      <c r="AK185" t="s">
        <v>109</v>
      </c>
      <c r="AL185">
        <v>1</v>
      </c>
      <c r="AM185">
        <v>1</v>
      </c>
      <c r="AN185">
        <v>0</v>
      </c>
      <c r="AO185">
        <v>0</v>
      </c>
      <c r="AP185">
        <v>0</v>
      </c>
      <c r="AQ185">
        <v>0</v>
      </c>
      <c r="AR185">
        <v>1</v>
      </c>
      <c r="AS185">
        <v>0</v>
      </c>
      <c r="AT185">
        <v>1</v>
      </c>
      <c r="AU185">
        <v>0</v>
      </c>
      <c r="AV185">
        <v>0</v>
      </c>
      <c r="AW185">
        <v>0</v>
      </c>
      <c r="AX185">
        <v>0</v>
      </c>
      <c r="AY185">
        <v>0</v>
      </c>
      <c r="AZ185">
        <v>0</v>
      </c>
      <c r="BA185">
        <v>0</v>
      </c>
    </row>
    <row r="186" spans="1:53" x14ac:dyDescent="0.25">
      <c r="A186">
        <v>377426599</v>
      </c>
      <c r="B186" s="1">
        <v>45533.76697773148</v>
      </c>
      <c r="C186" s="1">
        <v>45533.770242175917</v>
      </c>
      <c r="D186" s="1">
        <v>45533</v>
      </c>
      <c r="E186">
        <v>32.002778399999997</v>
      </c>
      <c r="F186">
        <v>35.782695799999999</v>
      </c>
      <c r="G186" t="s">
        <v>852</v>
      </c>
      <c r="H186" t="s">
        <v>853</v>
      </c>
      <c r="I186" t="s">
        <v>109</v>
      </c>
      <c r="J186" t="s">
        <v>114</v>
      </c>
      <c r="K186" t="s">
        <v>878</v>
      </c>
      <c r="L186" t="s">
        <v>116</v>
      </c>
      <c r="M186" t="s">
        <v>319</v>
      </c>
      <c r="N186" t="s">
        <v>879</v>
      </c>
      <c r="O186" t="s">
        <v>877</v>
      </c>
      <c r="Q186" t="s">
        <v>121</v>
      </c>
      <c r="R186" t="s">
        <v>5770</v>
      </c>
      <c r="S186" t="s">
        <v>112</v>
      </c>
      <c r="T186">
        <v>0</v>
      </c>
      <c r="U186">
        <v>0</v>
      </c>
      <c r="V186">
        <v>0</v>
      </c>
      <c r="W186">
        <v>0</v>
      </c>
      <c r="X186">
        <v>0</v>
      </c>
      <c r="Y186">
        <v>0</v>
      </c>
      <c r="Z186">
        <v>0</v>
      </c>
      <c r="AA186">
        <v>0</v>
      </c>
      <c r="AB186">
        <v>0</v>
      </c>
      <c r="AC186">
        <v>0</v>
      </c>
      <c r="AD186">
        <v>0</v>
      </c>
      <c r="AE186">
        <v>0</v>
      </c>
      <c r="AF186">
        <v>0</v>
      </c>
      <c r="AG186">
        <v>0</v>
      </c>
      <c r="AH186">
        <v>0</v>
      </c>
      <c r="AI186" t="s">
        <v>6004</v>
      </c>
      <c r="AJ186" t="s">
        <v>112</v>
      </c>
      <c r="AK186" t="s">
        <v>112</v>
      </c>
      <c r="AL186">
        <v>0</v>
      </c>
      <c r="AM186">
        <v>0</v>
      </c>
      <c r="AN186">
        <v>0</v>
      </c>
      <c r="AO186">
        <v>0</v>
      </c>
      <c r="AP186">
        <v>0</v>
      </c>
      <c r="AQ186">
        <v>0</v>
      </c>
      <c r="AR186">
        <v>0</v>
      </c>
      <c r="AS186">
        <v>0</v>
      </c>
      <c r="AT186">
        <v>0</v>
      </c>
      <c r="AU186">
        <v>0</v>
      </c>
      <c r="AV186">
        <v>0</v>
      </c>
      <c r="AW186">
        <v>0</v>
      </c>
      <c r="AX186">
        <v>0</v>
      </c>
      <c r="AY186">
        <v>0</v>
      </c>
      <c r="AZ186">
        <v>0</v>
      </c>
      <c r="BA186">
        <v>0</v>
      </c>
    </row>
    <row r="187" spans="1:53" x14ac:dyDescent="0.25">
      <c r="A187">
        <v>377426602</v>
      </c>
      <c r="B187" s="1">
        <v>45533.770400416674</v>
      </c>
      <c r="C187" s="1">
        <v>45533.772660150462</v>
      </c>
      <c r="D187" s="1">
        <v>45533</v>
      </c>
      <c r="E187">
        <v>32.0024734</v>
      </c>
      <c r="F187">
        <v>35.782558899999998</v>
      </c>
      <c r="G187" t="s">
        <v>852</v>
      </c>
      <c r="H187" t="s">
        <v>853</v>
      </c>
      <c r="I187" t="s">
        <v>109</v>
      </c>
      <c r="J187" t="s">
        <v>114</v>
      </c>
      <c r="K187" t="s">
        <v>881</v>
      </c>
      <c r="L187" t="s">
        <v>160</v>
      </c>
      <c r="M187" t="s">
        <v>721</v>
      </c>
      <c r="N187" t="s">
        <v>882</v>
      </c>
      <c r="O187" t="s">
        <v>880</v>
      </c>
      <c r="Q187" t="s">
        <v>121</v>
      </c>
      <c r="R187" t="s">
        <v>5770</v>
      </c>
      <c r="S187" t="s">
        <v>112</v>
      </c>
      <c r="T187">
        <v>0</v>
      </c>
      <c r="U187">
        <v>0</v>
      </c>
      <c r="V187">
        <v>0</v>
      </c>
      <c r="W187">
        <v>0</v>
      </c>
      <c r="X187">
        <v>0</v>
      </c>
      <c r="Y187">
        <v>0</v>
      </c>
      <c r="Z187">
        <v>0</v>
      </c>
      <c r="AA187">
        <v>0</v>
      </c>
      <c r="AB187">
        <v>0</v>
      </c>
      <c r="AC187">
        <v>0</v>
      </c>
      <c r="AD187">
        <v>0</v>
      </c>
      <c r="AE187">
        <v>0</v>
      </c>
      <c r="AF187">
        <v>0</v>
      </c>
      <c r="AG187">
        <v>0</v>
      </c>
      <c r="AH187">
        <v>0</v>
      </c>
      <c r="AI187" t="s">
        <v>6004</v>
      </c>
      <c r="AJ187" t="s">
        <v>109</v>
      </c>
      <c r="AK187" t="s">
        <v>109</v>
      </c>
      <c r="AL187">
        <v>1</v>
      </c>
      <c r="AM187">
        <v>0</v>
      </c>
      <c r="AN187">
        <v>0</v>
      </c>
      <c r="AO187">
        <v>0</v>
      </c>
      <c r="AP187">
        <v>1</v>
      </c>
      <c r="AQ187">
        <v>0</v>
      </c>
      <c r="AR187">
        <v>1</v>
      </c>
      <c r="AS187">
        <v>0</v>
      </c>
      <c r="AT187">
        <v>1</v>
      </c>
      <c r="AU187">
        <v>0</v>
      </c>
      <c r="AV187">
        <v>0</v>
      </c>
      <c r="AW187">
        <v>0</v>
      </c>
      <c r="AX187">
        <v>0</v>
      </c>
      <c r="AY187">
        <v>0</v>
      </c>
      <c r="AZ187">
        <v>0</v>
      </c>
      <c r="BA187">
        <v>0</v>
      </c>
    </row>
    <row r="188" spans="1:53" x14ac:dyDescent="0.25">
      <c r="A188">
        <v>377426606</v>
      </c>
      <c r="B188" s="1">
        <v>45533.772774004632</v>
      </c>
      <c r="C188" s="1">
        <v>45533.780404259262</v>
      </c>
      <c r="D188" s="1">
        <v>45533</v>
      </c>
      <c r="E188">
        <v>32.002676000000001</v>
      </c>
      <c r="F188">
        <v>35.782789200000003</v>
      </c>
      <c r="G188" t="s">
        <v>852</v>
      </c>
      <c r="H188" t="s">
        <v>853</v>
      </c>
      <c r="I188" t="s">
        <v>109</v>
      </c>
      <c r="J188" t="s">
        <v>114</v>
      </c>
      <c r="K188" t="s">
        <v>884</v>
      </c>
      <c r="L188" t="s">
        <v>160</v>
      </c>
      <c r="M188" t="s">
        <v>721</v>
      </c>
      <c r="N188" t="s">
        <v>885</v>
      </c>
      <c r="O188" t="s">
        <v>883</v>
      </c>
      <c r="Q188" t="s">
        <v>121</v>
      </c>
      <c r="R188" t="s">
        <v>5770</v>
      </c>
      <c r="S188" t="s">
        <v>109</v>
      </c>
      <c r="T188">
        <v>1</v>
      </c>
      <c r="U188">
        <v>0</v>
      </c>
      <c r="V188">
        <v>0</v>
      </c>
      <c r="W188">
        <v>0</v>
      </c>
      <c r="X188">
        <v>1</v>
      </c>
      <c r="Y188">
        <v>0</v>
      </c>
      <c r="Z188">
        <v>0</v>
      </c>
      <c r="AA188">
        <v>1</v>
      </c>
      <c r="AB188">
        <v>0</v>
      </c>
      <c r="AC188">
        <v>0</v>
      </c>
      <c r="AD188">
        <v>0</v>
      </c>
      <c r="AE188">
        <v>0</v>
      </c>
      <c r="AF188">
        <v>0</v>
      </c>
      <c r="AG188">
        <v>0</v>
      </c>
      <c r="AH188">
        <v>0</v>
      </c>
      <c r="AI188" t="s">
        <v>886</v>
      </c>
      <c r="AJ188" t="s">
        <v>109</v>
      </c>
      <c r="AK188" t="s">
        <v>109</v>
      </c>
      <c r="AL188">
        <v>1</v>
      </c>
      <c r="AM188">
        <v>0</v>
      </c>
      <c r="AN188">
        <v>0</v>
      </c>
      <c r="AO188">
        <v>0</v>
      </c>
      <c r="AP188">
        <v>1</v>
      </c>
      <c r="AQ188">
        <v>0</v>
      </c>
      <c r="AR188">
        <v>1</v>
      </c>
      <c r="AS188">
        <v>0</v>
      </c>
      <c r="AT188">
        <v>1</v>
      </c>
      <c r="AU188">
        <v>0</v>
      </c>
      <c r="AV188">
        <v>0</v>
      </c>
      <c r="AW188">
        <v>0</v>
      </c>
      <c r="AX188">
        <v>0</v>
      </c>
      <c r="AY188">
        <v>0</v>
      </c>
      <c r="AZ188">
        <v>0</v>
      </c>
      <c r="BA188">
        <v>0</v>
      </c>
    </row>
    <row r="189" spans="1:53" x14ac:dyDescent="0.25">
      <c r="A189">
        <v>377426609</v>
      </c>
      <c r="B189" s="1">
        <v>45533.782700636577</v>
      </c>
      <c r="C189" s="1">
        <v>45533.784691550929</v>
      </c>
      <c r="D189" s="1">
        <v>45533</v>
      </c>
      <c r="E189">
        <v>32.003969300000001</v>
      </c>
      <c r="F189">
        <v>35.784133799999999</v>
      </c>
      <c r="G189" t="s">
        <v>852</v>
      </c>
      <c r="H189" t="s">
        <v>853</v>
      </c>
      <c r="I189" t="s">
        <v>109</v>
      </c>
      <c r="J189" t="s">
        <v>114</v>
      </c>
      <c r="K189" t="s">
        <v>887</v>
      </c>
      <c r="L189" t="s">
        <v>528</v>
      </c>
      <c r="M189" t="s">
        <v>529</v>
      </c>
      <c r="N189" t="s">
        <v>888</v>
      </c>
      <c r="O189" t="s">
        <v>5834</v>
      </c>
      <c r="Q189" t="s">
        <v>121</v>
      </c>
      <c r="R189" t="s">
        <v>5770</v>
      </c>
      <c r="S189" t="s">
        <v>112</v>
      </c>
      <c r="T189">
        <v>0</v>
      </c>
      <c r="U189">
        <v>0</v>
      </c>
      <c r="V189">
        <v>0</v>
      </c>
      <c r="W189">
        <v>0</v>
      </c>
      <c r="X189">
        <v>0</v>
      </c>
      <c r="Y189">
        <v>0</v>
      </c>
      <c r="Z189">
        <v>0</v>
      </c>
      <c r="AA189">
        <v>0</v>
      </c>
      <c r="AB189">
        <v>0</v>
      </c>
      <c r="AC189">
        <v>0</v>
      </c>
      <c r="AD189">
        <v>0</v>
      </c>
      <c r="AE189">
        <v>0</v>
      </c>
      <c r="AF189">
        <v>0</v>
      </c>
      <c r="AG189">
        <v>0</v>
      </c>
      <c r="AH189">
        <v>0</v>
      </c>
      <c r="AI189" t="s">
        <v>6004</v>
      </c>
      <c r="AJ189" t="s">
        <v>109</v>
      </c>
      <c r="AK189" t="s">
        <v>112</v>
      </c>
      <c r="AL189">
        <v>0</v>
      </c>
      <c r="AM189">
        <v>0</v>
      </c>
      <c r="AN189">
        <v>0</v>
      </c>
      <c r="AO189">
        <v>0</v>
      </c>
      <c r="AP189">
        <v>0</v>
      </c>
      <c r="AQ189">
        <v>0</v>
      </c>
      <c r="AR189">
        <v>0</v>
      </c>
      <c r="AS189">
        <v>0</v>
      </c>
      <c r="AT189">
        <v>0</v>
      </c>
      <c r="AU189">
        <v>0</v>
      </c>
      <c r="AV189">
        <v>0</v>
      </c>
      <c r="AW189">
        <v>0</v>
      </c>
      <c r="AX189">
        <v>0</v>
      </c>
      <c r="AY189">
        <v>0</v>
      </c>
      <c r="AZ189">
        <v>0</v>
      </c>
      <c r="BA189">
        <v>0</v>
      </c>
    </row>
    <row r="190" spans="1:53" x14ac:dyDescent="0.25">
      <c r="A190">
        <v>377426614</v>
      </c>
      <c r="B190" s="1">
        <v>45533.78493037037</v>
      </c>
      <c r="C190" s="1">
        <v>45533.78808810185</v>
      </c>
      <c r="D190" s="1">
        <v>45533</v>
      </c>
      <c r="E190">
        <v>32.004041000000001</v>
      </c>
      <c r="F190">
        <v>35.784214400000003</v>
      </c>
      <c r="G190" t="s">
        <v>852</v>
      </c>
      <c r="H190" t="s">
        <v>853</v>
      </c>
      <c r="I190" t="s">
        <v>109</v>
      </c>
      <c r="J190" t="s">
        <v>114</v>
      </c>
      <c r="K190" t="s">
        <v>889</v>
      </c>
      <c r="L190" t="s">
        <v>160</v>
      </c>
      <c r="M190" t="s">
        <v>721</v>
      </c>
      <c r="N190" t="s">
        <v>890</v>
      </c>
      <c r="O190" t="s">
        <v>5835</v>
      </c>
      <c r="Q190" t="s">
        <v>121</v>
      </c>
      <c r="R190" t="s">
        <v>5770</v>
      </c>
      <c r="S190" t="s">
        <v>112</v>
      </c>
      <c r="T190">
        <v>0</v>
      </c>
      <c r="U190">
        <v>0</v>
      </c>
      <c r="V190">
        <v>0</v>
      </c>
      <c r="W190">
        <v>0</v>
      </c>
      <c r="X190">
        <v>0</v>
      </c>
      <c r="Y190">
        <v>0</v>
      </c>
      <c r="Z190">
        <v>0</v>
      </c>
      <c r="AA190">
        <v>0</v>
      </c>
      <c r="AB190">
        <v>0</v>
      </c>
      <c r="AC190">
        <v>0</v>
      </c>
      <c r="AD190">
        <v>0</v>
      </c>
      <c r="AE190">
        <v>0</v>
      </c>
      <c r="AF190">
        <v>0</v>
      </c>
      <c r="AG190">
        <v>0</v>
      </c>
      <c r="AH190">
        <v>0</v>
      </c>
      <c r="AI190" t="s">
        <v>6004</v>
      </c>
      <c r="AJ190" t="s">
        <v>112</v>
      </c>
      <c r="AK190" t="s">
        <v>112</v>
      </c>
      <c r="AL190">
        <v>0</v>
      </c>
      <c r="AM190">
        <v>0</v>
      </c>
      <c r="AN190">
        <v>0</v>
      </c>
      <c r="AO190">
        <v>0</v>
      </c>
      <c r="AP190">
        <v>0</v>
      </c>
      <c r="AQ190">
        <v>0</v>
      </c>
      <c r="AR190">
        <v>0</v>
      </c>
      <c r="AS190">
        <v>0</v>
      </c>
      <c r="AT190">
        <v>0</v>
      </c>
      <c r="AU190">
        <v>0</v>
      </c>
      <c r="AV190">
        <v>0</v>
      </c>
      <c r="AW190">
        <v>0</v>
      </c>
      <c r="AX190">
        <v>0</v>
      </c>
      <c r="AY190">
        <v>0</v>
      </c>
      <c r="AZ190">
        <v>0</v>
      </c>
      <c r="BA190">
        <v>0</v>
      </c>
    </row>
    <row r="191" spans="1:53" x14ac:dyDescent="0.25">
      <c r="A191">
        <v>377426616</v>
      </c>
      <c r="B191" s="1">
        <v>45533.788206203702</v>
      </c>
      <c r="C191" s="1">
        <v>45533.791190717588</v>
      </c>
      <c r="D191" s="1">
        <v>45533</v>
      </c>
      <c r="E191">
        <v>32.004007399999999</v>
      </c>
      <c r="F191">
        <v>35.784272600000001</v>
      </c>
      <c r="G191" t="s">
        <v>852</v>
      </c>
      <c r="H191" t="s">
        <v>853</v>
      </c>
      <c r="I191" t="s">
        <v>109</v>
      </c>
      <c r="J191" t="s">
        <v>114</v>
      </c>
      <c r="K191" t="s">
        <v>891</v>
      </c>
      <c r="L191" t="s">
        <v>116</v>
      </c>
      <c r="M191" t="s">
        <v>146</v>
      </c>
      <c r="N191" t="s">
        <v>892</v>
      </c>
      <c r="O191" t="s">
        <v>5836</v>
      </c>
      <c r="Q191" t="s">
        <v>121</v>
      </c>
      <c r="R191" t="s">
        <v>5770</v>
      </c>
      <c r="S191" t="s">
        <v>112</v>
      </c>
      <c r="T191">
        <v>0</v>
      </c>
      <c r="U191">
        <v>0</v>
      </c>
      <c r="V191">
        <v>0</v>
      </c>
      <c r="W191">
        <v>0</v>
      </c>
      <c r="X191">
        <v>0</v>
      </c>
      <c r="Y191">
        <v>0</v>
      </c>
      <c r="Z191">
        <v>0</v>
      </c>
      <c r="AA191">
        <v>0</v>
      </c>
      <c r="AB191">
        <v>0</v>
      </c>
      <c r="AC191">
        <v>0</v>
      </c>
      <c r="AD191">
        <v>0</v>
      </c>
      <c r="AE191">
        <v>0</v>
      </c>
      <c r="AF191">
        <v>0</v>
      </c>
      <c r="AG191">
        <v>0</v>
      </c>
      <c r="AH191">
        <v>0</v>
      </c>
      <c r="AI191" t="s">
        <v>6004</v>
      </c>
      <c r="AJ191" t="s">
        <v>109</v>
      </c>
      <c r="AK191" t="s">
        <v>112</v>
      </c>
      <c r="AL191">
        <v>0</v>
      </c>
      <c r="AM191">
        <v>0</v>
      </c>
      <c r="AN191">
        <v>0</v>
      </c>
      <c r="AO191">
        <v>0</v>
      </c>
      <c r="AP191">
        <v>0</v>
      </c>
      <c r="AQ191">
        <v>0</v>
      </c>
      <c r="AR191">
        <v>0</v>
      </c>
      <c r="AS191">
        <v>0</v>
      </c>
      <c r="AT191">
        <v>0</v>
      </c>
      <c r="AU191">
        <v>0</v>
      </c>
      <c r="AV191">
        <v>0</v>
      </c>
      <c r="AW191">
        <v>0</v>
      </c>
      <c r="AX191">
        <v>0</v>
      </c>
      <c r="AY191">
        <v>0</v>
      </c>
      <c r="AZ191">
        <v>0</v>
      </c>
      <c r="BA191">
        <v>0</v>
      </c>
    </row>
    <row r="192" spans="1:53" x14ac:dyDescent="0.25">
      <c r="A192">
        <v>377426619</v>
      </c>
      <c r="B192" s="1">
        <v>45533.791475995371</v>
      </c>
      <c r="C192" s="1">
        <v>45533.799366643521</v>
      </c>
      <c r="D192" s="1">
        <v>45533</v>
      </c>
      <c r="E192">
        <v>32.003269500000002</v>
      </c>
      <c r="F192">
        <v>35.785301500000003</v>
      </c>
      <c r="G192" t="s">
        <v>852</v>
      </c>
      <c r="H192" t="s">
        <v>853</v>
      </c>
      <c r="I192" t="s">
        <v>109</v>
      </c>
      <c r="J192" t="s">
        <v>114</v>
      </c>
      <c r="K192" t="s">
        <v>893</v>
      </c>
      <c r="L192" t="s">
        <v>160</v>
      </c>
      <c r="M192" t="s">
        <v>721</v>
      </c>
      <c r="N192" t="s">
        <v>894</v>
      </c>
      <c r="O192" t="s">
        <v>5837</v>
      </c>
      <c r="Q192" t="s">
        <v>121</v>
      </c>
      <c r="R192" t="s">
        <v>5770</v>
      </c>
      <c r="S192" t="s">
        <v>112</v>
      </c>
      <c r="T192">
        <v>0</v>
      </c>
      <c r="U192">
        <v>0</v>
      </c>
      <c r="V192">
        <v>0</v>
      </c>
      <c r="W192">
        <v>0</v>
      </c>
      <c r="X192">
        <v>0</v>
      </c>
      <c r="Y192">
        <v>0</v>
      </c>
      <c r="Z192">
        <v>0</v>
      </c>
      <c r="AA192">
        <v>0</v>
      </c>
      <c r="AB192">
        <v>0</v>
      </c>
      <c r="AC192">
        <v>0</v>
      </c>
      <c r="AD192">
        <v>0</v>
      </c>
      <c r="AE192">
        <v>0</v>
      </c>
      <c r="AF192">
        <v>0</v>
      </c>
      <c r="AG192">
        <v>0</v>
      </c>
      <c r="AH192">
        <v>0</v>
      </c>
      <c r="AI192" t="s">
        <v>6004</v>
      </c>
      <c r="AJ192" t="s">
        <v>112</v>
      </c>
      <c r="AK192" t="s">
        <v>112</v>
      </c>
      <c r="AL192">
        <v>0</v>
      </c>
      <c r="AM192">
        <v>0</v>
      </c>
      <c r="AN192">
        <v>0</v>
      </c>
      <c r="AO192">
        <v>0</v>
      </c>
      <c r="AP192">
        <v>0</v>
      </c>
      <c r="AQ192">
        <v>0</v>
      </c>
      <c r="AR192">
        <v>0</v>
      </c>
      <c r="AS192">
        <v>0</v>
      </c>
      <c r="AT192">
        <v>0</v>
      </c>
      <c r="AU192">
        <v>0</v>
      </c>
      <c r="AV192">
        <v>0</v>
      </c>
      <c r="AW192">
        <v>0</v>
      </c>
      <c r="AX192">
        <v>0</v>
      </c>
      <c r="AY192">
        <v>0</v>
      </c>
      <c r="AZ192">
        <v>0</v>
      </c>
      <c r="BA192">
        <v>0</v>
      </c>
    </row>
    <row r="193" spans="1:54" x14ac:dyDescent="0.25">
      <c r="A193">
        <v>377489962</v>
      </c>
      <c r="B193" s="1">
        <v>45534.524782997687</v>
      </c>
      <c r="C193" s="1">
        <v>45534.527110555558</v>
      </c>
      <c r="D193" s="1">
        <v>45534</v>
      </c>
      <c r="E193">
        <v>30.804635900000001</v>
      </c>
      <c r="F193">
        <v>35.599805699999997</v>
      </c>
      <c r="G193" t="s">
        <v>373</v>
      </c>
      <c r="H193" t="s">
        <v>374</v>
      </c>
      <c r="I193" t="s">
        <v>109</v>
      </c>
      <c r="J193" t="s">
        <v>114</v>
      </c>
      <c r="K193" t="s">
        <v>896</v>
      </c>
      <c r="L193" t="s">
        <v>116</v>
      </c>
      <c r="M193" t="s">
        <v>319</v>
      </c>
      <c r="N193" t="s">
        <v>537</v>
      </c>
      <c r="O193" t="s">
        <v>895</v>
      </c>
      <c r="Q193" t="s">
        <v>121</v>
      </c>
      <c r="R193" t="s">
        <v>5770</v>
      </c>
      <c r="S193" t="s">
        <v>112</v>
      </c>
      <c r="T193">
        <v>0</v>
      </c>
      <c r="U193">
        <v>0</v>
      </c>
      <c r="V193">
        <v>0</v>
      </c>
      <c r="W193">
        <v>0</v>
      </c>
      <c r="X193">
        <v>0</v>
      </c>
      <c r="Y193">
        <v>0</v>
      </c>
      <c r="Z193">
        <v>0</v>
      </c>
      <c r="AA193">
        <v>0</v>
      </c>
      <c r="AB193">
        <v>0</v>
      </c>
      <c r="AC193">
        <v>0</v>
      </c>
      <c r="AD193">
        <v>0</v>
      </c>
      <c r="AE193">
        <v>0</v>
      </c>
      <c r="AF193">
        <v>0</v>
      </c>
      <c r="AG193">
        <v>0</v>
      </c>
      <c r="AH193">
        <v>0</v>
      </c>
      <c r="AI193" t="s">
        <v>6004</v>
      </c>
      <c r="AJ193" t="s">
        <v>109</v>
      </c>
      <c r="AK193" t="s">
        <v>112</v>
      </c>
      <c r="AL193">
        <v>0</v>
      </c>
      <c r="AM193">
        <v>0</v>
      </c>
      <c r="AN193">
        <v>0</v>
      </c>
      <c r="AO193">
        <v>0</v>
      </c>
      <c r="AP193">
        <v>0</v>
      </c>
      <c r="AQ193">
        <v>0</v>
      </c>
      <c r="AR193">
        <v>0</v>
      </c>
      <c r="AS193">
        <v>0</v>
      </c>
      <c r="AT193">
        <v>0</v>
      </c>
      <c r="AU193">
        <v>0</v>
      </c>
      <c r="AV193">
        <v>0</v>
      </c>
      <c r="AW193">
        <v>0</v>
      </c>
      <c r="AX193">
        <v>0</v>
      </c>
      <c r="AY193">
        <v>0</v>
      </c>
      <c r="AZ193">
        <v>0</v>
      </c>
      <c r="BA193">
        <v>0</v>
      </c>
    </row>
    <row r="194" spans="1:54" x14ac:dyDescent="0.25">
      <c r="A194">
        <v>377489969</v>
      </c>
      <c r="B194" s="1">
        <v>45534.527300405091</v>
      </c>
      <c r="C194" s="1">
        <v>45534.53040787037</v>
      </c>
      <c r="D194" s="1">
        <v>45534</v>
      </c>
      <c r="E194">
        <v>30.804635900000001</v>
      </c>
      <c r="F194">
        <v>35.599805699999997</v>
      </c>
      <c r="G194" t="s">
        <v>373</v>
      </c>
      <c r="H194" t="s">
        <v>374</v>
      </c>
      <c r="I194" t="s">
        <v>109</v>
      </c>
      <c r="J194" t="s">
        <v>114</v>
      </c>
      <c r="K194" t="s">
        <v>898</v>
      </c>
      <c r="L194" t="s">
        <v>116</v>
      </c>
      <c r="M194" t="s">
        <v>139</v>
      </c>
      <c r="N194" t="s">
        <v>899</v>
      </c>
      <c r="O194" t="s">
        <v>897</v>
      </c>
      <c r="Q194" t="s">
        <v>121</v>
      </c>
      <c r="R194" t="s">
        <v>5770</v>
      </c>
      <c r="S194" t="s">
        <v>112</v>
      </c>
      <c r="T194">
        <v>0</v>
      </c>
      <c r="U194">
        <v>0</v>
      </c>
      <c r="V194">
        <v>0</v>
      </c>
      <c r="W194">
        <v>0</v>
      </c>
      <c r="X194">
        <v>0</v>
      </c>
      <c r="Y194">
        <v>0</v>
      </c>
      <c r="Z194">
        <v>0</v>
      </c>
      <c r="AA194">
        <v>0</v>
      </c>
      <c r="AB194">
        <v>0</v>
      </c>
      <c r="AC194">
        <v>0</v>
      </c>
      <c r="AD194">
        <v>0</v>
      </c>
      <c r="AE194">
        <v>0</v>
      </c>
      <c r="AF194">
        <v>0</v>
      </c>
      <c r="AG194">
        <v>0</v>
      </c>
      <c r="AH194">
        <v>0</v>
      </c>
      <c r="AI194" t="s">
        <v>6004</v>
      </c>
      <c r="AJ194" t="s">
        <v>109</v>
      </c>
      <c r="AK194" t="s">
        <v>112</v>
      </c>
      <c r="AL194">
        <v>0</v>
      </c>
      <c r="AM194">
        <v>0</v>
      </c>
      <c r="AN194">
        <v>0</v>
      </c>
      <c r="AO194">
        <v>0</v>
      </c>
      <c r="AP194">
        <v>0</v>
      </c>
      <c r="AQ194">
        <v>0</v>
      </c>
      <c r="AR194">
        <v>0</v>
      </c>
      <c r="AS194">
        <v>0</v>
      </c>
      <c r="AT194">
        <v>0</v>
      </c>
      <c r="AU194">
        <v>0</v>
      </c>
      <c r="AV194">
        <v>0</v>
      </c>
      <c r="AW194">
        <v>0</v>
      </c>
      <c r="AX194">
        <v>0</v>
      </c>
      <c r="AY194">
        <v>0</v>
      </c>
      <c r="AZ194">
        <v>0</v>
      </c>
      <c r="BA194">
        <v>0</v>
      </c>
    </row>
    <row r="195" spans="1:54" x14ac:dyDescent="0.25">
      <c r="A195">
        <v>377489975</v>
      </c>
      <c r="B195" s="1">
        <v>45534.530569872688</v>
      </c>
      <c r="C195" s="1">
        <v>45534.533298993047</v>
      </c>
      <c r="D195" s="1">
        <v>45534</v>
      </c>
      <c r="E195">
        <v>30.804635900000001</v>
      </c>
      <c r="F195">
        <v>35.599805699999997</v>
      </c>
      <c r="G195" t="s">
        <v>373</v>
      </c>
      <c r="H195" t="s">
        <v>374</v>
      </c>
      <c r="I195" t="s">
        <v>109</v>
      </c>
      <c r="J195" t="s">
        <v>114</v>
      </c>
      <c r="K195" t="s">
        <v>901</v>
      </c>
      <c r="L195" t="s">
        <v>116</v>
      </c>
      <c r="M195" t="s">
        <v>521</v>
      </c>
      <c r="N195" t="s">
        <v>667</v>
      </c>
      <c r="O195" t="s">
        <v>900</v>
      </c>
      <c r="Q195" t="s">
        <v>121</v>
      </c>
      <c r="R195" t="s">
        <v>5770</v>
      </c>
      <c r="S195" t="s">
        <v>112</v>
      </c>
      <c r="T195">
        <v>0</v>
      </c>
      <c r="U195">
        <v>0</v>
      </c>
      <c r="V195">
        <v>0</v>
      </c>
      <c r="W195">
        <v>0</v>
      </c>
      <c r="X195">
        <v>0</v>
      </c>
      <c r="Y195">
        <v>0</v>
      </c>
      <c r="Z195">
        <v>0</v>
      </c>
      <c r="AA195">
        <v>0</v>
      </c>
      <c r="AB195">
        <v>0</v>
      </c>
      <c r="AC195">
        <v>0</v>
      </c>
      <c r="AD195">
        <v>0</v>
      </c>
      <c r="AE195">
        <v>0</v>
      </c>
      <c r="AF195">
        <v>0</v>
      </c>
      <c r="AG195">
        <v>0</v>
      </c>
      <c r="AH195">
        <v>0</v>
      </c>
      <c r="AI195" t="s">
        <v>6004</v>
      </c>
      <c r="AJ195" t="s">
        <v>109</v>
      </c>
      <c r="AK195" t="s">
        <v>112</v>
      </c>
      <c r="AL195">
        <v>0</v>
      </c>
      <c r="AM195">
        <v>0</v>
      </c>
      <c r="AN195">
        <v>0</v>
      </c>
      <c r="AO195">
        <v>0</v>
      </c>
      <c r="AP195">
        <v>0</v>
      </c>
      <c r="AQ195">
        <v>0</v>
      </c>
      <c r="AR195">
        <v>0</v>
      </c>
      <c r="AS195">
        <v>0</v>
      </c>
      <c r="AT195">
        <v>0</v>
      </c>
      <c r="AU195">
        <v>0</v>
      </c>
      <c r="AV195">
        <v>0</v>
      </c>
      <c r="AW195">
        <v>0</v>
      </c>
      <c r="AX195">
        <v>0</v>
      </c>
      <c r="AY195">
        <v>0</v>
      </c>
      <c r="AZ195">
        <v>0</v>
      </c>
      <c r="BA195">
        <v>0</v>
      </c>
    </row>
    <row r="196" spans="1:54" x14ac:dyDescent="0.25">
      <c r="A196">
        <v>377489980</v>
      </c>
      <c r="B196" s="1">
        <v>45534.533418726853</v>
      </c>
      <c r="C196" s="1">
        <v>45534.53585158565</v>
      </c>
      <c r="D196" s="1">
        <v>45534</v>
      </c>
      <c r="E196">
        <v>30.808275200000001</v>
      </c>
      <c r="F196">
        <v>35.5902338</v>
      </c>
      <c r="G196" t="s">
        <v>373</v>
      </c>
      <c r="H196" t="s">
        <v>374</v>
      </c>
      <c r="I196" t="s">
        <v>109</v>
      </c>
      <c r="J196" t="s">
        <v>114</v>
      </c>
      <c r="K196" t="s">
        <v>903</v>
      </c>
      <c r="L196" t="s">
        <v>116</v>
      </c>
      <c r="M196" t="s">
        <v>309</v>
      </c>
      <c r="N196" t="s">
        <v>904</v>
      </c>
      <c r="O196" t="s">
        <v>902</v>
      </c>
      <c r="Q196" t="s">
        <v>121</v>
      </c>
      <c r="R196" t="s">
        <v>5770</v>
      </c>
      <c r="S196" t="s">
        <v>112</v>
      </c>
      <c r="T196">
        <v>0</v>
      </c>
      <c r="U196">
        <v>0</v>
      </c>
      <c r="V196">
        <v>0</v>
      </c>
      <c r="W196">
        <v>0</v>
      </c>
      <c r="X196">
        <v>0</v>
      </c>
      <c r="Y196">
        <v>0</v>
      </c>
      <c r="Z196">
        <v>0</v>
      </c>
      <c r="AA196">
        <v>0</v>
      </c>
      <c r="AB196">
        <v>0</v>
      </c>
      <c r="AC196">
        <v>0</v>
      </c>
      <c r="AD196">
        <v>0</v>
      </c>
      <c r="AE196">
        <v>0</v>
      </c>
      <c r="AF196">
        <v>0</v>
      </c>
      <c r="AG196">
        <v>0</v>
      </c>
      <c r="AH196">
        <v>0</v>
      </c>
      <c r="AI196" t="s">
        <v>6004</v>
      </c>
      <c r="AJ196" t="s">
        <v>109</v>
      </c>
      <c r="AK196" t="s">
        <v>112</v>
      </c>
      <c r="AL196">
        <v>0</v>
      </c>
      <c r="AM196">
        <v>0</v>
      </c>
      <c r="AN196">
        <v>0</v>
      </c>
      <c r="AO196">
        <v>0</v>
      </c>
      <c r="AP196">
        <v>0</v>
      </c>
      <c r="AQ196">
        <v>0</v>
      </c>
      <c r="AR196">
        <v>0</v>
      </c>
      <c r="AS196">
        <v>0</v>
      </c>
      <c r="AT196">
        <v>0</v>
      </c>
      <c r="AU196">
        <v>0</v>
      </c>
      <c r="AV196">
        <v>0</v>
      </c>
      <c r="AW196">
        <v>0</v>
      </c>
      <c r="AX196">
        <v>0</v>
      </c>
      <c r="AY196">
        <v>0</v>
      </c>
      <c r="AZ196">
        <v>0</v>
      </c>
      <c r="BA196">
        <v>0</v>
      </c>
    </row>
    <row r="197" spans="1:54" x14ac:dyDescent="0.25">
      <c r="A197">
        <v>377489984</v>
      </c>
      <c r="B197" s="1">
        <v>45534.536091481481</v>
      </c>
      <c r="C197" s="1">
        <v>45534.538781643518</v>
      </c>
      <c r="D197" s="1">
        <v>45534</v>
      </c>
      <c r="E197">
        <v>30.804635900000001</v>
      </c>
      <c r="F197">
        <v>35.599805699999997</v>
      </c>
      <c r="G197" t="s">
        <v>373</v>
      </c>
      <c r="H197" t="s">
        <v>374</v>
      </c>
      <c r="I197" t="s">
        <v>109</v>
      </c>
      <c r="J197" t="s">
        <v>114</v>
      </c>
      <c r="K197" t="s">
        <v>906</v>
      </c>
      <c r="L197" t="s">
        <v>116</v>
      </c>
      <c r="M197" t="s">
        <v>139</v>
      </c>
      <c r="N197" t="s">
        <v>907</v>
      </c>
      <c r="O197" t="s">
        <v>905</v>
      </c>
      <c r="Q197" t="s">
        <v>121</v>
      </c>
      <c r="R197" t="s">
        <v>5770</v>
      </c>
      <c r="S197" t="s">
        <v>112</v>
      </c>
      <c r="T197">
        <v>0</v>
      </c>
      <c r="U197">
        <v>0</v>
      </c>
      <c r="V197">
        <v>0</v>
      </c>
      <c r="W197">
        <v>0</v>
      </c>
      <c r="X197">
        <v>0</v>
      </c>
      <c r="Y197">
        <v>0</v>
      </c>
      <c r="Z197">
        <v>0</v>
      </c>
      <c r="AA197">
        <v>0</v>
      </c>
      <c r="AB197">
        <v>0</v>
      </c>
      <c r="AC197">
        <v>0</v>
      </c>
      <c r="AD197">
        <v>0</v>
      </c>
      <c r="AE197">
        <v>0</v>
      </c>
      <c r="AF197">
        <v>0</v>
      </c>
      <c r="AG197">
        <v>0</v>
      </c>
      <c r="AH197">
        <v>0</v>
      </c>
      <c r="AI197" t="s">
        <v>6004</v>
      </c>
      <c r="AJ197" t="s">
        <v>109</v>
      </c>
      <c r="AK197" t="s">
        <v>112</v>
      </c>
      <c r="AL197">
        <v>0</v>
      </c>
      <c r="AM197">
        <v>0</v>
      </c>
      <c r="AN197">
        <v>0</v>
      </c>
      <c r="AO197">
        <v>0</v>
      </c>
      <c r="AP197">
        <v>0</v>
      </c>
      <c r="AQ197">
        <v>0</v>
      </c>
      <c r="AR197">
        <v>0</v>
      </c>
      <c r="AS197">
        <v>0</v>
      </c>
      <c r="AT197">
        <v>0</v>
      </c>
      <c r="AU197">
        <v>0</v>
      </c>
      <c r="AV197">
        <v>0</v>
      </c>
      <c r="AW197">
        <v>0</v>
      </c>
      <c r="AX197">
        <v>0</v>
      </c>
      <c r="AY197">
        <v>0</v>
      </c>
      <c r="AZ197">
        <v>0</v>
      </c>
      <c r="BA197">
        <v>0</v>
      </c>
    </row>
    <row r="198" spans="1:54" x14ac:dyDescent="0.25">
      <c r="A198">
        <v>377489987</v>
      </c>
      <c r="B198" s="1">
        <v>45534.539103298608</v>
      </c>
      <c r="C198" s="1">
        <v>45534.541423333343</v>
      </c>
      <c r="D198" s="1">
        <v>45534</v>
      </c>
      <c r="E198">
        <v>30.808275200000001</v>
      </c>
      <c r="F198">
        <v>35.5902338</v>
      </c>
      <c r="G198" t="s">
        <v>373</v>
      </c>
      <c r="H198" t="s">
        <v>374</v>
      </c>
      <c r="I198" t="s">
        <v>109</v>
      </c>
      <c r="J198" t="s">
        <v>114</v>
      </c>
      <c r="K198" t="s">
        <v>908</v>
      </c>
      <c r="L198" t="s">
        <v>116</v>
      </c>
      <c r="M198" t="s">
        <v>521</v>
      </c>
      <c r="N198" t="s">
        <v>909</v>
      </c>
      <c r="O198" t="s">
        <v>902</v>
      </c>
      <c r="Q198" t="s">
        <v>121</v>
      </c>
      <c r="R198" t="s">
        <v>5770</v>
      </c>
      <c r="S198" t="s">
        <v>112</v>
      </c>
      <c r="T198">
        <v>0</v>
      </c>
      <c r="U198">
        <v>0</v>
      </c>
      <c r="V198">
        <v>0</v>
      </c>
      <c r="W198">
        <v>0</v>
      </c>
      <c r="X198">
        <v>0</v>
      </c>
      <c r="Y198">
        <v>0</v>
      </c>
      <c r="Z198">
        <v>0</v>
      </c>
      <c r="AA198">
        <v>0</v>
      </c>
      <c r="AB198">
        <v>0</v>
      </c>
      <c r="AC198">
        <v>0</v>
      </c>
      <c r="AD198">
        <v>0</v>
      </c>
      <c r="AE198">
        <v>0</v>
      </c>
      <c r="AF198">
        <v>0</v>
      </c>
      <c r="AG198">
        <v>0</v>
      </c>
      <c r="AH198">
        <v>0</v>
      </c>
      <c r="AI198" t="s">
        <v>6004</v>
      </c>
      <c r="AJ198" t="s">
        <v>109</v>
      </c>
      <c r="AK198" t="s">
        <v>112</v>
      </c>
      <c r="AL198">
        <v>0</v>
      </c>
      <c r="AM198">
        <v>0</v>
      </c>
      <c r="AN198">
        <v>0</v>
      </c>
      <c r="AO198">
        <v>0</v>
      </c>
      <c r="AP198">
        <v>0</v>
      </c>
      <c r="AQ198">
        <v>0</v>
      </c>
      <c r="AR198">
        <v>0</v>
      </c>
      <c r="AS198">
        <v>0</v>
      </c>
      <c r="AT198">
        <v>0</v>
      </c>
      <c r="AU198">
        <v>0</v>
      </c>
      <c r="AV198">
        <v>0</v>
      </c>
      <c r="AW198">
        <v>0</v>
      </c>
      <c r="AX198">
        <v>0</v>
      </c>
      <c r="AY198">
        <v>0</v>
      </c>
      <c r="AZ198">
        <v>0</v>
      </c>
      <c r="BA198">
        <v>0</v>
      </c>
    </row>
    <row r="199" spans="1:54" x14ac:dyDescent="0.25">
      <c r="A199">
        <v>377489993</v>
      </c>
      <c r="B199" s="1">
        <v>45534.541633263892</v>
      </c>
      <c r="C199" s="1">
        <v>45534.543161793983</v>
      </c>
      <c r="D199" s="1">
        <v>45534</v>
      </c>
      <c r="E199">
        <v>30.808275200000001</v>
      </c>
      <c r="F199">
        <v>35.5902338</v>
      </c>
      <c r="G199" t="s">
        <v>373</v>
      </c>
      <c r="H199" t="s">
        <v>374</v>
      </c>
      <c r="I199" t="s">
        <v>109</v>
      </c>
      <c r="J199" t="s">
        <v>153</v>
      </c>
      <c r="K199" t="s">
        <v>910</v>
      </c>
      <c r="L199" t="s">
        <v>116</v>
      </c>
      <c r="M199" t="s">
        <v>146</v>
      </c>
      <c r="N199" t="s">
        <v>664</v>
      </c>
      <c r="O199" t="s">
        <v>905</v>
      </c>
      <c r="Q199" t="s">
        <v>121</v>
      </c>
      <c r="R199" t="s">
        <v>5770</v>
      </c>
      <c r="S199" t="s">
        <v>112</v>
      </c>
      <c r="T199">
        <v>0</v>
      </c>
      <c r="U199">
        <v>0</v>
      </c>
      <c r="V199">
        <v>0</v>
      </c>
      <c r="W199">
        <v>0</v>
      </c>
      <c r="X199">
        <v>0</v>
      </c>
      <c r="Y199">
        <v>0</v>
      </c>
      <c r="Z199">
        <v>0</v>
      </c>
      <c r="AA199">
        <v>0</v>
      </c>
      <c r="AB199">
        <v>0</v>
      </c>
      <c r="AC199">
        <v>0</v>
      </c>
      <c r="AD199">
        <v>0</v>
      </c>
      <c r="AE199">
        <v>0</v>
      </c>
      <c r="AF199">
        <v>0</v>
      </c>
      <c r="AG199">
        <v>0</v>
      </c>
      <c r="AH199">
        <v>0</v>
      </c>
      <c r="AI199" t="s">
        <v>6004</v>
      </c>
      <c r="AJ199" t="s">
        <v>109</v>
      </c>
      <c r="AK199" t="s">
        <v>112</v>
      </c>
      <c r="AL199">
        <v>0</v>
      </c>
      <c r="AM199">
        <v>0</v>
      </c>
      <c r="AN199">
        <v>0</v>
      </c>
      <c r="AO199">
        <v>0</v>
      </c>
      <c r="AP199">
        <v>0</v>
      </c>
      <c r="AQ199">
        <v>0</v>
      </c>
      <c r="AR199">
        <v>0</v>
      </c>
      <c r="AS199">
        <v>0</v>
      </c>
      <c r="AT199">
        <v>0</v>
      </c>
      <c r="AU199">
        <v>0</v>
      </c>
      <c r="AV199">
        <v>0</v>
      </c>
      <c r="AW199">
        <v>0</v>
      </c>
      <c r="AX199">
        <v>0</v>
      </c>
      <c r="AY199">
        <v>0</v>
      </c>
      <c r="AZ199">
        <v>0</v>
      </c>
      <c r="BA199">
        <v>0</v>
      </c>
    </row>
    <row r="200" spans="1:54" x14ac:dyDescent="0.25">
      <c r="A200">
        <v>377489996</v>
      </c>
      <c r="B200" s="1">
        <v>45534.543253136573</v>
      </c>
      <c r="C200" s="1">
        <v>45534.545514768521</v>
      </c>
      <c r="D200" s="1">
        <v>45534</v>
      </c>
      <c r="E200">
        <v>30.808275200000001</v>
      </c>
      <c r="F200">
        <v>35.5902338</v>
      </c>
      <c r="G200" t="s">
        <v>373</v>
      </c>
      <c r="H200" t="s">
        <v>374</v>
      </c>
      <c r="I200" t="s">
        <v>109</v>
      </c>
      <c r="J200" t="s">
        <v>114</v>
      </c>
      <c r="K200" t="s">
        <v>912</v>
      </c>
      <c r="L200" t="s">
        <v>116</v>
      </c>
      <c r="M200" t="s">
        <v>319</v>
      </c>
      <c r="N200" t="s">
        <v>913</v>
      </c>
      <c r="O200" t="s">
        <v>911</v>
      </c>
      <c r="Q200" t="s">
        <v>121</v>
      </c>
      <c r="R200" t="s">
        <v>5770</v>
      </c>
      <c r="S200" t="s">
        <v>112</v>
      </c>
      <c r="T200">
        <v>0</v>
      </c>
      <c r="U200">
        <v>0</v>
      </c>
      <c r="V200">
        <v>0</v>
      </c>
      <c r="W200">
        <v>0</v>
      </c>
      <c r="X200">
        <v>0</v>
      </c>
      <c r="Y200">
        <v>0</v>
      </c>
      <c r="Z200">
        <v>0</v>
      </c>
      <c r="AA200">
        <v>0</v>
      </c>
      <c r="AB200">
        <v>0</v>
      </c>
      <c r="AC200">
        <v>0</v>
      </c>
      <c r="AD200">
        <v>0</v>
      </c>
      <c r="AE200">
        <v>0</v>
      </c>
      <c r="AF200">
        <v>0</v>
      </c>
      <c r="AG200">
        <v>0</v>
      </c>
      <c r="AH200">
        <v>0</v>
      </c>
      <c r="AI200" t="s">
        <v>6004</v>
      </c>
      <c r="AJ200" t="s">
        <v>109</v>
      </c>
      <c r="AK200" t="s">
        <v>112</v>
      </c>
      <c r="AL200">
        <v>0</v>
      </c>
      <c r="AM200">
        <v>0</v>
      </c>
      <c r="AN200">
        <v>0</v>
      </c>
      <c r="AO200">
        <v>0</v>
      </c>
      <c r="AP200">
        <v>0</v>
      </c>
      <c r="AQ200">
        <v>0</v>
      </c>
      <c r="AR200">
        <v>0</v>
      </c>
      <c r="AS200">
        <v>0</v>
      </c>
      <c r="AT200">
        <v>0</v>
      </c>
      <c r="AU200">
        <v>0</v>
      </c>
      <c r="AV200">
        <v>0</v>
      </c>
      <c r="AW200">
        <v>0</v>
      </c>
      <c r="AX200">
        <v>0</v>
      </c>
      <c r="AY200">
        <v>0</v>
      </c>
      <c r="AZ200">
        <v>0</v>
      </c>
      <c r="BA200">
        <v>0</v>
      </c>
    </row>
    <row r="201" spans="1:54" x14ac:dyDescent="0.25">
      <c r="A201">
        <v>377490002</v>
      </c>
      <c r="B201" s="1">
        <v>45534.545934745373</v>
      </c>
      <c r="C201" s="1">
        <v>45534.549223402777</v>
      </c>
      <c r="D201" s="1">
        <v>45534</v>
      </c>
      <c r="E201">
        <v>30.808275200000001</v>
      </c>
      <c r="F201">
        <v>35.5902338</v>
      </c>
      <c r="G201" t="s">
        <v>373</v>
      </c>
      <c r="H201" t="s">
        <v>374</v>
      </c>
      <c r="I201" t="s">
        <v>109</v>
      </c>
      <c r="J201" t="s">
        <v>114</v>
      </c>
      <c r="K201" t="s">
        <v>915</v>
      </c>
      <c r="L201" t="s">
        <v>116</v>
      </c>
      <c r="M201" t="s">
        <v>319</v>
      </c>
      <c r="N201" t="s">
        <v>916</v>
      </c>
      <c r="O201" t="s">
        <v>914</v>
      </c>
      <c r="Q201" t="s">
        <v>121</v>
      </c>
      <c r="R201" t="s">
        <v>5770</v>
      </c>
      <c r="S201" t="s">
        <v>112</v>
      </c>
      <c r="T201">
        <v>0</v>
      </c>
      <c r="U201">
        <v>0</v>
      </c>
      <c r="V201">
        <v>0</v>
      </c>
      <c r="W201">
        <v>0</v>
      </c>
      <c r="X201">
        <v>0</v>
      </c>
      <c r="Y201">
        <v>0</v>
      </c>
      <c r="Z201">
        <v>0</v>
      </c>
      <c r="AA201">
        <v>0</v>
      </c>
      <c r="AB201">
        <v>0</v>
      </c>
      <c r="AC201">
        <v>0</v>
      </c>
      <c r="AD201">
        <v>0</v>
      </c>
      <c r="AE201">
        <v>0</v>
      </c>
      <c r="AF201">
        <v>0</v>
      </c>
      <c r="AG201">
        <v>0</v>
      </c>
      <c r="AH201">
        <v>0</v>
      </c>
      <c r="AI201" t="s">
        <v>6004</v>
      </c>
      <c r="AJ201" t="s">
        <v>109</v>
      </c>
      <c r="AK201" t="s">
        <v>112</v>
      </c>
      <c r="AL201">
        <v>0</v>
      </c>
      <c r="AM201">
        <v>0</v>
      </c>
      <c r="AN201">
        <v>0</v>
      </c>
      <c r="AO201">
        <v>0</v>
      </c>
      <c r="AP201">
        <v>0</v>
      </c>
      <c r="AQ201">
        <v>0</v>
      </c>
      <c r="AR201">
        <v>0</v>
      </c>
      <c r="AS201">
        <v>0</v>
      </c>
      <c r="AT201">
        <v>0</v>
      </c>
      <c r="AU201">
        <v>0</v>
      </c>
      <c r="AV201">
        <v>0</v>
      </c>
      <c r="AW201">
        <v>0</v>
      </c>
      <c r="AX201">
        <v>0</v>
      </c>
      <c r="AY201">
        <v>0</v>
      </c>
      <c r="AZ201">
        <v>0</v>
      </c>
      <c r="BA201">
        <v>0</v>
      </c>
    </row>
    <row r="202" spans="1:54" x14ac:dyDescent="0.25">
      <c r="A202">
        <v>377676026</v>
      </c>
      <c r="B202" s="1">
        <v>45533.750417407413</v>
      </c>
      <c r="C202" s="1">
        <v>45534.875814212974</v>
      </c>
      <c r="D202" s="1">
        <v>45533</v>
      </c>
      <c r="E202">
        <v>30.804635900000001</v>
      </c>
      <c r="F202">
        <v>35.599805699999997</v>
      </c>
      <c r="G202" t="s">
        <v>373</v>
      </c>
      <c r="H202" t="s">
        <v>374</v>
      </c>
      <c r="I202" t="s">
        <v>109</v>
      </c>
      <c r="J202" t="s">
        <v>673</v>
      </c>
      <c r="K202" t="s">
        <v>918</v>
      </c>
      <c r="L202" t="s">
        <v>131</v>
      </c>
      <c r="M202" t="s">
        <v>264</v>
      </c>
      <c r="N202" t="s">
        <v>919</v>
      </c>
      <c r="O202" t="s">
        <v>5838</v>
      </c>
      <c r="P202" t="s">
        <v>920</v>
      </c>
      <c r="Q202" t="s">
        <v>675</v>
      </c>
      <c r="R202" t="s">
        <v>122</v>
      </c>
      <c r="S202" t="s">
        <v>109</v>
      </c>
      <c r="T202">
        <v>3</v>
      </c>
      <c r="U202">
        <v>1</v>
      </c>
      <c r="V202">
        <v>1</v>
      </c>
      <c r="W202">
        <v>1</v>
      </c>
      <c r="X202">
        <v>0</v>
      </c>
      <c r="Y202">
        <v>0</v>
      </c>
      <c r="Z202">
        <v>1</v>
      </c>
      <c r="AA202">
        <v>1</v>
      </c>
      <c r="AB202">
        <v>0</v>
      </c>
      <c r="AC202">
        <v>0</v>
      </c>
      <c r="AD202">
        <v>0</v>
      </c>
      <c r="AE202">
        <v>0</v>
      </c>
      <c r="AF202">
        <v>1</v>
      </c>
      <c r="AG202">
        <v>0</v>
      </c>
      <c r="AH202">
        <v>0</v>
      </c>
      <c r="AI202">
        <v>0</v>
      </c>
      <c r="AJ202" t="s">
        <v>109</v>
      </c>
      <c r="AK202" t="s">
        <v>109</v>
      </c>
      <c r="AL202">
        <v>10</v>
      </c>
      <c r="AM202">
        <v>2</v>
      </c>
      <c r="AN202">
        <v>3</v>
      </c>
      <c r="AO202">
        <v>2</v>
      </c>
      <c r="AP202">
        <v>2</v>
      </c>
      <c r="AQ202">
        <v>1</v>
      </c>
      <c r="AR202">
        <v>10</v>
      </c>
      <c r="AS202">
        <v>1</v>
      </c>
      <c r="AT202">
        <v>1</v>
      </c>
      <c r="AU202">
        <v>0</v>
      </c>
      <c r="AV202">
        <v>1</v>
      </c>
      <c r="AW202">
        <v>1</v>
      </c>
      <c r="AX202">
        <v>1</v>
      </c>
      <c r="AY202">
        <v>1</v>
      </c>
      <c r="AZ202">
        <v>0</v>
      </c>
      <c r="BA202">
        <v>1</v>
      </c>
      <c r="BB202" t="s">
        <v>921</v>
      </c>
    </row>
    <row r="203" spans="1:54" x14ac:dyDescent="0.25">
      <c r="A203">
        <v>377676031</v>
      </c>
      <c r="B203" s="1">
        <v>45534.549643749997</v>
      </c>
      <c r="C203" s="1">
        <v>45534.551034108787</v>
      </c>
      <c r="D203" s="1">
        <v>45534</v>
      </c>
      <c r="E203">
        <v>30.804635900000001</v>
      </c>
      <c r="F203">
        <v>35.599805699999997</v>
      </c>
      <c r="G203" t="s">
        <v>373</v>
      </c>
      <c r="H203" t="s">
        <v>374</v>
      </c>
      <c r="I203" t="s">
        <v>109</v>
      </c>
      <c r="J203" t="s">
        <v>114</v>
      </c>
      <c r="K203" t="s">
        <v>922</v>
      </c>
      <c r="L203" t="s">
        <v>205</v>
      </c>
      <c r="M203" t="s">
        <v>785</v>
      </c>
      <c r="N203" t="s">
        <v>923</v>
      </c>
      <c r="O203" t="s">
        <v>658</v>
      </c>
      <c r="Q203" t="s">
        <v>121</v>
      </c>
      <c r="R203" t="s">
        <v>5770</v>
      </c>
      <c r="S203" t="s">
        <v>112</v>
      </c>
      <c r="T203">
        <v>0</v>
      </c>
      <c r="U203">
        <v>0</v>
      </c>
      <c r="V203">
        <v>0</v>
      </c>
      <c r="W203">
        <v>0</v>
      </c>
      <c r="X203">
        <v>0</v>
      </c>
      <c r="Y203">
        <v>0</v>
      </c>
      <c r="Z203">
        <v>0</v>
      </c>
      <c r="AA203">
        <v>0</v>
      </c>
      <c r="AB203">
        <v>0</v>
      </c>
      <c r="AC203">
        <v>0</v>
      </c>
      <c r="AD203">
        <v>0</v>
      </c>
      <c r="AE203">
        <v>0</v>
      </c>
      <c r="AF203">
        <v>0</v>
      </c>
      <c r="AG203">
        <v>0</v>
      </c>
      <c r="AH203">
        <v>0</v>
      </c>
      <c r="AI203" t="s">
        <v>6004</v>
      </c>
      <c r="AJ203" t="s">
        <v>109</v>
      </c>
      <c r="AK203" t="s">
        <v>112</v>
      </c>
      <c r="AL203">
        <v>0</v>
      </c>
      <c r="AM203">
        <v>0</v>
      </c>
      <c r="AN203">
        <v>0</v>
      </c>
      <c r="AO203">
        <v>0</v>
      </c>
      <c r="AP203">
        <v>0</v>
      </c>
      <c r="AQ203">
        <v>0</v>
      </c>
      <c r="AR203">
        <v>0</v>
      </c>
      <c r="AS203">
        <v>0</v>
      </c>
      <c r="AT203">
        <v>0</v>
      </c>
      <c r="AU203">
        <v>0</v>
      </c>
      <c r="AV203">
        <v>0</v>
      </c>
      <c r="AW203">
        <v>0</v>
      </c>
      <c r="AX203">
        <v>0</v>
      </c>
      <c r="AY203">
        <v>0</v>
      </c>
      <c r="AZ203">
        <v>0</v>
      </c>
      <c r="BA203">
        <v>0</v>
      </c>
    </row>
    <row r="204" spans="1:54" x14ac:dyDescent="0.25">
      <c r="A204">
        <v>377676034</v>
      </c>
      <c r="B204" s="1">
        <v>45534.551401261568</v>
      </c>
      <c r="C204" s="1">
        <v>45534.552661597219</v>
      </c>
      <c r="D204" s="1">
        <v>45534</v>
      </c>
      <c r="E204">
        <v>30.804635900000001</v>
      </c>
      <c r="F204">
        <v>35.599805699999997</v>
      </c>
      <c r="G204" t="s">
        <v>373</v>
      </c>
      <c r="H204" t="s">
        <v>374</v>
      </c>
      <c r="I204" t="s">
        <v>109</v>
      </c>
      <c r="J204" t="s">
        <v>114</v>
      </c>
      <c r="K204" t="s">
        <v>925</v>
      </c>
      <c r="L204" t="s">
        <v>116</v>
      </c>
      <c r="M204" t="s">
        <v>146</v>
      </c>
      <c r="N204" t="s">
        <v>926</v>
      </c>
      <c r="O204" t="s">
        <v>924</v>
      </c>
      <c r="Q204" t="s">
        <v>121</v>
      </c>
      <c r="R204" t="s">
        <v>5770</v>
      </c>
      <c r="S204" t="s">
        <v>112</v>
      </c>
      <c r="T204">
        <v>0</v>
      </c>
      <c r="U204">
        <v>0</v>
      </c>
      <c r="V204">
        <v>0</v>
      </c>
      <c r="W204">
        <v>0</v>
      </c>
      <c r="X204">
        <v>0</v>
      </c>
      <c r="Y204">
        <v>0</v>
      </c>
      <c r="Z204">
        <v>0</v>
      </c>
      <c r="AA204">
        <v>0</v>
      </c>
      <c r="AB204">
        <v>0</v>
      </c>
      <c r="AC204">
        <v>0</v>
      </c>
      <c r="AD204">
        <v>0</v>
      </c>
      <c r="AE204">
        <v>0</v>
      </c>
      <c r="AF204">
        <v>0</v>
      </c>
      <c r="AG204">
        <v>0</v>
      </c>
      <c r="AH204">
        <v>0</v>
      </c>
      <c r="AI204" t="s">
        <v>6004</v>
      </c>
      <c r="AJ204" t="s">
        <v>109</v>
      </c>
      <c r="AK204" t="s">
        <v>112</v>
      </c>
      <c r="AL204">
        <v>0</v>
      </c>
      <c r="AM204">
        <v>0</v>
      </c>
      <c r="AN204">
        <v>0</v>
      </c>
      <c r="AO204">
        <v>0</v>
      </c>
      <c r="AP204">
        <v>0</v>
      </c>
      <c r="AQ204">
        <v>0</v>
      </c>
      <c r="AR204">
        <v>0</v>
      </c>
      <c r="AS204">
        <v>0</v>
      </c>
      <c r="AT204">
        <v>0</v>
      </c>
      <c r="AU204">
        <v>0</v>
      </c>
      <c r="AV204">
        <v>0</v>
      </c>
      <c r="AW204">
        <v>0</v>
      </c>
      <c r="AX204">
        <v>0</v>
      </c>
      <c r="AY204">
        <v>0</v>
      </c>
      <c r="AZ204">
        <v>0</v>
      </c>
      <c r="BA204">
        <v>0</v>
      </c>
    </row>
    <row r="205" spans="1:54" x14ac:dyDescent="0.25">
      <c r="A205">
        <v>377683695</v>
      </c>
      <c r="B205" s="1">
        <v>45534.881799143521</v>
      </c>
      <c r="C205" s="1">
        <v>45534.89181734954</v>
      </c>
      <c r="D205" s="1">
        <v>45534</v>
      </c>
      <c r="E205">
        <v>32.278645599999997</v>
      </c>
      <c r="F205">
        <v>35.897095999999998</v>
      </c>
      <c r="G205" t="s">
        <v>927</v>
      </c>
      <c r="H205" t="s">
        <v>928</v>
      </c>
      <c r="I205" t="s">
        <v>109</v>
      </c>
      <c r="J205" t="s">
        <v>114</v>
      </c>
      <c r="K205" t="s">
        <v>930</v>
      </c>
      <c r="L205" t="s">
        <v>205</v>
      </c>
      <c r="M205" t="s">
        <v>931</v>
      </c>
      <c r="N205" t="s">
        <v>932</v>
      </c>
      <c r="O205" t="s">
        <v>929</v>
      </c>
      <c r="Q205" t="s">
        <v>121</v>
      </c>
      <c r="R205" t="s">
        <v>5770</v>
      </c>
      <c r="S205" t="s">
        <v>109</v>
      </c>
      <c r="T205">
        <v>1</v>
      </c>
      <c r="U205">
        <v>0</v>
      </c>
      <c r="V205">
        <v>1</v>
      </c>
      <c r="W205">
        <v>0</v>
      </c>
      <c r="X205">
        <v>0</v>
      </c>
      <c r="Y205">
        <v>0</v>
      </c>
      <c r="Z205">
        <v>0</v>
      </c>
      <c r="AA205">
        <v>1</v>
      </c>
      <c r="AB205">
        <v>0</v>
      </c>
      <c r="AC205">
        <v>0</v>
      </c>
      <c r="AD205">
        <v>0</v>
      </c>
      <c r="AE205">
        <v>0</v>
      </c>
      <c r="AF205">
        <v>0</v>
      </c>
      <c r="AG205">
        <v>0</v>
      </c>
      <c r="AH205">
        <v>0</v>
      </c>
      <c r="AI205">
        <v>0</v>
      </c>
      <c r="AJ205" t="s">
        <v>109</v>
      </c>
      <c r="AK205" t="s">
        <v>112</v>
      </c>
      <c r="AL205">
        <v>0</v>
      </c>
      <c r="AM205">
        <v>0</v>
      </c>
      <c r="AN205">
        <v>0</v>
      </c>
      <c r="AO205">
        <v>0</v>
      </c>
      <c r="AP205">
        <v>0</v>
      </c>
      <c r="AQ205">
        <v>0</v>
      </c>
      <c r="AR205">
        <v>0</v>
      </c>
      <c r="AS205">
        <v>0</v>
      </c>
      <c r="AT205">
        <v>0</v>
      </c>
      <c r="AU205">
        <v>0</v>
      </c>
      <c r="AV205">
        <v>0</v>
      </c>
      <c r="AW205">
        <v>0</v>
      </c>
      <c r="AX205">
        <v>0</v>
      </c>
      <c r="AY205">
        <v>0</v>
      </c>
      <c r="AZ205">
        <v>0</v>
      </c>
      <c r="BA205">
        <v>0</v>
      </c>
    </row>
    <row r="206" spans="1:54" x14ac:dyDescent="0.25">
      <c r="A206">
        <v>377699076</v>
      </c>
      <c r="B206" s="1">
        <v>45534.892733981484</v>
      </c>
      <c r="C206" s="1">
        <v>45534.92655916667</v>
      </c>
      <c r="D206" s="1">
        <v>45534</v>
      </c>
      <c r="E206">
        <v>32.278799300000003</v>
      </c>
      <c r="F206">
        <v>35.897055299999998</v>
      </c>
      <c r="G206" t="s">
        <v>927</v>
      </c>
      <c r="H206" t="s">
        <v>928</v>
      </c>
      <c r="I206" t="s">
        <v>109</v>
      </c>
      <c r="J206" t="s">
        <v>114</v>
      </c>
      <c r="K206" t="s">
        <v>934</v>
      </c>
      <c r="L206" t="s">
        <v>192</v>
      </c>
      <c r="M206" t="s">
        <v>326</v>
      </c>
      <c r="N206" t="s">
        <v>935</v>
      </c>
      <c r="O206" t="s">
        <v>933</v>
      </c>
      <c r="Q206" t="s">
        <v>121</v>
      </c>
      <c r="R206" t="s">
        <v>5770</v>
      </c>
      <c r="S206" t="s">
        <v>112</v>
      </c>
      <c r="T206">
        <v>0</v>
      </c>
      <c r="U206">
        <v>0</v>
      </c>
      <c r="V206">
        <v>0</v>
      </c>
      <c r="W206">
        <v>0</v>
      </c>
      <c r="X206">
        <v>0</v>
      </c>
      <c r="Y206">
        <v>0</v>
      </c>
      <c r="Z206">
        <v>0</v>
      </c>
      <c r="AA206">
        <v>0</v>
      </c>
      <c r="AB206">
        <v>0</v>
      </c>
      <c r="AC206">
        <v>0</v>
      </c>
      <c r="AD206">
        <v>0</v>
      </c>
      <c r="AE206">
        <v>0</v>
      </c>
      <c r="AF206">
        <v>0</v>
      </c>
      <c r="AG206">
        <v>0</v>
      </c>
      <c r="AH206">
        <v>0</v>
      </c>
      <c r="AI206" t="s">
        <v>6004</v>
      </c>
      <c r="AJ206" t="s">
        <v>109</v>
      </c>
      <c r="AK206" t="s">
        <v>112</v>
      </c>
      <c r="AL206">
        <v>0</v>
      </c>
      <c r="AM206">
        <v>0</v>
      </c>
      <c r="AN206">
        <v>0</v>
      </c>
      <c r="AO206">
        <v>0</v>
      </c>
      <c r="AP206">
        <v>0</v>
      </c>
      <c r="AQ206">
        <v>0</v>
      </c>
      <c r="AR206">
        <v>0</v>
      </c>
      <c r="AS206">
        <v>0</v>
      </c>
      <c r="AT206">
        <v>0</v>
      </c>
      <c r="AU206">
        <v>0</v>
      </c>
      <c r="AV206">
        <v>0</v>
      </c>
      <c r="AW206">
        <v>0</v>
      </c>
      <c r="AX206">
        <v>0</v>
      </c>
      <c r="AY206">
        <v>0</v>
      </c>
      <c r="AZ206">
        <v>0</v>
      </c>
      <c r="BA206">
        <v>0</v>
      </c>
    </row>
    <row r="207" spans="1:54" x14ac:dyDescent="0.25">
      <c r="A207">
        <v>377866308</v>
      </c>
      <c r="B207" s="1">
        <v>45534.850780624998</v>
      </c>
      <c r="C207" s="1">
        <v>45534.878385682867</v>
      </c>
      <c r="D207" s="1">
        <v>45534</v>
      </c>
      <c r="E207">
        <v>31.252443100000001</v>
      </c>
      <c r="F207">
        <v>36.046051800000001</v>
      </c>
      <c r="G207" t="s">
        <v>401</v>
      </c>
      <c r="H207" t="s">
        <v>402</v>
      </c>
      <c r="I207" t="s">
        <v>109</v>
      </c>
      <c r="J207" t="s">
        <v>114</v>
      </c>
      <c r="K207" t="s">
        <v>936</v>
      </c>
      <c r="L207" t="s">
        <v>116</v>
      </c>
      <c r="M207" t="s">
        <v>146</v>
      </c>
      <c r="N207" t="s">
        <v>725</v>
      </c>
      <c r="O207" t="s">
        <v>5839</v>
      </c>
      <c r="Q207" t="s">
        <v>121</v>
      </c>
      <c r="R207" t="s">
        <v>5770</v>
      </c>
      <c r="S207" t="s">
        <v>112</v>
      </c>
      <c r="T207">
        <v>0</v>
      </c>
      <c r="U207">
        <v>0</v>
      </c>
      <c r="V207">
        <v>0</v>
      </c>
      <c r="W207">
        <v>0</v>
      </c>
      <c r="X207">
        <v>0</v>
      </c>
      <c r="Y207">
        <v>0</v>
      </c>
      <c r="Z207">
        <v>0</v>
      </c>
      <c r="AA207">
        <v>0</v>
      </c>
      <c r="AB207">
        <v>0</v>
      </c>
      <c r="AC207">
        <v>0</v>
      </c>
      <c r="AD207">
        <v>0</v>
      </c>
      <c r="AE207">
        <v>0</v>
      </c>
      <c r="AF207">
        <v>0</v>
      </c>
      <c r="AG207">
        <v>0</v>
      </c>
      <c r="AH207">
        <v>0</v>
      </c>
      <c r="AI207" t="s">
        <v>6004</v>
      </c>
      <c r="AJ207" t="s">
        <v>109</v>
      </c>
      <c r="AK207" t="s">
        <v>112</v>
      </c>
      <c r="AL207">
        <v>0</v>
      </c>
      <c r="AM207">
        <v>0</v>
      </c>
      <c r="AN207">
        <v>0</v>
      </c>
      <c r="AO207">
        <v>0</v>
      </c>
      <c r="AP207">
        <v>0</v>
      </c>
      <c r="AQ207">
        <v>0</v>
      </c>
      <c r="AR207">
        <v>0</v>
      </c>
      <c r="AS207">
        <v>0</v>
      </c>
      <c r="AT207">
        <v>0</v>
      </c>
      <c r="AU207">
        <v>0</v>
      </c>
      <c r="AV207">
        <v>0</v>
      </c>
      <c r="AW207">
        <v>0</v>
      </c>
      <c r="AX207">
        <v>0</v>
      </c>
      <c r="AY207">
        <v>0</v>
      </c>
      <c r="AZ207">
        <v>0</v>
      </c>
      <c r="BA207">
        <v>0</v>
      </c>
    </row>
    <row r="208" spans="1:54" x14ac:dyDescent="0.25">
      <c r="A208">
        <v>377882191</v>
      </c>
      <c r="B208" s="1">
        <v>45535.37570459491</v>
      </c>
      <c r="C208" s="1">
        <v>45535.382130914353</v>
      </c>
      <c r="D208" s="1">
        <v>45535</v>
      </c>
      <c r="E208">
        <v>30.5196623</v>
      </c>
      <c r="F208">
        <v>35.542505800000001</v>
      </c>
      <c r="G208" t="s">
        <v>439</v>
      </c>
      <c r="H208" t="s">
        <v>440</v>
      </c>
      <c r="I208" t="s">
        <v>109</v>
      </c>
      <c r="J208" t="s">
        <v>114</v>
      </c>
      <c r="K208" t="s">
        <v>938</v>
      </c>
      <c r="L208" t="s">
        <v>116</v>
      </c>
      <c r="M208" t="s">
        <v>139</v>
      </c>
      <c r="N208" t="s">
        <v>939</v>
      </c>
      <c r="O208" t="s">
        <v>937</v>
      </c>
      <c r="P208" t="s">
        <v>940</v>
      </c>
      <c r="Q208" t="s">
        <v>121</v>
      </c>
      <c r="R208" t="s">
        <v>5770</v>
      </c>
      <c r="S208" t="s">
        <v>112</v>
      </c>
      <c r="T208">
        <v>0</v>
      </c>
      <c r="U208">
        <v>0</v>
      </c>
      <c r="V208">
        <v>0</v>
      </c>
      <c r="W208">
        <v>0</v>
      </c>
      <c r="X208">
        <v>0</v>
      </c>
      <c r="Y208">
        <v>0</v>
      </c>
      <c r="Z208">
        <v>0</v>
      </c>
      <c r="AA208">
        <v>0</v>
      </c>
      <c r="AB208">
        <v>0</v>
      </c>
      <c r="AC208">
        <v>0</v>
      </c>
      <c r="AD208">
        <v>0</v>
      </c>
      <c r="AE208">
        <v>0</v>
      </c>
      <c r="AF208">
        <v>0</v>
      </c>
      <c r="AG208">
        <v>0</v>
      </c>
      <c r="AH208">
        <v>0</v>
      </c>
      <c r="AI208" t="s">
        <v>6004</v>
      </c>
      <c r="AJ208" t="s">
        <v>112</v>
      </c>
      <c r="AK208" t="s">
        <v>109</v>
      </c>
      <c r="AL208">
        <v>3</v>
      </c>
      <c r="AM208">
        <v>0</v>
      </c>
      <c r="AN208">
        <v>2</v>
      </c>
      <c r="AO208">
        <v>0</v>
      </c>
      <c r="AP208">
        <v>1</v>
      </c>
      <c r="AQ208">
        <v>0</v>
      </c>
      <c r="AR208">
        <v>3</v>
      </c>
      <c r="AS208">
        <v>0</v>
      </c>
      <c r="AT208">
        <v>1</v>
      </c>
      <c r="AU208">
        <v>0</v>
      </c>
      <c r="AV208">
        <v>0</v>
      </c>
      <c r="AW208">
        <v>0</v>
      </c>
      <c r="AX208">
        <v>1</v>
      </c>
      <c r="AY208">
        <v>0</v>
      </c>
      <c r="AZ208">
        <v>0</v>
      </c>
      <c r="BA208">
        <v>0</v>
      </c>
    </row>
    <row r="209" spans="1:54" x14ac:dyDescent="0.25">
      <c r="A209">
        <v>377882193</v>
      </c>
      <c r="B209" s="1">
        <v>45535.382571215283</v>
      </c>
      <c r="C209" s="1">
        <v>45535.392357766214</v>
      </c>
      <c r="D209" s="1">
        <v>45535</v>
      </c>
      <c r="E209">
        <v>30.519554599999999</v>
      </c>
      <c r="F209">
        <v>35.542453799999997</v>
      </c>
      <c r="G209" t="s">
        <v>439</v>
      </c>
      <c r="H209" t="s">
        <v>440</v>
      </c>
      <c r="I209" t="s">
        <v>109</v>
      </c>
      <c r="J209" t="s">
        <v>114</v>
      </c>
      <c r="K209" t="s">
        <v>942</v>
      </c>
      <c r="L209" t="s">
        <v>174</v>
      </c>
      <c r="M209" t="s">
        <v>175</v>
      </c>
      <c r="N209" t="s">
        <v>943</v>
      </c>
      <c r="O209" t="s">
        <v>941</v>
      </c>
      <c r="P209" t="s">
        <v>944</v>
      </c>
      <c r="Q209" t="s">
        <v>121</v>
      </c>
      <c r="R209" t="s">
        <v>5770</v>
      </c>
      <c r="S209" t="s">
        <v>112</v>
      </c>
      <c r="T209">
        <v>0</v>
      </c>
      <c r="U209">
        <v>0</v>
      </c>
      <c r="V209">
        <v>0</v>
      </c>
      <c r="W209">
        <v>0</v>
      </c>
      <c r="X209">
        <v>0</v>
      </c>
      <c r="Y209">
        <v>0</v>
      </c>
      <c r="Z209">
        <v>0</v>
      </c>
      <c r="AA209">
        <v>0</v>
      </c>
      <c r="AB209">
        <v>0</v>
      </c>
      <c r="AC209">
        <v>0</v>
      </c>
      <c r="AD209">
        <v>0</v>
      </c>
      <c r="AE209">
        <v>0</v>
      </c>
      <c r="AF209">
        <v>0</v>
      </c>
      <c r="AG209">
        <v>0</v>
      </c>
      <c r="AH209">
        <v>0</v>
      </c>
      <c r="AI209" t="s">
        <v>6004</v>
      </c>
      <c r="AJ209" t="s">
        <v>109</v>
      </c>
      <c r="AK209" t="s">
        <v>109</v>
      </c>
      <c r="AL209">
        <v>2</v>
      </c>
      <c r="AM209">
        <v>0</v>
      </c>
      <c r="AN209">
        <v>0</v>
      </c>
      <c r="AO209">
        <v>1</v>
      </c>
      <c r="AP209">
        <v>1</v>
      </c>
      <c r="AQ209">
        <v>0</v>
      </c>
      <c r="AR209">
        <v>2</v>
      </c>
      <c r="AS209">
        <v>0</v>
      </c>
      <c r="AT209">
        <v>0</v>
      </c>
      <c r="AU209">
        <v>0</v>
      </c>
      <c r="AV209">
        <v>0</v>
      </c>
      <c r="AW209">
        <v>0</v>
      </c>
      <c r="AX209">
        <v>0</v>
      </c>
      <c r="AY209">
        <v>0</v>
      </c>
      <c r="AZ209">
        <v>0</v>
      </c>
      <c r="BA209">
        <v>1</v>
      </c>
      <c r="BB209" t="s">
        <v>945</v>
      </c>
    </row>
    <row r="210" spans="1:54" x14ac:dyDescent="0.25">
      <c r="A210">
        <v>377882199</v>
      </c>
      <c r="B210" s="1">
        <v>45535.39299385417</v>
      </c>
      <c r="C210" s="1">
        <v>45535.403165104173</v>
      </c>
      <c r="D210" s="1">
        <v>45535</v>
      </c>
      <c r="E210">
        <v>30.5194385</v>
      </c>
      <c r="F210">
        <v>35.542341499999999</v>
      </c>
      <c r="G210" t="s">
        <v>439</v>
      </c>
      <c r="H210" t="s">
        <v>440</v>
      </c>
      <c r="I210" t="s">
        <v>109</v>
      </c>
      <c r="J210" t="s">
        <v>114</v>
      </c>
      <c r="K210" t="s">
        <v>947</v>
      </c>
      <c r="L210" t="s">
        <v>423</v>
      </c>
      <c r="M210" t="s">
        <v>424</v>
      </c>
      <c r="N210" t="s">
        <v>948</v>
      </c>
      <c r="O210" t="s">
        <v>946</v>
      </c>
      <c r="P210" t="s">
        <v>949</v>
      </c>
      <c r="Q210" t="s">
        <v>121</v>
      </c>
      <c r="R210" t="s">
        <v>5770</v>
      </c>
      <c r="S210" t="s">
        <v>112</v>
      </c>
      <c r="T210">
        <v>0</v>
      </c>
      <c r="U210">
        <v>0</v>
      </c>
      <c r="V210">
        <v>0</v>
      </c>
      <c r="W210">
        <v>0</v>
      </c>
      <c r="X210">
        <v>0</v>
      </c>
      <c r="Y210">
        <v>0</v>
      </c>
      <c r="Z210">
        <v>0</v>
      </c>
      <c r="AA210">
        <v>0</v>
      </c>
      <c r="AB210">
        <v>0</v>
      </c>
      <c r="AC210">
        <v>0</v>
      </c>
      <c r="AD210">
        <v>0</v>
      </c>
      <c r="AE210">
        <v>0</v>
      </c>
      <c r="AF210">
        <v>0</v>
      </c>
      <c r="AG210">
        <v>0</v>
      </c>
      <c r="AH210">
        <v>0</v>
      </c>
      <c r="AI210" t="s">
        <v>6004</v>
      </c>
      <c r="AJ210" t="s">
        <v>109</v>
      </c>
      <c r="AK210" t="s">
        <v>109</v>
      </c>
      <c r="AL210">
        <v>1</v>
      </c>
      <c r="AM210">
        <v>0</v>
      </c>
      <c r="AN210">
        <v>0</v>
      </c>
      <c r="AO210">
        <v>0</v>
      </c>
      <c r="AP210">
        <v>1</v>
      </c>
      <c r="AQ210">
        <v>0</v>
      </c>
      <c r="AR210">
        <v>1</v>
      </c>
      <c r="AS210">
        <v>0</v>
      </c>
      <c r="AT210">
        <v>0</v>
      </c>
      <c r="AU210">
        <v>0</v>
      </c>
      <c r="AV210">
        <v>0</v>
      </c>
      <c r="AW210">
        <v>0</v>
      </c>
      <c r="AX210">
        <v>0</v>
      </c>
      <c r="AY210">
        <v>0</v>
      </c>
      <c r="AZ210">
        <v>0</v>
      </c>
      <c r="BA210">
        <v>1</v>
      </c>
      <c r="BB210" t="s">
        <v>950</v>
      </c>
    </row>
    <row r="211" spans="1:54" x14ac:dyDescent="0.25">
      <c r="A211">
        <v>377882200</v>
      </c>
      <c r="B211" s="1">
        <v>45535.403503900459</v>
      </c>
      <c r="C211" s="1">
        <v>45535.410414699072</v>
      </c>
      <c r="D211" s="1">
        <v>45535</v>
      </c>
      <c r="E211">
        <v>30.519379900000001</v>
      </c>
      <c r="F211">
        <v>35.542780200000003</v>
      </c>
      <c r="G211" t="s">
        <v>439</v>
      </c>
      <c r="H211" t="s">
        <v>440</v>
      </c>
      <c r="I211" t="s">
        <v>109</v>
      </c>
      <c r="J211" t="s">
        <v>114</v>
      </c>
      <c r="K211" t="s">
        <v>952</v>
      </c>
      <c r="L211" t="s">
        <v>116</v>
      </c>
      <c r="M211" t="s">
        <v>139</v>
      </c>
      <c r="N211" t="s">
        <v>953</v>
      </c>
      <c r="O211" t="s">
        <v>951</v>
      </c>
      <c r="P211" t="s">
        <v>954</v>
      </c>
      <c r="Q211" t="s">
        <v>121</v>
      </c>
      <c r="R211" t="s">
        <v>5770</v>
      </c>
      <c r="S211" t="s">
        <v>112</v>
      </c>
      <c r="T211">
        <v>0</v>
      </c>
      <c r="U211">
        <v>0</v>
      </c>
      <c r="V211">
        <v>0</v>
      </c>
      <c r="W211">
        <v>0</v>
      </c>
      <c r="X211">
        <v>0</v>
      </c>
      <c r="Y211">
        <v>0</v>
      </c>
      <c r="Z211">
        <v>0</v>
      </c>
      <c r="AA211">
        <v>0</v>
      </c>
      <c r="AB211">
        <v>0</v>
      </c>
      <c r="AC211">
        <v>0</v>
      </c>
      <c r="AD211">
        <v>0</v>
      </c>
      <c r="AE211">
        <v>0</v>
      </c>
      <c r="AF211">
        <v>0</v>
      </c>
      <c r="AG211">
        <v>0</v>
      </c>
      <c r="AH211">
        <v>0</v>
      </c>
      <c r="AI211" t="s">
        <v>6004</v>
      </c>
      <c r="AJ211" t="s">
        <v>109</v>
      </c>
      <c r="AK211" t="s">
        <v>109</v>
      </c>
      <c r="AL211">
        <v>1</v>
      </c>
      <c r="AM211">
        <v>0</v>
      </c>
      <c r="AN211">
        <v>0</v>
      </c>
      <c r="AO211">
        <v>1</v>
      </c>
      <c r="AP211">
        <v>0</v>
      </c>
      <c r="AQ211">
        <v>0</v>
      </c>
      <c r="AR211">
        <v>1</v>
      </c>
      <c r="AS211">
        <v>0</v>
      </c>
      <c r="AT211">
        <v>0</v>
      </c>
      <c r="AU211">
        <v>0</v>
      </c>
      <c r="AV211">
        <v>0</v>
      </c>
      <c r="AW211">
        <v>0</v>
      </c>
      <c r="AX211">
        <v>0</v>
      </c>
      <c r="AY211">
        <v>0</v>
      </c>
      <c r="AZ211">
        <v>0</v>
      </c>
      <c r="BA211">
        <v>1</v>
      </c>
      <c r="BB211" t="s">
        <v>955</v>
      </c>
    </row>
    <row r="212" spans="1:54" x14ac:dyDescent="0.25">
      <c r="A212">
        <v>377882205</v>
      </c>
      <c r="B212" s="1">
        <v>45535.410925046293</v>
      </c>
      <c r="C212" s="1">
        <v>45535.414939201393</v>
      </c>
      <c r="D212" s="1">
        <v>45535</v>
      </c>
      <c r="E212">
        <v>30.519476900000001</v>
      </c>
      <c r="F212">
        <v>35.542490999999998</v>
      </c>
      <c r="G212" t="s">
        <v>439</v>
      </c>
      <c r="H212" t="s">
        <v>440</v>
      </c>
      <c r="I212" t="s">
        <v>109</v>
      </c>
      <c r="J212" t="s">
        <v>114</v>
      </c>
      <c r="K212" t="s">
        <v>957</v>
      </c>
      <c r="L212" t="s">
        <v>116</v>
      </c>
      <c r="M212" t="s">
        <v>139</v>
      </c>
      <c r="N212" t="s">
        <v>476</v>
      </c>
      <c r="O212" t="s">
        <v>956</v>
      </c>
      <c r="P212" t="s">
        <v>958</v>
      </c>
      <c r="Q212" t="s">
        <v>121</v>
      </c>
      <c r="R212" t="s">
        <v>5770</v>
      </c>
      <c r="S212" t="s">
        <v>112</v>
      </c>
      <c r="T212">
        <v>0</v>
      </c>
      <c r="U212">
        <v>0</v>
      </c>
      <c r="V212">
        <v>0</v>
      </c>
      <c r="W212">
        <v>0</v>
      </c>
      <c r="X212">
        <v>0</v>
      </c>
      <c r="Y212">
        <v>0</v>
      </c>
      <c r="Z212">
        <v>0</v>
      </c>
      <c r="AA212">
        <v>0</v>
      </c>
      <c r="AB212">
        <v>0</v>
      </c>
      <c r="AC212">
        <v>0</v>
      </c>
      <c r="AD212">
        <v>0</v>
      </c>
      <c r="AE212">
        <v>0</v>
      </c>
      <c r="AF212">
        <v>0</v>
      </c>
      <c r="AG212">
        <v>0</v>
      </c>
      <c r="AH212">
        <v>0</v>
      </c>
      <c r="AI212" t="s">
        <v>6004</v>
      </c>
      <c r="AJ212" t="s">
        <v>109</v>
      </c>
      <c r="AK212" t="s">
        <v>109</v>
      </c>
      <c r="AL212">
        <v>1</v>
      </c>
      <c r="AM212">
        <v>0</v>
      </c>
      <c r="AN212">
        <v>0</v>
      </c>
      <c r="AO212">
        <v>1</v>
      </c>
      <c r="AP212">
        <v>0</v>
      </c>
      <c r="AQ212">
        <v>0</v>
      </c>
      <c r="AR212">
        <v>1</v>
      </c>
      <c r="AS212">
        <v>0</v>
      </c>
      <c r="AT212">
        <v>1</v>
      </c>
      <c r="AU212">
        <v>0</v>
      </c>
      <c r="AV212">
        <v>0</v>
      </c>
      <c r="AW212">
        <v>0</v>
      </c>
      <c r="AX212">
        <v>0</v>
      </c>
      <c r="AY212">
        <v>0</v>
      </c>
      <c r="AZ212">
        <v>0</v>
      </c>
      <c r="BA212">
        <v>0</v>
      </c>
    </row>
    <row r="213" spans="1:54" x14ac:dyDescent="0.25">
      <c r="A213">
        <v>377882210</v>
      </c>
      <c r="B213" s="1">
        <v>45535.416418379631</v>
      </c>
      <c r="C213" s="1">
        <v>45535.42142619213</v>
      </c>
      <c r="D213" s="1">
        <v>45535</v>
      </c>
      <c r="E213">
        <v>30.519279999999998</v>
      </c>
      <c r="F213">
        <v>35.542278799999998</v>
      </c>
      <c r="G213" t="s">
        <v>439</v>
      </c>
      <c r="H213" t="s">
        <v>440</v>
      </c>
      <c r="I213" t="s">
        <v>109</v>
      </c>
      <c r="J213" t="s">
        <v>114</v>
      </c>
      <c r="K213" t="s">
        <v>960</v>
      </c>
      <c r="L213" t="s">
        <v>192</v>
      </c>
      <c r="M213" t="s">
        <v>961</v>
      </c>
      <c r="N213" t="s">
        <v>962</v>
      </c>
      <c r="O213" t="s">
        <v>959</v>
      </c>
      <c r="P213" t="s">
        <v>963</v>
      </c>
      <c r="Q213" t="s">
        <v>121</v>
      </c>
      <c r="R213" t="s">
        <v>5770</v>
      </c>
      <c r="S213" t="s">
        <v>112</v>
      </c>
      <c r="T213">
        <v>0</v>
      </c>
      <c r="U213">
        <v>0</v>
      </c>
      <c r="V213">
        <v>0</v>
      </c>
      <c r="W213">
        <v>0</v>
      </c>
      <c r="X213">
        <v>0</v>
      </c>
      <c r="Y213">
        <v>0</v>
      </c>
      <c r="Z213">
        <v>0</v>
      </c>
      <c r="AA213">
        <v>0</v>
      </c>
      <c r="AB213">
        <v>0</v>
      </c>
      <c r="AC213">
        <v>0</v>
      </c>
      <c r="AD213">
        <v>0</v>
      </c>
      <c r="AE213">
        <v>0</v>
      </c>
      <c r="AF213">
        <v>0</v>
      </c>
      <c r="AG213">
        <v>0</v>
      </c>
      <c r="AH213">
        <v>0</v>
      </c>
      <c r="AI213" t="s">
        <v>6004</v>
      </c>
      <c r="AJ213" t="s">
        <v>112</v>
      </c>
      <c r="AK213" t="s">
        <v>112</v>
      </c>
      <c r="AL213">
        <v>0</v>
      </c>
      <c r="AM213">
        <v>0</v>
      </c>
      <c r="AN213">
        <v>0</v>
      </c>
      <c r="AO213">
        <v>0</v>
      </c>
      <c r="AP213">
        <v>0</v>
      </c>
      <c r="AQ213">
        <v>0</v>
      </c>
      <c r="AR213">
        <v>0</v>
      </c>
      <c r="AS213">
        <v>0</v>
      </c>
      <c r="AT213">
        <v>0</v>
      </c>
      <c r="AU213">
        <v>0</v>
      </c>
      <c r="AV213">
        <v>0</v>
      </c>
      <c r="AW213">
        <v>0</v>
      </c>
      <c r="AX213">
        <v>0</v>
      </c>
      <c r="AY213">
        <v>0</v>
      </c>
      <c r="AZ213">
        <v>0</v>
      </c>
      <c r="BA213">
        <v>0</v>
      </c>
    </row>
    <row r="214" spans="1:54" x14ac:dyDescent="0.25">
      <c r="A214">
        <v>377882214</v>
      </c>
      <c r="B214" s="1">
        <v>45535.423941759262</v>
      </c>
      <c r="C214" s="1">
        <v>45535.429233518516</v>
      </c>
      <c r="D214" s="1">
        <v>45535</v>
      </c>
      <c r="E214">
        <v>30.519614700000002</v>
      </c>
      <c r="F214">
        <v>35.542182099999998</v>
      </c>
      <c r="G214" t="s">
        <v>439</v>
      </c>
      <c r="H214" t="s">
        <v>440</v>
      </c>
      <c r="I214" t="s">
        <v>109</v>
      </c>
      <c r="J214" t="s">
        <v>114</v>
      </c>
      <c r="K214" t="s">
        <v>965</v>
      </c>
      <c r="L214" t="s">
        <v>116</v>
      </c>
      <c r="M214" t="s">
        <v>146</v>
      </c>
      <c r="N214" t="s">
        <v>966</v>
      </c>
      <c r="O214" t="s">
        <v>964</v>
      </c>
      <c r="P214" t="s">
        <v>967</v>
      </c>
      <c r="Q214" t="s">
        <v>121</v>
      </c>
      <c r="R214" t="s">
        <v>5770</v>
      </c>
      <c r="S214" t="s">
        <v>112</v>
      </c>
      <c r="T214">
        <v>0</v>
      </c>
      <c r="U214">
        <v>0</v>
      </c>
      <c r="V214">
        <v>0</v>
      </c>
      <c r="W214">
        <v>0</v>
      </c>
      <c r="X214">
        <v>0</v>
      </c>
      <c r="Y214">
        <v>0</v>
      </c>
      <c r="Z214">
        <v>0</v>
      </c>
      <c r="AA214">
        <v>0</v>
      </c>
      <c r="AB214">
        <v>0</v>
      </c>
      <c r="AC214">
        <v>0</v>
      </c>
      <c r="AD214">
        <v>0</v>
      </c>
      <c r="AE214">
        <v>0</v>
      </c>
      <c r="AF214">
        <v>0</v>
      </c>
      <c r="AG214">
        <v>0</v>
      </c>
      <c r="AH214">
        <v>0</v>
      </c>
      <c r="AI214" t="s">
        <v>6004</v>
      </c>
      <c r="AJ214" t="s">
        <v>109</v>
      </c>
      <c r="AK214" t="s">
        <v>109</v>
      </c>
      <c r="AL214">
        <v>1</v>
      </c>
      <c r="AM214">
        <v>0</v>
      </c>
      <c r="AN214">
        <v>0</v>
      </c>
      <c r="AO214">
        <v>0</v>
      </c>
      <c r="AP214">
        <v>1</v>
      </c>
      <c r="AQ214">
        <v>0</v>
      </c>
      <c r="AR214">
        <v>1</v>
      </c>
      <c r="AS214">
        <v>0</v>
      </c>
      <c r="AT214">
        <v>1</v>
      </c>
      <c r="AU214">
        <v>0</v>
      </c>
      <c r="AV214">
        <v>0</v>
      </c>
      <c r="AW214">
        <v>0</v>
      </c>
      <c r="AX214">
        <v>0</v>
      </c>
      <c r="AY214">
        <v>0</v>
      </c>
      <c r="AZ214">
        <v>0</v>
      </c>
      <c r="BA214">
        <v>0</v>
      </c>
    </row>
    <row r="215" spans="1:54" x14ac:dyDescent="0.25">
      <c r="A215">
        <v>377882217</v>
      </c>
      <c r="B215" s="1">
        <v>45535.430569259261</v>
      </c>
      <c r="C215" s="1">
        <v>45535.435751539349</v>
      </c>
      <c r="D215" s="1">
        <v>45535</v>
      </c>
      <c r="E215">
        <v>30.519491500000001</v>
      </c>
      <c r="F215">
        <v>35.542252599999998</v>
      </c>
      <c r="G215" t="s">
        <v>439</v>
      </c>
      <c r="H215" t="s">
        <v>440</v>
      </c>
      <c r="I215" t="s">
        <v>109</v>
      </c>
      <c r="J215" t="s">
        <v>114</v>
      </c>
      <c r="K215" t="s">
        <v>969</v>
      </c>
      <c r="L215" t="s">
        <v>252</v>
      </c>
      <c r="M215" t="s">
        <v>551</v>
      </c>
      <c r="N215" t="s">
        <v>970</v>
      </c>
      <c r="O215" t="s">
        <v>968</v>
      </c>
      <c r="P215" t="s">
        <v>971</v>
      </c>
      <c r="Q215" t="s">
        <v>121</v>
      </c>
      <c r="R215" t="s">
        <v>5770</v>
      </c>
      <c r="S215" t="s">
        <v>112</v>
      </c>
      <c r="T215">
        <v>0</v>
      </c>
      <c r="U215">
        <v>0</v>
      </c>
      <c r="V215">
        <v>0</v>
      </c>
      <c r="W215">
        <v>0</v>
      </c>
      <c r="X215">
        <v>0</v>
      </c>
      <c r="Y215">
        <v>0</v>
      </c>
      <c r="Z215">
        <v>0</v>
      </c>
      <c r="AA215">
        <v>0</v>
      </c>
      <c r="AB215">
        <v>0</v>
      </c>
      <c r="AC215">
        <v>0</v>
      </c>
      <c r="AD215">
        <v>0</v>
      </c>
      <c r="AE215">
        <v>0</v>
      </c>
      <c r="AF215">
        <v>0</v>
      </c>
      <c r="AG215">
        <v>0</v>
      </c>
      <c r="AH215">
        <v>0</v>
      </c>
      <c r="AI215" t="s">
        <v>6004</v>
      </c>
      <c r="AJ215" t="s">
        <v>109</v>
      </c>
      <c r="AK215" t="s">
        <v>109</v>
      </c>
      <c r="AL215">
        <v>1</v>
      </c>
      <c r="AM215">
        <v>0</v>
      </c>
      <c r="AN215">
        <v>0</v>
      </c>
      <c r="AO215">
        <v>0</v>
      </c>
      <c r="AP215">
        <v>1</v>
      </c>
      <c r="AQ215">
        <v>0</v>
      </c>
      <c r="AR215">
        <v>1</v>
      </c>
      <c r="AS215">
        <v>0</v>
      </c>
      <c r="AT215">
        <v>0</v>
      </c>
      <c r="AU215">
        <v>0</v>
      </c>
      <c r="AV215">
        <v>0</v>
      </c>
      <c r="AW215">
        <v>0</v>
      </c>
      <c r="AX215">
        <v>0</v>
      </c>
      <c r="AY215">
        <v>0</v>
      </c>
      <c r="AZ215">
        <v>0</v>
      </c>
      <c r="BA215">
        <v>1</v>
      </c>
      <c r="BB215" t="s">
        <v>972</v>
      </c>
    </row>
    <row r="216" spans="1:54" x14ac:dyDescent="0.25">
      <c r="A216">
        <v>377882220</v>
      </c>
      <c r="B216" s="1">
        <v>45535.436793460649</v>
      </c>
      <c r="C216" s="1">
        <v>45535.44159952546</v>
      </c>
      <c r="D216" s="1">
        <v>45535</v>
      </c>
      <c r="E216">
        <v>30.519520199999999</v>
      </c>
      <c r="F216">
        <v>35.542081400000001</v>
      </c>
      <c r="G216" t="s">
        <v>439</v>
      </c>
      <c r="H216" t="s">
        <v>440</v>
      </c>
      <c r="I216" t="s">
        <v>109</v>
      </c>
      <c r="J216" t="s">
        <v>114</v>
      </c>
      <c r="K216" t="s">
        <v>974</v>
      </c>
      <c r="L216" t="s">
        <v>116</v>
      </c>
      <c r="M216" t="s">
        <v>226</v>
      </c>
      <c r="N216" t="s">
        <v>975</v>
      </c>
      <c r="O216" t="s">
        <v>973</v>
      </c>
      <c r="P216" t="s">
        <v>976</v>
      </c>
      <c r="Q216" t="s">
        <v>121</v>
      </c>
      <c r="R216" t="s">
        <v>5770</v>
      </c>
      <c r="S216" t="s">
        <v>112</v>
      </c>
      <c r="T216">
        <v>0</v>
      </c>
      <c r="U216">
        <v>0</v>
      </c>
      <c r="V216">
        <v>0</v>
      </c>
      <c r="W216">
        <v>0</v>
      </c>
      <c r="X216">
        <v>0</v>
      </c>
      <c r="Y216">
        <v>0</v>
      </c>
      <c r="Z216">
        <v>0</v>
      </c>
      <c r="AA216">
        <v>0</v>
      </c>
      <c r="AB216">
        <v>0</v>
      </c>
      <c r="AC216">
        <v>0</v>
      </c>
      <c r="AD216">
        <v>0</v>
      </c>
      <c r="AE216">
        <v>0</v>
      </c>
      <c r="AF216">
        <v>0</v>
      </c>
      <c r="AG216">
        <v>0</v>
      </c>
      <c r="AH216">
        <v>0</v>
      </c>
      <c r="AI216" t="s">
        <v>6004</v>
      </c>
      <c r="AJ216" t="s">
        <v>109</v>
      </c>
      <c r="AK216" t="s">
        <v>112</v>
      </c>
      <c r="AL216">
        <v>0</v>
      </c>
      <c r="AM216">
        <v>0</v>
      </c>
      <c r="AN216">
        <v>0</v>
      </c>
      <c r="AO216">
        <v>0</v>
      </c>
      <c r="AP216">
        <v>0</v>
      </c>
      <c r="AQ216">
        <v>0</v>
      </c>
      <c r="AR216">
        <v>0</v>
      </c>
      <c r="AS216">
        <v>0</v>
      </c>
      <c r="AT216">
        <v>0</v>
      </c>
      <c r="AU216">
        <v>0</v>
      </c>
      <c r="AV216">
        <v>0</v>
      </c>
      <c r="AW216">
        <v>0</v>
      </c>
      <c r="AX216">
        <v>0</v>
      </c>
      <c r="AY216">
        <v>0</v>
      </c>
      <c r="AZ216">
        <v>0</v>
      </c>
      <c r="BA216">
        <v>0</v>
      </c>
    </row>
    <row r="217" spans="1:54" x14ac:dyDescent="0.25">
      <c r="A217">
        <v>377882226</v>
      </c>
      <c r="B217" s="1">
        <v>45535.442779409721</v>
      </c>
      <c r="C217" s="1">
        <v>45535.446685694442</v>
      </c>
      <c r="D217" s="1">
        <v>45535</v>
      </c>
      <c r="E217">
        <v>30.519363999999999</v>
      </c>
      <c r="F217">
        <v>35.5420278</v>
      </c>
      <c r="G217" t="s">
        <v>439</v>
      </c>
      <c r="H217" t="s">
        <v>440</v>
      </c>
      <c r="I217" t="s">
        <v>109</v>
      </c>
      <c r="J217" t="s">
        <v>114</v>
      </c>
      <c r="K217" t="s">
        <v>978</v>
      </c>
      <c r="L217" t="s">
        <v>116</v>
      </c>
      <c r="M217" t="s">
        <v>146</v>
      </c>
      <c r="N217" t="s">
        <v>979</v>
      </c>
      <c r="O217" t="s">
        <v>977</v>
      </c>
      <c r="P217" t="s">
        <v>980</v>
      </c>
      <c r="Q217" t="s">
        <v>121</v>
      </c>
      <c r="R217" t="s">
        <v>5770</v>
      </c>
      <c r="S217" t="s">
        <v>112</v>
      </c>
      <c r="T217">
        <v>0</v>
      </c>
      <c r="U217">
        <v>0</v>
      </c>
      <c r="V217">
        <v>0</v>
      </c>
      <c r="W217">
        <v>0</v>
      </c>
      <c r="X217">
        <v>0</v>
      </c>
      <c r="Y217">
        <v>0</v>
      </c>
      <c r="Z217">
        <v>0</v>
      </c>
      <c r="AA217">
        <v>0</v>
      </c>
      <c r="AB217">
        <v>0</v>
      </c>
      <c r="AC217">
        <v>0</v>
      </c>
      <c r="AD217">
        <v>0</v>
      </c>
      <c r="AE217">
        <v>0</v>
      </c>
      <c r="AF217">
        <v>0</v>
      </c>
      <c r="AG217">
        <v>0</v>
      </c>
      <c r="AH217">
        <v>0</v>
      </c>
      <c r="AI217" t="s">
        <v>6004</v>
      </c>
      <c r="AJ217" t="s">
        <v>109</v>
      </c>
      <c r="AK217" t="s">
        <v>112</v>
      </c>
      <c r="AL217">
        <v>0</v>
      </c>
      <c r="AM217">
        <v>0</v>
      </c>
      <c r="AN217">
        <v>0</v>
      </c>
      <c r="AO217">
        <v>0</v>
      </c>
      <c r="AP217">
        <v>0</v>
      </c>
      <c r="AQ217">
        <v>0</v>
      </c>
      <c r="AR217">
        <v>0</v>
      </c>
      <c r="AS217">
        <v>0</v>
      </c>
      <c r="AT217">
        <v>0</v>
      </c>
      <c r="AU217">
        <v>0</v>
      </c>
      <c r="AV217">
        <v>0</v>
      </c>
      <c r="AW217">
        <v>0</v>
      </c>
      <c r="AX217">
        <v>0</v>
      </c>
      <c r="AY217">
        <v>0</v>
      </c>
      <c r="AZ217">
        <v>0</v>
      </c>
      <c r="BA217">
        <v>0</v>
      </c>
    </row>
    <row r="218" spans="1:54" x14ac:dyDescent="0.25">
      <c r="A218">
        <v>377882227</v>
      </c>
      <c r="B218" s="1">
        <v>45535.448880717588</v>
      </c>
      <c r="C218" s="1">
        <v>45535.452444618059</v>
      </c>
      <c r="D218" s="1">
        <v>45535</v>
      </c>
      <c r="E218">
        <v>30.519145200000001</v>
      </c>
      <c r="F218">
        <v>35.541828299999999</v>
      </c>
      <c r="G218" t="s">
        <v>439</v>
      </c>
      <c r="H218" t="s">
        <v>440</v>
      </c>
      <c r="I218" t="s">
        <v>109</v>
      </c>
      <c r="J218" t="s">
        <v>114</v>
      </c>
      <c r="K218" t="s">
        <v>982</v>
      </c>
      <c r="L218" t="s">
        <v>192</v>
      </c>
      <c r="M218" t="s">
        <v>326</v>
      </c>
      <c r="N218" t="s">
        <v>983</v>
      </c>
      <c r="O218" t="s">
        <v>981</v>
      </c>
      <c r="P218" t="s">
        <v>984</v>
      </c>
      <c r="Q218" t="s">
        <v>121</v>
      </c>
      <c r="R218" t="s">
        <v>5770</v>
      </c>
      <c r="S218" t="s">
        <v>112</v>
      </c>
      <c r="T218">
        <v>0</v>
      </c>
      <c r="U218">
        <v>0</v>
      </c>
      <c r="V218">
        <v>0</v>
      </c>
      <c r="W218">
        <v>0</v>
      </c>
      <c r="X218">
        <v>0</v>
      </c>
      <c r="Y218">
        <v>0</v>
      </c>
      <c r="Z218">
        <v>0</v>
      </c>
      <c r="AA218">
        <v>0</v>
      </c>
      <c r="AB218">
        <v>0</v>
      </c>
      <c r="AC218">
        <v>0</v>
      </c>
      <c r="AD218">
        <v>0</v>
      </c>
      <c r="AE218">
        <v>0</v>
      </c>
      <c r="AF218">
        <v>0</v>
      </c>
      <c r="AG218">
        <v>0</v>
      </c>
      <c r="AH218">
        <v>0</v>
      </c>
      <c r="AI218" t="s">
        <v>6004</v>
      </c>
      <c r="AJ218" t="s">
        <v>112</v>
      </c>
      <c r="AK218" t="s">
        <v>112</v>
      </c>
      <c r="AL218">
        <v>0</v>
      </c>
      <c r="AM218">
        <v>0</v>
      </c>
      <c r="AN218">
        <v>0</v>
      </c>
      <c r="AO218">
        <v>0</v>
      </c>
      <c r="AP218">
        <v>0</v>
      </c>
      <c r="AQ218">
        <v>0</v>
      </c>
      <c r="AR218">
        <v>0</v>
      </c>
      <c r="AS218">
        <v>0</v>
      </c>
      <c r="AT218">
        <v>0</v>
      </c>
      <c r="AU218">
        <v>0</v>
      </c>
      <c r="AV218">
        <v>0</v>
      </c>
      <c r="AW218">
        <v>0</v>
      </c>
      <c r="AX218">
        <v>0</v>
      </c>
      <c r="AY218">
        <v>0</v>
      </c>
      <c r="AZ218">
        <v>0</v>
      </c>
      <c r="BA218">
        <v>0</v>
      </c>
    </row>
    <row r="219" spans="1:54" x14ac:dyDescent="0.25">
      <c r="A219">
        <v>377882230</v>
      </c>
      <c r="B219" s="1">
        <v>45535.453362523149</v>
      </c>
      <c r="C219" s="1">
        <v>45535.463360983798</v>
      </c>
      <c r="D219" s="1">
        <v>45535</v>
      </c>
      <c r="E219">
        <v>30.519403199999999</v>
      </c>
      <c r="F219">
        <v>35.541871200000003</v>
      </c>
      <c r="G219" t="s">
        <v>439</v>
      </c>
      <c r="H219" t="s">
        <v>440</v>
      </c>
      <c r="I219" t="s">
        <v>109</v>
      </c>
      <c r="J219" t="s">
        <v>114</v>
      </c>
      <c r="K219" t="s">
        <v>986</v>
      </c>
      <c r="L219" t="s">
        <v>192</v>
      </c>
      <c r="M219" t="s">
        <v>193</v>
      </c>
      <c r="N219" t="s">
        <v>987</v>
      </c>
      <c r="O219" t="s">
        <v>985</v>
      </c>
      <c r="P219" t="s">
        <v>988</v>
      </c>
      <c r="Q219" t="s">
        <v>121</v>
      </c>
      <c r="R219" t="s">
        <v>5770</v>
      </c>
      <c r="S219" t="s">
        <v>109</v>
      </c>
      <c r="T219">
        <v>1</v>
      </c>
      <c r="U219">
        <v>0</v>
      </c>
      <c r="V219">
        <v>1</v>
      </c>
      <c r="W219">
        <v>0</v>
      </c>
      <c r="X219">
        <v>0</v>
      </c>
      <c r="Y219">
        <v>0</v>
      </c>
      <c r="Z219">
        <v>0</v>
      </c>
      <c r="AA219">
        <v>0</v>
      </c>
      <c r="AB219">
        <v>0</v>
      </c>
      <c r="AC219">
        <v>0</v>
      </c>
      <c r="AD219">
        <v>0</v>
      </c>
      <c r="AE219">
        <v>0</v>
      </c>
      <c r="AF219">
        <v>0</v>
      </c>
      <c r="AG219">
        <v>0</v>
      </c>
      <c r="AH219">
        <v>1</v>
      </c>
      <c r="AI219" t="s">
        <v>989</v>
      </c>
      <c r="AJ219" t="s">
        <v>109</v>
      </c>
      <c r="AK219" t="s">
        <v>109</v>
      </c>
      <c r="AL219">
        <v>2</v>
      </c>
      <c r="AM219">
        <v>0</v>
      </c>
      <c r="AN219">
        <v>1</v>
      </c>
      <c r="AO219">
        <v>1</v>
      </c>
      <c r="AP219">
        <v>0</v>
      </c>
      <c r="AQ219">
        <v>0</v>
      </c>
      <c r="AR219">
        <v>2</v>
      </c>
      <c r="AS219">
        <v>0</v>
      </c>
      <c r="AT219">
        <v>0</v>
      </c>
      <c r="AU219">
        <v>0</v>
      </c>
      <c r="AV219">
        <v>0</v>
      </c>
      <c r="AW219">
        <v>0</v>
      </c>
      <c r="AX219">
        <v>0</v>
      </c>
      <c r="AY219">
        <v>0</v>
      </c>
      <c r="AZ219">
        <v>0</v>
      </c>
      <c r="BA219">
        <v>1</v>
      </c>
      <c r="BB219" t="s">
        <v>989</v>
      </c>
    </row>
    <row r="220" spans="1:54" x14ac:dyDescent="0.25">
      <c r="A220">
        <v>377882233</v>
      </c>
      <c r="B220" s="1">
        <v>45535.466454513888</v>
      </c>
      <c r="C220" s="1">
        <v>45535.474988912043</v>
      </c>
      <c r="D220" s="1">
        <v>45535</v>
      </c>
      <c r="E220">
        <v>30.5194151</v>
      </c>
      <c r="F220">
        <v>35.541679199999997</v>
      </c>
      <c r="G220" t="s">
        <v>439</v>
      </c>
      <c r="H220" t="s">
        <v>440</v>
      </c>
      <c r="I220" t="s">
        <v>109</v>
      </c>
      <c r="J220" t="s">
        <v>114</v>
      </c>
      <c r="K220" t="s">
        <v>991</v>
      </c>
      <c r="L220" t="s">
        <v>252</v>
      </c>
      <c r="M220" t="s">
        <v>280</v>
      </c>
      <c r="N220" t="s">
        <v>992</v>
      </c>
      <c r="O220" t="s">
        <v>990</v>
      </c>
      <c r="P220" t="s">
        <v>993</v>
      </c>
      <c r="Q220" t="s">
        <v>121</v>
      </c>
      <c r="R220" t="s">
        <v>5770</v>
      </c>
      <c r="S220" t="s">
        <v>109</v>
      </c>
      <c r="T220">
        <v>1</v>
      </c>
      <c r="U220">
        <v>1</v>
      </c>
      <c r="V220">
        <v>0</v>
      </c>
      <c r="W220">
        <v>0</v>
      </c>
      <c r="X220">
        <v>0</v>
      </c>
      <c r="Y220">
        <v>0</v>
      </c>
      <c r="Z220">
        <v>0</v>
      </c>
      <c r="AA220">
        <v>0</v>
      </c>
      <c r="AB220">
        <v>0</v>
      </c>
      <c r="AC220">
        <v>0</v>
      </c>
      <c r="AD220">
        <v>0</v>
      </c>
      <c r="AE220">
        <v>0</v>
      </c>
      <c r="AF220">
        <v>0</v>
      </c>
      <c r="AG220">
        <v>0</v>
      </c>
      <c r="AH220">
        <v>1</v>
      </c>
      <c r="AI220" t="s">
        <v>995</v>
      </c>
      <c r="AJ220" t="s">
        <v>109</v>
      </c>
      <c r="AK220" t="s">
        <v>109</v>
      </c>
      <c r="AL220">
        <v>1</v>
      </c>
      <c r="AM220">
        <v>0</v>
      </c>
      <c r="AN220">
        <v>1</v>
      </c>
      <c r="AO220">
        <v>0</v>
      </c>
      <c r="AP220">
        <v>0</v>
      </c>
      <c r="AQ220">
        <v>0</v>
      </c>
      <c r="AR220">
        <v>1</v>
      </c>
      <c r="AS220">
        <v>0</v>
      </c>
      <c r="AT220">
        <v>0</v>
      </c>
      <c r="AU220">
        <v>0</v>
      </c>
      <c r="AV220">
        <v>0</v>
      </c>
      <c r="AW220">
        <v>0</v>
      </c>
      <c r="AX220">
        <v>0</v>
      </c>
      <c r="AY220">
        <v>0</v>
      </c>
      <c r="AZ220">
        <v>0</v>
      </c>
      <c r="BA220">
        <v>1</v>
      </c>
      <c r="BB220" t="s">
        <v>994</v>
      </c>
    </row>
    <row r="221" spans="1:54" x14ac:dyDescent="0.25">
      <c r="A221">
        <v>377882239</v>
      </c>
      <c r="B221" s="1">
        <v>45535.476036400461</v>
      </c>
      <c r="C221" s="1">
        <v>45535.479802997688</v>
      </c>
      <c r="D221" s="1">
        <v>45535</v>
      </c>
      <c r="E221">
        <v>30.5191917</v>
      </c>
      <c r="F221">
        <v>35.5414271</v>
      </c>
      <c r="G221" t="s">
        <v>439</v>
      </c>
      <c r="H221" t="s">
        <v>440</v>
      </c>
      <c r="I221" t="s">
        <v>109</v>
      </c>
      <c r="J221" t="s">
        <v>114</v>
      </c>
      <c r="K221" t="s">
        <v>997</v>
      </c>
      <c r="L221" t="s">
        <v>116</v>
      </c>
      <c r="M221" t="s">
        <v>139</v>
      </c>
      <c r="N221" t="s">
        <v>998</v>
      </c>
      <c r="O221" t="s">
        <v>996</v>
      </c>
      <c r="P221" t="s">
        <v>999</v>
      </c>
      <c r="Q221" t="s">
        <v>121</v>
      </c>
      <c r="R221" t="s">
        <v>5770</v>
      </c>
      <c r="S221" t="s">
        <v>112</v>
      </c>
      <c r="T221">
        <v>0</v>
      </c>
      <c r="U221">
        <v>0</v>
      </c>
      <c r="V221">
        <v>0</v>
      </c>
      <c r="W221">
        <v>0</v>
      </c>
      <c r="X221">
        <v>0</v>
      </c>
      <c r="Y221">
        <v>0</v>
      </c>
      <c r="Z221">
        <v>0</v>
      </c>
      <c r="AA221">
        <v>0</v>
      </c>
      <c r="AB221">
        <v>0</v>
      </c>
      <c r="AC221">
        <v>0</v>
      </c>
      <c r="AD221">
        <v>0</v>
      </c>
      <c r="AE221">
        <v>0</v>
      </c>
      <c r="AF221">
        <v>0</v>
      </c>
      <c r="AG221">
        <v>0</v>
      </c>
      <c r="AH221">
        <v>0</v>
      </c>
      <c r="AI221" t="s">
        <v>6004</v>
      </c>
      <c r="AJ221" t="s">
        <v>109</v>
      </c>
      <c r="AK221" t="s">
        <v>109</v>
      </c>
      <c r="AL221">
        <v>1</v>
      </c>
      <c r="AM221">
        <v>0</v>
      </c>
      <c r="AN221">
        <v>0</v>
      </c>
      <c r="AO221">
        <v>1</v>
      </c>
      <c r="AP221">
        <v>0</v>
      </c>
      <c r="AQ221">
        <v>0</v>
      </c>
      <c r="AR221">
        <v>1</v>
      </c>
      <c r="AS221">
        <v>0</v>
      </c>
      <c r="AT221">
        <v>0</v>
      </c>
      <c r="AU221">
        <v>0</v>
      </c>
      <c r="AV221">
        <v>0</v>
      </c>
      <c r="AW221">
        <v>0</v>
      </c>
      <c r="AX221">
        <v>0</v>
      </c>
      <c r="AY221">
        <v>0</v>
      </c>
      <c r="AZ221">
        <v>0</v>
      </c>
      <c r="BA221">
        <v>1</v>
      </c>
      <c r="BB221" t="s">
        <v>1000</v>
      </c>
    </row>
    <row r="222" spans="1:54" x14ac:dyDescent="0.25">
      <c r="A222">
        <v>377882242</v>
      </c>
      <c r="B222" s="1">
        <v>45535.481793009261</v>
      </c>
      <c r="C222" s="1">
        <v>45535.487166701387</v>
      </c>
      <c r="D222" s="1">
        <v>45535</v>
      </c>
      <c r="E222">
        <v>30.5189427</v>
      </c>
      <c r="F222">
        <v>35.541480300000003</v>
      </c>
      <c r="G222" t="s">
        <v>439</v>
      </c>
      <c r="H222" t="s">
        <v>440</v>
      </c>
      <c r="I222" t="s">
        <v>109</v>
      </c>
      <c r="J222" t="s">
        <v>114</v>
      </c>
      <c r="K222" t="s">
        <v>1002</v>
      </c>
      <c r="L222" t="s">
        <v>116</v>
      </c>
      <c r="M222" t="s">
        <v>226</v>
      </c>
      <c r="N222" t="s">
        <v>1003</v>
      </c>
      <c r="O222" t="s">
        <v>1001</v>
      </c>
      <c r="P222" t="s">
        <v>1004</v>
      </c>
      <c r="Q222" t="s">
        <v>121</v>
      </c>
      <c r="R222" t="s">
        <v>5770</v>
      </c>
      <c r="S222" t="s">
        <v>112</v>
      </c>
      <c r="T222">
        <v>0</v>
      </c>
      <c r="U222">
        <v>0</v>
      </c>
      <c r="V222">
        <v>0</v>
      </c>
      <c r="W222">
        <v>0</v>
      </c>
      <c r="X222">
        <v>0</v>
      </c>
      <c r="Y222">
        <v>0</v>
      </c>
      <c r="Z222">
        <v>0</v>
      </c>
      <c r="AA222">
        <v>0</v>
      </c>
      <c r="AB222">
        <v>0</v>
      </c>
      <c r="AC222">
        <v>0</v>
      </c>
      <c r="AD222">
        <v>0</v>
      </c>
      <c r="AE222">
        <v>0</v>
      </c>
      <c r="AF222">
        <v>0</v>
      </c>
      <c r="AG222">
        <v>0</v>
      </c>
      <c r="AH222">
        <v>0</v>
      </c>
      <c r="AI222" t="s">
        <v>6004</v>
      </c>
      <c r="AJ222" t="s">
        <v>109</v>
      </c>
      <c r="AK222" t="s">
        <v>109</v>
      </c>
      <c r="AL222">
        <v>2</v>
      </c>
      <c r="AM222">
        <v>0</v>
      </c>
      <c r="AN222">
        <v>1</v>
      </c>
      <c r="AO222">
        <v>1</v>
      </c>
      <c r="AP222">
        <v>0</v>
      </c>
      <c r="AQ222">
        <v>0</v>
      </c>
      <c r="AR222">
        <v>2</v>
      </c>
      <c r="AS222">
        <v>0</v>
      </c>
      <c r="AT222">
        <v>1</v>
      </c>
      <c r="AU222">
        <v>0</v>
      </c>
      <c r="AV222">
        <v>0</v>
      </c>
      <c r="AW222">
        <v>0</v>
      </c>
      <c r="AX222">
        <v>0</v>
      </c>
      <c r="AY222">
        <v>0</v>
      </c>
      <c r="AZ222">
        <v>0</v>
      </c>
      <c r="BA222">
        <v>1</v>
      </c>
      <c r="BB222" t="s">
        <v>1005</v>
      </c>
    </row>
    <row r="223" spans="1:54" x14ac:dyDescent="0.25">
      <c r="A223">
        <v>377882253</v>
      </c>
      <c r="B223" s="1">
        <v>45535.489860717593</v>
      </c>
      <c r="C223" s="1">
        <v>45535.492352071757</v>
      </c>
      <c r="D223" s="1">
        <v>45535</v>
      </c>
      <c r="E223">
        <v>30.5189016</v>
      </c>
      <c r="F223">
        <v>35.541031599999997</v>
      </c>
      <c r="G223" t="s">
        <v>439</v>
      </c>
      <c r="H223" t="s">
        <v>440</v>
      </c>
      <c r="I223" t="s">
        <v>109</v>
      </c>
      <c r="J223" t="s">
        <v>114</v>
      </c>
      <c r="K223" t="s">
        <v>1006</v>
      </c>
      <c r="L223" t="s">
        <v>116</v>
      </c>
      <c r="M223" t="s">
        <v>146</v>
      </c>
      <c r="N223" t="s">
        <v>1007</v>
      </c>
      <c r="O223" t="s">
        <v>463</v>
      </c>
      <c r="P223" t="s">
        <v>464</v>
      </c>
      <c r="Q223" t="s">
        <v>121</v>
      </c>
      <c r="R223" t="s">
        <v>5770</v>
      </c>
      <c r="S223" t="s">
        <v>112</v>
      </c>
      <c r="T223">
        <v>0</v>
      </c>
      <c r="U223">
        <v>0</v>
      </c>
      <c r="V223">
        <v>0</v>
      </c>
      <c r="W223">
        <v>0</v>
      </c>
      <c r="X223">
        <v>0</v>
      </c>
      <c r="Y223">
        <v>0</v>
      </c>
      <c r="Z223">
        <v>0</v>
      </c>
      <c r="AA223">
        <v>0</v>
      </c>
      <c r="AB223">
        <v>0</v>
      </c>
      <c r="AC223">
        <v>0</v>
      </c>
      <c r="AD223">
        <v>0</v>
      </c>
      <c r="AE223">
        <v>0</v>
      </c>
      <c r="AF223">
        <v>0</v>
      </c>
      <c r="AG223">
        <v>0</v>
      </c>
      <c r="AH223">
        <v>0</v>
      </c>
      <c r="AI223" t="s">
        <v>6004</v>
      </c>
      <c r="AJ223" t="s">
        <v>112</v>
      </c>
      <c r="AK223" t="s">
        <v>112</v>
      </c>
      <c r="AL223">
        <v>0</v>
      </c>
      <c r="AM223">
        <v>0</v>
      </c>
      <c r="AN223">
        <v>0</v>
      </c>
      <c r="AO223">
        <v>0</v>
      </c>
      <c r="AP223">
        <v>0</v>
      </c>
      <c r="AQ223">
        <v>0</v>
      </c>
      <c r="AR223">
        <v>0</v>
      </c>
      <c r="AS223">
        <v>0</v>
      </c>
      <c r="AT223">
        <v>0</v>
      </c>
      <c r="AU223">
        <v>0</v>
      </c>
      <c r="AV223">
        <v>0</v>
      </c>
      <c r="AW223">
        <v>0</v>
      </c>
      <c r="AX223">
        <v>0</v>
      </c>
      <c r="AY223">
        <v>0</v>
      </c>
      <c r="AZ223">
        <v>0</v>
      </c>
      <c r="BA223">
        <v>0</v>
      </c>
    </row>
    <row r="224" spans="1:54" x14ac:dyDescent="0.25">
      <c r="A224">
        <v>377882260</v>
      </c>
      <c r="B224" s="1">
        <v>45535.494312777781</v>
      </c>
      <c r="C224" s="1">
        <v>45535.497948703713</v>
      </c>
      <c r="D224" s="1">
        <v>45535</v>
      </c>
      <c r="E224">
        <v>30.518819100000002</v>
      </c>
      <c r="F224">
        <v>35.540995500000001</v>
      </c>
      <c r="G224" t="s">
        <v>439</v>
      </c>
      <c r="H224" t="s">
        <v>440</v>
      </c>
      <c r="I224" t="s">
        <v>109</v>
      </c>
      <c r="J224" t="s">
        <v>114</v>
      </c>
      <c r="K224" t="s">
        <v>1009</v>
      </c>
      <c r="L224" t="s">
        <v>116</v>
      </c>
      <c r="M224" t="s">
        <v>139</v>
      </c>
      <c r="N224" t="s">
        <v>1010</v>
      </c>
      <c r="O224" t="s">
        <v>1008</v>
      </c>
      <c r="P224" t="s">
        <v>1011</v>
      </c>
      <c r="Q224" t="s">
        <v>121</v>
      </c>
      <c r="R224" t="s">
        <v>5770</v>
      </c>
      <c r="S224" t="s">
        <v>112</v>
      </c>
      <c r="T224">
        <v>0</v>
      </c>
      <c r="U224">
        <v>0</v>
      </c>
      <c r="V224">
        <v>0</v>
      </c>
      <c r="W224">
        <v>0</v>
      </c>
      <c r="X224">
        <v>0</v>
      </c>
      <c r="Y224">
        <v>0</v>
      </c>
      <c r="Z224">
        <v>0</v>
      </c>
      <c r="AA224">
        <v>0</v>
      </c>
      <c r="AB224">
        <v>0</v>
      </c>
      <c r="AC224">
        <v>0</v>
      </c>
      <c r="AD224">
        <v>0</v>
      </c>
      <c r="AE224">
        <v>0</v>
      </c>
      <c r="AF224">
        <v>0</v>
      </c>
      <c r="AG224">
        <v>0</v>
      </c>
      <c r="AH224">
        <v>0</v>
      </c>
      <c r="AI224" t="s">
        <v>6004</v>
      </c>
      <c r="AJ224" t="s">
        <v>109</v>
      </c>
      <c r="AK224" t="s">
        <v>109</v>
      </c>
      <c r="AL224">
        <v>1</v>
      </c>
      <c r="AM224">
        <v>0</v>
      </c>
      <c r="AN224">
        <v>1</v>
      </c>
      <c r="AO224">
        <v>0</v>
      </c>
      <c r="AP224">
        <v>0</v>
      </c>
      <c r="AQ224">
        <v>0</v>
      </c>
      <c r="AR224">
        <v>1</v>
      </c>
      <c r="AS224">
        <v>0</v>
      </c>
      <c r="AT224">
        <v>1</v>
      </c>
      <c r="AU224">
        <v>0</v>
      </c>
      <c r="AV224">
        <v>0</v>
      </c>
      <c r="AW224">
        <v>0</v>
      </c>
      <c r="AX224">
        <v>0</v>
      </c>
      <c r="AY224">
        <v>0</v>
      </c>
      <c r="AZ224">
        <v>0</v>
      </c>
      <c r="BA224">
        <v>0</v>
      </c>
    </row>
    <row r="225" spans="1:54" x14ac:dyDescent="0.25">
      <c r="A225">
        <v>377882267</v>
      </c>
      <c r="B225" s="1">
        <v>45535.505141504633</v>
      </c>
      <c r="C225" s="1">
        <v>45535.509396932866</v>
      </c>
      <c r="D225" s="1">
        <v>45535</v>
      </c>
      <c r="E225">
        <v>30.518526699999999</v>
      </c>
      <c r="F225">
        <v>35.540675899999997</v>
      </c>
      <c r="G225" t="s">
        <v>439</v>
      </c>
      <c r="H225" t="s">
        <v>440</v>
      </c>
      <c r="I225" t="s">
        <v>109</v>
      </c>
      <c r="J225" t="s">
        <v>114</v>
      </c>
      <c r="K225" t="s">
        <v>1013</v>
      </c>
      <c r="L225" t="s">
        <v>116</v>
      </c>
      <c r="M225" t="s">
        <v>146</v>
      </c>
      <c r="N225" t="s">
        <v>1014</v>
      </c>
      <c r="O225" t="s">
        <v>1012</v>
      </c>
      <c r="P225" t="s">
        <v>1015</v>
      </c>
      <c r="Q225" t="s">
        <v>121</v>
      </c>
      <c r="R225" t="s">
        <v>5770</v>
      </c>
      <c r="S225" t="s">
        <v>112</v>
      </c>
      <c r="T225">
        <v>0</v>
      </c>
      <c r="U225">
        <v>0</v>
      </c>
      <c r="V225">
        <v>0</v>
      </c>
      <c r="W225">
        <v>0</v>
      </c>
      <c r="X225">
        <v>0</v>
      </c>
      <c r="Y225">
        <v>0</v>
      </c>
      <c r="Z225">
        <v>0</v>
      </c>
      <c r="AA225">
        <v>0</v>
      </c>
      <c r="AB225">
        <v>0</v>
      </c>
      <c r="AC225">
        <v>0</v>
      </c>
      <c r="AD225">
        <v>0</v>
      </c>
      <c r="AE225">
        <v>0</v>
      </c>
      <c r="AF225">
        <v>0</v>
      </c>
      <c r="AG225">
        <v>0</v>
      </c>
      <c r="AH225">
        <v>0</v>
      </c>
      <c r="AI225" t="s">
        <v>6004</v>
      </c>
      <c r="AJ225" t="s">
        <v>109</v>
      </c>
      <c r="AK225" t="s">
        <v>109</v>
      </c>
      <c r="AL225">
        <v>1</v>
      </c>
      <c r="AM225">
        <v>0</v>
      </c>
      <c r="AN225">
        <v>1</v>
      </c>
      <c r="AO225">
        <v>0</v>
      </c>
      <c r="AP225">
        <v>0</v>
      </c>
      <c r="AQ225">
        <v>0</v>
      </c>
      <c r="AR225">
        <v>1</v>
      </c>
      <c r="AS225">
        <v>0</v>
      </c>
      <c r="AT225">
        <v>1</v>
      </c>
      <c r="AU225">
        <v>0</v>
      </c>
      <c r="AV225">
        <v>0</v>
      </c>
      <c r="AW225">
        <v>0</v>
      </c>
      <c r="AX225">
        <v>0</v>
      </c>
      <c r="AY225">
        <v>0</v>
      </c>
      <c r="AZ225">
        <v>0</v>
      </c>
      <c r="BA225">
        <v>0</v>
      </c>
    </row>
    <row r="226" spans="1:54" x14ac:dyDescent="0.25">
      <c r="A226">
        <v>377882270</v>
      </c>
      <c r="B226" s="1">
        <v>45535.511941585653</v>
      </c>
      <c r="C226" s="1">
        <v>45535.521918449071</v>
      </c>
      <c r="D226" s="1">
        <v>45535</v>
      </c>
      <c r="E226">
        <v>30.518342799999999</v>
      </c>
      <c r="F226">
        <v>35.5405856</v>
      </c>
      <c r="G226" t="s">
        <v>439</v>
      </c>
      <c r="H226" t="s">
        <v>440</v>
      </c>
      <c r="I226" t="s">
        <v>109</v>
      </c>
      <c r="J226" t="s">
        <v>114</v>
      </c>
      <c r="K226" t="s">
        <v>1017</v>
      </c>
      <c r="L226" t="s">
        <v>116</v>
      </c>
      <c r="M226" t="s">
        <v>319</v>
      </c>
      <c r="N226" t="s">
        <v>573</v>
      </c>
      <c r="O226" t="s">
        <v>1016</v>
      </c>
      <c r="P226" t="s">
        <v>1018</v>
      </c>
      <c r="Q226" t="s">
        <v>121</v>
      </c>
      <c r="R226" t="s">
        <v>5770</v>
      </c>
      <c r="S226" t="s">
        <v>112</v>
      </c>
      <c r="T226">
        <v>0</v>
      </c>
      <c r="U226">
        <v>0</v>
      </c>
      <c r="V226">
        <v>0</v>
      </c>
      <c r="W226">
        <v>0</v>
      </c>
      <c r="X226">
        <v>0</v>
      </c>
      <c r="Y226">
        <v>0</v>
      </c>
      <c r="Z226">
        <v>0</v>
      </c>
      <c r="AA226">
        <v>0</v>
      </c>
      <c r="AB226">
        <v>0</v>
      </c>
      <c r="AC226">
        <v>0</v>
      </c>
      <c r="AD226">
        <v>0</v>
      </c>
      <c r="AE226">
        <v>0</v>
      </c>
      <c r="AF226">
        <v>0</v>
      </c>
      <c r="AG226">
        <v>0</v>
      </c>
      <c r="AH226">
        <v>0</v>
      </c>
      <c r="AI226" t="s">
        <v>6004</v>
      </c>
      <c r="AJ226" t="s">
        <v>109</v>
      </c>
      <c r="AK226" t="s">
        <v>109</v>
      </c>
      <c r="AL226">
        <v>1</v>
      </c>
      <c r="AM226">
        <v>0</v>
      </c>
      <c r="AN226">
        <v>1</v>
      </c>
      <c r="AO226">
        <v>0</v>
      </c>
      <c r="AP226">
        <v>0</v>
      </c>
      <c r="AQ226">
        <v>0</v>
      </c>
      <c r="AR226">
        <v>1</v>
      </c>
      <c r="AS226">
        <v>0</v>
      </c>
      <c r="AT226">
        <v>0</v>
      </c>
      <c r="AU226">
        <v>0</v>
      </c>
      <c r="AV226">
        <v>0</v>
      </c>
      <c r="AW226">
        <v>0</v>
      </c>
      <c r="AX226">
        <v>0</v>
      </c>
      <c r="AY226">
        <v>0</v>
      </c>
      <c r="AZ226">
        <v>0</v>
      </c>
      <c r="BA226">
        <v>1</v>
      </c>
      <c r="BB226" t="s">
        <v>1019</v>
      </c>
    </row>
    <row r="227" spans="1:54" x14ac:dyDescent="0.25">
      <c r="A227">
        <v>377882274</v>
      </c>
      <c r="B227" s="1">
        <v>45535.527872800929</v>
      </c>
      <c r="C227" s="1">
        <v>45535.530945787039</v>
      </c>
      <c r="D227" s="1">
        <v>45535</v>
      </c>
      <c r="E227">
        <v>30.518228799999999</v>
      </c>
      <c r="F227">
        <v>35.540610200000003</v>
      </c>
      <c r="G227" t="s">
        <v>439</v>
      </c>
      <c r="H227" t="s">
        <v>440</v>
      </c>
      <c r="I227" t="s">
        <v>109</v>
      </c>
      <c r="J227" t="s">
        <v>114</v>
      </c>
      <c r="K227" t="s">
        <v>1021</v>
      </c>
      <c r="L227" t="s">
        <v>116</v>
      </c>
      <c r="M227" t="s">
        <v>139</v>
      </c>
      <c r="N227" t="s">
        <v>1022</v>
      </c>
      <c r="O227" t="s">
        <v>1020</v>
      </c>
      <c r="P227" t="s">
        <v>1023</v>
      </c>
      <c r="Q227" t="s">
        <v>121</v>
      </c>
      <c r="R227" t="s">
        <v>5770</v>
      </c>
      <c r="S227" t="s">
        <v>112</v>
      </c>
      <c r="T227">
        <v>0</v>
      </c>
      <c r="U227">
        <v>0</v>
      </c>
      <c r="V227">
        <v>0</v>
      </c>
      <c r="W227">
        <v>0</v>
      </c>
      <c r="X227">
        <v>0</v>
      </c>
      <c r="Y227">
        <v>0</v>
      </c>
      <c r="Z227">
        <v>0</v>
      </c>
      <c r="AA227">
        <v>0</v>
      </c>
      <c r="AB227">
        <v>0</v>
      </c>
      <c r="AC227">
        <v>0</v>
      </c>
      <c r="AD227">
        <v>0</v>
      </c>
      <c r="AE227">
        <v>0</v>
      </c>
      <c r="AF227">
        <v>0</v>
      </c>
      <c r="AG227">
        <v>0</v>
      </c>
      <c r="AH227">
        <v>0</v>
      </c>
      <c r="AI227" t="s">
        <v>6004</v>
      </c>
      <c r="AJ227" t="s">
        <v>112</v>
      </c>
      <c r="AK227" t="s">
        <v>112</v>
      </c>
      <c r="AL227">
        <v>0</v>
      </c>
      <c r="AM227">
        <v>0</v>
      </c>
      <c r="AN227">
        <v>0</v>
      </c>
      <c r="AO227">
        <v>0</v>
      </c>
      <c r="AP227">
        <v>0</v>
      </c>
      <c r="AQ227">
        <v>0</v>
      </c>
      <c r="AR227">
        <v>0</v>
      </c>
      <c r="AS227">
        <v>0</v>
      </c>
      <c r="AT227">
        <v>0</v>
      </c>
      <c r="AU227">
        <v>0</v>
      </c>
      <c r="AV227">
        <v>0</v>
      </c>
      <c r="AW227">
        <v>0</v>
      </c>
      <c r="AX227">
        <v>0</v>
      </c>
      <c r="AY227">
        <v>0</v>
      </c>
      <c r="AZ227">
        <v>0</v>
      </c>
      <c r="BA227">
        <v>0</v>
      </c>
    </row>
    <row r="228" spans="1:54" x14ac:dyDescent="0.25">
      <c r="A228">
        <v>377882278</v>
      </c>
      <c r="B228" s="1">
        <v>45535.531870462961</v>
      </c>
      <c r="C228" s="1">
        <v>45535.537375868058</v>
      </c>
      <c r="D228" s="1">
        <v>45535</v>
      </c>
      <c r="E228">
        <v>30.518670499999999</v>
      </c>
      <c r="F228">
        <v>35.540304300000003</v>
      </c>
      <c r="G228" t="s">
        <v>439</v>
      </c>
      <c r="H228" t="s">
        <v>440</v>
      </c>
      <c r="I228" t="s">
        <v>109</v>
      </c>
      <c r="J228" t="s">
        <v>114</v>
      </c>
      <c r="K228" t="s">
        <v>1025</v>
      </c>
      <c r="L228" t="s">
        <v>116</v>
      </c>
      <c r="M228" t="s">
        <v>139</v>
      </c>
      <c r="N228" t="s">
        <v>1026</v>
      </c>
      <c r="O228" t="s">
        <v>1024</v>
      </c>
      <c r="P228" t="s">
        <v>1027</v>
      </c>
      <c r="Q228" t="s">
        <v>121</v>
      </c>
      <c r="R228" t="s">
        <v>5770</v>
      </c>
      <c r="S228" t="s">
        <v>112</v>
      </c>
      <c r="T228">
        <v>0</v>
      </c>
      <c r="U228">
        <v>0</v>
      </c>
      <c r="V228">
        <v>0</v>
      </c>
      <c r="W228">
        <v>0</v>
      </c>
      <c r="X228">
        <v>0</v>
      </c>
      <c r="Y228">
        <v>0</v>
      </c>
      <c r="Z228">
        <v>0</v>
      </c>
      <c r="AA228">
        <v>0</v>
      </c>
      <c r="AB228">
        <v>0</v>
      </c>
      <c r="AC228">
        <v>0</v>
      </c>
      <c r="AD228">
        <v>0</v>
      </c>
      <c r="AE228">
        <v>0</v>
      </c>
      <c r="AF228">
        <v>0</v>
      </c>
      <c r="AG228">
        <v>0</v>
      </c>
      <c r="AH228">
        <v>0</v>
      </c>
      <c r="AI228" t="s">
        <v>6004</v>
      </c>
      <c r="AJ228" t="s">
        <v>112</v>
      </c>
      <c r="AK228" t="s">
        <v>112</v>
      </c>
      <c r="AL228">
        <v>0</v>
      </c>
      <c r="AM228">
        <v>0</v>
      </c>
      <c r="AN228">
        <v>0</v>
      </c>
      <c r="AO228">
        <v>0</v>
      </c>
      <c r="AP228">
        <v>0</v>
      </c>
      <c r="AQ228">
        <v>0</v>
      </c>
      <c r="AR228">
        <v>0</v>
      </c>
      <c r="AS228">
        <v>0</v>
      </c>
      <c r="AT228">
        <v>0</v>
      </c>
      <c r="AU228">
        <v>0</v>
      </c>
      <c r="AV228">
        <v>0</v>
      </c>
      <c r="AW228">
        <v>0</v>
      </c>
      <c r="AX228">
        <v>0</v>
      </c>
      <c r="AY228">
        <v>0</v>
      </c>
      <c r="AZ228">
        <v>0</v>
      </c>
      <c r="BA228">
        <v>0</v>
      </c>
    </row>
    <row r="229" spans="1:54" x14ac:dyDescent="0.25">
      <c r="A229">
        <v>377882283</v>
      </c>
      <c r="B229" s="1">
        <v>45535.541920821757</v>
      </c>
      <c r="C229" s="1">
        <v>45535.548796550916</v>
      </c>
      <c r="D229" s="1">
        <v>45535</v>
      </c>
      <c r="E229">
        <v>30.5185329</v>
      </c>
      <c r="F229">
        <v>35.540030600000001</v>
      </c>
      <c r="G229" t="s">
        <v>439</v>
      </c>
      <c r="H229" t="s">
        <v>440</v>
      </c>
      <c r="I229" t="s">
        <v>109</v>
      </c>
      <c r="J229" t="s">
        <v>114</v>
      </c>
      <c r="K229" t="s">
        <v>1029</v>
      </c>
      <c r="L229" t="s">
        <v>116</v>
      </c>
      <c r="M229" t="s">
        <v>146</v>
      </c>
      <c r="N229" t="s">
        <v>1030</v>
      </c>
      <c r="O229" t="s">
        <v>1028</v>
      </c>
      <c r="P229" t="s">
        <v>1031</v>
      </c>
      <c r="Q229" t="s">
        <v>121</v>
      </c>
      <c r="R229" t="s">
        <v>5770</v>
      </c>
      <c r="S229" t="s">
        <v>112</v>
      </c>
      <c r="T229">
        <v>0</v>
      </c>
      <c r="U229">
        <v>0</v>
      </c>
      <c r="V229">
        <v>0</v>
      </c>
      <c r="W229">
        <v>0</v>
      </c>
      <c r="X229">
        <v>0</v>
      </c>
      <c r="Y229">
        <v>0</v>
      </c>
      <c r="Z229">
        <v>0</v>
      </c>
      <c r="AA229">
        <v>0</v>
      </c>
      <c r="AB229">
        <v>0</v>
      </c>
      <c r="AC229">
        <v>0</v>
      </c>
      <c r="AD229">
        <v>0</v>
      </c>
      <c r="AE229">
        <v>0</v>
      </c>
      <c r="AF229">
        <v>0</v>
      </c>
      <c r="AG229">
        <v>0</v>
      </c>
      <c r="AH229">
        <v>0</v>
      </c>
      <c r="AI229" t="s">
        <v>6004</v>
      </c>
      <c r="AJ229" t="s">
        <v>112</v>
      </c>
      <c r="AK229" t="s">
        <v>112</v>
      </c>
      <c r="AL229">
        <v>0</v>
      </c>
      <c r="AM229">
        <v>0</v>
      </c>
      <c r="AN229">
        <v>0</v>
      </c>
      <c r="AO229">
        <v>0</v>
      </c>
      <c r="AP229">
        <v>0</v>
      </c>
      <c r="AQ229">
        <v>0</v>
      </c>
      <c r="AR229">
        <v>0</v>
      </c>
      <c r="AS229">
        <v>0</v>
      </c>
      <c r="AT229">
        <v>0</v>
      </c>
      <c r="AU229">
        <v>0</v>
      </c>
      <c r="AV229">
        <v>0</v>
      </c>
      <c r="AW229">
        <v>0</v>
      </c>
      <c r="AX229">
        <v>0</v>
      </c>
      <c r="AY229">
        <v>0</v>
      </c>
      <c r="AZ229">
        <v>0</v>
      </c>
      <c r="BA229">
        <v>0</v>
      </c>
    </row>
    <row r="230" spans="1:54" x14ac:dyDescent="0.25">
      <c r="A230">
        <v>377882288</v>
      </c>
      <c r="B230" s="1">
        <v>45535.549824988433</v>
      </c>
      <c r="C230" s="1">
        <v>45535.560522129628</v>
      </c>
      <c r="D230" s="1">
        <v>45535</v>
      </c>
      <c r="E230">
        <v>30.518468599999999</v>
      </c>
      <c r="F230">
        <v>35.540133099999998</v>
      </c>
      <c r="G230" t="s">
        <v>439</v>
      </c>
      <c r="H230" t="s">
        <v>440</v>
      </c>
      <c r="I230" t="s">
        <v>109</v>
      </c>
      <c r="J230" t="s">
        <v>114</v>
      </c>
      <c r="K230" t="s">
        <v>1033</v>
      </c>
      <c r="L230" t="s">
        <v>116</v>
      </c>
      <c r="M230" t="s">
        <v>146</v>
      </c>
      <c r="N230" t="s">
        <v>1034</v>
      </c>
      <c r="O230" t="s">
        <v>1032</v>
      </c>
      <c r="P230" t="s">
        <v>1032</v>
      </c>
      <c r="Q230" t="s">
        <v>121</v>
      </c>
      <c r="R230" t="s">
        <v>5770</v>
      </c>
      <c r="S230" t="s">
        <v>112</v>
      </c>
      <c r="T230">
        <v>0</v>
      </c>
      <c r="U230">
        <v>0</v>
      </c>
      <c r="V230">
        <v>0</v>
      </c>
      <c r="W230">
        <v>0</v>
      </c>
      <c r="X230">
        <v>0</v>
      </c>
      <c r="Y230">
        <v>0</v>
      </c>
      <c r="Z230">
        <v>0</v>
      </c>
      <c r="AA230">
        <v>0</v>
      </c>
      <c r="AB230">
        <v>0</v>
      </c>
      <c r="AC230">
        <v>0</v>
      </c>
      <c r="AD230">
        <v>0</v>
      </c>
      <c r="AE230">
        <v>0</v>
      </c>
      <c r="AF230">
        <v>0</v>
      </c>
      <c r="AG230">
        <v>0</v>
      </c>
      <c r="AH230">
        <v>0</v>
      </c>
      <c r="AI230" t="s">
        <v>6004</v>
      </c>
      <c r="AJ230" t="s">
        <v>109</v>
      </c>
      <c r="AK230" t="s">
        <v>109</v>
      </c>
      <c r="AL230">
        <v>1</v>
      </c>
      <c r="AM230">
        <v>0</v>
      </c>
      <c r="AN230">
        <v>1</v>
      </c>
      <c r="AO230">
        <v>0</v>
      </c>
      <c r="AP230">
        <v>0</v>
      </c>
      <c r="AQ230">
        <v>0</v>
      </c>
      <c r="AR230">
        <v>1</v>
      </c>
      <c r="AS230">
        <v>0</v>
      </c>
      <c r="AT230">
        <v>1</v>
      </c>
      <c r="AU230">
        <v>0</v>
      </c>
      <c r="AV230">
        <v>0</v>
      </c>
      <c r="AW230">
        <v>0</v>
      </c>
      <c r="AX230">
        <v>0</v>
      </c>
      <c r="AY230">
        <v>0</v>
      </c>
      <c r="AZ230">
        <v>0</v>
      </c>
      <c r="BA230">
        <v>0</v>
      </c>
    </row>
    <row r="231" spans="1:54" x14ac:dyDescent="0.25">
      <c r="A231">
        <v>377882292</v>
      </c>
      <c r="B231" s="1">
        <v>45535.561480081022</v>
      </c>
      <c r="C231" s="1">
        <v>45535.565713657408</v>
      </c>
      <c r="D231" s="1">
        <v>45535</v>
      </c>
      <c r="E231">
        <v>30.518438799999998</v>
      </c>
      <c r="F231">
        <v>35.539967400000002</v>
      </c>
      <c r="G231" t="s">
        <v>439</v>
      </c>
      <c r="H231" t="s">
        <v>440</v>
      </c>
      <c r="I231" t="s">
        <v>109</v>
      </c>
      <c r="J231" t="s">
        <v>114</v>
      </c>
      <c r="K231" t="s">
        <v>1036</v>
      </c>
      <c r="L231" t="s">
        <v>192</v>
      </c>
      <c r="M231" t="s">
        <v>193</v>
      </c>
      <c r="N231" t="s">
        <v>1037</v>
      </c>
      <c r="O231" t="s">
        <v>1035</v>
      </c>
      <c r="P231" t="s">
        <v>1038</v>
      </c>
      <c r="Q231" t="s">
        <v>121</v>
      </c>
      <c r="R231" t="s">
        <v>5770</v>
      </c>
      <c r="S231" t="s">
        <v>112</v>
      </c>
      <c r="T231">
        <v>0</v>
      </c>
      <c r="U231">
        <v>0</v>
      </c>
      <c r="V231">
        <v>0</v>
      </c>
      <c r="W231">
        <v>0</v>
      </c>
      <c r="X231">
        <v>0</v>
      </c>
      <c r="Y231">
        <v>0</v>
      </c>
      <c r="Z231">
        <v>0</v>
      </c>
      <c r="AA231">
        <v>0</v>
      </c>
      <c r="AB231">
        <v>0</v>
      </c>
      <c r="AC231">
        <v>0</v>
      </c>
      <c r="AD231">
        <v>0</v>
      </c>
      <c r="AE231">
        <v>0</v>
      </c>
      <c r="AF231">
        <v>0</v>
      </c>
      <c r="AG231">
        <v>0</v>
      </c>
      <c r="AH231">
        <v>0</v>
      </c>
      <c r="AI231" t="s">
        <v>6004</v>
      </c>
      <c r="AJ231" t="s">
        <v>109</v>
      </c>
      <c r="AK231" t="s">
        <v>109</v>
      </c>
      <c r="AL231">
        <v>2</v>
      </c>
      <c r="AM231">
        <v>1</v>
      </c>
      <c r="AN231">
        <v>1</v>
      </c>
      <c r="AO231">
        <v>0</v>
      </c>
      <c r="AP231">
        <v>0</v>
      </c>
      <c r="AQ231">
        <v>0</v>
      </c>
      <c r="AR231">
        <v>2</v>
      </c>
      <c r="AS231">
        <v>0</v>
      </c>
      <c r="AT231">
        <v>0</v>
      </c>
      <c r="AU231">
        <v>0</v>
      </c>
      <c r="AV231">
        <v>0</v>
      </c>
      <c r="AW231">
        <v>0</v>
      </c>
      <c r="AX231">
        <v>0</v>
      </c>
      <c r="AY231">
        <v>0</v>
      </c>
      <c r="AZ231">
        <v>0</v>
      </c>
      <c r="BA231">
        <v>1</v>
      </c>
      <c r="BB231" t="s">
        <v>1039</v>
      </c>
    </row>
    <row r="232" spans="1:54" x14ac:dyDescent="0.25">
      <c r="A232">
        <v>377882296</v>
      </c>
      <c r="B232" s="1">
        <v>45535.568234861108</v>
      </c>
      <c r="C232" s="1">
        <v>45535.575206597219</v>
      </c>
      <c r="D232" s="1">
        <v>45535</v>
      </c>
      <c r="E232">
        <v>30.5182556</v>
      </c>
      <c r="F232">
        <v>35.539941200000001</v>
      </c>
      <c r="G232" t="s">
        <v>439</v>
      </c>
      <c r="H232" t="s">
        <v>440</v>
      </c>
      <c r="I232" t="s">
        <v>112</v>
      </c>
      <c r="K232" t="s">
        <v>1041</v>
      </c>
      <c r="L232" t="s">
        <v>174</v>
      </c>
      <c r="M232" t="s">
        <v>175</v>
      </c>
      <c r="N232" t="s">
        <v>1042</v>
      </c>
      <c r="O232" t="s">
        <v>1040</v>
      </c>
      <c r="P232" t="s">
        <v>1043</v>
      </c>
      <c r="Q232" t="s">
        <v>121</v>
      </c>
      <c r="R232" t="s">
        <v>5770</v>
      </c>
      <c r="S232" t="s">
        <v>112</v>
      </c>
      <c r="T232">
        <v>0</v>
      </c>
      <c r="U232">
        <v>0</v>
      </c>
      <c r="V232">
        <v>0</v>
      </c>
      <c r="W232">
        <v>0</v>
      </c>
      <c r="X232">
        <v>0</v>
      </c>
      <c r="Y232">
        <v>0</v>
      </c>
      <c r="Z232">
        <v>0</v>
      </c>
      <c r="AA232">
        <v>0</v>
      </c>
      <c r="AB232">
        <v>0</v>
      </c>
      <c r="AC232">
        <v>0</v>
      </c>
      <c r="AD232">
        <v>0</v>
      </c>
      <c r="AE232">
        <v>0</v>
      </c>
      <c r="AF232">
        <v>0</v>
      </c>
      <c r="AG232">
        <v>0</v>
      </c>
      <c r="AH232">
        <v>0</v>
      </c>
      <c r="AI232" t="s">
        <v>6004</v>
      </c>
      <c r="AJ232" t="s">
        <v>109</v>
      </c>
      <c r="AK232" t="s">
        <v>109</v>
      </c>
      <c r="AL232">
        <v>7</v>
      </c>
      <c r="AM232">
        <v>1</v>
      </c>
      <c r="AN232">
        <v>4</v>
      </c>
      <c r="AO232">
        <v>1</v>
      </c>
      <c r="AP232">
        <v>1</v>
      </c>
      <c r="AQ232">
        <v>0</v>
      </c>
      <c r="AR232">
        <v>7</v>
      </c>
      <c r="AS232">
        <v>1</v>
      </c>
      <c r="AT232">
        <v>1</v>
      </c>
      <c r="AU232">
        <v>0</v>
      </c>
      <c r="AV232">
        <v>1</v>
      </c>
      <c r="AW232">
        <v>0</v>
      </c>
      <c r="AX232">
        <v>1</v>
      </c>
      <c r="AY232">
        <v>0</v>
      </c>
      <c r="AZ232">
        <v>0</v>
      </c>
      <c r="BA232">
        <v>1</v>
      </c>
      <c r="BB232" t="s">
        <v>1044</v>
      </c>
    </row>
    <row r="233" spans="1:54" x14ac:dyDescent="0.25">
      <c r="A233">
        <v>377901701</v>
      </c>
      <c r="B233" s="1">
        <v>45535.600584340267</v>
      </c>
      <c r="C233" s="1">
        <v>45535.612069756942</v>
      </c>
      <c r="D233" s="1">
        <v>45535</v>
      </c>
      <c r="E233">
        <v>32.358678099999999</v>
      </c>
      <c r="F233">
        <v>35.886193599999999</v>
      </c>
      <c r="G233" t="s">
        <v>927</v>
      </c>
      <c r="H233" t="s">
        <v>928</v>
      </c>
      <c r="I233" t="s">
        <v>109</v>
      </c>
      <c r="J233" t="s">
        <v>114</v>
      </c>
      <c r="K233" t="s">
        <v>1046</v>
      </c>
      <c r="L233" t="s">
        <v>116</v>
      </c>
      <c r="M233" t="s">
        <v>521</v>
      </c>
      <c r="N233" t="s">
        <v>1047</v>
      </c>
      <c r="O233" t="s">
        <v>1045</v>
      </c>
      <c r="Q233" t="s">
        <v>121</v>
      </c>
      <c r="R233" t="s">
        <v>5770</v>
      </c>
      <c r="S233" t="s">
        <v>112</v>
      </c>
      <c r="T233">
        <v>0</v>
      </c>
      <c r="U233">
        <v>0</v>
      </c>
      <c r="V233">
        <v>0</v>
      </c>
      <c r="W233">
        <v>0</v>
      </c>
      <c r="X233">
        <v>0</v>
      </c>
      <c r="Y233">
        <v>0</v>
      </c>
      <c r="Z233">
        <v>0</v>
      </c>
      <c r="AA233">
        <v>0</v>
      </c>
      <c r="AB233">
        <v>0</v>
      </c>
      <c r="AC233">
        <v>0</v>
      </c>
      <c r="AD233">
        <v>0</v>
      </c>
      <c r="AE233">
        <v>0</v>
      </c>
      <c r="AF233">
        <v>0</v>
      </c>
      <c r="AG233">
        <v>0</v>
      </c>
      <c r="AH233">
        <v>0</v>
      </c>
      <c r="AI233" t="s">
        <v>6004</v>
      </c>
      <c r="AJ233" t="s">
        <v>109</v>
      </c>
      <c r="AK233" t="s">
        <v>109</v>
      </c>
      <c r="AL233">
        <v>2</v>
      </c>
      <c r="AM233">
        <v>0</v>
      </c>
      <c r="AN233">
        <v>1</v>
      </c>
      <c r="AO233">
        <v>0</v>
      </c>
      <c r="AP233">
        <v>1</v>
      </c>
      <c r="AQ233">
        <v>0</v>
      </c>
      <c r="AR233">
        <v>2</v>
      </c>
      <c r="AS233">
        <v>0</v>
      </c>
      <c r="AT233">
        <v>1</v>
      </c>
      <c r="AU233">
        <v>0</v>
      </c>
      <c r="AV233">
        <v>0</v>
      </c>
      <c r="AW233">
        <v>0</v>
      </c>
      <c r="AX233">
        <v>0</v>
      </c>
      <c r="AY233">
        <v>1</v>
      </c>
      <c r="AZ233">
        <v>0</v>
      </c>
      <c r="BA233">
        <v>0</v>
      </c>
    </row>
    <row r="234" spans="1:54" x14ac:dyDescent="0.25">
      <c r="A234">
        <v>377905260</v>
      </c>
      <c r="B234" s="1">
        <v>45535.616881979156</v>
      </c>
      <c r="C234" s="1">
        <v>45535.619527314811</v>
      </c>
      <c r="D234" s="1">
        <v>45535</v>
      </c>
      <c r="E234">
        <v>32.358355799999998</v>
      </c>
      <c r="F234">
        <v>35.884433199999997</v>
      </c>
      <c r="G234" t="s">
        <v>927</v>
      </c>
      <c r="H234" t="s">
        <v>928</v>
      </c>
      <c r="I234" t="s">
        <v>109</v>
      </c>
      <c r="J234" t="s">
        <v>114</v>
      </c>
      <c r="K234" t="s">
        <v>1049</v>
      </c>
      <c r="L234" t="s">
        <v>116</v>
      </c>
      <c r="M234" t="s">
        <v>139</v>
      </c>
      <c r="N234" t="s">
        <v>1050</v>
      </c>
      <c r="O234" t="s">
        <v>1048</v>
      </c>
      <c r="Q234" t="s">
        <v>121</v>
      </c>
      <c r="R234" t="s">
        <v>5770</v>
      </c>
      <c r="S234" t="s">
        <v>112</v>
      </c>
      <c r="T234">
        <v>0</v>
      </c>
      <c r="U234">
        <v>0</v>
      </c>
      <c r="V234">
        <v>0</v>
      </c>
      <c r="W234">
        <v>0</v>
      </c>
      <c r="X234">
        <v>0</v>
      </c>
      <c r="Y234">
        <v>0</v>
      </c>
      <c r="Z234">
        <v>0</v>
      </c>
      <c r="AA234">
        <v>0</v>
      </c>
      <c r="AB234">
        <v>0</v>
      </c>
      <c r="AC234">
        <v>0</v>
      </c>
      <c r="AD234">
        <v>0</v>
      </c>
      <c r="AE234">
        <v>0</v>
      </c>
      <c r="AF234">
        <v>0</v>
      </c>
      <c r="AG234">
        <v>0</v>
      </c>
      <c r="AH234">
        <v>0</v>
      </c>
      <c r="AI234" t="s">
        <v>6004</v>
      </c>
      <c r="AJ234" t="s">
        <v>109</v>
      </c>
      <c r="AK234" t="s">
        <v>109</v>
      </c>
      <c r="AL234">
        <v>1</v>
      </c>
      <c r="AM234">
        <v>0</v>
      </c>
      <c r="AN234">
        <v>1</v>
      </c>
      <c r="AO234">
        <v>0</v>
      </c>
      <c r="AP234">
        <v>0</v>
      </c>
      <c r="AQ234">
        <v>0</v>
      </c>
      <c r="AR234">
        <v>1</v>
      </c>
      <c r="AS234">
        <v>0</v>
      </c>
      <c r="AT234">
        <v>1</v>
      </c>
      <c r="AU234">
        <v>0</v>
      </c>
      <c r="AV234">
        <v>0</v>
      </c>
      <c r="AW234">
        <v>0</v>
      </c>
      <c r="AX234">
        <v>0</v>
      </c>
      <c r="AY234">
        <v>0</v>
      </c>
      <c r="AZ234">
        <v>0</v>
      </c>
      <c r="BA234">
        <v>0</v>
      </c>
    </row>
    <row r="235" spans="1:54" x14ac:dyDescent="0.25">
      <c r="A235">
        <v>377906554</v>
      </c>
      <c r="B235" s="1">
        <v>45535.620096145831</v>
      </c>
      <c r="C235" s="1">
        <v>45535.622357395827</v>
      </c>
      <c r="D235" s="1">
        <v>45535</v>
      </c>
      <c r="E235">
        <v>32.358218600000001</v>
      </c>
      <c r="F235">
        <v>35.884432199999999</v>
      </c>
      <c r="G235" t="s">
        <v>927</v>
      </c>
      <c r="H235" t="s">
        <v>928</v>
      </c>
      <c r="I235" t="s">
        <v>109</v>
      </c>
      <c r="J235" t="s">
        <v>114</v>
      </c>
      <c r="K235" t="s">
        <v>1052</v>
      </c>
      <c r="L235" t="s">
        <v>116</v>
      </c>
      <c r="M235" t="s">
        <v>139</v>
      </c>
      <c r="N235" t="s">
        <v>1053</v>
      </c>
      <c r="O235" t="s">
        <v>1051</v>
      </c>
      <c r="Q235" t="s">
        <v>121</v>
      </c>
      <c r="R235" t="s">
        <v>5770</v>
      </c>
      <c r="S235" t="s">
        <v>112</v>
      </c>
      <c r="T235">
        <v>0</v>
      </c>
      <c r="U235">
        <v>0</v>
      </c>
      <c r="V235">
        <v>0</v>
      </c>
      <c r="W235">
        <v>0</v>
      </c>
      <c r="X235">
        <v>0</v>
      </c>
      <c r="Y235">
        <v>0</v>
      </c>
      <c r="Z235">
        <v>0</v>
      </c>
      <c r="AA235">
        <v>0</v>
      </c>
      <c r="AB235">
        <v>0</v>
      </c>
      <c r="AC235">
        <v>0</v>
      </c>
      <c r="AD235">
        <v>0</v>
      </c>
      <c r="AE235">
        <v>0</v>
      </c>
      <c r="AF235">
        <v>0</v>
      </c>
      <c r="AG235">
        <v>0</v>
      </c>
      <c r="AH235">
        <v>0</v>
      </c>
      <c r="AI235" t="s">
        <v>6004</v>
      </c>
      <c r="AJ235" t="s">
        <v>109</v>
      </c>
      <c r="AK235" t="s">
        <v>109</v>
      </c>
      <c r="AL235">
        <v>1</v>
      </c>
      <c r="AM235">
        <v>0</v>
      </c>
      <c r="AN235">
        <v>0</v>
      </c>
      <c r="AO235">
        <v>1</v>
      </c>
      <c r="AP235">
        <v>0</v>
      </c>
      <c r="AQ235">
        <v>0</v>
      </c>
      <c r="AR235">
        <v>1</v>
      </c>
      <c r="AS235">
        <v>0</v>
      </c>
      <c r="AT235">
        <v>1</v>
      </c>
      <c r="AU235">
        <v>0</v>
      </c>
      <c r="AV235">
        <v>0</v>
      </c>
      <c r="AW235">
        <v>0</v>
      </c>
      <c r="AX235">
        <v>0</v>
      </c>
      <c r="AY235">
        <v>0</v>
      </c>
      <c r="AZ235">
        <v>0</v>
      </c>
      <c r="BA235">
        <v>0</v>
      </c>
    </row>
    <row r="236" spans="1:54" x14ac:dyDescent="0.25">
      <c r="A236">
        <v>377908580</v>
      </c>
      <c r="B236" s="1">
        <v>45535.623427372688</v>
      </c>
      <c r="C236" s="1">
        <v>45535.626401539354</v>
      </c>
      <c r="D236" s="1">
        <v>45535</v>
      </c>
      <c r="E236">
        <v>32.3580884</v>
      </c>
      <c r="F236">
        <v>35.884307499999998</v>
      </c>
      <c r="G236" t="s">
        <v>927</v>
      </c>
      <c r="H236" t="s">
        <v>928</v>
      </c>
      <c r="I236" t="s">
        <v>109</v>
      </c>
      <c r="J236" t="s">
        <v>114</v>
      </c>
      <c r="K236" t="s">
        <v>1055</v>
      </c>
      <c r="L236" t="s">
        <v>116</v>
      </c>
      <c r="M236" t="s">
        <v>146</v>
      </c>
      <c r="N236" t="s">
        <v>533</v>
      </c>
      <c r="O236" t="s">
        <v>1054</v>
      </c>
      <c r="Q236" t="s">
        <v>121</v>
      </c>
      <c r="R236" t="s">
        <v>5770</v>
      </c>
      <c r="S236" t="s">
        <v>112</v>
      </c>
      <c r="T236">
        <v>0</v>
      </c>
      <c r="U236">
        <v>0</v>
      </c>
      <c r="V236">
        <v>0</v>
      </c>
      <c r="W236">
        <v>0</v>
      </c>
      <c r="X236">
        <v>0</v>
      </c>
      <c r="Y236">
        <v>0</v>
      </c>
      <c r="Z236">
        <v>0</v>
      </c>
      <c r="AA236">
        <v>0</v>
      </c>
      <c r="AB236">
        <v>0</v>
      </c>
      <c r="AC236">
        <v>0</v>
      </c>
      <c r="AD236">
        <v>0</v>
      </c>
      <c r="AE236">
        <v>0</v>
      </c>
      <c r="AF236">
        <v>0</v>
      </c>
      <c r="AG236">
        <v>0</v>
      </c>
      <c r="AH236">
        <v>0</v>
      </c>
      <c r="AI236" t="s">
        <v>6004</v>
      </c>
      <c r="AJ236" t="s">
        <v>109</v>
      </c>
      <c r="AK236" t="s">
        <v>109</v>
      </c>
      <c r="AL236">
        <v>1</v>
      </c>
      <c r="AM236">
        <v>0</v>
      </c>
      <c r="AN236">
        <v>0</v>
      </c>
      <c r="AO236">
        <v>0</v>
      </c>
      <c r="AP236">
        <v>1</v>
      </c>
      <c r="AQ236">
        <v>0</v>
      </c>
      <c r="AR236">
        <v>1</v>
      </c>
      <c r="AS236">
        <v>0</v>
      </c>
      <c r="AT236">
        <v>1</v>
      </c>
      <c r="AU236">
        <v>0</v>
      </c>
      <c r="AV236">
        <v>0</v>
      </c>
      <c r="AW236">
        <v>0</v>
      </c>
      <c r="AX236">
        <v>0</v>
      </c>
      <c r="AY236">
        <v>0</v>
      </c>
      <c r="AZ236">
        <v>0</v>
      </c>
      <c r="BA236">
        <v>0</v>
      </c>
    </row>
    <row r="237" spans="1:54" x14ac:dyDescent="0.25">
      <c r="A237">
        <v>377910560</v>
      </c>
      <c r="B237" s="1">
        <v>45535.628195648147</v>
      </c>
      <c r="C237" s="1">
        <v>45535.629744965277</v>
      </c>
      <c r="D237" s="1">
        <v>45535</v>
      </c>
      <c r="E237">
        <v>32.358013100000001</v>
      </c>
      <c r="F237">
        <v>35.884219299999998</v>
      </c>
      <c r="G237" t="s">
        <v>927</v>
      </c>
      <c r="H237" t="s">
        <v>928</v>
      </c>
      <c r="I237" t="s">
        <v>109</v>
      </c>
      <c r="J237" t="s">
        <v>114</v>
      </c>
      <c r="K237" t="s">
        <v>1057</v>
      </c>
      <c r="L237" t="s">
        <v>116</v>
      </c>
      <c r="M237" t="s">
        <v>139</v>
      </c>
      <c r="N237" t="s">
        <v>1058</v>
      </c>
      <c r="O237" t="s">
        <v>1056</v>
      </c>
      <c r="Q237" t="s">
        <v>121</v>
      </c>
      <c r="R237" t="s">
        <v>5770</v>
      </c>
      <c r="S237" t="s">
        <v>112</v>
      </c>
      <c r="T237">
        <v>0</v>
      </c>
      <c r="U237">
        <v>0</v>
      </c>
      <c r="V237">
        <v>0</v>
      </c>
      <c r="W237">
        <v>0</v>
      </c>
      <c r="X237">
        <v>0</v>
      </c>
      <c r="Y237">
        <v>0</v>
      </c>
      <c r="Z237">
        <v>0</v>
      </c>
      <c r="AA237">
        <v>0</v>
      </c>
      <c r="AB237">
        <v>0</v>
      </c>
      <c r="AC237">
        <v>0</v>
      </c>
      <c r="AD237">
        <v>0</v>
      </c>
      <c r="AE237">
        <v>0</v>
      </c>
      <c r="AF237">
        <v>0</v>
      </c>
      <c r="AG237">
        <v>0</v>
      </c>
      <c r="AH237">
        <v>0</v>
      </c>
      <c r="AI237" t="s">
        <v>6004</v>
      </c>
      <c r="AJ237" t="s">
        <v>109</v>
      </c>
      <c r="AK237" t="s">
        <v>109</v>
      </c>
      <c r="AL237">
        <v>2</v>
      </c>
      <c r="AM237">
        <v>0</v>
      </c>
      <c r="AN237">
        <v>1</v>
      </c>
      <c r="AO237">
        <v>1</v>
      </c>
      <c r="AP237">
        <v>0</v>
      </c>
      <c r="AQ237">
        <v>0</v>
      </c>
      <c r="AR237">
        <v>2</v>
      </c>
      <c r="AS237">
        <v>0</v>
      </c>
      <c r="AT237">
        <v>1</v>
      </c>
      <c r="AU237">
        <v>0</v>
      </c>
      <c r="AV237">
        <v>0</v>
      </c>
      <c r="AW237">
        <v>0</v>
      </c>
      <c r="AX237">
        <v>0</v>
      </c>
      <c r="AY237">
        <v>0</v>
      </c>
      <c r="AZ237">
        <v>0</v>
      </c>
      <c r="BA237">
        <v>0</v>
      </c>
    </row>
    <row r="238" spans="1:54" x14ac:dyDescent="0.25">
      <c r="A238">
        <v>377912477</v>
      </c>
      <c r="B238" s="1">
        <v>45535.63090384259</v>
      </c>
      <c r="C238" s="1">
        <v>45535.633154791663</v>
      </c>
      <c r="D238" s="1">
        <v>45535</v>
      </c>
      <c r="E238">
        <v>32.357924199999999</v>
      </c>
      <c r="F238">
        <v>35.883824300000001</v>
      </c>
      <c r="G238" t="s">
        <v>927</v>
      </c>
      <c r="H238" t="s">
        <v>928</v>
      </c>
      <c r="I238" t="s">
        <v>109</v>
      </c>
      <c r="J238" t="s">
        <v>114</v>
      </c>
      <c r="K238" t="s">
        <v>1060</v>
      </c>
      <c r="L238" t="s">
        <v>116</v>
      </c>
      <c r="M238" t="s">
        <v>146</v>
      </c>
      <c r="N238" t="s">
        <v>1061</v>
      </c>
      <c r="O238" t="s">
        <v>1059</v>
      </c>
      <c r="Q238" t="s">
        <v>121</v>
      </c>
      <c r="R238" t="s">
        <v>5770</v>
      </c>
      <c r="S238" t="s">
        <v>112</v>
      </c>
      <c r="T238">
        <v>0</v>
      </c>
      <c r="U238">
        <v>0</v>
      </c>
      <c r="V238">
        <v>0</v>
      </c>
      <c r="W238">
        <v>0</v>
      </c>
      <c r="X238">
        <v>0</v>
      </c>
      <c r="Y238">
        <v>0</v>
      </c>
      <c r="Z238">
        <v>0</v>
      </c>
      <c r="AA238">
        <v>0</v>
      </c>
      <c r="AB238">
        <v>0</v>
      </c>
      <c r="AC238">
        <v>0</v>
      </c>
      <c r="AD238">
        <v>0</v>
      </c>
      <c r="AE238">
        <v>0</v>
      </c>
      <c r="AF238">
        <v>0</v>
      </c>
      <c r="AG238">
        <v>0</v>
      </c>
      <c r="AH238">
        <v>0</v>
      </c>
      <c r="AI238" t="s">
        <v>6004</v>
      </c>
      <c r="AJ238" t="s">
        <v>109</v>
      </c>
      <c r="AK238" t="s">
        <v>112</v>
      </c>
      <c r="AL238">
        <v>0</v>
      </c>
      <c r="AM238">
        <v>0</v>
      </c>
      <c r="AN238">
        <v>0</v>
      </c>
      <c r="AO238">
        <v>0</v>
      </c>
      <c r="AP238">
        <v>0</v>
      </c>
      <c r="AQ238">
        <v>0</v>
      </c>
      <c r="AR238">
        <v>0</v>
      </c>
      <c r="AS238">
        <v>0</v>
      </c>
      <c r="AT238">
        <v>0</v>
      </c>
      <c r="AU238">
        <v>0</v>
      </c>
      <c r="AV238">
        <v>0</v>
      </c>
      <c r="AW238">
        <v>0</v>
      </c>
      <c r="AX238">
        <v>0</v>
      </c>
      <c r="AY238">
        <v>0</v>
      </c>
      <c r="AZ238">
        <v>0</v>
      </c>
      <c r="BA238">
        <v>0</v>
      </c>
    </row>
    <row r="239" spans="1:54" x14ac:dyDescent="0.25">
      <c r="A239">
        <v>377915049</v>
      </c>
      <c r="B239" s="1">
        <v>45535.633988877307</v>
      </c>
      <c r="C239" s="1">
        <v>45535.63764872685</v>
      </c>
      <c r="D239" s="1">
        <v>45535</v>
      </c>
      <c r="E239">
        <v>32.3580459</v>
      </c>
      <c r="F239">
        <v>35.883690999999999</v>
      </c>
      <c r="G239" t="s">
        <v>927</v>
      </c>
      <c r="H239" t="s">
        <v>928</v>
      </c>
      <c r="I239" t="s">
        <v>109</v>
      </c>
      <c r="J239" t="s">
        <v>114</v>
      </c>
      <c r="K239" t="s">
        <v>1063</v>
      </c>
      <c r="L239" t="s">
        <v>116</v>
      </c>
      <c r="M239" t="s">
        <v>139</v>
      </c>
      <c r="N239" t="s">
        <v>1064</v>
      </c>
      <c r="O239" t="s">
        <v>1062</v>
      </c>
      <c r="Q239" t="s">
        <v>121</v>
      </c>
      <c r="R239" t="s">
        <v>5770</v>
      </c>
      <c r="S239" t="s">
        <v>112</v>
      </c>
      <c r="T239">
        <v>0</v>
      </c>
      <c r="U239">
        <v>0</v>
      </c>
      <c r="V239">
        <v>0</v>
      </c>
      <c r="W239">
        <v>0</v>
      </c>
      <c r="X239">
        <v>0</v>
      </c>
      <c r="Y239">
        <v>0</v>
      </c>
      <c r="Z239">
        <v>0</v>
      </c>
      <c r="AA239">
        <v>0</v>
      </c>
      <c r="AB239">
        <v>0</v>
      </c>
      <c r="AC239">
        <v>0</v>
      </c>
      <c r="AD239">
        <v>0</v>
      </c>
      <c r="AE239">
        <v>0</v>
      </c>
      <c r="AF239">
        <v>0</v>
      </c>
      <c r="AG239">
        <v>0</v>
      </c>
      <c r="AH239">
        <v>0</v>
      </c>
      <c r="AI239" t="s">
        <v>6004</v>
      </c>
      <c r="AJ239" t="s">
        <v>109</v>
      </c>
      <c r="AK239" t="s">
        <v>112</v>
      </c>
      <c r="AL239">
        <v>0</v>
      </c>
      <c r="AM239">
        <v>0</v>
      </c>
      <c r="AN239">
        <v>0</v>
      </c>
      <c r="AO239">
        <v>0</v>
      </c>
      <c r="AP239">
        <v>0</v>
      </c>
      <c r="AQ239">
        <v>0</v>
      </c>
      <c r="AR239">
        <v>0</v>
      </c>
      <c r="AS239">
        <v>0</v>
      </c>
      <c r="AT239">
        <v>0</v>
      </c>
      <c r="AU239">
        <v>0</v>
      </c>
      <c r="AV239">
        <v>0</v>
      </c>
      <c r="AW239">
        <v>0</v>
      </c>
      <c r="AX239">
        <v>0</v>
      </c>
      <c r="AY239">
        <v>0</v>
      </c>
      <c r="AZ239">
        <v>0</v>
      </c>
      <c r="BA239">
        <v>0</v>
      </c>
    </row>
    <row r="240" spans="1:54" x14ac:dyDescent="0.25">
      <c r="A240">
        <v>377916432</v>
      </c>
      <c r="B240" s="1">
        <v>45535.638387222221</v>
      </c>
      <c r="C240" s="1">
        <v>45535.640143240737</v>
      </c>
      <c r="D240" s="1">
        <v>45535</v>
      </c>
      <c r="E240">
        <v>32.357946400000003</v>
      </c>
      <c r="F240">
        <v>35.8834515</v>
      </c>
      <c r="G240" t="s">
        <v>927</v>
      </c>
      <c r="H240" t="s">
        <v>928</v>
      </c>
      <c r="I240" t="s">
        <v>109</v>
      </c>
      <c r="J240" t="s">
        <v>114</v>
      </c>
      <c r="K240" t="s">
        <v>1066</v>
      </c>
      <c r="L240" t="s">
        <v>116</v>
      </c>
      <c r="M240" t="s">
        <v>521</v>
      </c>
      <c r="N240" t="s">
        <v>1067</v>
      </c>
      <c r="O240" t="s">
        <v>1065</v>
      </c>
      <c r="Q240" t="s">
        <v>121</v>
      </c>
      <c r="R240" t="s">
        <v>5770</v>
      </c>
      <c r="S240" t="s">
        <v>112</v>
      </c>
      <c r="T240">
        <v>0</v>
      </c>
      <c r="U240">
        <v>0</v>
      </c>
      <c r="V240">
        <v>0</v>
      </c>
      <c r="W240">
        <v>0</v>
      </c>
      <c r="X240">
        <v>0</v>
      </c>
      <c r="Y240">
        <v>0</v>
      </c>
      <c r="Z240">
        <v>0</v>
      </c>
      <c r="AA240">
        <v>0</v>
      </c>
      <c r="AB240">
        <v>0</v>
      </c>
      <c r="AC240">
        <v>0</v>
      </c>
      <c r="AD240">
        <v>0</v>
      </c>
      <c r="AE240">
        <v>0</v>
      </c>
      <c r="AF240">
        <v>0</v>
      </c>
      <c r="AG240">
        <v>0</v>
      </c>
      <c r="AH240">
        <v>0</v>
      </c>
      <c r="AI240" t="s">
        <v>6004</v>
      </c>
      <c r="AJ240" t="s">
        <v>109</v>
      </c>
      <c r="AK240" t="s">
        <v>109</v>
      </c>
      <c r="AL240">
        <v>2</v>
      </c>
      <c r="AM240">
        <v>0</v>
      </c>
      <c r="AN240">
        <v>0</v>
      </c>
      <c r="AO240">
        <v>1</v>
      </c>
      <c r="AP240">
        <v>1</v>
      </c>
      <c r="AQ240">
        <v>0</v>
      </c>
      <c r="AR240">
        <v>2</v>
      </c>
      <c r="AS240">
        <v>0</v>
      </c>
      <c r="AT240">
        <v>1</v>
      </c>
      <c r="AU240">
        <v>0</v>
      </c>
      <c r="AV240">
        <v>1</v>
      </c>
      <c r="AW240">
        <v>0</v>
      </c>
      <c r="AX240">
        <v>0</v>
      </c>
      <c r="AY240">
        <v>0</v>
      </c>
      <c r="AZ240">
        <v>0</v>
      </c>
      <c r="BA240">
        <v>0</v>
      </c>
    </row>
    <row r="241" spans="1:54" x14ac:dyDescent="0.25">
      <c r="A241">
        <v>377917848</v>
      </c>
      <c r="B241" s="1">
        <v>45535.640394363429</v>
      </c>
      <c r="C241" s="1">
        <v>45535.642859525462</v>
      </c>
      <c r="D241" s="1">
        <v>45535</v>
      </c>
      <c r="E241">
        <v>32.357962499999999</v>
      </c>
      <c r="F241">
        <v>35.883240899999997</v>
      </c>
      <c r="G241" t="s">
        <v>927</v>
      </c>
      <c r="H241" t="s">
        <v>928</v>
      </c>
      <c r="I241" t="s">
        <v>109</v>
      </c>
      <c r="J241" t="s">
        <v>367</v>
      </c>
      <c r="K241" t="s">
        <v>1069</v>
      </c>
      <c r="L241" t="s">
        <v>160</v>
      </c>
      <c r="M241" t="s">
        <v>721</v>
      </c>
      <c r="N241" t="s">
        <v>1070</v>
      </c>
      <c r="O241" t="s">
        <v>1068</v>
      </c>
      <c r="Q241" t="s">
        <v>121</v>
      </c>
      <c r="R241" t="s">
        <v>5770</v>
      </c>
      <c r="S241" t="s">
        <v>112</v>
      </c>
      <c r="T241">
        <v>0</v>
      </c>
      <c r="U241">
        <v>0</v>
      </c>
      <c r="V241">
        <v>0</v>
      </c>
      <c r="W241">
        <v>0</v>
      </c>
      <c r="X241">
        <v>0</v>
      </c>
      <c r="Y241">
        <v>0</v>
      </c>
      <c r="Z241">
        <v>0</v>
      </c>
      <c r="AA241">
        <v>0</v>
      </c>
      <c r="AB241">
        <v>0</v>
      </c>
      <c r="AC241">
        <v>0</v>
      </c>
      <c r="AD241">
        <v>0</v>
      </c>
      <c r="AE241">
        <v>0</v>
      </c>
      <c r="AF241">
        <v>0</v>
      </c>
      <c r="AG241">
        <v>0</v>
      </c>
      <c r="AH241">
        <v>0</v>
      </c>
      <c r="AI241" t="s">
        <v>6004</v>
      </c>
      <c r="AJ241" t="s">
        <v>109</v>
      </c>
      <c r="AK241" t="s">
        <v>112</v>
      </c>
      <c r="AL241">
        <v>0</v>
      </c>
      <c r="AM241">
        <v>0</v>
      </c>
      <c r="AN241">
        <v>0</v>
      </c>
      <c r="AO241">
        <v>0</v>
      </c>
      <c r="AP241">
        <v>0</v>
      </c>
      <c r="AQ241">
        <v>0</v>
      </c>
      <c r="AR241">
        <v>0</v>
      </c>
      <c r="AS241">
        <v>0</v>
      </c>
      <c r="AT241">
        <v>0</v>
      </c>
      <c r="AU241">
        <v>0</v>
      </c>
      <c r="AV241">
        <v>0</v>
      </c>
      <c r="AW241">
        <v>0</v>
      </c>
      <c r="AX241">
        <v>0</v>
      </c>
      <c r="AY241">
        <v>0</v>
      </c>
      <c r="AZ241">
        <v>0</v>
      </c>
      <c r="BA241">
        <v>0</v>
      </c>
    </row>
    <row r="242" spans="1:54" x14ac:dyDescent="0.25">
      <c r="A242">
        <v>377919571</v>
      </c>
      <c r="B242" s="1">
        <v>45535.643576747687</v>
      </c>
      <c r="C242" s="1">
        <v>45535.645944641197</v>
      </c>
      <c r="D242" s="1">
        <v>45535</v>
      </c>
      <c r="E242">
        <v>32.357971599999999</v>
      </c>
      <c r="F242">
        <v>35.882884900000001</v>
      </c>
      <c r="G242" t="s">
        <v>927</v>
      </c>
      <c r="H242" t="s">
        <v>928</v>
      </c>
      <c r="I242" t="s">
        <v>109</v>
      </c>
      <c r="J242" t="s">
        <v>114</v>
      </c>
      <c r="K242" t="s">
        <v>1072</v>
      </c>
      <c r="L242" t="s">
        <v>160</v>
      </c>
      <c r="M242" t="s">
        <v>721</v>
      </c>
      <c r="N242" t="s">
        <v>1073</v>
      </c>
      <c r="O242" t="s">
        <v>1071</v>
      </c>
      <c r="Q242" t="s">
        <v>121</v>
      </c>
      <c r="R242" t="s">
        <v>5770</v>
      </c>
      <c r="S242" t="s">
        <v>112</v>
      </c>
      <c r="T242">
        <v>0</v>
      </c>
      <c r="U242">
        <v>0</v>
      </c>
      <c r="V242">
        <v>0</v>
      </c>
      <c r="W242">
        <v>0</v>
      </c>
      <c r="X242">
        <v>0</v>
      </c>
      <c r="Y242">
        <v>0</v>
      </c>
      <c r="Z242">
        <v>0</v>
      </c>
      <c r="AA242">
        <v>0</v>
      </c>
      <c r="AB242">
        <v>0</v>
      </c>
      <c r="AC242">
        <v>0</v>
      </c>
      <c r="AD242">
        <v>0</v>
      </c>
      <c r="AE242">
        <v>0</v>
      </c>
      <c r="AF242">
        <v>0</v>
      </c>
      <c r="AG242">
        <v>0</v>
      </c>
      <c r="AH242">
        <v>0</v>
      </c>
      <c r="AI242" t="s">
        <v>6004</v>
      </c>
      <c r="AJ242" t="s">
        <v>109</v>
      </c>
      <c r="AK242" t="s">
        <v>112</v>
      </c>
      <c r="AL242">
        <v>0</v>
      </c>
      <c r="AM242">
        <v>0</v>
      </c>
      <c r="AN242">
        <v>0</v>
      </c>
      <c r="AO242">
        <v>0</v>
      </c>
      <c r="AP242">
        <v>0</v>
      </c>
      <c r="AQ242">
        <v>0</v>
      </c>
      <c r="AR242">
        <v>0</v>
      </c>
      <c r="AS242">
        <v>0</v>
      </c>
      <c r="AT242">
        <v>0</v>
      </c>
      <c r="AU242">
        <v>0</v>
      </c>
      <c r="AV242">
        <v>0</v>
      </c>
      <c r="AW242">
        <v>0</v>
      </c>
      <c r="AX242">
        <v>0</v>
      </c>
      <c r="AY242">
        <v>0</v>
      </c>
      <c r="AZ242">
        <v>0</v>
      </c>
      <c r="BA242">
        <v>0</v>
      </c>
    </row>
    <row r="243" spans="1:54" x14ac:dyDescent="0.25">
      <c r="A243">
        <v>377920943</v>
      </c>
      <c r="B243" s="1">
        <v>45535.646541909722</v>
      </c>
      <c r="C243" s="1">
        <v>45535.648729907407</v>
      </c>
      <c r="D243" s="1">
        <v>45535</v>
      </c>
      <c r="E243">
        <v>32.357921300000001</v>
      </c>
      <c r="F243">
        <v>35.882381899999999</v>
      </c>
      <c r="G243" t="s">
        <v>927</v>
      </c>
      <c r="H243" t="s">
        <v>928</v>
      </c>
      <c r="I243" t="s">
        <v>109</v>
      </c>
      <c r="J243" t="s">
        <v>114</v>
      </c>
      <c r="K243" t="s">
        <v>1075</v>
      </c>
      <c r="L243" t="s">
        <v>116</v>
      </c>
      <c r="M243" t="s">
        <v>139</v>
      </c>
      <c r="N243" t="s">
        <v>1076</v>
      </c>
      <c r="O243" t="s">
        <v>1074</v>
      </c>
      <c r="Q243" t="s">
        <v>121</v>
      </c>
      <c r="R243" t="s">
        <v>5770</v>
      </c>
      <c r="S243" t="s">
        <v>112</v>
      </c>
      <c r="T243">
        <v>0</v>
      </c>
      <c r="U243">
        <v>0</v>
      </c>
      <c r="V243">
        <v>0</v>
      </c>
      <c r="W243">
        <v>0</v>
      </c>
      <c r="X243">
        <v>0</v>
      </c>
      <c r="Y243">
        <v>0</v>
      </c>
      <c r="Z243">
        <v>0</v>
      </c>
      <c r="AA243">
        <v>0</v>
      </c>
      <c r="AB243">
        <v>0</v>
      </c>
      <c r="AC243">
        <v>0</v>
      </c>
      <c r="AD243">
        <v>0</v>
      </c>
      <c r="AE243">
        <v>0</v>
      </c>
      <c r="AF243">
        <v>0</v>
      </c>
      <c r="AG243">
        <v>0</v>
      </c>
      <c r="AH243">
        <v>0</v>
      </c>
      <c r="AI243" t="s">
        <v>6004</v>
      </c>
      <c r="AJ243" t="s">
        <v>109</v>
      </c>
      <c r="AK243" t="s">
        <v>109</v>
      </c>
      <c r="AL243">
        <v>1</v>
      </c>
      <c r="AM243">
        <v>0</v>
      </c>
      <c r="AN243">
        <v>0</v>
      </c>
      <c r="AO243">
        <v>1</v>
      </c>
      <c r="AP243">
        <v>0</v>
      </c>
      <c r="AQ243">
        <v>0</v>
      </c>
      <c r="AR243">
        <v>1</v>
      </c>
      <c r="AS243">
        <v>0</v>
      </c>
      <c r="AT243">
        <v>1</v>
      </c>
      <c r="AU243">
        <v>0</v>
      </c>
      <c r="AV243">
        <v>0</v>
      </c>
      <c r="AW243">
        <v>0</v>
      </c>
      <c r="AX243">
        <v>0</v>
      </c>
      <c r="AY243">
        <v>0</v>
      </c>
      <c r="AZ243">
        <v>0</v>
      </c>
      <c r="BA243">
        <v>0</v>
      </c>
    </row>
    <row r="244" spans="1:54" x14ac:dyDescent="0.25">
      <c r="A244">
        <v>377921940</v>
      </c>
      <c r="B244" s="1">
        <v>45535.649284282408</v>
      </c>
      <c r="C244" s="1">
        <v>45535.650859305562</v>
      </c>
      <c r="D244" s="1">
        <v>45535</v>
      </c>
      <c r="E244">
        <v>32.357966599999997</v>
      </c>
      <c r="F244">
        <v>35.882563099999999</v>
      </c>
      <c r="G244" t="s">
        <v>927</v>
      </c>
      <c r="H244" t="s">
        <v>928</v>
      </c>
      <c r="I244" t="s">
        <v>109</v>
      </c>
      <c r="J244" t="s">
        <v>114</v>
      </c>
      <c r="K244" t="s">
        <v>1078</v>
      </c>
      <c r="L244" t="s">
        <v>252</v>
      </c>
      <c r="M244" t="s">
        <v>253</v>
      </c>
      <c r="N244" t="s">
        <v>1079</v>
      </c>
      <c r="O244" t="s">
        <v>1077</v>
      </c>
      <c r="Q244" t="s">
        <v>121</v>
      </c>
      <c r="R244" t="s">
        <v>5770</v>
      </c>
      <c r="S244" t="s">
        <v>112</v>
      </c>
      <c r="T244">
        <v>0</v>
      </c>
      <c r="U244">
        <v>0</v>
      </c>
      <c r="V244">
        <v>0</v>
      </c>
      <c r="W244">
        <v>0</v>
      </c>
      <c r="X244">
        <v>0</v>
      </c>
      <c r="Y244">
        <v>0</v>
      </c>
      <c r="Z244">
        <v>0</v>
      </c>
      <c r="AA244">
        <v>0</v>
      </c>
      <c r="AB244">
        <v>0</v>
      </c>
      <c r="AC244">
        <v>0</v>
      </c>
      <c r="AD244">
        <v>0</v>
      </c>
      <c r="AE244">
        <v>0</v>
      </c>
      <c r="AF244">
        <v>0</v>
      </c>
      <c r="AG244">
        <v>0</v>
      </c>
      <c r="AH244">
        <v>0</v>
      </c>
      <c r="AI244" t="s">
        <v>6004</v>
      </c>
      <c r="AJ244" t="s">
        <v>109</v>
      </c>
      <c r="AK244" t="s">
        <v>112</v>
      </c>
      <c r="AL244">
        <v>0</v>
      </c>
      <c r="AM244">
        <v>0</v>
      </c>
      <c r="AN244">
        <v>0</v>
      </c>
      <c r="AO244">
        <v>0</v>
      </c>
      <c r="AP244">
        <v>0</v>
      </c>
      <c r="AQ244">
        <v>0</v>
      </c>
      <c r="AR244">
        <v>0</v>
      </c>
      <c r="AS244">
        <v>0</v>
      </c>
      <c r="AT244">
        <v>0</v>
      </c>
      <c r="AU244">
        <v>0</v>
      </c>
      <c r="AV244">
        <v>0</v>
      </c>
      <c r="AW244">
        <v>0</v>
      </c>
      <c r="AX244">
        <v>0</v>
      </c>
      <c r="AY244">
        <v>0</v>
      </c>
      <c r="AZ244">
        <v>0</v>
      </c>
      <c r="BA244">
        <v>0</v>
      </c>
    </row>
    <row r="245" spans="1:54" x14ac:dyDescent="0.25">
      <c r="A245">
        <v>377924002</v>
      </c>
      <c r="B245" s="1">
        <v>45535.653192916667</v>
      </c>
      <c r="C245" s="1">
        <v>45535.654763958337</v>
      </c>
      <c r="D245" s="1">
        <v>45535</v>
      </c>
      <c r="E245">
        <v>32.357928700000002</v>
      </c>
      <c r="F245">
        <v>35.882396700000001</v>
      </c>
      <c r="G245" t="s">
        <v>927</v>
      </c>
      <c r="H245" t="s">
        <v>928</v>
      </c>
      <c r="I245" t="s">
        <v>109</v>
      </c>
      <c r="J245" t="s">
        <v>114</v>
      </c>
      <c r="K245" t="s">
        <v>1081</v>
      </c>
      <c r="L245" t="s">
        <v>116</v>
      </c>
      <c r="M245" t="s">
        <v>146</v>
      </c>
      <c r="N245" t="s">
        <v>1082</v>
      </c>
      <c r="O245" t="s">
        <v>1080</v>
      </c>
      <c r="Q245" t="s">
        <v>121</v>
      </c>
      <c r="R245" t="s">
        <v>5770</v>
      </c>
      <c r="S245" t="s">
        <v>112</v>
      </c>
      <c r="T245">
        <v>0</v>
      </c>
      <c r="U245">
        <v>0</v>
      </c>
      <c r="V245">
        <v>0</v>
      </c>
      <c r="W245">
        <v>0</v>
      </c>
      <c r="X245">
        <v>0</v>
      </c>
      <c r="Y245">
        <v>0</v>
      </c>
      <c r="Z245">
        <v>0</v>
      </c>
      <c r="AA245">
        <v>0</v>
      </c>
      <c r="AB245">
        <v>0</v>
      </c>
      <c r="AC245">
        <v>0</v>
      </c>
      <c r="AD245">
        <v>0</v>
      </c>
      <c r="AE245">
        <v>0</v>
      </c>
      <c r="AF245">
        <v>0</v>
      </c>
      <c r="AG245">
        <v>0</v>
      </c>
      <c r="AH245">
        <v>0</v>
      </c>
      <c r="AI245" t="s">
        <v>6004</v>
      </c>
      <c r="AJ245" t="s">
        <v>109</v>
      </c>
      <c r="AK245" t="s">
        <v>112</v>
      </c>
      <c r="AL245">
        <v>0</v>
      </c>
      <c r="AM245">
        <v>0</v>
      </c>
      <c r="AN245">
        <v>0</v>
      </c>
      <c r="AO245">
        <v>0</v>
      </c>
      <c r="AP245">
        <v>0</v>
      </c>
      <c r="AQ245">
        <v>0</v>
      </c>
      <c r="AR245">
        <v>0</v>
      </c>
      <c r="AS245">
        <v>0</v>
      </c>
      <c r="AT245">
        <v>0</v>
      </c>
      <c r="AU245">
        <v>0</v>
      </c>
      <c r="AV245">
        <v>0</v>
      </c>
      <c r="AW245">
        <v>0</v>
      </c>
      <c r="AX245">
        <v>0</v>
      </c>
      <c r="AY245">
        <v>0</v>
      </c>
      <c r="AZ245">
        <v>0</v>
      </c>
      <c r="BA245">
        <v>0</v>
      </c>
    </row>
    <row r="246" spans="1:54" x14ac:dyDescent="0.25">
      <c r="A246">
        <v>377925218</v>
      </c>
      <c r="B246" s="1">
        <v>45535.655436111112</v>
      </c>
      <c r="C246" s="1">
        <v>45535.657563923611</v>
      </c>
      <c r="D246" s="1">
        <v>45535</v>
      </c>
      <c r="E246">
        <v>32.357976100000002</v>
      </c>
      <c r="F246">
        <v>35.882388900000002</v>
      </c>
      <c r="G246" t="s">
        <v>927</v>
      </c>
      <c r="H246" t="s">
        <v>928</v>
      </c>
      <c r="I246" t="s">
        <v>109</v>
      </c>
      <c r="J246" t="s">
        <v>114</v>
      </c>
      <c r="K246" t="s">
        <v>1084</v>
      </c>
      <c r="L246" t="s">
        <v>116</v>
      </c>
      <c r="M246" t="s">
        <v>521</v>
      </c>
      <c r="N246" t="s">
        <v>1082</v>
      </c>
      <c r="O246" t="s">
        <v>1083</v>
      </c>
      <c r="Q246" t="s">
        <v>121</v>
      </c>
      <c r="R246" t="s">
        <v>5770</v>
      </c>
      <c r="S246" t="s">
        <v>112</v>
      </c>
      <c r="T246">
        <v>0</v>
      </c>
      <c r="U246">
        <v>0</v>
      </c>
      <c r="V246">
        <v>0</v>
      </c>
      <c r="W246">
        <v>0</v>
      </c>
      <c r="X246">
        <v>0</v>
      </c>
      <c r="Y246">
        <v>0</v>
      </c>
      <c r="Z246">
        <v>0</v>
      </c>
      <c r="AA246">
        <v>0</v>
      </c>
      <c r="AB246">
        <v>0</v>
      </c>
      <c r="AC246">
        <v>0</v>
      </c>
      <c r="AD246">
        <v>0</v>
      </c>
      <c r="AE246">
        <v>0</v>
      </c>
      <c r="AF246">
        <v>0</v>
      </c>
      <c r="AG246">
        <v>0</v>
      </c>
      <c r="AH246">
        <v>0</v>
      </c>
      <c r="AI246" t="s">
        <v>6004</v>
      </c>
      <c r="AJ246" t="s">
        <v>109</v>
      </c>
      <c r="AK246" t="s">
        <v>112</v>
      </c>
      <c r="AL246">
        <v>0</v>
      </c>
      <c r="AM246">
        <v>0</v>
      </c>
      <c r="AN246">
        <v>0</v>
      </c>
      <c r="AO246">
        <v>0</v>
      </c>
      <c r="AP246">
        <v>0</v>
      </c>
      <c r="AQ246">
        <v>0</v>
      </c>
      <c r="AR246">
        <v>0</v>
      </c>
      <c r="AS246">
        <v>0</v>
      </c>
      <c r="AT246">
        <v>0</v>
      </c>
      <c r="AU246">
        <v>0</v>
      </c>
      <c r="AV246">
        <v>0</v>
      </c>
      <c r="AW246">
        <v>0</v>
      </c>
      <c r="AX246">
        <v>0</v>
      </c>
      <c r="AY246">
        <v>0</v>
      </c>
      <c r="AZ246">
        <v>0</v>
      </c>
      <c r="BA246">
        <v>0</v>
      </c>
    </row>
    <row r="247" spans="1:54" x14ac:dyDescent="0.25">
      <c r="A247">
        <v>377927151</v>
      </c>
      <c r="B247" s="1">
        <v>45535.659356608798</v>
      </c>
      <c r="C247" s="1">
        <v>45535.661470069441</v>
      </c>
      <c r="D247" s="1">
        <v>45535</v>
      </c>
      <c r="E247">
        <v>32.357974400000003</v>
      </c>
      <c r="F247">
        <v>35.882221800000003</v>
      </c>
      <c r="G247" t="s">
        <v>927</v>
      </c>
      <c r="H247" t="s">
        <v>928</v>
      </c>
      <c r="I247" t="s">
        <v>109</v>
      </c>
      <c r="J247" t="s">
        <v>114</v>
      </c>
      <c r="K247" t="s">
        <v>1086</v>
      </c>
      <c r="L247" t="s">
        <v>116</v>
      </c>
      <c r="M247" t="s">
        <v>139</v>
      </c>
      <c r="N247" t="s">
        <v>1087</v>
      </c>
      <c r="O247" t="s">
        <v>1085</v>
      </c>
      <c r="Q247" t="s">
        <v>121</v>
      </c>
      <c r="R247" t="s">
        <v>5770</v>
      </c>
      <c r="S247" t="s">
        <v>112</v>
      </c>
      <c r="T247">
        <v>0</v>
      </c>
      <c r="U247">
        <v>0</v>
      </c>
      <c r="V247">
        <v>0</v>
      </c>
      <c r="W247">
        <v>0</v>
      </c>
      <c r="X247">
        <v>0</v>
      </c>
      <c r="Y247">
        <v>0</v>
      </c>
      <c r="Z247">
        <v>0</v>
      </c>
      <c r="AA247">
        <v>0</v>
      </c>
      <c r="AB247">
        <v>0</v>
      </c>
      <c r="AC247">
        <v>0</v>
      </c>
      <c r="AD247">
        <v>0</v>
      </c>
      <c r="AE247">
        <v>0</v>
      </c>
      <c r="AF247">
        <v>0</v>
      </c>
      <c r="AG247">
        <v>0</v>
      </c>
      <c r="AH247">
        <v>0</v>
      </c>
      <c r="AI247" t="s">
        <v>6004</v>
      </c>
      <c r="AJ247" t="s">
        <v>109</v>
      </c>
      <c r="AK247" t="s">
        <v>109</v>
      </c>
      <c r="AL247">
        <v>1</v>
      </c>
      <c r="AM247">
        <v>0</v>
      </c>
      <c r="AN247">
        <v>0</v>
      </c>
      <c r="AO247">
        <v>1</v>
      </c>
      <c r="AP247">
        <v>0</v>
      </c>
      <c r="AQ247">
        <v>0</v>
      </c>
      <c r="AR247">
        <v>1</v>
      </c>
      <c r="AS247">
        <v>0</v>
      </c>
      <c r="AT247">
        <v>1</v>
      </c>
      <c r="AU247">
        <v>0</v>
      </c>
      <c r="AV247">
        <v>0</v>
      </c>
      <c r="AW247">
        <v>0</v>
      </c>
      <c r="AX247">
        <v>0</v>
      </c>
      <c r="AY247">
        <v>0</v>
      </c>
      <c r="AZ247">
        <v>0</v>
      </c>
      <c r="BA247">
        <v>0</v>
      </c>
    </row>
    <row r="248" spans="1:54" x14ac:dyDescent="0.25">
      <c r="A248">
        <v>377928178</v>
      </c>
      <c r="B248" s="1">
        <v>45535.662246770837</v>
      </c>
      <c r="C248" s="1">
        <v>45535.66449815972</v>
      </c>
      <c r="D248" s="1">
        <v>45535</v>
      </c>
      <c r="E248">
        <v>32.3579984</v>
      </c>
      <c r="F248">
        <v>35.882148000000001</v>
      </c>
      <c r="G248" t="s">
        <v>927</v>
      </c>
      <c r="H248" t="s">
        <v>928</v>
      </c>
      <c r="I248" t="s">
        <v>109</v>
      </c>
      <c r="J248" t="s">
        <v>114</v>
      </c>
      <c r="K248" t="s">
        <v>1089</v>
      </c>
      <c r="L248" t="s">
        <v>192</v>
      </c>
      <c r="M248" t="s">
        <v>326</v>
      </c>
      <c r="N248" t="s">
        <v>1090</v>
      </c>
      <c r="O248" t="s">
        <v>1088</v>
      </c>
      <c r="Q248" t="s">
        <v>121</v>
      </c>
      <c r="R248" t="s">
        <v>5770</v>
      </c>
      <c r="S248" t="s">
        <v>112</v>
      </c>
      <c r="T248">
        <v>0</v>
      </c>
      <c r="U248">
        <v>0</v>
      </c>
      <c r="V248">
        <v>0</v>
      </c>
      <c r="W248">
        <v>0</v>
      </c>
      <c r="X248">
        <v>0</v>
      </c>
      <c r="Y248">
        <v>0</v>
      </c>
      <c r="Z248">
        <v>0</v>
      </c>
      <c r="AA248">
        <v>0</v>
      </c>
      <c r="AB248">
        <v>0</v>
      </c>
      <c r="AC248">
        <v>0</v>
      </c>
      <c r="AD248">
        <v>0</v>
      </c>
      <c r="AE248">
        <v>0</v>
      </c>
      <c r="AF248">
        <v>0</v>
      </c>
      <c r="AG248">
        <v>0</v>
      </c>
      <c r="AH248">
        <v>0</v>
      </c>
      <c r="AI248" t="s">
        <v>6004</v>
      </c>
      <c r="AJ248" t="s">
        <v>109</v>
      </c>
      <c r="AK248" t="s">
        <v>112</v>
      </c>
      <c r="AL248">
        <v>0</v>
      </c>
      <c r="AM248">
        <v>0</v>
      </c>
      <c r="AN248">
        <v>0</v>
      </c>
      <c r="AO248">
        <v>0</v>
      </c>
      <c r="AP248">
        <v>0</v>
      </c>
      <c r="AQ248">
        <v>0</v>
      </c>
      <c r="AR248">
        <v>0</v>
      </c>
      <c r="AS248">
        <v>0</v>
      </c>
      <c r="AT248">
        <v>0</v>
      </c>
      <c r="AU248">
        <v>0</v>
      </c>
      <c r="AV248">
        <v>0</v>
      </c>
      <c r="AW248">
        <v>0</v>
      </c>
      <c r="AX248">
        <v>0</v>
      </c>
      <c r="AY248">
        <v>0</v>
      </c>
      <c r="AZ248">
        <v>0</v>
      </c>
      <c r="BA248">
        <v>0</v>
      </c>
    </row>
    <row r="249" spans="1:54" x14ac:dyDescent="0.25">
      <c r="A249">
        <v>377930268</v>
      </c>
      <c r="B249" s="1">
        <v>45531.582281435178</v>
      </c>
      <c r="C249" s="1">
        <v>45534.811966527777</v>
      </c>
      <c r="D249" s="1">
        <v>45531</v>
      </c>
      <c r="E249">
        <v>30.3165239</v>
      </c>
      <c r="F249">
        <v>35.482291199999999</v>
      </c>
      <c r="G249" t="s">
        <v>439</v>
      </c>
      <c r="H249" t="s">
        <v>5759</v>
      </c>
      <c r="I249" t="s">
        <v>112</v>
      </c>
      <c r="K249" t="s">
        <v>5761</v>
      </c>
      <c r="L249" t="s">
        <v>205</v>
      </c>
      <c r="M249" t="s">
        <v>2047</v>
      </c>
      <c r="N249" t="s">
        <v>5762</v>
      </c>
      <c r="O249" t="s">
        <v>5760</v>
      </c>
      <c r="Q249" t="s">
        <v>346</v>
      </c>
      <c r="R249" t="s">
        <v>5771</v>
      </c>
      <c r="S249" t="s">
        <v>109</v>
      </c>
      <c r="T249">
        <v>3</v>
      </c>
      <c r="U249">
        <v>1</v>
      </c>
      <c r="V249">
        <v>1</v>
      </c>
      <c r="W249">
        <v>1</v>
      </c>
      <c r="X249">
        <v>0</v>
      </c>
      <c r="Y249">
        <v>0</v>
      </c>
      <c r="Z249">
        <v>0</v>
      </c>
      <c r="AA249">
        <v>1</v>
      </c>
      <c r="AB249">
        <v>0</v>
      </c>
      <c r="AC249">
        <v>1</v>
      </c>
      <c r="AD249">
        <v>0</v>
      </c>
      <c r="AE249">
        <v>0</v>
      </c>
      <c r="AF249">
        <v>0</v>
      </c>
      <c r="AG249">
        <v>1</v>
      </c>
      <c r="AH249">
        <v>0</v>
      </c>
      <c r="AI249">
        <v>0</v>
      </c>
      <c r="AJ249" t="s">
        <v>109</v>
      </c>
      <c r="AK249" t="s">
        <v>112</v>
      </c>
      <c r="AL249">
        <v>0</v>
      </c>
      <c r="AM249">
        <v>0</v>
      </c>
      <c r="AN249">
        <v>0</v>
      </c>
      <c r="AO249">
        <v>0</v>
      </c>
      <c r="AP249">
        <v>0</v>
      </c>
      <c r="AQ249">
        <v>0</v>
      </c>
      <c r="AR249">
        <v>0</v>
      </c>
      <c r="AS249">
        <v>0</v>
      </c>
      <c r="AT249">
        <v>0</v>
      </c>
      <c r="AU249">
        <v>0</v>
      </c>
      <c r="AV249">
        <v>0</v>
      </c>
      <c r="AW249">
        <v>0</v>
      </c>
      <c r="AX249">
        <v>0</v>
      </c>
      <c r="AY249">
        <v>0</v>
      </c>
      <c r="AZ249">
        <v>0</v>
      </c>
      <c r="BA249">
        <v>0</v>
      </c>
    </row>
    <row r="250" spans="1:54" x14ac:dyDescent="0.25">
      <c r="A250">
        <v>377930272</v>
      </c>
      <c r="B250" s="1">
        <v>45534.823142731482</v>
      </c>
      <c r="C250" s="1">
        <v>45534.828539027767</v>
      </c>
      <c r="D250" s="1">
        <v>45534</v>
      </c>
      <c r="E250">
        <v>30.319245599999999</v>
      </c>
      <c r="F250">
        <v>35.481329000000002</v>
      </c>
      <c r="G250" t="s">
        <v>439</v>
      </c>
      <c r="H250" t="s">
        <v>5759</v>
      </c>
      <c r="I250" t="s">
        <v>109</v>
      </c>
      <c r="J250" t="s">
        <v>114</v>
      </c>
      <c r="K250" t="s">
        <v>1092</v>
      </c>
      <c r="L250" t="s">
        <v>116</v>
      </c>
      <c r="M250" t="s">
        <v>521</v>
      </c>
      <c r="N250" t="s">
        <v>1093</v>
      </c>
      <c r="O250" t="s">
        <v>1091</v>
      </c>
      <c r="Q250" t="s">
        <v>121</v>
      </c>
      <c r="R250" t="s">
        <v>5770</v>
      </c>
      <c r="S250" t="s">
        <v>109</v>
      </c>
      <c r="T250">
        <v>2</v>
      </c>
      <c r="U250">
        <v>1</v>
      </c>
      <c r="V250">
        <v>1</v>
      </c>
      <c r="W250">
        <v>0</v>
      </c>
      <c r="X250">
        <v>0</v>
      </c>
      <c r="Y250">
        <v>0</v>
      </c>
      <c r="Z250">
        <v>1</v>
      </c>
      <c r="AA250">
        <v>1</v>
      </c>
      <c r="AB250">
        <v>0</v>
      </c>
      <c r="AC250">
        <v>0</v>
      </c>
      <c r="AD250">
        <v>0</v>
      </c>
      <c r="AE250">
        <v>0</v>
      </c>
      <c r="AF250">
        <v>0</v>
      </c>
      <c r="AG250">
        <v>0</v>
      </c>
      <c r="AH250">
        <v>0</v>
      </c>
      <c r="AI250">
        <v>0</v>
      </c>
      <c r="AJ250" t="s">
        <v>109</v>
      </c>
      <c r="AK250" t="s">
        <v>109</v>
      </c>
      <c r="AL250">
        <v>5</v>
      </c>
      <c r="AM250">
        <v>1</v>
      </c>
      <c r="AN250">
        <v>4</v>
      </c>
      <c r="AO250">
        <v>0</v>
      </c>
      <c r="AP250">
        <v>0</v>
      </c>
      <c r="AQ250">
        <v>0</v>
      </c>
      <c r="AR250">
        <v>5</v>
      </c>
      <c r="AS250">
        <v>1</v>
      </c>
      <c r="AT250">
        <v>1</v>
      </c>
      <c r="AU250">
        <v>0</v>
      </c>
      <c r="AV250">
        <v>1</v>
      </c>
      <c r="AW250">
        <v>0</v>
      </c>
      <c r="AX250">
        <v>0</v>
      </c>
      <c r="AY250">
        <v>0</v>
      </c>
      <c r="AZ250">
        <v>0</v>
      </c>
      <c r="BA250">
        <v>1</v>
      </c>
      <c r="BB250" t="s">
        <v>1094</v>
      </c>
    </row>
    <row r="251" spans="1:54" x14ac:dyDescent="0.25">
      <c r="A251">
        <v>377930279</v>
      </c>
      <c r="B251" s="1">
        <v>45534.830014259263</v>
      </c>
      <c r="C251" s="1">
        <v>45534.835860405103</v>
      </c>
      <c r="D251" s="1">
        <v>45534</v>
      </c>
      <c r="E251">
        <v>30.319213999999999</v>
      </c>
      <c r="F251">
        <v>35.481422799999997</v>
      </c>
      <c r="G251" t="s">
        <v>439</v>
      </c>
      <c r="H251" t="s">
        <v>5759</v>
      </c>
      <c r="I251" t="s">
        <v>109</v>
      </c>
      <c r="J251" t="s">
        <v>378</v>
      </c>
      <c r="K251" t="s">
        <v>1096</v>
      </c>
      <c r="L251" t="s">
        <v>116</v>
      </c>
      <c r="M251" t="s">
        <v>319</v>
      </c>
      <c r="N251" t="s">
        <v>1097</v>
      </c>
      <c r="O251" t="s">
        <v>1095</v>
      </c>
      <c r="Q251" t="s">
        <v>121</v>
      </c>
      <c r="R251" t="s">
        <v>5770</v>
      </c>
      <c r="S251" t="s">
        <v>112</v>
      </c>
      <c r="T251">
        <v>0</v>
      </c>
      <c r="U251">
        <v>0</v>
      </c>
      <c r="V251">
        <v>0</v>
      </c>
      <c r="W251">
        <v>0</v>
      </c>
      <c r="X251">
        <v>0</v>
      </c>
      <c r="Y251">
        <v>0</v>
      </c>
      <c r="Z251">
        <v>0</v>
      </c>
      <c r="AA251">
        <v>0</v>
      </c>
      <c r="AB251">
        <v>0</v>
      </c>
      <c r="AC251">
        <v>0</v>
      </c>
      <c r="AD251">
        <v>0</v>
      </c>
      <c r="AE251">
        <v>0</v>
      </c>
      <c r="AF251">
        <v>0</v>
      </c>
      <c r="AG251">
        <v>0</v>
      </c>
      <c r="AH251">
        <v>0</v>
      </c>
      <c r="AI251" t="s">
        <v>6004</v>
      </c>
      <c r="AJ251" t="s">
        <v>109</v>
      </c>
      <c r="AK251" t="s">
        <v>109</v>
      </c>
      <c r="AL251">
        <v>1</v>
      </c>
      <c r="AM251">
        <v>0</v>
      </c>
      <c r="AN251">
        <v>1</v>
      </c>
      <c r="AO251">
        <v>0</v>
      </c>
      <c r="AP251">
        <v>0</v>
      </c>
      <c r="AQ251">
        <v>0</v>
      </c>
      <c r="AR251">
        <v>1</v>
      </c>
      <c r="AS251">
        <v>0</v>
      </c>
      <c r="AT251">
        <v>1</v>
      </c>
      <c r="AU251">
        <v>0</v>
      </c>
      <c r="AV251">
        <v>0</v>
      </c>
      <c r="AW251">
        <v>0</v>
      </c>
      <c r="AX251">
        <v>0</v>
      </c>
      <c r="AY251">
        <v>0</v>
      </c>
      <c r="AZ251">
        <v>0</v>
      </c>
      <c r="BA251">
        <v>0</v>
      </c>
    </row>
    <row r="252" spans="1:54" x14ac:dyDescent="0.25">
      <c r="A252">
        <v>377930288</v>
      </c>
      <c r="B252" s="1">
        <v>45534.83659914352</v>
      </c>
      <c r="C252" s="1">
        <v>45534.842374409724</v>
      </c>
      <c r="D252" s="1">
        <v>45534</v>
      </c>
      <c r="E252">
        <v>30.319653200000001</v>
      </c>
      <c r="F252">
        <v>35.481300699999998</v>
      </c>
      <c r="G252" t="s">
        <v>439</v>
      </c>
      <c r="H252" t="s">
        <v>5759</v>
      </c>
      <c r="I252" t="s">
        <v>109</v>
      </c>
      <c r="J252" t="s">
        <v>378</v>
      </c>
      <c r="K252" t="s">
        <v>1099</v>
      </c>
      <c r="L252" t="s">
        <v>174</v>
      </c>
      <c r="M252" t="s">
        <v>175</v>
      </c>
      <c r="N252" t="s">
        <v>1100</v>
      </c>
      <c r="O252" t="s">
        <v>1098</v>
      </c>
      <c r="Q252" t="s">
        <v>121</v>
      </c>
      <c r="R252" t="s">
        <v>5770</v>
      </c>
      <c r="S252" t="s">
        <v>112</v>
      </c>
      <c r="T252">
        <v>0</v>
      </c>
      <c r="U252">
        <v>0</v>
      </c>
      <c r="V252">
        <v>0</v>
      </c>
      <c r="W252">
        <v>0</v>
      </c>
      <c r="X252">
        <v>0</v>
      </c>
      <c r="Y252">
        <v>0</v>
      </c>
      <c r="Z252">
        <v>0</v>
      </c>
      <c r="AA252">
        <v>0</v>
      </c>
      <c r="AB252">
        <v>0</v>
      </c>
      <c r="AC252">
        <v>0</v>
      </c>
      <c r="AD252">
        <v>0</v>
      </c>
      <c r="AE252">
        <v>0</v>
      </c>
      <c r="AF252">
        <v>0</v>
      </c>
      <c r="AG252">
        <v>0</v>
      </c>
      <c r="AH252">
        <v>0</v>
      </c>
      <c r="AI252" t="s">
        <v>6004</v>
      </c>
      <c r="AJ252" t="s">
        <v>109</v>
      </c>
      <c r="AK252" t="s">
        <v>109</v>
      </c>
      <c r="AL252">
        <v>5</v>
      </c>
      <c r="AM252">
        <v>1</v>
      </c>
      <c r="AN252">
        <v>3</v>
      </c>
      <c r="AO252">
        <v>1</v>
      </c>
      <c r="AP252">
        <v>0</v>
      </c>
      <c r="AQ252">
        <v>0</v>
      </c>
      <c r="AR252">
        <v>5</v>
      </c>
      <c r="AS252">
        <v>1</v>
      </c>
      <c r="AT252">
        <v>1</v>
      </c>
      <c r="AU252">
        <v>0</v>
      </c>
      <c r="AV252">
        <v>0</v>
      </c>
      <c r="AW252">
        <v>0</v>
      </c>
      <c r="AX252">
        <v>0</v>
      </c>
      <c r="AY252">
        <v>0</v>
      </c>
      <c r="AZ252">
        <v>0</v>
      </c>
      <c r="BA252">
        <v>0</v>
      </c>
    </row>
    <row r="253" spans="1:54" x14ac:dyDescent="0.25">
      <c r="A253">
        <v>377930299</v>
      </c>
      <c r="B253" s="1">
        <v>45534.846636631948</v>
      </c>
      <c r="C253" s="1">
        <v>45534.852596481483</v>
      </c>
      <c r="D253" s="1">
        <v>45534</v>
      </c>
      <c r="E253">
        <v>30.3201559</v>
      </c>
      <c r="F253">
        <v>35.481366800000004</v>
      </c>
      <c r="G253" t="s">
        <v>439</v>
      </c>
      <c r="H253" t="s">
        <v>5759</v>
      </c>
      <c r="I253" t="s">
        <v>109</v>
      </c>
      <c r="J253" t="s">
        <v>114</v>
      </c>
      <c r="K253" t="s">
        <v>1102</v>
      </c>
      <c r="L253" t="s">
        <v>174</v>
      </c>
      <c r="M253" t="s">
        <v>175</v>
      </c>
      <c r="N253" t="s">
        <v>1103</v>
      </c>
      <c r="O253" t="s">
        <v>1101</v>
      </c>
      <c r="Q253" t="s">
        <v>121</v>
      </c>
      <c r="R253" t="s">
        <v>5770</v>
      </c>
      <c r="S253" t="s">
        <v>112</v>
      </c>
      <c r="T253">
        <v>0</v>
      </c>
      <c r="U253">
        <v>0</v>
      </c>
      <c r="V253">
        <v>0</v>
      </c>
      <c r="W253">
        <v>0</v>
      </c>
      <c r="X253">
        <v>0</v>
      </c>
      <c r="Y253">
        <v>0</v>
      </c>
      <c r="Z253">
        <v>0</v>
      </c>
      <c r="AA253">
        <v>0</v>
      </c>
      <c r="AB253">
        <v>0</v>
      </c>
      <c r="AC253">
        <v>0</v>
      </c>
      <c r="AD253">
        <v>0</v>
      </c>
      <c r="AE253">
        <v>0</v>
      </c>
      <c r="AF253">
        <v>0</v>
      </c>
      <c r="AG253">
        <v>0</v>
      </c>
      <c r="AH253">
        <v>0</v>
      </c>
      <c r="AI253" t="s">
        <v>6004</v>
      </c>
      <c r="AJ253" t="s">
        <v>109</v>
      </c>
      <c r="AK253" t="s">
        <v>109</v>
      </c>
      <c r="AL253">
        <v>3</v>
      </c>
      <c r="AM253">
        <v>1</v>
      </c>
      <c r="AN253">
        <v>1</v>
      </c>
      <c r="AO253">
        <v>0</v>
      </c>
      <c r="AP253">
        <v>1</v>
      </c>
      <c r="AQ253">
        <v>0</v>
      </c>
      <c r="AR253">
        <v>3</v>
      </c>
      <c r="AS253">
        <v>1</v>
      </c>
      <c r="AT253">
        <v>1</v>
      </c>
      <c r="AU253">
        <v>0</v>
      </c>
      <c r="AV253">
        <v>0</v>
      </c>
      <c r="AW253">
        <v>0</v>
      </c>
      <c r="AX253">
        <v>0</v>
      </c>
      <c r="AY253">
        <v>0</v>
      </c>
      <c r="AZ253">
        <v>1</v>
      </c>
      <c r="BA253">
        <v>0</v>
      </c>
    </row>
    <row r="254" spans="1:54" x14ac:dyDescent="0.25">
      <c r="A254">
        <v>377930302</v>
      </c>
      <c r="B254" s="1">
        <v>45534.854372812501</v>
      </c>
      <c r="C254" s="1">
        <v>45534.858708877313</v>
      </c>
      <c r="D254" s="1">
        <v>45534</v>
      </c>
      <c r="E254">
        <v>30.3212355</v>
      </c>
      <c r="F254">
        <v>35.480619099999998</v>
      </c>
      <c r="G254" t="s">
        <v>439</v>
      </c>
      <c r="H254" t="s">
        <v>5759</v>
      </c>
      <c r="I254" t="s">
        <v>109</v>
      </c>
      <c r="J254" t="s">
        <v>114</v>
      </c>
      <c r="K254" t="s">
        <v>1105</v>
      </c>
      <c r="L254" t="s">
        <v>116</v>
      </c>
      <c r="M254" t="s">
        <v>146</v>
      </c>
      <c r="N254" t="s">
        <v>1106</v>
      </c>
      <c r="O254" t="s">
        <v>1104</v>
      </c>
      <c r="Q254" t="s">
        <v>121</v>
      </c>
      <c r="R254" t="s">
        <v>5770</v>
      </c>
      <c r="S254" t="s">
        <v>112</v>
      </c>
      <c r="T254">
        <v>0</v>
      </c>
      <c r="U254">
        <v>0</v>
      </c>
      <c r="V254">
        <v>0</v>
      </c>
      <c r="W254">
        <v>0</v>
      </c>
      <c r="X254">
        <v>0</v>
      </c>
      <c r="Y254">
        <v>0</v>
      </c>
      <c r="Z254">
        <v>0</v>
      </c>
      <c r="AA254">
        <v>0</v>
      </c>
      <c r="AB254">
        <v>0</v>
      </c>
      <c r="AC254">
        <v>0</v>
      </c>
      <c r="AD254">
        <v>0</v>
      </c>
      <c r="AE254">
        <v>0</v>
      </c>
      <c r="AF254">
        <v>0</v>
      </c>
      <c r="AG254">
        <v>0</v>
      </c>
      <c r="AH254">
        <v>0</v>
      </c>
      <c r="AI254" t="s">
        <v>6004</v>
      </c>
      <c r="AJ254" t="s">
        <v>109</v>
      </c>
      <c r="AK254" t="s">
        <v>109</v>
      </c>
      <c r="AL254">
        <v>3</v>
      </c>
      <c r="AM254">
        <v>1</v>
      </c>
      <c r="AN254">
        <v>0</v>
      </c>
      <c r="AO254">
        <v>1</v>
      </c>
      <c r="AP254">
        <v>1</v>
      </c>
      <c r="AQ254">
        <v>0</v>
      </c>
      <c r="AR254">
        <v>3</v>
      </c>
      <c r="AS254">
        <v>1</v>
      </c>
      <c r="AT254">
        <v>1</v>
      </c>
      <c r="AU254">
        <v>0</v>
      </c>
      <c r="AV254">
        <v>0</v>
      </c>
      <c r="AW254">
        <v>0</v>
      </c>
      <c r="AX254">
        <v>1</v>
      </c>
      <c r="AY254">
        <v>0</v>
      </c>
      <c r="AZ254">
        <v>0</v>
      </c>
      <c r="BA254">
        <v>0</v>
      </c>
    </row>
    <row r="255" spans="1:54" x14ac:dyDescent="0.25">
      <c r="A255">
        <v>377930306</v>
      </c>
      <c r="B255" s="1">
        <v>45534.881132210649</v>
      </c>
      <c r="C255" s="1">
        <v>45534.8855740625</v>
      </c>
      <c r="D255" s="1">
        <v>45534</v>
      </c>
      <c r="E255">
        <v>30.320581499999999</v>
      </c>
      <c r="F255">
        <v>35.479569300000001</v>
      </c>
      <c r="G255" t="s">
        <v>439</v>
      </c>
      <c r="H255" t="s">
        <v>5759</v>
      </c>
      <c r="I255" t="s">
        <v>109</v>
      </c>
      <c r="J255" t="s">
        <v>114</v>
      </c>
      <c r="K255" t="s">
        <v>1108</v>
      </c>
      <c r="L255" t="s">
        <v>116</v>
      </c>
      <c r="M255" t="s">
        <v>146</v>
      </c>
      <c r="N255" t="s">
        <v>1109</v>
      </c>
      <c r="O255" t="s">
        <v>1107</v>
      </c>
      <c r="Q255" t="s">
        <v>121</v>
      </c>
      <c r="R255" t="s">
        <v>5770</v>
      </c>
      <c r="S255" t="s">
        <v>112</v>
      </c>
      <c r="T255">
        <v>0</v>
      </c>
      <c r="U255">
        <v>0</v>
      </c>
      <c r="V255">
        <v>0</v>
      </c>
      <c r="W255">
        <v>0</v>
      </c>
      <c r="X255">
        <v>0</v>
      </c>
      <c r="Y255">
        <v>0</v>
      </c>
      <c r="Z255">
        <v>0</v>
      </c>
      <c r="AA255">
        <v>0</v>
      </c>
      <c r="AB255">
        <v>0</v>
      </c>
      <c r="AC255">
        <v>0</v>
      </c>
      <c r="AD255">
        <v>0</v>
      </c>
      <c r="AE255">
        <v>0</v>
      </c>
      <c r="AF255">
        <v>0</v>
      </c>
      <c r="AG255">
        <v>0</v>
      </c>
      <c r="AH255">
        <v>0</v>
      </c>
      <c r="AI255" t="s">
        <v>6004</v>
      </c>
      <c r="AJ255" t="s">
        <v>109</v>
      </c>
      <c r="AK255" t="s">
        <v>109</v>
      </c>
      <c r="AL255">
        <v>2</v>
      </c>
      <c r="AM255">
        <v>0</v>
      </c>
      <c r="AN255">
        <v>1</v>
      </c>
      <c r="AO255">
        <v>1</v>
      </c>
      <c r="AP255">
        <v>0</v>
      </c>
      <c r="AQ255">
        <v>0</v>
      </c>
      <c r="AR255">
        <v>2</v>
      </c>
      <c r="AS255">
        <v>1</v>
      </c>
      <c r="AT255">
        <v>1</v>
      </c>
      <c r="AU255">
        <v>0</v>
      </c>
      <c r="AV255">
        <v>0</v>
      </c>
      <c r="AW255">
        <v>0</v>
      </c>
      <c r="AX255">
        <v>0</v>
      </c>
      <c r="AY255">
        <v>0</v>
      </c>
      <c r="AZ255">
        <v>0</v>
      </c>
      <c r="BA255">
        <v>0</v>
      </c>
    </row>
    <row r="256" spans="1:54" x14ac:dyDescent="0.25">
      <c r="A256">
        <v>377930311</v>
      </c>
      <c r="B256" s="1">
        <v>45534.890080381942</v>
      </c>
      <c r="C256" s="1">
        <v>45534.89437115741</v>
      </c>
      <c r="D256" s="1">
        <v>45534</v>
      </c>
      <c r="E256">
        <v>30.319216699999998</v>
      </c>
      <c r="F256">
        <v>35.481341200000003</v>
      </c>
      <c r="G256" t="s">
        <v>439</v>
      </c>
      <c r="H256" t="s">
        <v>5759</v>
      </c>
      <c r="I256" t="s">
        <v>109</v>
      </c>
      <c r="J256" t="s">
        <v>114</v>
      </c>
      <c r="K256" t="s">
        <v>1111</v>
      </c>
      <c r="L256" t="s">
        <v>174</v>
      </c>
      <c r="M256" t="s">
        <v>175</v>
      </c>
      <c r="N256" t="s">
        <v>1112</v>
      </c>
      <c r="O256" t="s">
        <v>1110</v>
      </c>
      <c r="Q256" t="s">
        <v>121</v>
      </c>
      <c r="R256" t="s">
        <v>5770</v>
      </c>
      <c r="S256" t="s">
        <v>112</v>
      </c>
      <c r="T256">
        <v>0</v>
      </c>
      <c r="U256">
        <v>0</v>
      </c>
      <c r="V256">
        <v>0</v>
      </c>
      <c r="W256">
        <v>0</v>
      </c>
      <c r="X256">
        <v>0</v>
      </c>
      <c r="Y256">
        <v>0</v>
      </c>
      <c r="Z256">
        <v>0</v>
      </c>
      <c r="AA256">
        <v>0</v>
      </c>
      <c r="AB256">
        <v>0</v>
      </c>
      <c r="AC256">
        <v>0</v>
      </c>
      <c r="AD256">
        <v>0</v>
      </c>
      <c r="AE256">
        <v>0</v>
      </c>
      <c r="AF256">
        <v>0</v>
      </c>
      <c r="AG256">
        <v>0</v>
      </c>
      <c r="AH256">
        <v>0</v>
      </c>
      <c r="AI256" t="s">
        <v>6004</v>
      </c>
      <c r="AJ256" t="s">
        <v>109</v>
      </c>
      <c r="AK256" t="s">
        <v>109</v>
      </c>
      <c r="AL256">
        <v>5</v>
      </c>
      <c r="AM256">
        <v>1</v>
      </c>
      <c r="AN256">
        <v>3</v>
      </c>
      <c r="AO256">
        <v>1</v>
      </c>
      <c r="AP256">
        <v>0</v>
      </c>
      <c r="AQ256">
        <v>0</v>
      </c>
      <c r="AR256">
        <v>5</v>
      </c>
      <c r="AS256">
        <v>1</v>
      </c>
      <c r="AT256">
        <v>1</v>
      </c>
      <c r="AU256">
        <v>0</v>
      </c>
      <c r="AV256">
        <v>1</v>
      </c>
      <c r="AW256">
        <v>0</v>
      </c>
      <c r="AX256">
        <v>1</v>
      </c>
      <c r="AY256">
        <v>0</v>
      </c>
      <c r="AZ256">
        <v>0</v>
      </c>
      <c r="BA256">
        <v>0</v>
      </c>
    </row>
    <row r="257" spans="1:54" x14ac:dyDescent="0.25">
      <c r="A257">
        <v>377930315</v>
      </c>
      <c r="B257" s="1">
        <v>45534.89441335648</v>
      </c>
      <c r="C257" s="1">
        <v>45534.903382708333</v>
      </c>
      <c r="D257" s="1">
        <v>45534</v>
      </c>
      <c r="E257">
        <v>30.320495399999999</v>
      </c>
      <c r="F257">
        <v>35.480339399999998</v>
      </c>
      <c r="G257" t="s">
        <v>439</v>
      </c>
      <c r="H257" t="s">
        <v>5759</v>
      </c>
      <c r="I257" t="s">
        <v>109</v>
      </c>
      <c r="J257" t="s">
        <v>114</v>
      </c>
      <c r="K257" t="s">
        <v>1114</v>
      </c>
      <c r="L257" t="s">
        <v>116</v>
      </c>
      <c r="M257" t="s">
        <v>309</v>
      </c>
      <c r="N257" t="s">
        <v>1115</v>
      </c>
      <c r="O257" t="s">
        <v>1113</v>
      </c>
      <c r="Q257" t="s">
        <v>121</v>
      </c>
      <c r="R257" t="s">
        <v>5770</v>
      </c>
      <c r="S257" t="s">
        <v>112</v>
      </c>
      <c r="T257">
        <v>0</v>
      </c>
      <c r="U257">
        <v>0</v>
      </c>
      <c r="V257">
        <v>0</v>
      </c>
      <c r="W257">
        <v>0</v>
      </c>
      <c r="X257">
        <v>0</v>
      </c>
      <c r="Y257">
        <v>0</v>
      </c>
      <c r="Z257">
        <v>0</v>
      </c>
      <c r="AA257">
        <v>0</v>
      </c>
      <c r="AB257">
        <v>0</v>
      </c>
      <c r="AC257">
        <v>0</v>
      </c>
      <c r="AD257">
        <v>0</v>
      </c>
      <c r="AE257">
        <v>0</v>
      </c>
      <c r="AF257">
        <v>0</v>
      </c>
      <c r="AG257">
        <v>0</v>
      </c>
      <c r="AH257">
        <v>0</v>
      </c>
      <c r="AI257" t="s">
        <v>6004</v>
      </c>
      <c r="AJ257" t="s">
        <v>109</v>
      </c>
      <c r="AK257" t="s">
        <v>109</v>
      </c>
      <c r="AL257">
        <v>2</v>
      </c>
      <c r="AM257">
        <v>0</v>
      </c>
      <c r="AN257">
        <v>1</v>
      </c>
      <c r="AO257">
        <v>0</v>
      </c>
      <c r="AP257">
        <v>1</v>
      </c>
      <c r="AQ257">
        <v>0</v>
      </c>
      <c r="AR257">
        <v>2</v>
      </c>
      <c r="AS257">
        <v>1</v>
      </c>
      <c r="AT257">
        <v>0</v>
      </c>
      <c r="AU257">
        <v>0</v>
      </c>
      <c r="AV257">
        <v>0</v>
      </c>
      <c r="AW257">
        <v>0</v>
      </c>
      <c r="AX257">
        <v>0</v>
      </c>
      <c r="AY257">
        <v>0</v>
      </c>
      <c r="AZ257">
        <v>0</v>
      </c>
      <c r="BA257">
        <v>1</v>
      </c>
      <c r="BB257" t="s">
        <v>1116</v>
      </c>
    </row>
    <row r="258" spans="1:54" x14ac:dyDescent="0.25">
      <c r="A258">
        <v>377930326</v>
      </c>
      <c r="B258" s="1">
        <v>45534.903995601853</v>
      </c>
      <c r="C258" s="1">
        <v>45534.912708888893</v>
      </c>
      <c r="D258" s="1">
        <v>45534</v>
      </c>
      <c r="E258">
        <v>30.320522100000002</v>
      </c>
      <c r="F258">
        <v>35.480212199999997</v>
      </c>
      <c r="G258" t="s">
        <v>439</v>
      </c>
      <c r="H258" t="s">
        <v>5759</v>
      </c>
      <c r="I258" t="s">
        <v>109</v>
      </c>
      <c r="J258" t="s">
        <v>114</v>
      </c>
      <c r="K258" t="s">
        <v>1118</v>
      </c>
      <c r="L258" t="s">
        <v>174</v>
      </c>
      <c r="M258" t="s">
        <v>175</v>
      </c>
      <c r="N258" t="s">
        <v>1119</v>
      </c>
      <c r="O258" t="s">
        <v>1117</v>
      </c>
      <c r="Q258" t="s">
        <v>121</v>
      </c>
      <c r="R258" t="s">
        <v>5770</v>
      </c>
      <c r="S258" t="s">
        <v>112</v>
      </c>
      <c r="T258">
        <v>0</v>
      </c>
      <c r="U258">
        <v>0</v>
      </c>
      <c r="V258">
        <v>0</v>
      </c>
      <c r="W258">
        <v>0</v>
      </c>
      <c r="X258">
        <v>0</v>
      </c>
      <c r="Y258">
        <v>0</v>
      </c>
      <c r="Z258">
        <v>0</v>
      </c>
      <c r="AA258">
        <v>0</v>
      </c>
      <c r="AB258">
        <v>0</v>
      </c>
      <c r="AC258">
        <v>0</v>
      </c>
      <c r="AD258">
        <v>0</v>
      </c>
      <c r="AE258">
        <v>0</v>
      </c>
      <c r="AF258">
        <v>0</v>
      </c>
      <c r="AG258">
        <v>0</v>
      </c>
      <c r="AH258">
        <v>0</v>
      </c>
      <c r="AI258" t="s">
        <v>6004</v>
      </c>
      <c r="AJ258" t="s">
        <v>109</v>
      </c>
      <c r="AK258" t="s">
        <v>109</v>
      </c>
      <c r="AL258">
        <v>3</v>
      </c>
      <c r="AM258">
        <v>1</v>
      </c>
      <c r="AN258">
        <v>0</v>
      </c>
      <c r="AO258">
        <v>1</v>
      </c>
      <c r="AP258">
        <v>1</v>
      </c>
      <c r="AQ258">
        <v>0</v>
      </c>
      <c r="AR258">
        <v>3</v>
      </c>
      <c r="AS258">
        <v>1</v>
      </c>
      <c r="AT258">
        <v>0</v>
      </c>
      <c r="AU258">
        <v>0</v>
      </c>
      <c r="AV258">
        <v>0</v>
      </c>
      <c r="AW258">
        <v>0</v>
      </c>
      <c r="AX258">
        <v>0</v>
      </c>
      <c r="AY258">
        <v>0</v>
      </c>
      <c r="AZ258">
        <v>1</v>
      </c>
      <c r="BA258">
        <v>1</v>
      </c>
      <c r="BB258" t="s">
        <v>1120</v>
      </c>
    </row>
    <row r="259" spans="1:54" x14ac:dyDescent="0.25">
      <c r="A259">
        <v>377930331</v>
      </c>
      <c r="B259" s="1">
        <v>45534.913019965279</v>
      </c>
      <c r="C259" s="1">
        <v>45535.021314502323</v>
      </c>
      <c r="D259" s="1">
        <v>45534</v>
      </c>
      <c r="E259">
        <v>30.3213753</v>
      </c>
      <c r="F259">
        <v>35.480174499999997</v>
      </c>
      <c r="G259" t="s">
        <v>439</v>
      </c>
      <c r="H259" t="s">
        <v>5759</v>
      </c>
      <c r="I259" t="s">
        <v>109</v>
      </c>
      <c r="J259" t="s">
        <v>114</v>
      </c>
      <c r="K259" t="s">
        <v>1122</v>
      </c>
      <c r="L259" t="s">
        <v>116</v>
      </c>
      <c r="M259" t="s">
        <v>139</v>
      </c>
      <c r="N259" t="s">
        <v>1123</v>
      </c>
      <c r="O259" t="s">
        <v>1121</v>
      </c>
      <c r="Q259" t="s">
        <v>121</v>
      </c>
      <c r="R259" t="s">
        <v>5770</v>
      </c>
      <c r="S259" t="s">
        <v>112</v>
      </c>
      <c r="T259">
        <v>0</v>
      </c>
      <c r="U259">
        <v>0</v>
      </c>
      <c r="V259">
        <v>0</v>
      </c>
      <c r="W259">
        <v>0</v>
      </c>
      <c r="X259">
        <v>0</v>
      </c>
      <c r="Y259">
        <v>0</v>
      </c>
      <c r="Z259">
        <v>0</v>
      </c>
      <c r="AA259">
        <v>0</v>
      </c>
      <c r="AB259">
        <v>0</v>
      </c>
      <c r="AC259">
        <v>0</v>
      </c>
      <c r="AD259">
        <v>0</v>
      </c>
      <c r="AE259">
        <v>0</v>
      </c>
      <c r="AF259">
        <v>0</v>
      </c>
      <c r="AG259">
        <v>0</v>
      </c>
      <c r="AH259">
        <v>0</v>
      </c>
      <c r="AI259" t="s">
        <v>6004</v>
      </c>
      <c r="AJ259" t="s">
        <v>109</v>
      </c>
      <c r="AK259" t="s">
        <v>112</v>
      </c>
      <c r="AL259">
        <v>0</v>
      </c>
      <c r="AM259">
        <v>0</v>
      </c>
      <c r="AN259">
        <v>0</v>
      </c>
      <c r="AO259">
        <v>0</v>
      </c>
      <c r="AP259">
        <v>0</v>
      </c>
      <c r="AQ259">
        <v>0</v>
      </c>
      <c r="AR259">
        <v>0</v>
      </c>
      <c r="AS259">
        <v>0</v>
      </c>
      <c r="AT259">
        <v>0</v>
      </c>
      <c r="AU259">
        <v>0</v>
      </c>
      <c r="AV259">
        <v>0</v>
      </c>
      <c r="AW259">
        <v>0</v>
      </c>
      <c r="AX259">
        <v>0</v>
      </c>
      <c r="AY259">
        <v>0</v>
      </c>
      <c r="AZ259">
        <v>0</v>
      </c>
      <c r="BA259">
        <v>0</v>
      </c>
    </row>
    <row r="260" spans="1:54" x14ac:dyDescent="0.25">
      <c r="A260">
        <v>377930333</v>
      </c>
      <c r="B260" s="1">
        <v>45535.553536053238</v>
      </c>
      <c r="C260" s="1">
        <v>45535.556876226852</v>
      </c>
      <c r="D260" s="1">
        <v>45535</v>
      </c>
      <c r="E260">
        <v>30.323017799999999</v>
      </c>
      <c r="F260">
        <v>35.486715699999998</v>
      </c>
      <c r="G260" t="s">
        <v>439</v>
      </c>
      <c r="H260" t="s">
        <v>5759</v>
      </c>
      <c r="I260" t="s">
        <v>109</v>
      </c>
      <c r="J260" t="s">
        <v>114</v>
      </c>
      <c r="K260" t="s">
        <v>1125</v>
      </c>
      <c r="L260" t="s">
        <v>116</v>
      </c>
      <c r="M260" t="s">
        <v>521</v>
      </c>
      <c r="N260" t="s">
        <v>1126</v>
      </c>
      <c r="O260" t="s">
        <v>1124</v>
      </c>
      <c r="Q260" t="s">
        <v>121</v>
      </c>
      <c r="R260" t="s">
        <v>5770</v>
      </c>
      <c r="S260" t="s">
        <v>112</v>
      </c>
      <c r="T260">
        <v>0</v>
      </c>
      <c r="U260">
        <v>0</v>
      </c>
      <c r="V260">
        <v>0</v>
      </c>
      <c r="W260">
        <v>0</v>
      </c>
      <c r="X260">
        <v>0</v>
      </c>
      <c r="Y260">
        <v>0</v>
      </c>
      <c r="Z260">
        <v>0</v>
      </c>
      <c r="AA260">
        <v>0</v>
      </c>
      <c r="AB260">
        <v>0</v>
      </c>
      <c r="AC260">
        <v>0</v>
      </c>
      <c r="AD260">
        <v>0</v>
      </c>
      <c r="AE260">
        <v>0</v>
      </c>
      <c r="AF260">
        <v>0</v>
      </c>
      <c r="AG260">
        <v>0</v>
      </c>
      <c r="AH260">
        <v>0</v>
      </c>
      <c r="AI260" t="s">
        <v>6004</v>
      </c>
      <c r="AJ260" t="s">
        <v>109</v>
      </c>
      <c r="AK260" t="s">
        <v>112</v>
      </c>
      <c r="AL260">
        <v>0</v>
      </c>
      <c r="AM260">
        <v>0</v>
      </c>
      <c r="AN260">
        <v>0</v>
      </c>
      <c r="AO260">
        <v>0</v>
      </c>
      <c r="AP260">
        <v>0</v>
      </c>
      <c r="AQ260">
        <v>0</v>
      </c>
      <c r="AR260">
        <v>0</v>
      </c>
      <c r="AS260">
        <v>0</v>
      </c>
      <c r="AT260">
        <v>0</v>
      </c>
      <c r="AU260">
        <v>0</v>
      </c>
      <c r="AV260">
        <v>0</v>
      </c>
      <c r="AW260">
        <v>0</v>
      </c>
      <c r="AX260">
        <v>0</v>
      </c>
      <c r="AY260">
        <v>0</v>
      </c>
      <c r="AZ260">
        <v>0</v>
      </c>
      <c r="BA260">
        <v>0</v>
      </c>
    </row>
    <row r="261" spans="1:54" x14ac:dyDescent="0.25">
      <c r="A261">
        <v>377930337</v>
      </c>
      <c r="B261" s="1">
        <v>45535.602287048612</v>
      </c>
      <c r="C261" s="1">
        <v>45535.613860509256</v>
      </c>
      <c r="D261" s="1">
        <v>45535</v>
      </c>
      <c r="E261">
        <v>30.3222351</v>
      </c>
      <c r="F261">
        <v>35.484060900000003</v>
      </c>
      <c r="G261" t="s">
        <v>439</v>
      </c>
      <c r="H261" t="s">
        <v>5759</v>
      </c>
      <c r="I261" t="s">
        <v>109</v>
      </c>
      <c r="J261" t="s">
        <v>367</v>
      </c>
      <c r="K261" t="s">
        <v>1128</v>
      </c>
      <c r="L261" t="s">
        <v>443</v>
      </c>
      <c r="M261" t="s">
        <v>1129</v>
      </c>
      <c r="N261" t="s">
        <v>1130</v>
      </c>
      <c r="O261" t="s">
        <v>1127</v>
      </c>
      <c r="Q261" t="s">
        <v>346</v>
      </c>
      <c r="R261" t="s">
        <v>5771</v>
      </c>
      <c r="S261" t="s">
        <v>112</v>
      </c>
      <c r="T261">
        <v>0</v>
      </c>
      <c r="U261">
        <v>0</v>
      </c>
      <c r="V261">
        <v>0</v>
      </c>
      <c r="W261">
        <v>0</v>
      </c>
      <c r="X261">
        <v>0</v>
      </c>
      <c r="Y261">
        <v>0</v>
      </c>
      <c r="Z261">
        <v>0</v>
      </c>
      <c r="AA261">
        <v>0</v>
      </c>
      <c r="AB261">
        <v>0</v>
      </c>
      <c r="AC261">
        <v>0</v>
      </c>
      <c r="AD261">
        <v>0</v>
      </c>
      <c r="AE261">
        <v>0</v>
      </c>
      <c r="AF261">
        <v>0</v>
      </c>
      <c r="AG261">
        <v>0</v>
      </c>
      <c r="AH261">
        <v>0</v>
      </c>
      <c r="AI261" t="s">
        <v>6004</v>
      </c>
      <c r="AJ261" t="s">
        <v>109</v>
      </c>
      <c r="AK261" t="s">
        <v>109</v>
      </c>
      <c r="AL261">
        <v>10</v>
      </c>
      <c r="AM261">
        <v>2</v>
      </c>
      <c r="AN261">
        <v>3</v>
      </c>
      <c r="AO261">
        <v>1</v>
      </c>
      <c r="AP261">
        <v>3</v>
      </c>
      <c r="AQ261">
        <v>1</v>
      </c>
      <c r="AR261">
        <v>10</v>
      </c>
      <c r="AS261">
        <v>0</v>
      </c>
      <c r="AT261">
        <v>0</v>
      </c>
      <c r="AU261">
        <v>0</v>
      </c>
      <c r="AV261">
        <v>0</v>
      </c>
      <c r="AW261">
        <v>0</v>
      </c>
      <c r="AX261">
        <v>0</v>
      </c>
      <c r="AY261">
        <v>0</v>
      </c>
      <c r="AZ261">
        <v>1</v>
      </c>
      <c r="BA261">
        <v>1</v>
      </c>
      <c r="BB261" t="s">
        <v>1131</v>
      </c>
    </row>
    <row r="262" spans="1:54" x14ac:dyDescent="0.25">
      <c r="A262">
        <v>377930344</v>
      </c>
      <c r="B262" s="1">
        <v>45535.61570357639</v>
      </c>
      <c r="C262" s="1">
        <v>45535.619915057869</v>
      </c>
      <c r="D262" s="1">
        <v>45535</v>
      </c>
      <c r="E262">
        <v>30.321763700000002</v>
      </c>
      <c r="F262">
        <v>35.484007699999999</v>
      </c>
      <c r="G262" t="s">
        <v>439</v>
      </c>
      <c r="H262" t="s">
        <v>5759</v>
      </c>
      <c r="I262" t="s">
        <v>109</v>
      </c>
      <c r="J262" t="s">
        <v>114</v>
      </c>
      <c r="K262" t="s">
        <v>1133</v>
      </c>
      <c r="L262" t="s">
        <v>423</v>
      </c>
      <c r="M262" t="s">
        <v>424</v>
      </c>
      <c r="N262" t="s">
        <v>1134</v>
      </c>
      <c r="O262" t="s">
        <v>1132</v>
      </c>
      <c r="Q262" t="s">
        <v>121</v>
      </c>
      <c r="R262" t="s">
        <v>5770</v>
      </c>
      <c r="S262" t="s">
        <v>112</v>
      </c>
      <c r="T262">
        <v>0</v>
      </c>
      <c r="U262">
        <v>0</v>
      </c>
      <c r="V262">
        <v>0</v>
      </c>
      <c r="W262">
        <v>0</v>
      </c>
      <c r="X262">
        <v>0</v>
      </c>
      <c r="Y262">
        <v>0</v>
      </c>
      <c r="Z262">
        <v>0</v>
      </c>
      <c r="AA262">
        <v>0</v>
      </c>
      <c r="AB262">
        <v>0</v>
      </c>
      <c r="AC262">
        <v>0</v>
      </c>
      <c r="AD262">
        <v>0</v>
      </c>
      <c r="AE262">
        <v>0</v>
      </c>
      <c r="AF262">
        <v>0</v>
      </c>
      <c r="AG262">
        <v>0</v>
      </c>
      <c r="AH262">
        <v>0</v>
      </c>
      <c r="AI262" t="s">
        <v>6004</v>
      </c>
      <c r="AJ262" t="s">
        <v>109</v>
      </c>
      <c r="AK262" t="s">
        <v>112</v>
      </c>
      <c r="AL262">
        <v>0</v>
      </c>
      <c r="AM262">
        <v>0</v>
      </c>
      <c r="AN262">
        <v>0</v>
      </c>
      <c r="AO262">
        <v>0</v>
      </c>
      <c r="AP262">
        <v>0</v>
      </c>
      <c r="AQ262">
        <v>0</v>
      </c>
      <c r="AR262">
        <v>0</v>
      </c>
      <c r="AS262">
        <v>0</v>
      </c>
      <c r="AT262">
        <v>0</v>
      </c>
      <c r="AU262">
        <v>0</v>
      </c>
      <c r="AV262">
        <v>0</v>
      </c>
      <c r="AW262">
        <v>0</v>
      </c>
      <c r="AX262">
        <v>0</v>
      </c>
      <c r="AY262">
        <v>0</v>
      </c>
      <c r="AZ262">
        <v>0</v>
      </c>
      <c r="BA262">
        <v>0</v>
      </c>
    </row>
    <row r="263" spans="1:54" x14ac:dyDescent="0.25">
      <c r="A263">
        <v>377951438</v>
      </c>
      <c r="B263" s="1">
        <v>45535.545661018521</v>
      </c>
      <c r="C263" s="1">
        <v>45535.557895821759</v>
      </c>
      <c r="D263" s="1">
        <v>45535</v>
      </c>
      <c r="E263">
        <v>29.538947</v>
      </c>
      <c r="F263">
        <v>35.019054400000002</v>
      </c>
      <c r="G263" t="s">
        <v>787</v>
      </c>
      <c r="H263" t="s">
        <v>788</v>
      </c>
      <c r="I263" t="s">
        <v>109</v>
      </c>
      <c r="J263" t="s">
        <v>502</v>
      </c>
      <c r="K263" t="s">
        <v>1136</v>
      </c>
      <c r="L263" t="s">
        <v>443</v>
      </c>
      <c r="M263" t="s">
        <v>791</v>
      </c>
      <c r="N263" t="s">
        <v>792</v>
      </c>
      <c r="O263" t="s">
        <v>1135</v>
      </c>
      <c r="Q263" t="s">
        <v>346</v>
      </c>
      <c r="R263" t="s">
        <v>5771</v>
      </c>
      <c r="S263" t="s">
        <v>109</v>
      </c>
      <c r="T263">
        <v>2</v>
      </c>
      <c r="U263">
        <v>0</v>
      </c>
      <c r="V263">
        <v>1</v>
      </c>
      <c r="W263">
        <v>0</v>
      </c>
      <c r="X263">
        <v>1</v>
      </c>
      <c r="Y263">
        <v>0</v>
      </c>
      <c r="Z263">
        <v>0</v>
      </c>
      <c r="AA263">
        <v>0</v>
      </c>
      <c r="AB263">
        <v>0</v>
      </c>
      <c r="AC263">
        <v>0</v>
      </c>
      <c r="AD263">
        <v>0</v>
      </c>
      <c r="AE263">
        <v>0</v>
      </c>
      <c r="AF263">
        <v>0</v>
      </c>
      <c r="AG263">
        <v>1</v>
      </c>
      <c r="AH263">
        <v>0</v>
      </c>
      <c r="AI263" t="s">
        <v>1137</v>
      </c>
      <c r="AJ263" t="s">
        <v>109</v>
      </c>
      <c r="AK263" t="s">
        <v>109</v>
      </c>
      <c r="AL263">
        <v>3</v>
      </c>
      <c r="AM263">
        <v>0</v>
      </c>
      <c r="AN263">
        <v>2</v>
      </c>
      <c r="AO263">
        <v>0</v>
      </c>
      <c r="AP263">
        <v>1</v>
      </c>
      <c r="AQ263">
        <v>0</v>
      </c>
      <c r="AR263">
        <v>3</v>
      </c>
      <c r="AS263">
        <v>0</v>
      </c>
      <c r="AT263">
        <v>0</v>
      </c>
      <c r="AU263">
        <v>0</v>
      </c>
      <c r="AV263">
        <v>0</v>
      </c>
      <c r="AW263">
        <v>0</v>
      </c>
      <c r="AX263">
        <v>0</v>
      </c>
      <c r="AY263">
        <v>0</v>
      </c>
      <c r="AZ263">
        <v>1</v>
      </c>
      <c r="BA263">
        <v>1</v>
      </c>
      <c r="BB263" t="s">
        <v>1137</v>
      </c>
    </row>
    <row r="264" spans="1:54" x14ac:dyDescent="0.25">
      <c r="A264">
        <v>377951442</v>
      </c>
      <c r="B264" s="1">
        <v>45535.562767511583</v>
      </c>
      <c r="C264" s="1">
        <v>45535.569869930558</v>
      </c>
      <c r="D264" s="1">
        <v>45535</v>
      </c>
      <c r="E264">
        <v>29.5349556</v>
      </c>
      <c r="F264">
        <v>35.015925899999999</v>
      </c>
      <c r="G264" t="s">
        <v>787</v>
      </c>
      <c r="H264" t="s">
        <v>788</v>
      </c>
      <c r="I264" t="s">
        <v>109</v>
      </c>
      <c r="J264" t="s">
        <v>348</v>
      </c>
      <c r="K264" t="s">
        <v>1139</v>
      </c>
      <c r="L264" t="s">
        <v>116</v>
      </c>
      <c r="M264" t="s">
        <v>146</v>
      </c>
      <c r="N264" t="s">
        <v>1140</v>
      </c>
      <c r="O264" t="s">
        <v>1138</v>
      </c>
      <c r="Q264" t="s">
        <v>121</v>
      </c>
      <c r="R264" t="s">
        <v>5770</v>
      </c>
      <c r="S264" t="s">
        <v>112</v>
      </c>
      <c r="T264">
        <v>0</v>
      </c>
      <c r="U264">
        <v>0</v>
      </c>
      <c r="V264">
        <v>0</v>
      </c>
      <c r="W264">
        <v>0</v>
      </c>
      <c r="X264">
        <v>0</v>
      </c>
      <c r="Y264">
        <v>0</v>
      </c>
      <c r="Z264">
        <v>0</v>
      </c>
      <c r="AA264">
        <v>0</v>
      </c>
      <c r="AB264">
        <v>0</v>
      </c>
      <c r="AC264">
        <v>0</v>
      </c>
      <c r="AD264">
        <v>0</v>
      </c>
      <c r="AE264">
        <v>0</v>
      </c>
      <c r="AF264">
        <v>0</v>
      </c>
      <c r="AG264">
        <v>0</v>
      </c>
      <c r="AH264">
        <v>0</v>
      </c>
      <c r="AI264" t="s">
        <v>6004</v>
      </c>
      <c r="AJ264" t="s">
        <v>109</v>
      </c>
      <c r="AK264" t="s">
        <v>109</v>
      </c>
      <c r="AL264">
        <v>1</v>
      </c>
      <c r="AM264">
        <v>0</v>
      </c>
      <c r="AN264">
        <v>0</v>
      </c>
      <c r="AO264">
        <v>1</v>
      </c>
      <c r="AP264">
        <v>0</v>
      </c>
      <c r="AQ264">
        <v>0</v>
      </c>
      <c r="AR264">
        <v>1</v>
      </c>
      <c r="AS264">
        <v>0</v>
      </c>
      <c r="AT264">
        <v>1</v>
      </c>
      <c r="AU264">
        <v>0</v>
      </c>
      <c r="AV264">
        <v>0</v>
      </c>
      <c r="AW264">
        <v>0</v>
      </c>
      <c r="AX264">
        <v>0</v>
      </c>
      <c r="AY264">
        <v>0</v>
      </c>
      <c r="AZ264">
        <v>0</v>
      </c>
      <c r="BA264">
        <v>0</v>
      </c>
    </row>
    <row r="265" spans="1:54" x14ac:dyDescent="0.25">
      <c r="A265">
        <v>377951445</v>
      </c>
      <c r="B265" s="1">
        <v>45535.574520231479</v>
      </c>
      <c r="C265" s="1">
        <v>45535.580094675926</v>
      </c>
      <c r="D265" s="1">
        <v>45535</v>
      </c>
      <c r="E265">
        <v>29.526648300000002</v>
      </c>
      <c r="F265">
        <v>35.007543300000002</v>
      </c>
      <c r="G265" t="s">
        <v>787</v>
      </c>
      <c r="H265" t="s">
        <v>788</v>
      </c>
      <c r="I265" t="s">
        <v>109</v>
      </c>
      <c r="J265" t="s">
        <v>114</v>
      </c>
      <c r="K265" t="s">
        <v>1142</v>
      </c>
      <c r="L265" t="s">
        <v>116</v>
      </c>
      <c r="M265" t="s">
        <v>146</v>
      </c>
      <c r="N265" t="s">
        <v>1143</v>
      </c>
      <c r="O265" t="s">
        <v>1141</v>
      </c>
      <c r="Q265" t="s">
        <v>121</v>
      </c>
      <c r="R265" t="s">
        <v>5770</v>
      </c>
      <c r="S265" t="s">
        <v>112</v>
      </c>
      <c r="T265">
        <v>0</v>
      </c>
      <c r="U265">
        <v>0</v>
      </c>
      <c r="V265">
        <v>0</v>
      </c>
      <c r="W265">
        <v>0</v>
      </c>
      <c r="X265">
        <v>0</v>
      </c>
      <c r="Y265">
        <v>0</v>
      </c>
      <c r="Z265">
        <v>0</v>
      </c>
      <c r="AA265">
        <v>0</v>
      </c>
      <c r="AB265">
        <v>0</v>
      </c>
      <c r="AC265">
        <v>0</v>
      </c>
      <c r="AD265">
        <v>0</v>
      </c>
      <c r="AE265">
        <v>0</v>
      </c>
      <c r="AF265">
        <v>0</v>
      </c>
      <c r="AG265">
        <v>0</v>
      </c>
      <c r="AH265">
        <v>0</v>
      </c>
      <c r="AI265" t="s">
        <v>6004</v>
      </c>
      <c r="AJ265" t="s">
        <v>109</v>
      </c>
      <c r="AK265" t="s">
        <v>109</v>
      </c>
      <c r="AL265">
        <v>1</v>
      </c>
      <c r="AM265">
        <v>0</v>
      </c>
      <c r="AN265">
        <v>0</v>
      </c>
      <c r="AO265">
        <v>1</v>
      </c>
      <c r="AP265">
        <v>0</v>
      </c>
      <c r="AQ265">
        <v>0</v>
      </c>
      <c r="AR265">
        <v>1</v>
      </c>
      <c r="AS265">
        <v>0</v>
      </c>
      <c r="AT265">
        <v>1</v>
      </c>
      <c r="AU265">
        <v>0</v>
      </c>
      <c r="AV265">
        <v>0</v>
      </c>
      <c r="AW265">
        <v>0</v>
      </c>
      <c r="AX265">
        <v>0</v>
      </c>
      <c r="AY265">
        <v>0</v>
      </c>
      <c r="AZ265">
        <v>0</v>
      </c>
      <c r="BA265">
        <v>0</v>
      </c>
    </row>
    <row r="266" spans="1:54" x14ac:dyDescent="0.25">
      <c r="A266">
        <v>377951447</v>
      </c>
      <c r="B266" s="1">
        <v>45535.583272465279</v>
      </c>
      <c r="C266" s="1">
        <v>45535.59562792824</v>
      </c>
      <c r="D266" s="1">
        <v>45535</v>
      </c>
      <c r="E266">
        <v>29.526648300000002</v>
      </c>
      <c r="F266">
        <v>35.007543300000002</v>
      </c>
      <c r="G266" t="s">
        <v>787</v>
      </c>
      <c r="H266" t="s">
        <v>788</v>
      </c>
      <c r="I266" t="s">
        <v>109</v>
      </c>
      <c r="J266" t="s">
        <v>397</v>
      </c>
      <c r="K266" t="s">
        <v>1145</v>
      </c>
      <c r="L266" t="s">
        <v>796</v>
      </c>
      <c r="M266" t="s">
        <v>797</v>
      </c>
      <c r="N266" t="s">
        <v>1146</v>
      </c>
      <c r="O266" t="s">
        <v>1144</v>
      </c>
      <c r="P266" t="s">
        <v>1147</v>
      </c>
      <c r="Q266" t="s">
        <v>121</v>
      </c>
      <c r="R266" t="s">
        <v>5770</v>
      </c>
      <c r="S266" t="s">
        <v>112</v>
      </c>
      <c r="T266">
        <v>0</v>
      </c>
      <c r="U266">
        <v>0</v>
      </c>
      <c r="V266">
        <v>0</v>
      </c>
      <c r="W266">
        <v>0</v>
      </c>
      <c r="X266">
        <v>0</v>
      </c>
      <c r="Y266">
        <v>0</v>
      </c>
      <c r="Z266">
        <v>0</v>
      </c>
      <c r="AA266">
        <v>0</v>
      </c>
      <c r="AB266">
        <v>0</v>
      </c>
      <c r="AC266">
        <v>0</v>
      </c>
      <c r="AD266">
        <v>0</v>
      </c>
      <c r="AE266">
        <v>0</v>
      </c>
      <c r="AF266">
        <v>0</v>
      </c>
      <c r="AG266">
        <v>0</v>
      </c>
      <c r="AH266">
        <v>0</v>
      </c>
      <c r="AI266" t="s">
        <v>6004</v>
      </c>
      <c r="AJ266" t="s">
        <v>109</v>
      </c>
      <c r="AK266" t="s">
        <v>109</v>
      </c>
      <c r="AL266">
        <v>1</v>
      </c>
      <c r="AM266">
        <v>0</v>
      </c>
      <c r="AN266">
        <v>0</v>
      </c>
      <c r="AO266">
        <v>0</v>
      </c>
      <c r="AP266">
        <v>1</v>
      </c>
      <c r="AQ266">
        <v>0</v>
      </c>
      <c r="AR266">
        <v>1</v>
      </c>
      <c r="AS266">
        <v>0</v>
      </c>
      <c r="AT266">
        <v>0</v>
      </c>
      <c r="AU266">
        <v>0</v>
      </c>
      <c r="AV266">
        <v>0</v>
      </c>
      <c r="AW266">
        <v>0</v>
      </c>
      <c r="AX266">
        <v>1</v>
      </c>
      <c r="AY266">
        <v>0</v>
      </c>
      <c r="AZ266">
        <v>0</v>
      </c>
      <c r="BA266">
        <v>0</v>
      </c>
    </row>
    <row r="267" spans="1:54" x14ac:dyDescent="0.25">
      <c r="A267">
        <v>377951451</v>
      </c>
      <c r="B267" s="1">
        <v>45535.601638657397</v>
      </c>
      <c r="C267" s="1">
        <v>45535.620358981483</v>
      </c>
      <c r="D267" s="1">
        <v>45535</v>
      </c>
      <c r="E267">
        <v>29.5359391</v>
      </c>
      <c r="F267">
        <v>35.016432399999999</v>
      </c>
      <c r="G267" t="s">
        <v>787</v>
      </c>
      <c r="H267" t="s">
        <v>788</v>
      </c>
      <c r="I267" t="s">
        <v>109</v>
      </c>
      <c r="J267" t="s">
        <v>114</v>
      </c>
      <c r="K267" t="s">
        <v>1149</v>
      </c>
      <c r="L267" t="s">
        <v>252</v>
      </c>
      <c r="M267" t="s">
        <v>253</v>
      </c>
      <c r="N267" t="s">
        <v>1150</v>
      </c>
      <c r="O267" t="s">
        <v>1148</v>
      </c>
      <c r="P267" t="s">
        <v>1151</v>
      </c>
      <c r="Q267" t="s">
        <v>346</v>
      </c>
      <c r="R267" t="s">
        <v>5771</v>
      </c>
      <c r="S267" t="s">
        <v>112</v>
      </c>
      <c r="T267">
        <v>0</v>
      </c>
      <c r="U267">
        <v>0</v>
      </c>
      <c r="V267">
        <v>0</v>
      </c>
      <c r="W267">
        <v>0</v>
      </c>
      <c r="X267">
        <v>0</v>
      </c>
      <c r="Y267">
        <v>0</v>
      </c>
      <c r="Z267">
        <v>0</v>
      </c>
      <c r="AA267">
        <v>0</v>
      </c>
      <c r="AB267">
        <v>0</v>
      </c>
      <c r="AC267">
        <v>0</v>
      </c>
      <c r="AD267">
        <v>0</v>
      </c>
      <c r="AE267">
        <v>0</v>
      </c>
      <c r="AF267">
        <v>0</v>
      </c>
      <c r="AG267">
        <v>0</v>
      </c>
      <c r="AH267">
        <v>0</v>
      </c>
      <c r="AI267" t="s">
        <v>6004</v>
      </c>
      <c r="AJ267" t="s">
        <v>109</v>
      </c>
      <c r="AK267" t="s">
        <v>109</v>
      </c>
      <c r="AL267">
        <v>2</v>
      </c>
      <c r="AM267">
        <v>0</v>
      </c>
      <c r="AN267">
        <v>1</v>
      </c>
      <c r="AO267">
        <v>0</v>
      </c>
      <c r="AP267">
        <v>1</v>
      </c>
      <c r="AQ267">
        <v>0</v>
      </c>
      <c r="AR267">
        <v>2</v>
      </c>
      <c r="AS267">
        <v>0</v>
      </c>
      <c r="AT267">
        <v>0</v>
      </c>
      <c r="AU267">
        <v>0</v>
      </c>
      <c r="AV267">
        <v>0</v>
      </c>
      <c r="AW267">
        <v>0</v>
      </c>
      <c r="AX267">
        <v>0</v>
      </c>
      <c r="AY267">
        <v>0</v>
      </c>
      <c r="AZ267">
        <v>0</v>
      </c>
      <c r="BA267">
        <v>1</v>
      </c>
      <c r="BB267" t="s">
        <v>1152</v>
      </c>
    </row>
    <row r="268" spans="1:54" x14ac:dyDescent="0.25">
      <c r="A268">
        <v>377951453</v>
      </c>
      <c r="B268" s="1">
        <v>45535.622064467592</v>
      </c>
      <c r="C268" s="1">
        <v>45535.625844768518</v>
      </c>
      <c r="D268" s="1">
        <v>45535</v>
      </c>
      <c r="E268">
        <v>29.526648300000002</v>
      </c>
      <c r="F268">
        <v>35.007543300000002</v>
      </c>
      <c r="G268" t="s">
        <v>787</v>
      </c>
      <c r="H268" t="s">
        <v>788</v>
      </c>
      <c r="I268" t="s">
        <v>109</v>
      </c>
      <c r="J268" t="s">
        <v>348</v>
      </c>
      <c r="K268" t="s">
        <v>1154</v>
      </c>
      <c r="L268" t="s">
        <v>116</v>
      </c>
      <c r="M268" t="s">
        <v>146</v>
      </c>
      <c r="N268" t="s">
        <v>1155</v>
      </c>
      <c r="O268" t="s">
        <v>1153</v>
      </c>
      <c r="P268" t="s">
        <v>1156</v>
      </c>
      <c r="Q268" t="s">
        <v>121</v>
      </c>
      <c r="R268" t="s">
        <v>5770</v>
      </c>
      <c r="S268" t="s">
        <v>112</v>
      </c>
      <c r="T268">
        <v>0</v>
      </c>
      <c r="U268">
        <v>0</v>
      </c>
      <c r="V268">
        <v>0</v>
      </c>
      <c r="W268">
        <v>0</v>
      </c>
      <c r="X268">
        <v>0</v>
      </c>
      <c r="Y268">
        <v>0</v>
      </c>
      <c r="Z268">
        <v>0</v>
      </c>
      <c r="AA268">
        <v>0</v>
      </c>
      <c r="AB268">
        <v>0</v>
      </c>
      <c r="AC268">
        <v>0</v>
      </c>
      <c r="AD268">
        <v>0</v>
      </c>
      <c r="AE268">
        <v>0</v>
      </c>
      <c r="AF268">
        <v>0</v>
      </c>
      <c r="AG268">
        <v>0</v>
      </c>
      <c r="AH268">
        <v>0</v>
      </c>
      <c r="AI268" t="s">
        <v>6004</v>
      </c>
      <c r="AJ268" t="s">
        <v>112</v>
      </c>
      <c r="AK268" t="s">
        <v>109</v>
      </c>
      <c r="AL268">
        <v>1</v>
      </c>
      <c r="AM268">
        <v>0</v>
      </c>
      <c r="AN268">
        <v>0</v>
      </c>
      <c r="AO268">
        <v>1</v>
      </c>
      <c r="AP268">
        <v>0</v>
      </c>
      <c r="AQ268">
        <v>0</v>
      </c>
      <c r="AR268">
        <v>1</v>
      </c>
      <c r="AS268">
        <v>0</v>
      </c>
      <c r="AT268">
        <v>1</v>
      </c>
      <c r="AU268">
        <v>0</v>
      </c>
      <c r="AV268">
        <v>0</v>
      </c>
      <c r="AW268">
        <v>0</v>
      </c>
      <c r="AX268">
        <v>0</v>
      </c>
      <c r="AY268">
        <v>0</v>
      </c>
      <c r="AZ268">
        <v>0</v>
      </c>
      <c r="BA268">
        <v>0</v>
      </c>
    </row>
    <row r="269" spans="1:54" x14ac:dyDescent="0.25">
      <c r="A269">
        <v>377951459</v>
      </c>
      <c r="B269" s="1">
        <v>45535.627110231479</v>
      </c>
      <c r="C269" s="1">
        <v>45535.631398854173</v>
      </c>
      <c r="D269" s="1">
        <v>45535</v>
      </c>
      <c r="E269">
        <v>29.526648300000002</v>
      </c>
      <c r="F269">
        <v>35.007543300000002</v>
      </c>
      <c r="G269" t="s">
        <v>787</v>
      </c>
      <c r="H269" t="s">
        <v>788</v>
      </c>
      <c r="I269" t="s">
        <v>109</v>
      </c>
      <c r="J269" t="s">
        <v>114</v>
      </c>
      <c r="K269" t="s">
        <v>1158</v>
      </c>
      <c r="L269" t="s">
        <v>116</v>
      </c>
      <c r="M269" t="s">
        <v>146</v>
      </c>
      <c r="N269" t="s">
        <v>1143</v>
      </c>
      <c r="O269" t="s">
        <v>1157</v>
      </c>
      <c r="Q269" t="s">
        <v>121</v>
      </c>
      <c r="R269" t="s">
        <v>5770</v>
      </c>
      <c r="S269" t="s">
        <v>112</v>
      </c>
      <c r="T269">
        <v>0</v>
      </c>
      <c r="U269">
        <v>0</v>
      </c>
      <c r="V269">
        <v>0</v>
      </c>
      <c r="W269">
        <v>0</v>
      </c>
      <c r="X269">
        <v>0</v>
      </c>
      <c r="Y269">
        <v>0</v>
      </c>
      <c r="Z269">
        <v>0</v>
      </c>
      <c r="AA269">
        <v>0</v>
      </c>
      <c r="AB269">
        <v>0</v>
      </c>
      <c r="AC269">
        <v>0</v>
      </c>
      <c r="AD269">
        <v>0</v>
      </c>
      <c r="AE269">
        <v>0</v>
      </c>
      <c r="AF269">
        <v>0</v>
      </c>
      <c r="AG269">
        <v>0</v>
      </c>
      <c r="AH269">
        <v>0</v>
      </c>
      <c r="AI269" t="s">
        <v>6004</v>
      </c>
      <c r="AJ269" t="s">
        <v>109</v>
      </c>
      <c r="AK269" t="s">
        <v>109</v>
      </c>
      <c r="AL269">
        <v>1</v>
      </c>
      <c r="AM269">
        <v>0</v>
      </c>
      <c r="AN269">
        <v>0</v>
      </c>
      <c r="AO269">
        <v>0</v>
      </c>
      <c r="AP269">
        <v>1</v>
      </c>
      <c r="AQ269">
        <v>0</v>
      </c>
      <c r="AR269">
        <v>1</v>
      </c>
      <c r="AS269">
        <v>0</v>
      </c>
      <c r="AT269">
        <v>1</v>
      </c>
      <c r="AU269">
        <v>0</v>
      </c>
      <c r="AV269">
        <v>0</v>
      </c>
      <c r="AW269">
        <v>0</v>
      </c>
      <c r="AX269">
        <v>0</v>
      </c>
      <c r="AY269">
        <v>0</v>
      </c>
      <c r="AZ269">
        <v>0</v>
      </c>
      <c r="BA269">
        <v>0</v>
      </c>
    </row>
    <row r="270" spans="1:54" x14ac:dyDescent="0.25">
      <c r="A270">
        <v>377951465</v>
      </c>
      <c r="B270" s="1">
        <v>45535.631654583332</v>
      </c>
      <c r="C270" s="1">
        <v>45535.638599317128</v>
      </c>
      <c r="D270" s="1">
        <v>45535</v>
      </c>
      <c r="E270">
        <v>29.526648300000002</v>
      </c>
      <c r="F270">
        <v>35.007543300000002</v>
      </c>
      <c r="G270" t="s">
        <v>787</v>
      </c>
      <c r="H270" t="s">
        <v>788</v>
      </c>
      <c r="I270" t="s">
        <v>109</v>
      </c>
      <c r="J270" t="s">
        <v>397</v>
      </c>
      <c r="K270" t="s">
        <v>1160</v>
      </c>
      <c r="L270" t="s">
        <v>244</v>
      </c>
      <c r="M270" t="s">
        <v>1161</v>
      </c>
      <c r="N270" t="s">
        <v>1162</v>
      </c>
      <c r="O270" t="s">
        <v>1159</v>
      </c>
      <c r="P270" t="s">
        <v>1163</v>
      </c>
      <c r="Q270" t="s">
        <v>277</v>
      </c>
      <c r="R270" t="s">
        <v>5772</v>
      </c>
      <c r="S270" t="s">
        <v>112</v>
      </c>
      <c r="T270">
        <v>0</v>
      </c>
      <c r="U270">
        <v>0</v>
      </c>
      <c r="V270">
        <v>0</v>
      </c>
      <c r="W270">
        <v>0</v>
      </c>
      <c r="X270">
        <v>0</v>
      </c>
      <c r="Y270">
        <v>0</v>
      </c>
      <c r="Z270">
        <v>0</v>
      </c>
      <c r="AA270">
        <v>0</v>
      </c>
      <c r="AB270">
        <v>0</v>
      </c>
      <c r="AC270">
        <v>0</v>
      </c>
      <c r="AD270">
        <v>0</v>
      </c>
      <c r="AE270">
        <v>0</v>
      </c>
      <c r="AF270">
        <v>0</v>
      </c>
      <c r="AG270">
        <v>0</v>
      </c>
      <c r="AH270">
        <v>0</v>
      </c>
      <c r="AI270" t="s">
        <v>6004</v>
      </c>
      <c r="AJ270" t="s">
        <v>109</v>
      </c>
      <c r="AK270" t="s">
        <v>109</v>
      </c>
      <c r="AL270">
        <v>25</v>
      </c>
      <c r="AM270">
        <v>0</v>
      </c>
      <c r="AN270">
        <v>24</v>
      </c>
      <c r="AO270">
        <v>0</v>
      </c>
      <c r="AP270">
        <v>1</v>
      </c>
      <c r="AQ270">
        <v>0</v>
      </c>
      <c r="AR270">
        <v>25</v>
      </c>
      <c r="AS270">
        <v>0</v>
      </c>
      <c r="AT270">
        <v>0</v>
      </c>
      <c r="AU270">
        <v>0</v>
      </c>
      <c r="AV270">
        <v>0</v>
      </c>
      <c r="AW270">
        <v>0</v>
      </c>
      <c r="AX270">
        <v>0</v>
      </c>
      <c r="AY270">
        <v>1</v>
      </c>
      <c r="AZ270">
        <v>1</v>
      </c>
      <c r="BA270">
        <v>0</v>
      </c>
    </row>
    <row r="271" spans="1:54" x14ac:dyDescent="0.25">
      <c r="A271">
        <v>377951469</v>
      </c>
      <c r="B271" s="1">
        <v>45535.639254201393</v>
      </c>
      <c r="C271" s="1">
        <v>45535.654359074077</v>
      </c>
      <c r="D271" s="1">
        <v>45535</v>
      </c>
      <c r="E271">
        <v>29.526648300000002</v>
      </c>
      <c r="F271">
        <v>35.007543300000002</v>
      </c>
      <c r="G271" t="s">
        <v>787</v>
      </c>
      <c r="H271" t="s">
        <v>788</v>
      </c>
      <c r="I271" t="s">
        <v>109</v>
      </c>
      <c r="J271" t="s">
        <v>348</v>
      </c>
      <c r="K271" t="s">
        <v>1165</v>
      </c>
      <c r="L271" t="s">
        <v>192</v>
      </c>
      <c r="M271" t="s">
        <v>326</v>
      </c>
      <c r="N271" t="s">
        <v>1166</v>
      </c>
      <c r="O271" t="s">
        <v>1164</v>
      </c>
      <c r="Q271" t="s">
        <v>121</v>
      </c>
      <c r="R271" t="s">
        <v>5770</v>
      </c>
      <c r="S271" t="s">
        <v>112</v>
      </c>
      <c r="T271">
        <v>0</v>
      </c>
      <c r="U271">
        <v>0</v>
      </c>
      <c r="V271">
        <v>0</v>
      </c>
      <c r="W271">
        <v>0</v>
      </c>
      <c r="X271">
        <v>0</v>
      </c>
      <c r="Y271">
        <v>0</v>
      </c>
      <c r="Z271">
        <v>0</v>
      </c>
      <c r="AA271">
        <v>0</v>
      </c>
      <c r="AB271">
        <v>0</v>
      </c>
      <c r="AC271">
        <v>0</v>
      </c>
      <c r="AD271">
        <v>0</v>
      </c>
      <c r="AE271">
        <v>0</v>
      </c>
      <c r="AF271">
        <v>0</v>
      </c>
      <c r="AG271">
        <v>0</v>
      </c>
      <c r="AH271">
        <v>0</v>
      </c>
      <c r="AI271" t="s">
        <v>6004</v>
      </c>
      <c r="AJ271" t="s">
        <v>109</v>
      </c>
      <c r="AK271" t="s">
        <v>109</v>
      </c>
      <c r="AL271">
        <v>1</v>
      </c>
      <c r="AM271">
        <v>0</v>
      </c>
      <c r="AN271">
        <v>0</v>
      </c>
      <c r="AO271">
        <v>0</v>
      </c>
      <c r="AP271">
        <v>0</v>
      </c>
      <c r="AQ271">
        <v>1</v>
      </c>
      <c r="AR271">
        <v>1</v>
      </c>
      <c r="AS271">
        <v>0</v>
      </c>
      <c r="AT271">
        <v>1</v>
      </c>
      <c r="AU271">
        <v>0</v>
      </c>
      <c r="AV271">
        <v>0</v>
      </c>
      <c r="AW271">
        <v>0</v>
      </c>
      <c r="AX271">
        <v>0</v>
      </c>
      <c r="AY271">
        <v>0</v>
      </c>
      <c r="AZ271">
        <v>0</v>
      </c>
      <c r="BA271">
        <v>0</v>
      </c>
    </row>
    <row r="272" spans="1:54" x14ac:dyDescent="0.25">
      <c r="A272">
        <v>377951472</v>
      </c>
      <c r="B272" s="1">
        <v>45535.658556192131</v>
      </c>
      <c r="C272" s="1">
        <v>45535.670253252312</v>
      </c>
      <c r="D272" s="1">
        <v>45535</v>
      </c>
      <c r="E272">
        <v>29.526648300000002</v>
      </c>
      <c r="F272">
        <v>35.007543300000002</v>
      </c>
      <c r="G272" t="s">
        <v>787</v>
      </c>
      <c r="H272" t="s">
        <v>788</v>
      </c>
      <c r="I272" t="s">
        <v>109</v>
      </c>
      <c r="J272" t="s">
        <v>348</v>
      </c>
      <c r="K272" t="s">
        <v>1168</v>
      </c>
      <c r="L272" t="s">
        <v>192</v>
      </c>
      <c r="M272" t="s">
        <v>326</v>
      </c>
      <c r="N272" t="s">
        <v>1169</v>
      </c>
      <c r="O272" t="s">
        <v>1167</v>
      </c>
      <c r="Q272" t="s">
        <v>121</v>
      </c>
      <c r="R272" t="s">
        <v>5770</v>
      </c>
      <c r="S272" t="s">
        <v>109</v>
      </c>
      <c r="T272">
        <v>3</v>
      </c>
      <c r="U272">
        <v>0</v>
      </c>
      <c r="V272">
        <v>2</v>
      </c>
      <c r="W272">
        <v>0</v>
      </c>
      <c r="X272">
        <v>1</v>
      </c>
      <c r="Y272">
        <v>0</v>
      </c>
      <c r="Z272">
        <v>0</v>
      </c>
      <c r="AA272">
        <v>0</v>
      </c>
      <c r="AB272">
        <v>0</v>
      </c>
      <c r="AC272">
        <v>0</v>
      </c>
      <c r="AD272">
        <v>1</v>
      </c>
      <c r="AE272">
        <v>0</v>
      </c>
      <c r="AF272">
        <v>0</v>
      </c>
      <c r="AG272">
        <v>1</v>
      </c>
      <c r="AH272">
        <v>0</v>
      </c>
      <c r="AI272" t="s">
        <v>1170</v>
      </c>
      <c r="AJ272" t="s">
        <v>109</v>
      </c>
      <c r="AK272" t="s">
        <v>109</v>
      </c>
      <c r="AL272">
        <v>3</v>
      </c>
      <c r="AM272">
        <v>0</v>
      </c>
      <c r="AN272">
        <v>2</v>
      </c>
      <c r="AO272">
        <v>0</v>
      </c>
      <c r="AP272">
        <v>1</v>
      </c>
      <c r="AQ272">
        <v>0</v>
      </c>
      <c r="AR272">
        <v>3</v>
      </c>
      <c r="AS272">
        <v>0</v>
      </c>
      <c r="AT272">
        <v>0</v>
      </c>
      <c r="AU272">
        <v>0</v>
      </c>
      <c r="AV272">
        <v>0</v>
      </c>
      <c r="AW272">
        <v>1</v>
      </c>
      <c r="AX272">
        <v>0</v>
      </c>
      <c r="AY272">
        <v>0</v>
      </c>
      <c r="AZ272">
        <v>1</v>
      </c>
      <c r="BA272">
        <v>1</v>
      </c>
      <c r="BB272" t="s">
        <v>1170</v>
      </c>
    </row>
    <row r="273" spans="1:54" x14ac:dyDescent="0.25">
      <c r="A273">
        <v>377951477</v>
      </c>
      <c r="B273" s="1">
        <v>45535.670931655091</v>
      </c>
      <c r="C273" s="1">
        <v>45535.674960069453</v>
      </c>
      <c r="D273" s="1">
        <v>45535</v>
      </c>
      <c r="E273">
        <v>29.526648300000002</v>
      </c>
      <c r="F273">
        <v>35.007543300000002</v>
      </c>
      <c r="G273" t="s">
        <v>787</v>
      </c>
      <c r="H273" t="s">
        <v>788</v>
      </c>
      <c r="I273" t="s">
        <v>109</v>
      </c>
      <c r="J273" t="s">
        <v>348</v>
      </c>
      <c r="K273" t="s">
        <v>1172</v>
      </c>
      <c r="L273" t="s">
        <v>252</v>
      </c>
      <c r="M273" t="s">
        <v>253</v>
      </c>
      <c r="N273" t="s">
        <v>1173</v>
      </c>
      <c r="O273" t="s">
        <v>1171</v>
      </c>
      <c r="P273" t="s">
        <v>1174</v>
      </c>
      <c r="Q273" t="s">
        <v>121</v>
      </c>
      <c r="R273" t="s">
        <v>5770</v>
      </c>
      <c r="S273" t="s">
        <v>112</v>
      </c>
      <c r="T273">
        <v>0</v>
      </c>
      <c r="U273">
        <v>0</v>
      </c>
      <c r="V273">
        <v>0</v>
      </c>
      <c r="W273">
        <v>0</v>
      </c>
      <c r="X273">
        <v>0</v>
      </c>
      <c r="Y273">
        <v>0</v>
      </c>
      <c r="Z273">
        <v>0</v>
      </c>
      <c r="AA273">
        <v>0</v>
      </c>
      <c r="AB273">
        <v>0</v>
      </c>
      <c r="AC273">
        <v>0</v>
      </c>
      <c r="AD273">
        <v>0</v>
      </c>
      <c r="AE273">
        <v>0</v>
      </c>
      <c r="AF273">
        <v>0</v>
      </c>
      <c r="AG273">
        <v>0</v>
      </c>
      <c r="AH273">
        <v>0</v>
      </c>
      <c r="AI273" t="s">
        <v>6004</v>
      </c>
      <c r="AJ273" t="s">
        <v>109</v>
      </c>
      <c r="AK273" t="s">
        <v>109</v>
      </c>
      <c r="AL273">
        <v>2</v>
      </c>
      <c r="AM273">
        <v>0</v>
      </c>
      <c r="AN273">
        <v>1</v>
      </c>
      <c r="AO273">
        <v>0</v>
      </c>
      <c r="AP273">
        <v>1</v>
      </c>
      <c r="AQ273">
        <v>0</v>
      </c>
      <c r="AR273">
        <v>2</v>
      </c>
      <c r="AS273">
        <v>1</v>
      </c>
      <c r="AT273">
        <v>0</v>
      </c>
      <c r="AU273">
        <v>0</v>
      </c>
      <c r="AV273">
        <v>0</v>
      </c>
      <c r="AW273">
        <v>0</v>
      </c>
      <c r="AX273">
        <v>0</v>
      </c>
      <c r="AY273">
        <v>0</v>
      </c>
      <c r="AZ273">
        <v>1</v>
      </c>
      <c r="BA273">
        <v>0</v>
      </c>
    </row>
    <row r="274" spans="1:54" x14ac:dyDescent="0.25">
      <c r="A274">
        <v>377951482</v>
      </c>
      <c r="B274" s="1">
        <v>45535.675559178242</v>
      </c>
      <c r="C274" s="1">
        <v>45535.684638113416</v>
      </c>
      <c r="D274" s="1">
        <v>45535</v>
      </c>
      <c r="E274">
        <v>29.526648300000002</v>
      </c>
      <c r="F274">
        <v>35.007543300000002</v>
      </c>
      <c r="G274" t="s">
        <v>787</v>
      </c>
      <c r="H274" t="s">
        <v>788</v>
      </c>
      <c r="I274" t="s">
        <v>109</v>
      </c>
      <c r="J274" t="s">
        <v>114</v>
      </c>
      <c r="K274" t="s">
        <v>1176</v>
      </c>
      <c r="L274" t="s">
        <v>1177</v>
      </c>
      <c r="M274" t="s">
        <v>1178</v>
      </c>
      <c r="N274" t="s">
        <v>1179</v>
      </c>
      <c r="O274" t="s">
        <v>1175</v>
      </c>
      <c r="P274" t="s">
        <v>1180</v>
      </c>
      <c r="Q274" t="s">
        <v>121</v>
      </c>
      <c r="R274" t="s">
        <v>5770</v>
      </c>
      <c r="S274" t="s">
        <v>112</v>
      </c>
      <c r="T274">
        <v>0</v>
      </c>
      <c r="U274">
        <v>0</v>
      </c>
      <c r="V274">
        <v>0</v>
      </c>
      <c r="W274">
        <v>0</v>
      </c>
      <c r="X274">
        <v>0</v>
      </c>
      <c r="Y274">
        <v>0</v>
      </c>
      <c r="Z274">
        <v>0</v>
      </c>
      <c r="AA274">
        <v>0</v>
      </c>
      <c r="AB274">
        <v>0</v>
      </c>
      <c r="AC274">
        <v>0</v>
      </c>
      <c r="AD274">
        <v>0</v>
      </c>
      <c r="AE274">
        <v>0</v>
      </c>
      <c r="AF274">
        <v>0</v>
      </c>
      <c r="AG274">
        <v>0</v>
      </c>
      <c r="AH274">
        <v>0</v>
      </c>
      <c r="AI274" t="s">
        <v>6004</v>
      </c>
      <c r="AJ274" t="s">
        <v>109</v>
      </c>
      <c r="AK274" t="s">
        <v>109</v>
      </c>
      <c r="AL274">
        <v>1</v>
      </c>
      <c r="AM274">
        <v>0</v>
      </c>
      <c r="AN274">
        <v>0</v>
      </c>
      <c r="AO274">
        <v>0</v>
      </c>
      <c r="AP274">
        <v>0</v>
      </c>
      <c r="AQ274">
        <v>1</v>
      </c>
      <c r="AR274">
        <v>1</v>
      </c>
      <c r="AS274">
        <v>0</v>
      </c>
      <c r="AT274">
        <v>1</v>
      </c>
      <c r="AU274">
        <v>0</v>
      </c>
      <c r="AV274">
        <v>0</v>
      </c>
      <c r="AW274">
        <v>0</v>
      </c>
      <c r="AX274">
        <v>0</v>
      </c>
      <c r="AY274">
        <v>0</v>
      </c>
      <c r="AZ274">
        <v>0</v>
      </c>
      <c r="BA274">
        <v>0</v>
      </c>
    </row>
    <row r="275" spans="1:54" x14ac:dyDescent="0.25">
      <c r="A275">
        <v>377951486</v>
      </c>
      <c r="B275" s="1">
        <v>45535.688093854173</v>
      </c>
      <c r="C275" s="1">
        <v>45535.691833900462</v>
      </c>
      <c r="D275" s="1">
        <v>45535</v>
      </c>
      <c r="E275">
        <v>29.526648300000002</v>
      </c>
      <c r="F275">
        <v>35.007543300000002</v>
      </c>
      <c r="G275" t="s">
        <v>787</v>
      </c>
      <c r="H275" t="s">
        <v>788</v>
      </c>
      <c r="I275" t="s">
        <v>109</v>
      </c>
      <c r="J275" t="s">
        <v>114</v>
      </c>
      <c r="K275" t="s">
        <v>1182</v>
      </c>
      <c r="L275" t="s">
        <v>252</v>
      </c>
      <c r="M275" t="s">
        <v>253</v>
      </c>
      <c r="N275" t="s">
        <v>1183</v>
      </c>
      <c r="O275" t="s">
        <v>1181</v>
      </c>
      <c r="P275" t="s">
        <v>1184</v>
      </c>
      <c r="Q275" t="s">
        <v>121</v>
      </c>
      <c r="R275" t="s">
        <v>5770</v>
      </c>
      <c r="S275" t="s">
        <v>112</v>
      </c>
      <c r="T275">
        <v>0</v>
      </c>
      <c r="U275">
        <v>0</v>
      </c>
      <c r="V275">
        <v>0</v>
      </c>
      <c r="W275">
        <v>0</v>
      </c>
      <c r="X275">
        <v>0</v>
      </c>
      <c r="Y275">
        <v>0</v>
      </c>
      <c r="Z275">
        <v>0</v>
      </c>
      <c r="AA275">
        <v>0</v>
      </c>
      <c r="AB275">
        <v>0</v>
      </c>
      <c r="AC275">
        <v>0</v>
      </c>
      <c r="AD275">
        <v>0</v>
      </c>
      <c r="AE275">
        <v>0</v>
      </c>
      <c r="AF275">
        <v>0</v>
      </c>
      <c r="AG275">
        <v>0</v>
      </c>
      <c r="AH275">
        <v>0</v>
      </c>
      <c r="AI275" t="s">
        <v>6004</v>
      </c>
      <c r="AJ275" t="s">
        <v>109</v>
      </c>
      <c r="AK275" t="s">
        <v>109</v>
      </c>
      <c r="AL275">
        <v>1</v>
      </c>
      <c r="AM275">
        <v>0</v>
      </c>
      <c r="AN275">
        <v>0</v>
      </c>
      <c r="AO275">
        <v>0</v>
      </c>
      <c r="AP275">
        <v>1</v>
      </c>
      <c r="AQ275">
        <v>0</v>
      </c>
      <c r="AR275">
        <v>1</v>
      </c>
      <c r="AS275">
        <v>0</v>
      </c>
      <c r="AT275">
        <v>0</v>
      </c>
      <c r="AU275">
        <v>0</v>
      </c>
      <c r="AV275">
        <v>0</v>
      </c>
      <c r="AW275">
        <v>1</v>
      </c>
      <c r="AX275">
        <v>0</v>
      </c>
      <c r="AY275">
        <v>0</v>
      </c>
      <c r="AZ275">
        <v>0</v>
      </c>
      <c r="BA275">
        <v>0</v>
      </c>
    </row>
    <row r="276" spans="1:54" x14ac:dyDescent="0.25">
      <c r="A276">
        <v>377951493</v>
      </c>
      <c r="B276" s="1">
        <v>45535.692375902778</v>
      </c>
      <c r="C276" s="1">
        <v>45535.698511666669</v>
      </c>
      <c r="D276" s="1">
        <v>45535</v>
      </c>
      <c r="E276">
        <v>29.526648300000002</v>
      </c>
      <c r="F276">
        <v>35.007543300000002</v>
      </c>
      <c r="G276" t="s">
        <v>787</v>
      </c>
      <c r="H276" t="s">
        <v>788</v>
      </c>
      <c r="I276" t="s">
        <v>109</v>
      </c>
      <c r="J276" t="s">
        <v>114</v>
      </c>
      <c r="K276" t="s">
        <v>1186</v>
      </c>
      <c r="L276" t="s">
        <v>116</v>
      </c>
      <c r="M276" t="s">
        <v>146</v>
      </c>
      <c r="N276" t="s">
        <v>1187</v>
      </c>
      <c r="O276" t="s">
        <v>1185</v>
      </c>
      <c r="Q276" t="s">
        <v>121</v>
      </c>
      <c r="R276" t="s">
        <v>5770</v>
      </c>
      <c r="S276" t="s">
        <v>112</v>
      </c>
      <c r="T276">
        <v>0</v>
      </c>
      <c r="U276">
        <v>0</v>
      </c>
      <c r="V276">
        <v>0</v>
      </c>
      <c r="W276">
        <v>0</v>
      </c>
      <c r="X276">
        <v>0</v>
      </c>
      <c r="Y276">
        <v>0</v>
      </c>
      <c r="Z276">
        <v>0</v>
      </c>
      <c r="AA276">
        <v>0</v>
      </c>
      <c r="AB276">
        <v>0</v>
      </c>
      <c r="AC276">
        <v>0</v>
      </c>
      <c r="AD276">
        <v>0</v>
      </c>
      <c r="AE276">
        <v>0</v>
      </c>
      <c r="AF276">
        <v>0</v>
      </c>
      <c r="AG276">
        <v>0</v>
      </c>
      <c r="AH276">
        <v>0</v>
      </c>
      <c r="AI276" t="s">
        <v>6004</v>
      </c>
      <c r="AJ276" t="s">
        <v>109</v>
      </c>
      <c r="AK276" t="s">
        <v>109</v>
      </c>
      <c r="AL276">
        <v>1</v>
      </c>
      <c r="AM276">
        <v>0</v>
      </c>
      <c r="AN276">
        <v>0</v>
      </c>
      <c r="AO276">
        <v>1</v>
      </c>
      <c r="AP276">
        <v>0</v>
      </c>
      <c r="AQ276">
        <v>0</v>
      </c>
      <c r="AR276">
        <v>1</v>
      </c>
      <c r="AS276">
        <v>0</v>
      </c>
      <c r="AT276">
        <v>1</v>
      </c>
      <c r="AU276">
        <v>0</v>
      </c>
      <c r="AV276">
        <v>0</v>
      </c>
      <c r="AW276">
        <v>0</v>
      </c>
      <c r="AX276">
        <v>0</v>
      </c>
      <c r="AY276">
        <v>0</v>
      </c>
      <c r="AZ276">
        <v>0</v>
      </c>
      <c r="BA276">
        <v>0</v>
      </c>
    </row>
    <row r="277" spans="1:54" x14ac:dyDescent="0.25">
      <c r="A277">
        <v>377951499</v>
      </c>
      <c r="B277" s="1">
        <v>45535.698903645833</v>
      </c>
      <c r="C277" s="1">
        <v>45535.70663414352</v>
      </c>
      <c r="D277" s="1">
        <v>45535</v>
      </c>
      <c r="E277">
        <v>29.526648300000002</v>
      </c>
      <c r="F277">
        <v>35.007543300000002</v>
      </c>
      <c r="G277" t="s">
        <v>787</v>
      </c>
      <c r="H277" t="s">
        <v>788</v>
      </c>
      <c r="I277" t="s">
        <v>109</v>
      </c>
      <c r="J277" t="s">
        <v>397</v>
      </c>
      <c r="K277" t="s">
        <v>1189</v>
      </c>
      <c r="L277" t="s">
        <v>116</v>
      </c>
      <c r="M277" t="s">
        <v>146</v>
      </c>
      <c r="N277" t="s">
        <v>222</v>
      </c>
      <c r="O277" t="s">
        <v>1188</v>
      </c>
      <c r="Q277" t="s">
        <v>346</v>
      </c>
      <c r="R277" t="s">
        <v>5771</v>
      </c>
      <c r="S277" t="s">
        <v>112</v>
      </c>
      <c r="T277">
        <v>0</v>
      </c>
      <c r="U277">
        <v>0</v>
      </c>
      <c r="V277">
        <v>0</v>
      </c>
      <c r="W277">
        <v>0</v>
      </c>
      <c r="X277">
        <v>0</v>
      </c>
      <c r="Y277">
        <v>0</v>
      </c>
      <c r="Z277">
        <v>0</v>
      </c>
      <c r="AA277">
        <v>0</v>
      </c>
      <c r="AB277">
        <v>0</v>
      </c>
      <c r="AC277">
        <v>0</v>
      </c>
      <c r="AD277">
        <v>0</v>
      </c>
      <c r="AE277">
        <v>0</v>
      </c>
      <c r="AF277">
        <v>0</v>
      </c>
      <c r="AG277">
        <v>0</v>
      </c>
      <c r="AH277">
        <v>0</v>
      </c>
      <c r="AI277" t="s">
        <v>6004</v>
      </c>
      <c r="AJ277" t="s">
        <v>109</v>
      </c>
      <c r="AK277" t="s">
        <v>109</v>
      </c>
      <c r="AL277">
        <v>2</v>
      </c>
      <c r="AM277">
        <v>0</v>
      </c>
      <c r="AN277">
        <v>0</v>
      </c>
      <c r="AO277">
        <v>0</v>
      </c>
      <c r="AP277">
        <v>1</v>
      </c>
      <c r="AQ277">
        <v>1</v>
      </c>
      <c r="AR277">
        <v>2</v>
      </c>
      <c r="AS277">
        <v>0</v>
      </c>
      <c r="AT277">
        <v>1</v>
      </c>
      <c r="AU277">
        <v>0</v>
      </c>
      <c r="AV277">
        <v>0</v>
      </c>
      <c r="AW277">
        <v>0</v>
      </c>
      <c r="AX277">
        <v>0</v>
      </c>
      <c r="AY277">
        <v>0</v>
      </c>
      <c r="AZ277">
        <v>0</v>
      </c>
      <c r="BA277">
        <v>1</v>
      </c>
      <c r="BB277" t="s">
        <v>1190</v>
      </c>
    </row>
    <row r="278" spans="1:54" x14ac:dyDescent="0.25">
      <c r="A278">
        <v>377999157</v>
      </c>
      <c r="B278" s="1">
        <v>45535.669225277779</v>
      </c>
      <c r="C278" s="1">
        <v>45535.772410844897</v>
      </c>
      <c r="D278" s="1">
        <v>45535</v>
      </c>
      <c r="E278">
        <v>30.319180899999999</v>
      </c>
      <c r="F278">
        <v>35.4829905</v>
      </c>
      <c r="G278" t="s">
        <v>439</v>
      </c>
      <c r="H278" t="s">
        <v>5759</v>
      </c>
      <c r="I278" t="s">
        <v>112</v>
      </c>
      <c r="K278" t="s">
        <v>1192</v>
      </c>
      <c r="L278" t="s">
        <v>116</v>
      </c>
      <c r="M278" t="s">
        <v>139</v>
      </c>
      <c r="N278" t="s">
        <v>1193</v>
      </c>
      <c r="O278" t="s">
        <v>1191</v>
      </c>
      <c r="Q278" t="s">
        <v>121</v>
      </c>
      <c r="R278" t="s">
        <v>5770</v>
      </c>
      <c r="S278" t="s">
        <v>112</v>
      </c>
      <c r="T278">
        <v>0</v>
      </c>
      <c r="U278">
        <v>0</v>
      </c>
      <c r="V278">
        <v>0</v>
      </c>
      <c r="W278">
        <v>0</v>
      </c>
      <c r="X278">
        <v>0</v>
      </c>
      <c r="Y278">
        <v>0</v>
      </c>
      <c r="Z278">
        <v>0</v>
      </c>
      <c r="AA278">
        <v>0</v>
      </c>
      <c r="AB278">
        <v>0</v>
      </c>
      <c r="AC278">
        <v>0</v>
      </c>
      <c r="AD278">
        <v>0</v>
      </c>
      <c r="AE278">
        <v>0</v>
      </c>
      <c r="AF278">
        <v>0</v>
      </c>
      <c r="AG278">
        <v>0</v>
      </c>
      <c r="AH278">
        <v>0</v>
      </c>
      <c r="AI278" t="s">
        <v>6004</v>
      </c>
      <c r="AJ278" t="s">
        <v>109</v>
      </c>
      <c r="AK278" t="s">
        <v>112</v>
      </c>
      <c r="AL278">
        <v>0</v>
      </c>
      <c r="AM278">
        <v>0</v>
      </c>
      <c r="AN278">
        <v>0</v>
      </c>
      <c r="AO278">
        <v>0</v>
      </c>
      <c r="AP278">
        <v>0</v>
      </c>
      <c r="AQ278">
        <v>0</v>
      </c>
      <c r="AR278">
        <v>0</v>
      </c>
      <c r="AS278">
        <v>0</v>
      </c>
      <c r="AT278">
        <v>0</v>
      </c>
      <c r="AU278">
        <v>0</v>
      </c>
      <c r="AV278">
        <v>0</v>
      </c>
      <c r="AW278">
        <v>0</v>
      </c>
      <c r="AX278">
        <v>0</v>
      </c>
      <c r="AY278">
        <v>0</v>
      </c>
      <c r="AZ278">
        <v>0</v>
      </c>
      <c r="BA278">
        <v>0</v>
      </c>
    </row>
    <row r="279" spans="1:54" x14ac:dyDescent="0.25">
      <c r="A279">
        <v>377999164</v>
      </c>
      <c r="B279" s="1">
        <v>45535.777265636571</v>
      </c>
      <c r="C279" s="1">
        <v>45535.796443194442</v>
      </c>
      <c r="D279" s="1">
        <v>45535</v>
      </c>
      <c r="E279">
        <v>30.3216067</v>
      </c>
      <c r="F279">
        <v>35.480449700000001</v>
      </c>
      <c r="G279" t="s">
        <v>439</v>
      </c>
      <c r="H279" t="s">
        <v>5759</v>
      </c>
      <c r="I279" t="s">
        <v>109</v>
      </c>
      <c r="J279" t="s">
        <v>114</v>
      </c>
      <c r="K279" t="s">
        <v>1195</v>
      </c>
      <c r="L279" t="s">
        <v>116</v>
      </c>
      <c r="M279" t="s">
        <v>146</v>
      </c>
      <c r="N279" t="s">
        <v>1196</v>
      </c>
      <c r="O279" t="s">
        <v>1194</v>
      </c>
      <c r="Q279" t="s">
        <v>121</v>
      </c>
      <c r="R279" t="s">
        <v>5770</v>
      </c>
      <c r="S279" t="s">
        <v>112</v>
      </c>
      <c r="T279">
        <v>0</v>
      </c>
      <c r="U279">
        <v>0</v>
      </c>
      <c r="V279">
        <v>0</v>
      </c>
      <c r="W279">
        <v>0</v>
      </c>
      <c r="X279">
        <v>0</v>
      </c>
      <c r="Y279">
        <v>0</v>
      </c>
      <c r="Z279">
        <v>0</v>
      </c>
      <c r="AA279">
        <v>0</v>
      </c>
      <c r="AB279">
        <v>0</v>
      </c>
      <c r="AC279">
        <v>0</v>
      </c>
      <c r="AD279">
        <v>0</v>
      </c>
      <c r="AE279">
        <v>0</v>
      </c>
      <c r="AF279">
        <v>0</v>
      </c>
      <c r="AG279">
        <v>0</v>
      </c>
      <c r="AH279">
        <v>0</v>
      </c>
      <c r="AI279" t="s">
        <v>6004</v>
      </c>
      <c r="AJ279" t="s">
        <v>109</v>
      </c>
      <c r="AK279" t="s">
        <v>112</v>
      </c>
      <c r="AL279">
        <v>0</v>
      </c>
      <c r="AM279">
        <v>0</v>
      </c>
      <c r="AN279">
        <v>0</v>
      </c>
      <c r="AO279">
        <v>0</v>
      </c>
      <c r="AP279">
        <v>0</v>
      </c>
      <c r="AQ279">
        <v>0</v>
      </c>
      <c r="AR279">
        <v>0</v>
      </c>
      <c r="AS279">
        <v>0</v>
      </c>
      <c r="AT279">
        <v>0</v>
      </c>
      <c r="AU279">
        <v>0</v>
      </c>
      <c r="AV279">
        <v>0</v>
      </c>
      <c r="AW279">
        <v>0</v>
      </c>
      <c r="AX279">
        <v>0</v>
      </c>
      <c r="AY279">
        <v>0</v>
      </c>
      <c r="AZ279">
        <v>0</v>
      </c>
      <c r="BA279">
        <v>0</v>
      </c>
    </row>
    <row r="280" spans="1:54" x14ac:dyDescent="0.25">
      <c r="A280">
        <v>377999169</v>
      </c>
      <c r="B280" s="1">
        <v>45535.796506388891</v>
      </c>
      <c r="C280" s="1">
        <v>45535.802248321757</v>
      </c>
      <c r="D280" s="1">
        <v>45535</v>
      </c>
      <c r="E280">
        <v>30.320484499999999</v>
      </c>
      <c r="F280">
        <v>35.479979100000001</v>
      </c>
      <c r="G280" t="s">
        <v>439</v>
      </c>
      <c r="H280" t="s">
        <v>5759</v>
      </c>
      <c r="I280" t="s">
        <v>109</v>
      </c>
      <c r="J280" t="s">
        <v>114</v>
      </c>
      <c r="K280" t="s">
        <v>1198</v>
      </c>
      <c r="L280" t="s">
        <v>116</v>
      </c>
      <c r="M280" t="s">
        <v>139</v>
      </c>
      <c r="N280" t="s">
        <v>1199</v>
      </c>
      <c r="O280" t="s">
        <v>1197</v>
      </c>
      <c r="Q280" t="s">
        <v>121</v>
      </c>
      <c r="R280" t="s">
        <v>5770</v>
      </c>
      <c r="S280" t="s">
        <v>112</v>
      </c>
      <c r="T280">
        <v>0</v>
      </c>
      <c r="U280">
        <v>0</v>
      </c>
      <c r="V280">
        <v>0</v>
      </c>
      <c r="W280">
        <v>0</v>
      </c>
      <c r="X280">
        <v>0</v>
      </c>
      <c r="Y280">
        <v>0</v>
      </c>
      <c r="Z280">
        <v>0</v>
      </c>
      <c r="AA280">
        <v>0</v>
      </c>
      <c r="AB280">
        <v>0</v>
      </c>
      <c r="AC280">
        <v>0</v>
      </c>
      <c r="AD280">
        <v>0</v>
      </c>
      <c r="AE280">
        <v>0</v>
      </c>
      <c r="AF280">
        <v>0</v>
      </c>
      <c r="AG280">
        <v>0</v>
      </c>
      <c r="AH280">
        <v>0</v>
      </c>
      <c r="AI280" t="s">
        <v>6004</v>
      </c>
      <c r="AJ280" t="s">
        <v>109</v>
      </c>
      <c r="AK280" t="s">
        <v>109</v>
      </c>
      <c r="AL280">
        <v>4</v>
      </c>
      <c r="AM280">
        <v>1</v>
      </c>
      <c r="AN280">
        <v>2</v>
      </c>
      <c r="AO280">
        <v>1</v>
      </c>
      <c r="AP280">
        <v>0</v>
      </c>
      <c r="AQ280">
        <v>0</v>
      </c>
      <c r="AR280">
        <v>4</v>
      </c>
      <c r="AS280">
        <v>1</v>
      </c>
      <c r="AT280">
        <v>1</v>
      </c>
      <c r="AU280">
        <v>0</v>
      </c>
      <c r="AV280">
        <v>0</v>
      </c>
      <c r="AW280">
        <v>0</v>
      </c>
      <c r="AX280">
        <v>1</v>
      </c>
      <c r="AY280">
        <v>0</v>
      </c>
      <c r="AZ280">
        <v>1</v>
      </c>
      <c r="BA280">
        <v>0</v>
      </c>
    </row>
    <row r="281" spans="1:54" x14ac:dyDescent="0.25">
      <c r="A281">
        <v>378005494</v>
      </c>
      <c r="B281" s="1">
        <v>45533.390808344913</v>
      </c>
      <c r="C281" s="1">
        <v>45535.682598217587</v>
      </c>
      <c r="D281" s="1">
        <v>45533</v>
      </c>
      <c r="E281">
        <v>32.520696299999997</v>
      </c>
      <c r="F281">
        <v>35.721145200000002</v>
      </c>
      <c r="G281" t="s">
        <v>771</v>
      </c>
      <c r="H281" t="s">
        <v>772</v>
      </c>
      <c r="I281" t="s">
        <v>109</v>
      </c>
      <c r="J281" t="s">
        <v>114</v>
      </c>
      <c r="K281" t="s">
        <v>1201</v>
      </c>
      <c r="L281" t="s">
        <v>443</v>
      </c>
      <c r="M281" t="s">
        <v>444</v>
      </c>
      <c r="N281" t="s">
        <v>1202</v>
      </c>
      <c r="O281" t="s">
        <v>1200</v>
      </c>
      <c r="P281" t="s">
        <v>1200</v>
      </c>
      <c r="Q281" t="s">
        <v>346</v>
      </c>
      <c r="R281" t="s">
        <v>5771</v>
      </c>
      <c r="S281" t="s">
        <v>112</v>
      </c>
      <c r="T281">
        <v>0</v>
      </c>
      <c r="U281">
        <v>0</v>
      </c>
      <c r="V281">
        <v>0</v>
      </c>
      <c r="W281">
        <v>0</v>
      </c>
      <c r="X281">
        <v>0</v>
      </c>
      <c r="Y281">
        <v>0</v>
      </c>
      <c r="Z281">
        <v>0</v>
      </c>
      <c r="AA281">
        <v>0</v>
      </c>
      <c r="AB281">
        <v>0</v>
      </c>
      <c r="AC281">
        <v>0</v>
      </c>
      <c r="AD281">
        <v>0</v>
      </c>
      <c r="AE281">
        <v>0</v>
      </c>
      <c r="AF281">
        <v>0</v>
      </c>
      <c r="AG281">
        <v>0</v>
      </c>
      <c r="AH281">
        <v>0</v>
      </c>
      <c r="AI281" t="s">
        <v>6004</v>
      </c>
      <c r="AJ281" t="s">
        <v>109</v>
      </c>
      <c r="AK281" t="s">
        <v>109</v>
      </c>
      <c r="AL281">
        <v>4</v>
      </c>
      <c r="AM281">
        <v>1</v>
      </c>
      <c r="AN281">
        <v>2</v>
      </c>
      <c r="AO281">
        <v>0</v>
      </c>
      <c r="AP281">
        <v>1</v>
      </c>
      <c r="AQ281">
        <v>0</v>
      </c>
      <c r="AR281">
        <v>4</v>
      </c>
      <c r="AS281">
        <v>0</v>
      </c>
      <c r="AT281">
        <v>0</v>
      </c>
      <c r="AU281">
        <v>0</v>
      </c>
      <c r="AV281">
        <v>0</v>
      </c>
      <c r="AW281">
        <v>1</v>
      </c>
      <c r="AX281">
        <v>1</v>
      </c>
      <c r="AY281">
        <v>1</v>
      </c>
      <c r="AZ281">
        <v>0</v>
      </c>
      <c r="BA281">
        <v>0</v>
      </c>
    </row>
    <row r="282" spans="1:54" x14ac:dyDescent="0.25">
      <c r="A282">
        <v>378005500</v>
      </c>
      <c r="B282" s="1">
        <v>45533.378696932872</v>
      </c>
      <c r="C282" s="1">
        <v>45535.702741145833</v>
      </c>
      <c r="D282" s="1">
        <v>45533</v>
      </c>
      <c r="E282">
        <v>32.494195459668703</v>
      </c>
      <c r="F282">
        <v>35.684174922270898</v>
      </c>
      <c r="G282" t="s">
        <v>771</v>
      </c>
      <c r="H282" t="s">
        <v>772</v>
      </c>
      <c r="I282" t="s">
        <v>109</v>
      </c>
      <c r="J282" t="s">
        <v>114</v>
      </c>
      <c r="K282" t="s">
        <v>1204</v>
      </c>
      <c r="L282" t="s">
        <v>205</v>
      </c>
      <c r="M282" t="s">
        <v>931</v>
      </c>
      <c r="N282" t="s">
        <v>1205</v>
      </c>
      <c r="O282" t="s">
        <v>1203</v>
      </c>
      <c r="P282" t="s">
        <v>1203</v>
      </c>
      <c r="Q282" t="s">
        <v>121</v>
      </c>
      <c r="R282" t="s">
        <v>5770</v>
      </c>
      <c r="S282" t="s">
        <v>112</v>
      </c>
      <c r="T282">
        <v>0</v>
      </c>
      <c r="U282">
        <v>0</v>
      </c>
      <c r="V282">
        <v>0</v>
      </c>
      <c r="W282">
        <v>0</v>
      </c>
      <c r="X282">
        <v>0</v>
      </c>
      <c r="Y282">
        <v>0</v>
      </c>
      <c r="Z282">
        <v>0</v>
      </c>
      <c r="AA282">
        <v>0</v>
      </c>
      <c r="AB282">
        <v>0</v>
      </c>
      <c r="AC282">
        <v>0</v>
      </c>
      <c r="AD282">
        <v>0</v>
      </c>
      <c r="AE282">
        <v>0</v>
      </c>
      <c r="AF282">
        <v>0</v>
      </c>
      <c r="AG282">
        <v>0</v>
      </c>
      <c r="AH282">
        <v>0</v>
      </c>
      <c r="AI282" t="s">
        <v>6004</v>
      </c>
      <c r="AJ282" t="s">
        <v>109</v>
      </c>
      <c r="AK282" t="s">
        <v>109</v>
      </c>
      <c r="AL282">
        <v>1</v>
      </c>
      <c r="AM282">
        <v>0</v>
      </c>
      <c r="AN282">
        <v>1</v>
      </c>
      <c r="AO282">
        <v>0</v>
      </c>
      <c r="AP282">
        <v>0</v>
      </c>
      <c r="AQ282">
        <v>0</v>
      </c>
      <c r="AR282">
        <v>1</v>
      </c>
      <c r="AS282">
        <v>0</v>
      </c>
      <c r="AT282">
        <v>1</v>
      </c>
      <c r="AU282">
        <v>0</v>
      </c>
      <c r="AV282">
        <v>0</v>
      </c>
      <c r="AW282">
        <v>0</v>
      </c>
      <c r="AX282">
        <v>0</v>
      </c>
      <c r="AY282">
        <v>0</v>
      </c>
      <c r="AZ282">
        <v>0</v>
      </c>
      <c r="BA282">
        <v>0</v>
      </c>
    </row>
    <row r="283" spans="1:54" x14ac:dyDescent="0.25">
      <c r="A283">
        <v>378005509</v>
      </c>
      <c r="B283" s="1">
        <v>45533.376167662027</v>
      </c>
      <c r="C283" s="1">
        <v>45535.815507037027</v>
      </c>
      <c r="D283" s="1">
        <v>45533</v>
      </c>
      <c r="E283">
        <v>32.494195459668703</v>
      </c>
      <c r="F283">
        <v>35.684174922270898</v>
      </c>
      <c r="G283" t="s">
        <v>771</v>
      </c>
      <c r="H283" t="s">
        <v>772</v>
      </c>
      <c r="I283" t="s">
        <v>109</v>
      </c>
      <c r="J283" t="s">
        <v>114</v>
      </c>
      <c r="K283" t="s">
        <v>1207</v>
      </c>
      <c r="L283" t="s">
        <v>252</v>
      </c>
      <c r="M283" t="s">
        <v>253</v>
      </c>
      <c r="N283" t="s">
        <v>1208</v>
      </c>
      <c r="O283" t="s">
        <v>1206</v>
      </c>
      <c r="P283" t="s">
        <v>1206</v>
      </c>
      <c r="Q283" t="s">
        <v>121</v>
      </c>
      <c r="R283" t="s">
        <v>5770</v>
      </c>
      <c r="S283" t="s">
        <v>112</v>
      </c>
      <c r="T283">
        <v>0</v>
      </c>
      <c r="U283">
        <v>0</v>
      </c>
      <c r="V283">
        <v>0</v>
      </c>
      <c r="W283">
        <v>0</v>
      </c>
      <c r="X283">
        <v>0</v>
      </c>
      <c r="Y283">
        <v>0</v>
      </c>
      <c r="Z283">
        <v>0</v>
      </c>
      <c r="AA283">
        <v>0</v>
      </c>
      <c r="AB283">
        <v>0</v>
      </c>
      <c r="AC283">
        <v>0</v>
      </c>
      <c r="AD283">
        <v>0</v>
      </c>
      <c r="AE283">
        <v>0</v>
      </c>
      <c r="AF283">
        <v>0</v>
      </c>
      <c r="AG283">
        <v>0</v>
      </c>
      <c r="AH283">
        <v>0</v>
      </c>
      <c r="AI283" t="s">
        <v>6004</v>
      </c>
      <c r="AJ283" t="s">
        <v>109</v>
      </c>
      <c r="AK283" t="s">
        <v>109</v>
      </c>
      <c r="AL283">
        <v>1</v>
      </c>
      <c r="AM283">
        <v>0</v>
      </c>
      <c r="AN283">
        <v>1</v>
      </c>
      <c r="AO283">
        <v>0</v>
      </c>
      <c r="AP283">
        <v>0</v>
      </c>
      <c r="AQ283">
        <v>0</v>
      </c>
      <c r="AR283">
        <v>1</v>
      </c>
      <c r="AS283">
        <v>0</v>
      </c>
      <c r="AT283">
        <v>0</v>
      </c>
      <c r="AU283">
        <v>0</v>
      </c>
      <c r="AV283">
        <v>0</v>
      </c>
      <c r="AW283">
        <v>0</v>
      </c>
      <c r="AX283">
        <v>0</v>
      </c>
      <c r="AY283">
        <v>0</v>
      </c>
      <c r="AZ283">
        <v>1</v>
      </c>
      <c r="BA283">
        <v>0</v>
      </c>
    </row>
    <row r="284" spans="1:54" x14ac:dyDescent="0.25">
      <c r="A284">
        <v>378005512</v>
      </c>
      <c r="B284" s="1">
        <v>45533.375393738417</v>
      </c>
      <c r="C284" s="1">
        <v>45535.686065821763</v>
      </c>
      <c r="D284" s="1">
        <v>45533</v>
      </c>
      <c r="E284">
        <v>32.494195459668703</v>
      </c>
      <c r="F284">
        <v>35.684174922270898</v>
      </c>
      <c r="G284" t="s">
        <v>771</v>
      </c>
      <c r="H284" t="s">
        <v>772</v>
      </c>
      <c r="I284" t="s">
        <v>109</v>
      </c>
      <c r="J284" t="s">
        <v>114</v>
      </c>
      <c r="K284" t="s">
        <v>1210</v>
      </c>
      <c r="L284" t="s">
        <v>174</v>
      </c>
      <c r="M284" t="s">
        <v>175</v>
      </c>
      <c r="N284" t="s">
        <v>1211</v>
      </c>
      <c r="O284" t="s">
        <v>1209</v>
      </c>
      <c r="P284" t="s">
        <v>1209</v>
      </c>
      <c r="Q284" t="s">
        <v>121</v>
      </c>
      <c r="R284" t="s">
        <v>5770</v>
      </c>
      <c r="S284" t="s">
        <v>112</v>
      </c>
      <c r="T284">
        <v>0</v>
      </c>
      <c r="U284">
        <v>0</v>
      </c>
      <c r="V284">
        <v>0</v>
      </c>
      <c r="W284">
        <v>0</v>
      </c>
      <c r="X284">
        <v>0</v>
      </c>
      <c r="Y284">
        <v>0</v>
      </c>
      <c r="Z284">
        <v>0</v>
      </c>
      <c r="AA284">
        <v>0</v>
      </c>
      <c r="AB284">
        <v>0</v>
      </c>
      <c r="AC284">
        <v>0</v>
      </c>
      <c r="AD284">
        <v>0</v>
      </c>
      <c r="AE284">
        <v>0</v>
      </c>
      <c r="AF284">
        <v>0</v>
      </c>
      <c r="AG284">
        <v>0</v>
      </c>
      <c r="AH284">
        <v>0</v>
      </c>
      <c r="AI284" t="s">
        <v>6004</v>
      </c>
      <c r="AJ284" t="s">
        <v>109</v>
      </c>
      <c r="AK284" t="s">
        <v>109</v>
      </c>
      <c r="AL284">
        <v>3</v>
      </c>
      <c r="AM284">
        <v>0</v>
      </c>
      <c r="AN284">
        <v>2</v>
      </c>
      <c r="AO284">
        <v>0</v>
      </c>
      <c r="AP284">
        <v>0</v>
      </c>
      <c r="AQ284">
        <v>1</v>
      </c>
      <c r="AR284">
        <v>3</v>
      </c>
      <c r="AS284">
        <v>1</v>
      </c>
      <c r="AT284">
        <v>0</v>
      </c>
      <c r="AU284">
        <v>0</v>
      </c>
      <c r="AV284">
        <v>0</v>
      </c>
      <c r="AW284">
        <v>0</v>
      </c>
      <c r="AX284">
        <v>0</v>
      </c>
      <c r="AY284">
        <v>1</v>
      </c>
      <c r="AZ284">
        <v>1</v>
      </c>
      <c r="BA284">
        <v>0</v>
      </c>
    </row>
    <row r="285" spans="1:54" x14ac:dyDescent="0.25">
      <c r="A285">
        <v>378005520</v>
      </c>
      <c r="B285" s="1">
        <v>45533.373068055553</v>
      </c>
      <c r="C285" s="1">
        <v>45533.375346898138</v>
      </c>
      <c r="D285" s="1">
        <v>45533</v>
      </c>
      <c r="E285">
        <v>32.494195459668703</v>
      </c>
      <c r="F285">
        <v>35.684174922270898</v>
      </c>
      <c r="G285" t="s">
        <v>771</v>
      </c>
      <c r="H285" t="s">
        <v>772</v>
      </c>
      <c r="I285" t="s">
        <v>109</v>
      </c>
      <c r="J285" t="s">
        <v>114</v>
      </c>
      <c r="K285" t="s">
        <v>1213</v>
      </c>
      <c r="L285" t="s">
        <v>116</v>
      </c>
      <c r="M285" t="s">
        <v>319</v>
      </c>
      <c r="N285" t="s">
        <v>1214</v>
      </c>
      <c r="O285" t="s">
        <v>1212</v>
      </c>
      <c r="P285" t="s">
        <v>1212</v>
      </c>
      <c r="Q285" t="s">
        <v>121</v>
      </c>
      <c r="R285" t="s">
        <v>5770</v>
      </c>
      <c r="S285" t="s">
        <v>112</v>
      </c>
      <c r="T285">
        <v>0</v>
      </c>
      <c r="U285">
        <v>0</v>
      </c>
      <c r="V285">
        <v>0</v>
      </c>
      <c r="W285">
        <v>0</v>
      </c>
      <c r="X285">
        <v>0</v>
      </c>
      <c r="Y285">
        <v>0</v>
      </c>
      <c r="Z285">
        <v>0</v>
      </c>
      <c r="AA285">
        <v>0</v>
      </c>
      <c r="AB285">
        <v>0</v>
      </c>
      <c r="AC285">
        <v>0</v>
      </c>
      <c r="AD285">
        <v>0</v>
      </c>
      <c r="AE285">
        <v>0</v>
      </c>
      <c r="AF285">
        <v>0</v>
      </c>
      <c r="AG285">
        <v>0</v>
      </c>
      <c r="AH285">
        <v>0</v>
      </c>
      <c r="AI285" t="s">
        <v>6004</v>
      </c>
      <c r="AJ285" t="s">
        <v>109</v>
      </c>
      <c r="AK285" t="s">
        <v>109</v>
      </c>
      <c r="AL285">
        <v>1</v>
      </c>
      <c r="AM285">
        <v>0</v>
      </c>
      <c r="AN285">
        <v>1</v>
      </c>
      <c r="AO285">
        <v>0</v>
      </c>
      <c r="AP285">
        <v>0</v>
      </c>
      <c r="AQ285">
        <v>0</v>
      </c>
      <c r="AR285">
        <v>1</v>
      </c>
      <c r="AS285">
        <v>0</v>
      </c>
      <c r="AT285">
        <v>1</v>
      </c>
      <c r="AU285">
        <v>0</v>
      </c>
      <c r="AV285">
        <v>0</v>
      </c>
      <c r="AW285">
        <v>0</v>
      </c>
      <c r="AX285">
        <v>0</v>
      </c>
      <c r="AY285">
        <v>0</v>
      </c>
      <c r="AZ285">
        <v>0</v>
      </c>
      <c r="BA285">
        <v>0</v>
      </c>
    </row>
    <row r="286" spans="1:54" x14ac:dyDescent="0.25">
      <c r="A286">
        <v>378005528</v>
      </c>
      <c r="B286" s="1">
        <v>45533.370646759256</v>
      </c>
      <c r="C286" s="1">
        <v>45533.373022071763</v>
      </c>
      <c r="D286" s="1">
        <v>45533</v>
      </c>
      <c r="E286">
        <v>32.494195459668703</v>
      </c>
      <c r="F286">
        <v>35.684174922270898</v>
      </c>
      <c r="G286" t="s">
        <v>771</v>
      </c>
      <c r="H286" t="s">
        <v>772</v>
      </c>
      <c r="I286" t="s">
        <v>109</v>
      </c>
      <c r="J286" t="s">
        <v>114</v>
      </c>
      <c r="K286" t="s">
        <v>1216</v>
      </c>
      <c r="L286" t="s">
        <v>252</v>
      </c>
      <c r="M286" t="s">
        <v>280</v>
      </c>
      <c r="N286" t="s">
        <v>1217</v>
      </c>
      <c r="O286" t="s">
        <v>1215</v>
      </c>
      <c r="P286" t="s">
        <v>1215</v>
      </c>
      <c r="Q286" t="s">
        <v>121</v>
      </c>
      <c r="R286" t="s">
        <v>5770</v>
      </c>
      <c r="S286" t="s">
        <v>112</v>
      </c>
      <c r="T286">
        <v>0</v>
      </c>
      <c r="U286">
        <v>0</v>
      </c>
      <c r="V286">
        <v>0</v>
      </c>
      <c r="W286">
        <v>0</v>
      </c>
      <c r="X286">
        <v>0</v>
      </c>
      <c r="Y286">
        <v>0</v>
      </c>
      <c r="Z286">
        <v>0</v>
      </c>
      <c r="AA286">
        <v>0</v>
      </c>
      <c r="AB286">
        <v>0</v>
      </c>
      <c r="AC286">
        <v>0</v>
      </c>
      <c r="AD286">
        <v>0</v>
      </c>
      <c r="AE286">
        <v>0</v>
      </c>
      <c r="AF286">
        <v>0</v>
      </c>
      <c r="AG286">
        <v>0</v>
      </c>
      <c r="AH286">
        <v>0</v>
      </c>
      <c r="AI286" t="s">
        <v>6004</v>
      </c>
      <c r="AJ286" t="s">
        <v>109</v>
      </c>
      <c r="AK286" t="s">
        <v>109</v>
      </c>
      <c r="AL286">
        <v>2</v>
      </c>
      <c r="AM286">
        <v>1</v>
      </c>
      <c r="AN286">
        <v>0</v>
      </c>
      <c r="AO286">
        <v>0</v>
      </c>
      <c r="AP286">
        <v>1</v>
      </c>
      <c r="AQ286">
        <v>0</v>
      </c>
      <c r="AR286">
        <v>2</v>
      </c>
      <c r="AS286">
        <v>0</v>
      </c>
      <c r="AT286">
        <v>0</v>
      </c>
      <c r="AU286">
        <v>0</v>
      </c>
      <c r="AV286">
        <v>0</v>
      </c>
      <c r="AW286">
        <v>0</v>
      </c>
      <c r="AX286">
        <v>0</v>
      </c>
      <c r="AY286">
        <v>1</v>
      </c>
      <c r="AZ286">
        <v>1</v>
      </c>
      <c r="BA286">
        <v>0</v>
      </c>
    </row>
    <row r="287" spans="1:54" x14ac:dyDescent="0.25">
      <c r="A287">
        <v>378005535</v>
      </c>
      <c r="B287" s="1">
        <v>45533.361185393522</v>
      </c>
      <c r="C287" s="1">
        <v>45533.364798553237</v>
      </c>
      <c r="D287" s="1">
        <v>45533</v>
      </c>
      <c r="E287">
        <v>32.494195459668703</v>
      </c>
      <c r="F287">
        <v>35.684174922270898</v>
      </c>
      <c r="G287" t="s">
        <v>771</v>
      </c>
      <c r="H287" t="s">
        <v>772</v>
      </c>
      <c r="I287" t="s">
        <v>109</v>
      </c>
      <c r="J287" t="s">
        <v>114</v>
      </c>
      <c r="K287" t="s">
        <v>1219</v>
      </c>
      <c r="L287" t="s">
        <v>1220</v>
      </c>
      <c r="M287" t="s">
        <v>1221</v>
      </c>
      <c r="N287" t="s">
        <v>1222</v>
      </c>
      <c r="O287" t="s">
        <v>1218</v>
      </c>
      <c r="P287" t="s">
        <v>1218</v>
      </c>
      <c r="Q287" t="s">
        <v>121</v>
      </c>
      <c r="R287" t="s">
        <v>5770</v>
      </c>
      <c r="S287" t="s">
        <v>112</v>
      </c>
      <c r="T287">
        <v>0</v>
      </c>
      <c r="U287">
        <v>0</v>
      </c>
      <c r="V287">
        <v>0</v>
      </c>
      <c r="W287">
        <v>0</v>
      </c>
      <c r="X287">
        <v>0</v>
      </c>
      <c r="Y287">
        <v>0</v>
      </c>
      <c r="Z287">
        <v>0</v>
      </c>
      <c r="AA287">
        <v>0</v>
      </c>
      <c r="AB287">
        <v>0</v>
      </c>
      <c r="AC287">
        <v>0</v>
      </c>
      <c r="AD287">
        <v>0</v>
      </c>
      <c r="AE287">
        <v>0</v>
      </c>
      <c r="AF287">
        <v>0</v>
      </c>
      <c r="AG287">
        <v>0</v>
      </c>
      <c r="AH287">
        <v>0</v>
      </c>
      <c r="AI287" t="s">
        <v>6004</v>
      </c>
      <c r="AJ287" t="s">
        <v>109</v>
      </c>
      <c r="AK287" t="s">
        <v>109</v>
      </c>
      <c r="AL287">
        <v>1</v>
      </c>
      <c r="AM287">
        <v>0</v>
      </c>
      <c r="AN287">
        <v>0</v>
      </c>
      <c r="AO287">
        <v>0</v>
      </c>
      <c r="AP287">
        <v>1</v>
      </c>
      <c r="AQ287">
        <v>0</v>
      </c>
      <c r="AR287">
        <v>1</v>
      </c>
      <c r="AS287">
        <v>0</v>
      </c>
      <c r="AT287">
        <v>0</v>
      </c>
      <c r="AU287">
        <v>0</v>
      </c>
      <c r="AV287">
        <v>0</v>
      </c>
      <c r="AW287">
        <v>0</v>
      </c>
      <c r="AX287">
        <v>0</v>
      </c>
      <c r="AY287">
        <v>0</v>
      </c>
      <c r="AZ287">
        <v>1</v>
      </c>
      <c r="BA287">
        <v>0</v>
      </c>
    </row>
    <row r="288" spans="1:54" x14ac:dyDescent="0.25">
      <c r="A288">
        <v>378005541</v>
      </c>
      <c r="B288" s="1">
        <v>45533.357789108799</v>
      </c>
      <c r="C288" s="1">
        <v>45533.3611308912</v>
      </c>
      <c r="D288" s="1">
        <v>45533</v>
      </c>
      <c r="E288">
        <v>32.494195459668703</v>
      </c>
      <c r="F288">
        <v>35.684174922270898</v>
      </c>
      <c r="G288" t="s">
        <v>771</v>
      </c>
      <c r="H288" t="s">
        <v>772</v>
      </c>
      <c r="I288" t="s">
        <v>109</v>
      </c>
      <c r="J288" t="s">
        <v>114</v>
      </c>
      <c r="K288" t="s">
        <v>1224</v>
      </c>
      <c r="L288" t="s">
        <v>116</v>
      </c>
      <c r="M288" t="s">
        <v>146</v>
      </c>
      <c r="N288" t="s">
        <v>1225</v>
      </c>
      <c r="O288" t="s">
        <v>1223</v>
      </c>
      <c r="P288" t="s">
        <v>1223</v>
      </c>
      <c r="Q288" t="s">
        <v>121</v>
      </c>
      <c r="R288" t="s">
        <v>5770</v>
      </c>
      <c r="S288" t="s">
        <v>112</v>
      </c>
      <c r="T288">
        <v>0</v>
      </c>
      <c r="U288">
        <v>0</v>
      </c>
      <c r="V288">
        <v>0</v>
      </c>
      <c r="W288">
        <v>0</v>
      </c>
      <c r="X288">
        <v>0</v>
      </c>
      <c r="Y288">
        <v>0</v>
      </c>
      <c r="Z288">
        <v>0</v>
      </c>
      <c r="AA288">
        <v>0</v>
      </c>
      <c r="AB288">
        <v>0</v>
      </c>
      <c r="AC288">
        <v>0</v>
      </c>
      <c r="AD288">
        <v>0</v>
      </c>
      <c r="AE288">
        <v>0</v>
      </c>
      <c r="AF288">
        <v>0</v>
      </c>
      <c r="AG288">
        <v>0</v>
      </c>
      <c r="AH288">
        <v>0</v>
      </c>
      <c r="AI288" t="s">
        <v>6004</v>
      </c>
      <c r="AJ288" t="s">
        <v>109</v>
      </c>
      <c r="AK288" t="s">
        <v>109</v>
      </c>
      <c r="AL288">
        <v>1</v>
      </c>
      <c r="AM288">
        <v>0</v>
      </c>
      <c r="AN288">
        <v>0</v>
      </c>
      <c r="AO288">
        <v>0</v>
      </c>
      <c r="AP288">
        <v>1</v>
      </c>
      <c r="AQ288">
        <v>0</v>
      </c>
      <c r="AR288">
        <v>1</v>
      </c>
      <c r="AS288">
        <v>0</v>
      </c>
      <c r="AT288">
        <v>1</v>
      </c>
      <c r="AU288">
        <v>0</v>
      </c>
      <c r="AV288">
        <v>0</v>
      </c>
      <c r="AW288">
        <v>0</v>
      </c>
      <c r="AX288">
        <v>0</v>
      </c>
      <c r="AY288">
        <v>0</v>
      </c>
      <c r="AZ288">
        <v>0</v>
      </c>
      <c r="BA288">
        <v>0</v>
      </c>
    </row>
    <row r="289" spans="1:54" x14ac:dyDescent="0.25">
      <c r="A289">
        <v>378005546</v>
      </c>
      <c r="B289" s="1">
        <v>45533.352839212967</v>
      </c>
      <c r="C289" s="1">
        <v>45533.356400023149</v>
      </c>
      <c r="D289" s="1">
        <v>45533</v>
      </c>
      <c r="E289">
        <v>32.494195459668703</v>
      </c>
      <c r="F289">
        <v>35.684174922270898</v>
      </c>
      <c r="G289" t="s">
        <v>771</v>
      </c>
      <c r="H289" t="s">
        <v>772</v>
      </c>
      <c r="I289" t="s">
        <v>109</v>
      </c>
      <c r="J289" t="s">
        <v>114</v>
      </c>
      <c r="K289" t="s">
        <v>1227</v>
      </c>
      <c r="L289" t="s">
        <v>174</v>
      </c>
      <c r="M289" t="s">
        <v>175</v>
      </c>
      <c r="N289" t="s">
        <v>1228</v>
      </c>
      <c r="O289" t="s">
        <v>1226</v>
      </c>
      <c r="P289" t="s">
        <v>1226</v>
      </c>
      <c r="Q289" t="s">
        <v>121</v>
      </c>
      <c r="R289" t="s">
        <v>5770</v>
      </c>
      <c r="S289" t="s">
        <v>112</v>
      </c>
      <c r="T289">
        <v>0</v>
      </c>
      <c r="U289">
        <v>0</v>
      </c>
      <c r="V289">
        <v>0</v>
      </c>
      <c r="W289">
        <v>0</v>
      </c>
      <c r="X289">
        <v>0</v>
      </c>
      <c r="Y289">
        <v>0</v>
      </c>
      <c r="Z289">
        <v>0</v>
      </c>
      <c r="AA289">
        <v>0</v>
      </c>
      <c r="AB289">
        <v>0</v>
      </c>
      <c r="AC289">
        <v>0</v>
      </c>
      <c r="AD289">
        <v>0</v>
      </c>
      <c r="AE289">
        <v>0</v>
      </c>
      <c r="AF289">
        <v>0</v>
      </c>
      <c r="AG289">
        <v>0</v>
      </c>
      <c r="AH289">
        <v>0</v>
      </c>
      <c r="AI289" t="s">
        <v>6004</v>
      </c>
      <c r="AJ289" t="s">
        <v>109</v>
      </c>
      <c r="AK289" t="s">
        <v>109</v>
      </c>
      <c r="AL289">
        <v>2</v>
      </c>
      <c r="AM289">
        <v>1</v>
      </c>
      <c r="AN289">
        <v>1</v>
      </c>
      <c r="AO289">
        <v>0</v>
      </c>
      <c r="AP289">
        <v>0</v>
      </c>
      <c r="AQ289">
        <v>0</v>
      </c>
      <c r="AR289">
        <v>2</v>
      </c>
      <c r="AS289">
        <v>0</v>
      </c>
      <c r="AT289">
        <v>1</v>
      </c>
      <c r="AU289">
        <v>0</v>
      </c>
      <c r="AV289">
        <v>0</v>
      </c>
      <c r="AW289">
        <v>0</v>
      </c>
      <c r="AX289">
        <v>0</v>
      </c>
      <c r="AY289">
        <v>0</v>
      </c>
      <c r="AZ289">
        <v>0</v>
      </c>
      <c r="BA289">
        <v>0</v>
      </c>
    </row>
    <row r="290" spans="1:54" x14ac:dyDescent="0.25">
      <c r="A290">
        <v>378005555</v>
      </c>
      <c r="B290" s="1">
        <v>45533.349777013893</v>
      </c>
      <c r="C290" s="1">
        <v>45533.352709664352</v>
      </c>
      <c r="D290" s="1">
        <v>45533</v>
      </c>
      <c r="E290">
        <v>32.494195459668703</v>
      </c>
      <c r="F290">
        <v>35.684174922270898</v>
      </c>
      <c r="G290" t="s">
        <v>771</v>
      </c>
      <c r="H290" t="s">
        <v>772</v>
      </c>
      <c r="I290" t="s">
        <v>109</v>
      </c>
      <c r="J290" t="s">
        <v>114</v>
      </c>
      <c r="K290" t="s">
        <v>1230</v>
      </c>
      <c r="L290" t="s">
        <v>174</v>
      </c>
      <c r="M290" t="s">
        <v>221</v>
      </c>
      <c r="N290" t="s">
        <v>1231</v>
      </c>
      <c r="O290" t="s">
        <v>1229</v>
      </c>
      <c r="P290" t="s">
        <v>1229</v>
      </c>
      <c r="Q290" t="s">
        <v>121</v>
      </c>
      <c r="R290" t="s">
        <v>5770</v>
      </c>
      <c r="S290" t="s">
        <v>112</v>
      </c>
      <c r="T290">
        <v>0</v>
      </c>
      <c r="U290">
        <v>0</v>
      </c>
      <c r="V290">
        <v>0</v>
      </c>
      <c r="W290">
        <v>0</v>
      </c>
      <c r="X290">
        <v>0</v>
      </c>
      <c r="Y290">
        <v>0</v>
      </c>
      <c r="Z290">
        <v>0</v>
      </c>
      <c r="AA290">
        <v>0</v>
      </c>
      <c r="AB290">
        <v>0</v>
      </c>
      <c r="AC290">
        <v>0</v>
      </c>
      <c r="AD290">
        <v>0</v>
      </c>
      <c r="AE290">
        <v>0</v>
      </c>
      <c r="AF290">
        <v>0</v>
      </c>
      <c r="AG290">
        <v>0</v>
      </c>
      <c r="AH290">
        <v>0</v>
      </c>
      <c r="AI290" t="s">
        <v>6004</v>
      </c>
      <c r="AJ290" t="s">
        <v>109</v>
      </c>
      <c r="AK290" t="s">
        <v>112</v>
      </c>
      <c r="AL290">
        <v>0</v>
      </c>
      <c r="AM290">
        <v>0</v>
      </c>
      <c r="AN290">
        <v>0</v>
      </c>
      <c r="AO290">
        <v>0</v>
      </c>
      <c r="AP290">
        <v>0</v>
      </c>
      <c r="AQ290">
        <v>0</v>
      </c>
      <c r="AR290">
        <v>0</v>
      </c>
      <c r="AS290">
        <v>0</v>
      </c>
      <c r="AT290">
        <v>0</v>
      </c>
      <c r="AU290">
        <v>0</v>
      </c>
      <c r="AV290">
        <v>0</v>
      </c>
      <c r="AW290">
        <v>0</v>
      </c>
      <c r="AX290">
        <v>0</v>
      </c>
      <c r="AY290">
        <v>0</v>
      </c>
      <c r="AZ290">
        <v>0</v>
      </c>
      <c r="BA290">
        <v>0</v>
      </c>
    </row>
    <row r="291" spans="1:54" x14ac:dyDescent="0.25">
      <c r="A291">
        <v>378017528</v>
      </c>
      <c r="B291" s="1">
        <v>45535.82620221065</v>
      </c>
      <c r="C291" s="1">
        <v>45535.829965543977</v>
      </c>
      <c r="D291" s="1">
        <v>45535</v>
      </c>
      <c r="E291">
        <v>30.3210035</v>
      </c>
      <c r="F291">
        <v>35.479579600000001</v>
      </c>
      <c r="G291" t="s">
        <v>439</v>
      </c>
      <c r="H291" t="s">
        <v>5759</v>
      </c>
      <c r="I291" t="s">
        <v>109</v>
      </c>
      <c r="J291" t="s">
        <v>114</v>
      </c>
      <c r="K291" t="s">
        <v>1233</v>
      </c>
      <c r="L291" t="s">
        <v>116</v>
      </c>
      <c r="M291" t="s">
        <v>309</v>
      </c>
      <c r="N291" t="s">
        <v>1234</v>
      </c>
      <c r="O291" t="s">
        <v>1232</v>
      </c>
      <c r="Q291" t="s">
        <v>121</v>
      </c>
      <c r="R291" t="s">
        <v>5770</v>
      </c>
      <c r="S291" t="s">
        <v>112</v>
      </c>
      <c r="T291">
        <v>0</v>
      </c>
      <c r="U291">
        <v>0</v>
      </c>
      <c r="V291">
        <v>0</v>
      </c>
      <c r="W291">
        <v>0</v>
      </c>
      <c r="X291">
        <v>0</v>
      </c>
      <c r="Y291">
        <v>0</v>
      </c>
      <c r="Z291">
        <v>0</v>
      </c>
      <c r="AA291">
        <v>0</v>
      </c>
      <c r="AB291">
        <v>0</v>
      </c>
      <c r="AC291">
        <v>0</v>
      </c>
      <c r="AD291">
        <v>0</v>
      </c>
      <c r="AE291">
        <v>0</v>
      </c>
      <c r="AF291">
        <v>0</v>
      </c>
      <c r="AG291">
        <v>0</v>
      </c>
      <c r="AH291">
        <v>0</v>
      </c>
      <c r="AI291" t="s">
        <v>6004</v>
      </c>
      <c r="AJ291" t="s">
        <v>109</v>
      </c>
      <c r="AK291" t="s">
        <v>109</v>
      </c>
      <c r="AL291">
        <v>2</v>
      </c>
      <c r="AM291">
        <v>1</v>
      </c>
      <c r="AN291">
        <v>0</v>
      </c>
      <c r="AO291">
        <v>0</v>
      </c>
      <c r="AP291">
        <v>1</v>
      </c>
      <c r="AQ291">
        <v>0</v>
      </c>
      <c r="AR291">
        <v>2</v>
      </c>
      <c r="AS291">
        <v>0</v>
      </c>
      <c r="AT291">
        <v>0</v>
      </c>
      <c r="AU291">
        <v>0</v>
      </c>
      <c r="AV291">
        <v>0</v>
      </c>
      <c r="AW291">
        <v>0</v>
      </c>
      <c r="AX291">
        <v>0</v>
      </c>
      <c r="AY291">
        <v>0</v>
      </c>
      <c r="AZ291">
        <v>1</v>
      </c>
      <c r="BA291">
        <v>1</v>
      </c>
      <c r="BB291" t="s">
        <v>1235</v>
      </c>
    </row>
    <row r="292" spans="1:54" x14ac:dyDescent="0.25">
      <c r="A292">
        <v>378017534</v>
      </c>
      <c r="B292" s="1">
        <v>45535.830469849527</v>
      </c>
      <c r="C292" s="1">
        <v>45535.835940717603</v>
      </c>
      <c r="D292" s="1">
        <v>45535</v>
      </c>
      <c r="E292">
        <v>30.320728200000001</v>
      </c>
      <c r="F292">
        <v>35.479647999999997</v>
      </c>
      <c r="G292" t="s">
        <v>439</v>
      </c>
      <c r="H292" t="s">
        <v>5759</v>
      </c>
      <c r="I292" t="s">
        <v>109</v>
      </c>
      <c r="J292" t="s">
        <v>114</v>
      </c>
      <c r="K292" t="s">
        <v>1237</v>
      </c>
      <c r="L292" t="s">
        <v>116</v>
      </c>
      <c r="M292" t="s">
        <v>139</v>
      </c>
      <c r="N292" t="s">
        <v>1238</v>
      </c>
      <c r="O292" t="s">
        <v>1236</v>
      </c>
      <c r="Q292" t="s">
        <v>121</v>
      </c>
      <c r="R292" t="s">
        <v>5770</v>
      </c>
      <c r="S292" t="s">
        <v>112</v>
      </c>
      <c r="T292">
        <v>0</v>
      </c>
      <c r="U292">
        <v>0</v>
      </c>
      <c r="V292">
        <v>0</v>
      </c>
      <c r="W292">
        <v>0</v>
      </c>
      <c r="X292">
        <v>0</v>
      </c>
      <c r="Y292">
        <v>0</v>
      </c>
      <c r="Z292">
        <v>0</v>
      </c>
      <c r="AA292">
        <v>0</v>
      </c>
      <c r="AB292">
        <v>0</v>
      </c>
      <c r="AC292">
        <v>0</v>
      </c>
      <c r="AD292">
        <v>0</v>
      </c>
      <c r="AE292">
        <v>0</v>
      </c>
      <c r="AF292">
        <v>0</v>
      </c>
      <c r="AG292">
        <v>0</v>
      </c>
      <c r="AH292">
        <v>0</v>
      </c>
      <c r="AI292" t="s">
        <v>6004</v>
      </c>
      <c r="AJ292" t="s">
        <v>112</v>
      </c>
      <c r="AK292" t="s">
        <v>112</v>
      </c>
      <c r="AL292">
        <v>0</v>
      </c>
      <c r="AM292">
        <v>0</v>
      </c>
      <c r="AN292">
        <v>0</v>
      </c>
      <c r="AO292">
        <v>0</v>
      </c>
      <c r="AP292">
        <v>0</v>
      </c>
      <c r="AQ292">
        <v>0</v>
      </c>
      <c r="AR292">
        <v>0</v>
      </c>
      <c r="AS292">
        <v>0</v>
      </c>
      <c r="AT292">
        <v>0</v>
      </c>
      <c r="AU292">
        <v>0</v>
      </c>
      <c r="AV292">
        <v>0</v>
      </c>
      <c r="AW292">
        <v>0</v>
      </c>
      <c r="AX292">
        <v>0</v>
      </c>
      <c r="AY292">
        <v>0</v>
      </c>
      <c r="AZ292">
        <v>0</v>
      </c>
      <c r="BA292">
        <v>0</v>
      </c>
    </row>
    <row r="293" spans="1:54" x14ac:dyDescent="0.25">
      <c r="A293">
        <v>378017536</v>
      </c>
      <c r="B293" s="1">
        <v>45535.836778958343</v>
      </c>
      <c r="C293" s="1">
        <v>45535.843341608786</v>
      </c>
      <c r="D293" s="1">
        <v>45535</v>
      </c>
      <c r="E293">
        <v>30.320694400000001</v>
      </c>
      <c r="F293">
        <v>35.479502400000001</v>
      </c>
      <c r="G293" t="s">
        <v>439</v>
      </c>
      <c r="H293" t="s">
        <v>5759</v>
      </c>
      <c r="I293" t="s">
        <v>112</v>
      </c>
      <c r="K293" t="s">
        <v>1240</v>
      </c>
      <c r="L293" t="s">
        <v>116</v>
      </c>
      <c r="M293" t="s">
        <v>146</v>
      </c>
      <c r="N293" t="s">
        <v>1241</v>
      </c>
      <c r="O293" t="s">
        <v>1239</v>
      </c>
      <c r="Q293" t="s">
        <v>121</v>
      </c>
      <c r="R293" t="s">
        <v>5770</v>
      </c>
      <c r="S293" t="s">
        <v>112</v>
      </c>
      <c r="T293">
        <v>0</v>
      </c>
      <c r="U293">
        <v>0</v>
      </c>
      <c r="V293">
        <v>0</v>
      </c>
      <c r="W293">
        <v>0</v>
      </c>
      <c r="X293">
        <v>0</v>
      </c>
      <c r="Y293">
        <v>0</v>
      </c>
      <c r="Z293">
        <v>0</v>
      </c>
      <c r="AA293">
        <v>0</v>
      </c>
      <c r="AB293">
        <v>0</v>
      </c>
      <c r="AC293">
        <v>0</v>
      </c>
      <c r="AD293">
        <v>0</v>
      </c>
      <c r="AE293">
        <v>0</v>
      </c>
      <c r="AF293">
        <v>0</v>
      </c>
      <c r="AG293">
        <v>0</v>
      </c>
      <c r="AH293">
        <v>0</v>
      </c>
      <c r="AI293" t="s">
        <v>6004</v>
      </c>
      <c r="AJ293" t="s">
        <v>109</v>
      </c>
      <c r="AK293" t="s">
        <v>112</v>
      </c>
      <c r="AL293">
        <v>0</v>
      </c>
      <c r="AM293">
        <v>0</v>
      </c>
      <c r="AN293">
        <v>0</v>
      </c>
      <c r="AO293">
        <v>0</v>
      </c>
      <c r="AP293">
        <v>0</v>
      </c>
      <c r="AQ293">
        <v>0</v>
      </c>
      <c r="AR293">
        <v>0</v>
      </c>
      <c r="AS293">
        <v>0</v>
      </c>
      <c r="AT293">
        <v>0</v>
      </c>
      <c r="AU293">
        <v>0</v>
      </c>
      <c r="AV293">
        <v>0</v>
      </c>
      <c r="AW293">
        <v>0</v>
      </c>
      <c r="AX293">
        <v>0</v>
      </c>
      <c r="AY293">
        <v>0</v>
      </c>
      <c r="AZ293">
        <v>0</v>
      </c>
      <c r="BA293">
        <v>0</v>
      </c>
    </row>
    <row r="294" spans="1:54" x14ac:dyDescent="0.25">
      <c r="A294">
        <v>378019233</v>
      </c>
      <c r="B294" s="1">
        <v>45535.84546517361</v>
      </c>
      <c r="C294" s="1">
        <v>45535.847516076392</v>
      </c>
      <c r="D294" s="1">
        <v>45535</v>
      </c>
      <c r="E294">
        <v>30.320825599999999</v>
      </c>
      <c r="F294">
        <v>35.4794768</v>
      </c>
      <c r="G294" t="s">
        <v>439</v>
      </c>
      <c r="H294" t="s">
        <v>5759</v>
      </c>
      <c r="I294" t="s">
        <v>109</v>
      </c>
      <c r="J294" t="s">
        <v>114</v>
      </c>
      <c r="K294" t="s">
        <v>1243</v>
      </c>
      <c r="L294" t="s">
        <v>116</v>
      </c>
      <c r="M294" t="s">
        <v>146</v>
      </c>
      <c r="N294" t="s">
        <v>1244</v>
      </c>
      <c r="O294" t="s">
        <v>1242</v>
      </c>
      <c r="Q294" t="s">
        <v>121</v>
      </c>
      <c r="R294" t="s">
        <v>5770</v>
      </c>
      <c r="S294" t="s">
        <v>112</v>
      </c>
      <c r="T294">
        <v>0</v>
      </c>
      <c r="U294">
        <v>0</v>
      </c>
      <c r="V294">
        <v>0</v>
      </c>
      <c r="W294">
        <v>0</v>
      </c>
      <c r="X294">
        <v>0</v>
      </c>
      <c r="Y294">
        <v>0</v>
      </c>
      <c r="Z294">
        <v>0</v>
      </c>
      <c r="AA294">
        <v>0</v>
      </c>
      <c r="AB294">
        <v>0</v>
      </c>
      <c r="AC294">
        <v>0</v>
      </c>
      <c r="AD294">
        <v>0</v>
      </c>
      <c r="AE294">
        <v>0</v>
      </c>
      <c r="AF294">
        <v>0</v>
      </c>
      <c r="AG294">
        <v>0</v>
      </c>
      <c r="AH294">
        <v>0</v>
      </c>
      <c r="AI294" t="s">
        <v>6004</v>
      </c>
      <c r="AJ294" t="s">
        <v>109</v>
      </c>
      <c r="AK294" t="s">
        <v>112</v>
      </c>
      <c r="AL294">
        <v>0</v>
      </c>
      <c r="AM294">
        <v>0</v>
      </c>
      <c r="AN294">
        <v>0</v>
      </c>
      <c r="AO294">
        <v>0</v>
      </c>
      <c r="AP294">
        <v>0</v>
      </c>
      <c r="AQ294">
        <v>0</v>
      </c>
      <c r="AR294">
        <v>0</v>
      </c>
      <c r="AS294">
        <v>0</v>
      </c>
      <c r="AT294">
        <v>0</v>
      </c>
      <c r="AU294">
        <v>0</v>
      </c>
      <c r="AV294">
        <v>0</v>
      </c>
      <c r="AW294">
        <v>0</v>
      </c>
      <c r="AX294">
        <v>0</v>
      </c>
      <c r="AY294">
        <v>0</v>
      </c>
      <c r="AZ294">
        <v>0</v>
      </c>
      <c r="BA294">
        <v>0</v>
      </c>
    </row>
    <row r="295" spans="1:54" x14ac:dyDescent="0.25">
      <c r="A295">
        <v>378021284</v>
      </c>
      <c r="B295" s="1">
        <v>45533.571611319443</v>
      </c>
      <c r="C295" s="1">
        <v>45533.600477129628</v>
      </c>
      <c r="D295" s="1">
        <v>45533</v>
      </c>
      <c r="E295">
        <v>32.002169500000001</v>
      </c>
      <c r="F295">
        <v>35.776611199999998</v>
      </c>
      <c r="G295" t="s">
        <v>852</v>
      </c>
      <c r="H295" t="s">
        <v>853</v>
      </c>
      <c r="I295" t="s">
        <v>109</v>
      </c>
      <c r="J295" t="s">
        <v>114</v>
      </c>
      <c r="K295" t="s">
        <v>1246</v>
      </c>
      <c r="L295" t="s">
        <v>116</v>
      </c>
      <c r="M295" t="s">
        <v>139</v>
      </c>
      <c r="N295" t="s">
        <v>1247</v>
      </c>
      <c r="O295" t="s">
        <v>1245</v>
      </c>
      <c r="P295" t="s">
        <v>1245</v>
      </c>
      <c r="Q295" t="s">
        <v>121</v>
      </c>
      <c r="R295" t="s">
        <v>5770</v>
      </c>
      <c r="S295" t="s">
        <v>112</v>
      </c>
      <c r="T295">
        <v>0</v>
      </c>
      <c r="U295">
        <v>0</v>
      </c>
      <c r="V295">
        <v>0</v>
      </c>
      <c r="W295">
        <v>0</v>
      </c>
      <c r="X295">
        <v>0</v>
      </c>
      <c r="Y295">
        <v>0</v>
      </c>
      <c r="Z295">
        <v>0</v>
      </c>
      <c r="AA295">
        <v>0</v>
      </c>
      <c r="AB295">
        <v>0</v>
      </c>
      <c r="AC295">
        <v>0</v>
      </c>
      <c r="AD295">
        <v>0</v>
      </c>
      <c r="AE295">
        <v>0</v>
      </c>
      <c r="AF295">
        <v>0</v>
      </c>
      <c r="AG295">
        <v>0</v>
      </c>
      <c r="AH295">
        <v>0</v>
      </c>
      <c r="AI295" t="s">
        <v>6004</v>
      </c>
      <c r="AJ295" t="s">
        <v>109</v>
      </c>
      <c r="AK295" t="s">
        <v>112</v>
      </c>
      <c r="AL295">
        <v>0</v>
      </c>
      <c r="AM295">
        <v>0</v>
      </c>
      <c r="AN295">
        <v>0</v>
      </c>
      <c r="AO295">
        <v>0</v>
      </c>
      <c r="AP295">
        <v>0</v>
      </c>
      <c r="AQ295">
        <v>0</v>
      </c>
      <c r="AR295">
        <v>0</v>
      </c>
      <c r="AS295">
        <v>0</v>
      </c>
      <c r="AT295">
        <v>0</v>
      </c>
      <c r="AU295">
        <v>0</v>
      </c>
      <c r="AV295">
        <v>0</v>
      </c>
      <c r="AW295">
        <v>0</v>
      </c>
      <c r="AX295">
        <v>0</v>
      </c>
      <c r="AY295">
        <v>0</v>
      </c>
      <c r="AZ295">
        <v>0</v>
      </c>
      <c r="BA295">
        <v>0</v>
      </c>
    </row>
    <row r="296" spans="1:54" x14ac:dyDescent="0.25">
      <c r="A296">
        <v>378021293</v>
      </c>
      <c r="B296" s="1">
        <v>45533.601315243053</v>
      </c>
      <c r="C296" s="1">
        <v>45533.609150543984</v>
      </c>
      <c r="D296" s="1">
        <v>45533</v>
      </c>
      <c r="E296">
        <v>32.002338999999999</v>
      </c>
      <c r="F296">
        <v>35.776019699999999</v>
      </c>
      <c r="G296" t="s">
        <v>852</v>
      </c>
      <c r="H296" t="s">
        <v>853</v>
      </c>
      <c r="I296" t="s">
        <v>109</v>
      </c>
      <c r="J296" t="s">
        <v>114</v>
      </c>
      <c r="K296" t="s">
        <v>1248</v>
      </c>
      <c r="L296" t="s">
        <v>116</v>
      </c>
      <c r="M296" t="s">
        <v>139</v>
      </c>
      <c r="N296" t="s">
        <v>1249</v>
      </c>
      <c r="O296" t="s">
        <v>5840</v>
      </c>
      <c r="P296" t="s">
        <v>1250</v>
      </c>
      <c r="Q296" t="s">
        <v>121</v>
      </c>
      <c r="R296" t="s">
        <v>5770</v>
      </c>
      <c r="S296" t="s">
        <v>112</v>
      </c>
      <c r="T296">
        <v>0</v>
      </c>
      <c r="U296">
        <v>0</v>
      </c>
      <c r="V296">
        <v>0</v>
      </c>
      <c r="W296">
        <v>0</v>
      </c>
      <c r="X296">
        <v>0</v>
      </c>
      <c r="Y296">
        <v>0</v>
      </c>
      <c r="Z296">
        <v>0</v>
      </c>
      <c r="AA296">
        <v>0</v>
      </c>
      <c r="AB296">
        <v>0</v>
      </c>
      <c r="AC296">
        <v>0</v>
      </c>
      <c r="AD296">
        <v>0</v>
      </c>
      <c r="AE296">
        <v>0</v>
      </c>
      <c r="AF296">
        <v>0</v>
      </c>
      <c r="AG296">
        <v>0</v>
      </c>
      <c r="AH296">
        <v>0</v>
      </c>
      <c r="AI296" t="s">
        <v>6004</v>
      </c>
      <c r="AJ296" t="s">
        <v>109</v>
      </c>
      <c r="AK296" t="s">
        <v>109</v>
      </c>
      <c r="AL296">
        <v>2</v>
      </c>
      <c r="AM296">
        <v>0</v>
      </c>
      <c r="AN296">
        <v>1</v>
      </c>
      <c r="AO296">
        <v>0</v>
      </c>
      <c r="AP296">
        <v>1</v>
      </c>
      <c r="AQ296">
        <v>0</v>
      </c>
      <c r="AR296">
        <v>2</v>
      </c>
      <c r="AS296">
        <v>0</v>
      </c>
      <c r="AT296">
        <v>1</v>
      </c>
      <c r="AU296">
        <v>0</v>
      </c>
      <c r="AV296">
        <v>0</v>
      </c>
      <c r="AW296">
        <v>0</v>
      </c>
      <c r="AX296">
        <v>0</v>
      </c>
      <c r="AY296">
        <v>0</v>
      </c>
      <c r="AZ296">
        <v>0</v>
      </c>
      <c r="BA296">
        <v>0</v>
      </c>
    </row>
    <row r="297" spans="1:54" x14ac:dyDescent="0.25">
      <c r="A297">
        <v>378021300</v>
      </c>
      <c r="B297" s="1">
        <v>45533.60990909722</v>
      </c>
      <c r="C297" s="1">
        <v>45533.617226886578</v>
      </c>
      <c r="D297" s="1">
        <v>45533</v>
      </c>
      <c r="E297">
        <v>32.002465200000003</v>
      </c>
      <c r="F297">
        <v>35.775977699999999</v>
      </c>
      <c r="G297" t="s">
        <v>852</v>
      </c>
      <c r="H297" t="s">
        <v>853</v>
      </c>
      <c r="I297" t="s">
        <v>109</v>
      </c>
      <c r="J297" t="s">
        <v>114</v>
      </c>
      <c r="K297" t="s">
        <v>1252</v>
      </c>
      <c r="L297" t="s">
        <v>174</v>
      </c>
      <c r="M297" t="s">
        <v>175</v>
      </c>
      <c r="N297" t="s">
        <v>1253</v>
      </c>
      <c r="O297" t="s">
        <v>1251</v>
      </c>
      <c r="P297" t="s">
        <v>1251</v>
      </c>
      <c r="Q297" t="s">
        <v>121</v>
      </c>
      <c r="R297" t="s">
        <v>5770</v>
      </c>
      <c r="S297" t="s">
        <v>112</v>
      </c>
      <c r="T297">
        <v>0</v>
      </c>
      <c r="U297">
        <v>0</v>
      </c>
      <c r="V297">
        <v>0</v>
      </c>
      <c r="W297">
        <v>0</v>
      </c>
      <c r="X297">
        <v>0</v>
      </c>
      <c r="Y297">
        <v>0</v>
      </c>
      <c r="Z297">
        <v>0</v>
      </c>
      <c r="AA297">
        <v>0</v>
      </c>
      <c r="AB297">
        <v>0</v>
      </c>
      <c r="AC297">
        <v>0</v>
      </c>
      <c r="AD297">
        <v>0</v>
      </c>
      <c r="AE297">
        <v>0</v>
      </c>
      <c r="AF297">
        <v>0</v>
      </c>
      <c r="AG297">
        <v>0</v>
      </c>
      <c r="AH297">
        <v>0</v>
      </c>
      <c r="AI297" t="s">
        <v>6004</v>
      </c>
      <c r="AJ297" t="s">
        <v>109</v>
      </c>
      <c r="AK297" t="s">
        <v>109</v>
      </c>
      <c r="AL297">
        <v>3</v>
      </c>
      <c r="AM297">
        <v>0</v>
      </c>
      <c r="AN297">
        <v>2</v>
      </c>
      <c r="AO297">
        <v>0</v>
      </c>
      <c r="AP297">
        <v>1</v>
      </c>
      <c r="AQ297">
        <v>0</v>
      </c>
      <c r="AR297">
        <v>3</v>
      </c>
      <c r="AS297">
        <v>0</v>
      </c>
      <c r="AT297">
        <v>0</v>
      </c>
      <c r="AU297">
        <v>0</v>
      </c>
      <c r="AV297">
        <v>0</v>
      </c>
      <c r="AW297">
        <v>0</v>
      </c>
      <c r="AX297">
        <v>0</v>
      </c>
      <c r="AY297">
        <v>0</v>
      </c>
      <c r="AZ297">
        <v>1</v>
      </c>
      <c r="BA297">
        <v>0</v>
      </c>
    </row>
    <row r="298" spans="1:54" x14ac:dyDescent="0.25">
      <c r="A298">
        <v>378021314</v>
      </c>
      <c r="B298" s="1">
        <v>45533.620433923606</v>
      </c>
      <c r="C298" s="1">
        <v>45533.624518090277</v>
      </c>
      <c r="D298" s="1">
        <v>45533</v>
      </c>
      <c r="E298">
        <v>32.0022947</v>
      </c>
      <c r="F298">
        <v>35.775551</v>
      </c>
      <c r="G298" t="s">
        <v>852</v>
      </c>
      <c r="H298" t="s">
        <v>853</v>
      </c>
      <c r="I298" t="s">
        <v>109</v>
      </c>
      <c r="J298" t="s">
        <v>114</v>
      </c>
      <c r="K298" t="s">
        <v>1255</v>
      </c>
      <c r="L298" t="s">
        <v>252</v>
      </c>
      <c r="M298" t="s">
        <v>280</v>
      </c>
      <c r="N298" t="s">
        <v>1256</v>
      </c>
      <c r="O298" t="s">
        <v>1254</v>
      </c>
      <c r="Q298" t="s">
        <v>121</v>
      </c>
      <c r="R298" t="s">
        <v>5770</v>
      </c>
      <c r="S298" t="s">
        <v>112</v>
      </c>
      <c r="T298">
        <v>0</v>
      </c>
      <c r="U298">
        <v>0</v>
      </c>
      <c r="V298">
        <v>0</v>
      </c>
      <c r="W298">
        <v>0</v>
      </c>
      <c r="X298">
        <v>0</v>
      </c>
      <c r="Y298">
        <v>0</v>
      </c>
      <c r="Z298">
        <v>0</v>
      </c>
      <c r="AA298">
        <v>0</v>
      </c>
      <c r="AB298">
        <v>0</v>
      </c>
      <c r="AC298">
        <v>0</v>
      </c>
      <c r="AD298">
        <v>0</v>
      </c>
      <c r="AE298">
        <v>0</v>
      </c>
      <c r="AF298">
        <v>0</v>
      </c>
      <c r="AG298">
        <v>0</v>
      </c>
      <c r="AH298">
        <v>0</v>
      </c>
      <c r="AI298" t="s">
        <v>6004</v>
      </c>
      <c r="AJ298" t="s">
        <v>109</v>
      </c>
      <c r="AK298" t="s">
        <v>112</v>
      </c>
      <c r="AL298">
        <v>0</v>
      </c>
      <c r="AM298">
        <v>0</v>
      </c>
      <c r="AN298">
        <v>0</v>
      </c>
      <c r="AO298">
        <v>0</v>
      </c>
      <c r="AP298">
        <v>0</v>
      </c>
      <c r="AQ298">
        <v>0</v>
      </c>
      <c r="AR298">
        <v>0</v>
      </c>
      <c r="AS298">
        <v>0</v>
      </c>
      <c r="AT298">
        <v>0</v>
      </c>
      <c r="AU298">
        <v>0</v>
      </c>
      <c r="AV298">
        <v>0</v>
      </c>
      <c r="AW298">
        <v>0</v>
      </c>
      <c r="AX298">
        <v>0</v>
      </c>
      <c r="AY298">
        <v>0</v>
      </c>
      <c r="AZ298">
        <v>0</v>
      </c>
      <c r="BA298">
        <v>0</v>
      </c>
    </row>
    <row r="299" spans="1:54" x14ac:dyDescent="0.25">
      <c r="A299">
        <v>378021329</v>
      </c>
      <c r="B299" s="1">
        <v>45533.624687696763</v>
      </c>
      <c r="C299" s="1">
        <v>45533.629763946759</v>
      </c>
      <c r="D299" s="1">
        <v>45533</v>
      </c>
      <c r="E299">
        <v>32.002291499999998</v>
      </c>
      <c r="F299">
        <v>35.775561600000003</v>
      </c>
      <c r="G299" t="s">
        <v>852</v>
      </c>
      <c r="H299" t="s">
        <v>853</v>
      </c>
      <c r="I299" t="s">
        <v>109</v>
      </c>
      <c r="J299" t="s">
        <v>114</v>
      </c>
      <c r="K299" t="s">
        <v>1258</v>
      </c>
      <c r="L299" t="s">
        <v>192</v>
      </c>
      <c r="M299" t="s">
        <v>326</v>
      </c>
      <c r="N299" t="s">
        <v>1259</v>
      </c>
      <c r="O299" t="s">
        <v>1257</v>
      </c>
      <c r="P299" t="s">
        <v>1257</v>
      </c>
      <c r="Q299" t="s">
        <v>121</v>
      </c>
      <c r="R299" t="s">
        <v>5770</v>
      </c>
      <c r="S299" t="s">
        <v>112</v>
      </c>
      <c r="T299">
        <v>0</v>
      </c>
      <c r="U299">
        <v>0</v>
      </c>
      <c r="V299">
        <v>0</v>
      </c>
      <c r="W299">
        <v>0</v>
      </c>
      <c r="X299">
        <v>0</v>
      </c>
      <c r="Y299">
        <v>0</v>
      </c>
      <c r="Z299">
        <v>0</v>
      </c>
      <c r="AA299">
        <v>0</v>
      </c>
      <c r="AB299">
        <v>0</v>
      </c>
      <c r="AC299">
        <v>0</v>
      </c>
      <c r="AD299">
        <v>0</v>
      </c>
      <c r="AE299">
        <v>0</v>
      </c>
      <c r="AF299">
        <v>0</v>
      </c>
      <c r="AG299">
        <v>0</v>
      </c>
      <c r="AH299">
        <v>0</v>
      </c>
      <c r="AI299" t="s">
        <v>6004</v>
      </c>
      <c r="AJ299" t="s">
        <v>112</v>
      </c>
      <c r="AK299" t="s">
        <v>112</v>
      </c>
      <c r="AL299">
        <v>0</v>
      </c>
      <c r="AM299">
        <v>0</v>
      </c>
      <c r="AN299">
        <v>0</v>
      </c>
      <c r="AO299">
        <v>0</v>
      </c>
      <c r="AP299">
        <v>0</v>
      </c>
      <c r="AQ299">
        <v>0</v>
      </c>
      <c r="AR299">
        <v>0</v>
      </c>
      <c r="AS299">
        <v>0</v>
      </c>
      <c r="AT299">
        <v>0</v>
      </c>
      <c r="AU299">
        <v>0</v>
      </c>
      <c r="AV299">
        <v>0</v>
      </c>
      <c r="AW299">
        <v>0</v>
      </c>
      <c r="AX299">
        <v>0</v>
      </c>
      <c r="AY299">
        <v>0</v>
      </c>
      <c r="AZ299">
        <v>0</v>
      </c>
      <c r="BA299">
        <v>0</v>
      </c>
    </row>
    <row r="300" spans="1:54" x14ac:dyDescent="0.25">
      <c r="A300">
        <v>378021346</v>
      </c>
      <c r="B300" s="1">
        <v>45533.632968449077</v>
      </c>
      <c r="C300" s="1">
        <v>45533.637474895833</v>
      </c>
      <c r="D300" s="1">
        <v>45533</v>
      </c>
      <c r="E300">
        <v>32.002236600000003</v>
      </c>
      <c r="F300">
        <v>35.775729900000002</v>
      </c>
      <c r="G300" t="s">
        <v>852</v>
      </c>
      <c r="H300" t="s">
        <v>853</v>
      </c>
      <c r="I300" t="s">
        <v>109</v>
      </c>
      <c r="J300" t="s">
        <v>378</v>
      </c>
      <c r="K300" t="s">
        <v>1261</v>
      </c>
      <c r="L300" t="s">
        <v>116</v>
      </c>
      <c r="M300" t="s">
        <v>146</v>
      </c>
      <c r="N300" t="s">
        <v>1262</v>
      </c>
      <c r="O300" t="s">
        <v>1260</v>
      </c>
      <c r="Q300" t="s">
        <v>121</v>
      </c>
      <c r="R300" t="s">
        <v>5770</v>
      </c>
      <c r="S300" t="s">
        <v>112</v>
      </c>
      <c r="T300">
        <v>0</v>
      </c>
      <c r="U300">
        <v>0</v>
      </c>
      <c r="V300">
        <v>0</v>
      </c>
      <c r="W300">
        <v>0</v>
      </c>
      <c r="X300">
        <v>0</v>
      </c>
      <c r="Y300">
        <v>0</v>
      </c>
      <c r="Z300">
        <v>0</v>
      </c>
      <c r="AA300">
        <v>0</v>
      </c>
      <c r="AB300">
        <v>0</v>
      </c>
      <c r="AC300">
        <v>0</v>
      </c>
      <c r="AD300">
        <v>0</v>
      </c>
      <c r="AE300">
        <v>0</v>
      </c>
      <c r="AF300">
        <v>0</v>
      </c>
      <c r="AG300">
        <v>0</v>
      </c>
      <c r="AH300">
        <v>0</v>
      </c>
      <c r="AI300" t="s">
        <v>6004</v>
      </c>
      <c r="AJ300" t="s">
        <v>109</v>
      </c>
      <c r="AK300" t="s">
        <v>109</v>
      </c>
      <c r="AL300">
        <v>1</v>
      </c>
      <c r="AM300">
        <v>0</v>
      </c>
      <c r="AN300">
        <v>1</v>
      </c>
      <c r="AO300">
        <v>0</v>
      </c>
      <c r="AP300">
        <v>0</v>
      </c>
      <c r="AQ300">
        <v>0</v>
      </c>
      <c r="AR300">
        <v>1</v>
      </c>
      <c r="AS300">
        <v>1</v>
      </c>
      <c r="AT300">
        <v>0</v>
      </c>
      <c r="AU300">
        <v>0</v>
      </c>
      <c r="AV300">
        <v>0</v>
      </c>
      <c r="AW300">
        <v>0</v>
      </c>
      <c r="AX300">
        <v>0</v>
      </c>
      <c r="AY300">
        <v>0</v>
      </c>
      <c r="AZ300">
        <v>0</v>
      </c>
      <c r="BA300">
        <v>0</v>
      </c>
    </row>
    <row r="301" spans="1:54" x14ac:dyDescent="0.25">
      <c r="A301">
        <v>378021356</v>
      </c>
      <c r="B301" s="1">
        <v>45533.63833021991</v>
      </c>
      <c r="C301" s="1">
        <v>45533.642523784722</v>
      </c>
      <c r="D301" s="1">
        <v>45533</v>
      </c>
      <c r="E301">
        <v>32.002080599999999</v>
      </c>
      <c r="F301">
        <v>35.775994599999997</v>
      </c>
      <c r="G301" t="s">
        <v>852</v>
      </c>
      <c r="H301" t="s">
        <v>853</v>
      </c>
      <c r="I301" t="s">
        <v>109</v>
      </c>
      <c r="J301" t="s">
        <v>114</v>
      </c>
      <c r="K301" t="s">
        <v>1263</v>
      </c>
      <c r="L301" t="s">
        <v>116</v>
      </c>
      <c r="M301" t="s">
        <v>146</v>
      </c>
      <c r="N301" t="s">
        <v>1264</v>
      </c>
      <c r="O301" t="s">
        <v>5841</v>
      </c>
      <c r="Q301" t="s">
        <v>121</v>
      </c>
      <c r="R301" t="s">
        <v>5770</v>
      </c>
      <c r="S301" t="s">
        <v>112</v>
      </c>
      <c r="T301">
        <v>0</v>
      </c>
      <c r="U301">
        <v>0</v>
      </c>
      <c r="V301">
        <v>0</v>
      </c>
      <c r="W301">
        <v>0</v>
      </c>
      <c r="X301">
        <v>0</v>
      </c>
      <c r="Y301">
        <v>0</v>
      </c>
      <c r="Z301">
        <v>0</v>
      </c>
      <c r="AA301">
        <v>0</v>
      </c>
      <c r="AB301">
        <v>0</v>
      </c>
      <c r="AC301">
        <v>0</v>
      </c>
      <c r="AD301">
        <v>0</v>
      </c>
      <c r="AE301">
        <v>0</v>
      </c>
      <c r="AF301">
        <v>0</v>
      </c>
      <c r="AG301">
        <v>0</v>
      </c>
      <c r="AH301">
        <v>0</v>
      </c>
      <c r="AI301" t="s">
        <v>6004</v>
      </c>
      <c r="AJ301" t="s">
        <v>112</v>
      </c>
      <c r="AK301" t="s">
        <v>112</v>
      </c>
      <c r="AL301">
        <v>0</v>
      </c>
      <c r="AM301">
        <v>0</v>
      </c>
      <c r="AN301">
        <v>0</v>
      </c>
      <c r="AO301">
        <v>0</v>
      </c>
      <c r="AP301">
        <v>0</v>
      </c>
      <c r="AQ301">
        <v>0</v>
      </c>
      <c r="AR301">
        <v>0</v>
      </c>
      <c r="AS301">
        <v>0</v>
      </c>
      <c r="AT301">
        <v>0</v>
      </c>
      <c r="AU301">
        <v>0</v>
      </c>
      <c r="AV301">
        <v>0</v>
      </c>
      <c r="AW301">
        <v>0</v>
      </c>
      <c r="AX301">
        <v>0</v>
      </c>
      <c r="AY301">
        <v>0</v>
      </c>
      <c r="AZ301">
        <v>0</v>
      </c>
      <c r="BA301">
        <v>0</v>
      </c>
    </row>
    <row r="302" spans="1:54" x14ac:dyDescent="0.25">
      <c r="A302">
        <v>378021369</v>
      </c>
      <c r="B302" s="1">
        <v>45533.643300833333</v>
      </c>
      <c r="C302" s="1">
        <v>45533.648374756936</v>
      </c>
      <c r="D302" s="1">
        <v>45533</v>
      </c>
      <c r="E302">
        <v>32.002097900000003</v>
      </c>
      <c r="F302">
        <v>35.7762107</v>
      </c>
      <c r="G302" t="s">
        <v>852</v>
      </c>
      <c r="H302" t="s">
        <v>853</v>
      </c>
      <c r="I302" t="s">
        <v>109</v>
      </c>
      <c r="J302" t="s">
        <v>114</v>
      </c>
      <c r="K302" t="s">
        <v>1266</v>
      </c>
      <c r="L302" t="s">
        <v>116</v>
      </c>
      <c r="M302" t="s">
        <v>146</v>
      </c>
      <c r="N302" t="s">
        <v>1267</v>
      </c>
      <c r="O302" t="s">
        <v>1265</v>
      </c>
      <c r="Q302" t="s">
        <v>121</v>
      </c>
      <c r="R302" t="s">
        <v>5770</v>
      </c>
      <c r="S302" t="s">
        <v>112</v>
      </c>
      <c r="T302">
        <v>0</v>
      </c>
      <c r="U302">
        <v>0</v>
      </c>
      <c r="V302">
        <v>0</v>
      </c>
      <c r="W302">
        <v>0</v>
      </c>
      <c r="X302">
        <v>0</v>
      </c>
      <c r="Y302">
        <v>0</v>
      </c>
      <c r="Z302">
        <v>0</v>
      </c>
      <c r="AA302">
        <v>0</v>
      </c>
      <c r="AB302">
        <v>0</v>
      </c>
      <c r="AC302">
        <v>0</v>
      </c>
      <c r="AD302">
        <v>0</v>
      </c>
      <c r="AE302">
        <v>0</v>
      </c>
      <c r="AF302">
        <v>0</v>
      </c>
      <c r="AG302">
        <v>0</v>
      </c>
      <c r="AH302">
        <v>0</v>
      </c>
      <c r="AI302" t="s">
        <v>6004</v>
      </c>
      <c r="AJ302" t="s">
        <v>109</v>
      </c>
      <c r="AK302" t="s">
        <v>109</v>
      </c>
      <c r="AL302">
        <v>2</v>
      </c>
      <c r="AM302">
        <v>0</v>
      </c>
      <c r="AN302">
        <v>2</v>
      </c>
      <c r="AO302">
        <v>0</v>
      </c>
      <c r="AP302">
        <v>0</v>
      </c>
      <c r="AQ302">
        <v>0</v>
      </c>
      <c r="AR302">
        <v>2</v>
      </c>
      <c r="AS302">
        <v>0</v>
      </c>
      <c r="AT302">
        <v>1</v>
      </c>
      <c r="AU302">
        <v>0</v>
      </c>
      <c r="AV302">
        <v>0</v>
      </c>
      <c r="AW302">
        <v>0</v>
      </c>
      <c r="AX302">
        <v>1</v>
      </c>
      <c r="AY302">
        <v>0</v>
      </c>
      <c r="AZ302">
        <v>0</v>
      </c>
      <c r="BA302">
        <v>0</v>
      </c>
    </row>
    <row r="303" spans="1:54" x14ac:dyDescent="0.25">
      <c r="A303">
        <v>378021385</v>
      </c>
      <c r="B303" s="1">
        <v>45533.648604895832</v>
      </c>
      <c r="C303" s="1">
        <v>45533.653182118047</v>
      </c>
      <c r="D303" s="1">
        <v>45533</v>
      </c>
      <c r="E303">
        <v>32.002004200000002</v>
      </c>
      <c r="F303">
        <v>35.776277999999998</v>
      </c>
      <c r="G303" t="s">
        <v>852</v>
      </c>
      <c r="H303" t="s">
        <v>853</v>
      </c>
      <c r="I303" t="s">
        <v>109</v>
      </c>
      <c r="J303" t="s">
        <v>114</v>
      </c>
      <c r="K303" t="s">
        <v>1269</v>
      </c>
      <c r="L303" t="s">
        <v>160</v>
      </c>
      <c r="M303" t="s">
        <v>721</v>
      </c>
      <c r="N303" t="s">
        <v>1270</v>
      </c>
      <c r="O303" t="s">
        <v>1268</v>
      </c>
      <c r="Q303" t="s">
        <v>121</v>
      </c>
      <c r="R303" t="s">
        <v>5770</v>
      </c>
      <c r="S303" t="s">
        <v>112</v>
      </c>
      <c r="T303">
        <v>0</v>
      </c>
      <c r="U303">
        <v>0</v>
      </c>
      <c r="V303">
        <v>0</v>
      </c>
      <c r="W303">
        <v>0</v>
      </c>
      <c r="X303">
        <v>0</v>
      </c>
      <c r="Y303">
        <v>0</v>
      </c>
      <c r="Z303">
        <v>0</v>
      </c>
      <c r="AA303">
        <v>0</v>
      </c>
      <c r="AB303">
        <v>0</v>
      </c>
      <c r="AC303">
        <v>0</v>
      </c>
      <c r="AD303">
        <v>0</v>
      </c>
      <c r="AE303">
        <v>0</v>
      </c>
      <c r="AF303">
        <v>0</v>
      </c>
      <c r="AG303">
        <v>0</v>
      </c>
      <c r="AH303">
        <v>0</v>
      </c>
      <c r="AI303" t="s">
        <v>6004</v>
      </c>
      <c r="AJ303" t="s">
        <v>109</v>
      </c>
      <c r="AK303" t="s">
        <v>109</v>
      </c>
      <c r="AL303">
        <v>1</v>
      </c>
      <c r="AM303">
        <v>1</v>
      </c>
      <c r="AN303">
        <v>0</v>
      </c>
      <c r="AO303">
        <v>0</v>
      </c>
      <c r="AP303">
        <v>0</v>
      </c>
      <c r="AQ303">
        <v>0</v>
      </c>
      <c r="AR303">
        <v>1</v>
      </c>
      <c r="AS303">
        <v>0</v>
      </c>
      <c r="AT303">
        <v>1</v>
      </c>
      <c r="AU303">
        <v>0</v>
      </c>
      <c r="AV303">
        <v>0</v>
      </c>
      <c r="AW303">
        <v>0</v>
      </c>
      <c r="AX303">
        <v>0</v>
      </c>
      <c r="AY303">
        <v>0</v>
      </c>
      <c r="AZ303">
        <v>0</v>
      </c>
      <c r="BA303">
        <v>0</v>
      </c>
    </row>
    <row r="304" spans="1:54" x14ac:dyDescent="0.25">
      <c r="A304">
        <v>378021395</v>
      </c>
      <c r="B304" s="1">
        <v>45533.653572233787</v>
      </c>
      <c r="C304" s="1">
        <v>45533.656286435187</v>
      </c>
      <c r="D304" s="1">
        <v>45533</v>
      </c>
      <c r="E304">
        <v>32.002104000000003</v>
      </c>
      <c r="F304">
        <v>35.776662700000003</v>
      </c>
      <c r="G304" t="s">
        <v>852</v>
      </c>
      <c r="H304" t="s">
        <v>853</v>
      </c>
      <c r="I304" t="s">
        <v>109</v>
      </c>
      <c r="J304" t="s">
        <v>114</v>
      </c>
      <c r="K304" t="s">
        <v>1272</v>
      </c>
      <c r="L304" t="s">
        <v>116</v>
      </c>
      <c r="M304" t="s">
        <v>521</v>
      </c>
      <c r="N304" t="s">
        <v>1273</v>
      </c>
      <c r="O304" t="s">
        <v>1271</v>
      </c>
      <c r="Q304" t="s">
        <v>121</v>
      </c>
      <c r="R304" t="s">
        <v>5770</v>
      </c>
      <c r="S304" t="s">
        <v>112</v>
      </c>
      <c r="T304">
        <v>0</v>
      </c>
      <c r="U304">
        <v>0</v>
      </c>
      <c r="V304">
        <v>0</v>
      </c>
      <c r="W304">
        <v>0</v>
      </c>
      <c r="X304">
        <v>0</v>
      </c>
      <c r="Y304">
        <v>0</v>
      </c>
      <c r="Z304">
        <v>0</v>
      </c>
      <c r="AA304">
        <v>0</v>
      </c>
      <c r="AB304">
        <v>0</v>
      </c>
      <c r="AC304">
        <v>0</v>
      </c>
      <c r="AD304">
        <v>0</v>
      </c>
      <c r="AE304">
        <v>0</v>
      </c>
      <c r="AF304">
        <v>0</v>
      </c>
      <c r="AG304">
        <v>0</v>
      </c>
      <c r="AH304">
        <v>0</v>
      </c>
      <c r="AI304" t="s">
        <v>6004</v>
      </c>
      <c r="AJ304" t="s">
        <v>112</v>
      </c>
      <c r="AK304" t="s">
        <v>112</v>
      </c>
      <c r="AL304">
        <v>0</v>
      </c>
      <c r="AM304">
        <v>0</v>
      </c>
      <c r="AN304">
        <v>0</v>
      </c>
      <c r="AO304">
        <v>0</v>
      </c>
      <c r="AP304">
        <v>0</v>
      </c>
      <c r="AQ304">
        <v>0</v>
      </c>
      <c r="AR304">
        <v>0</v>
      </c>
      <c r="AS304">
        <v>0</v>
      </c>
      <c r="AT304">
        <v>0</v>
      </c>
      <c r="AU304">
        <v>0</v>
      </c>
      <c r="AV304">
        <v>0</v>
      </c>
      <c r="AW304">
        <v>0</v>
      </c>
      <c r="AX304">
        <v>0</v>
      </c>
      <c r="AY304">
        <v>0</v>
      </c>
      <c r="AZ304">
        <v>0</v>
      </c>
      <c r="BA304">
        <v>0</v>
      </c>
    </row>
    <row r="305" spans="1:54" x14ac:dyDescent="0.25">
      <c r="A305">
        <v>378021404</v>
      </c>
      <c r="B305" s="1">
        <v>45533.656528136577</v>
      </c>
      <c r="C305" s="1">
        <v>45533.658786759261</v>
      </c>
      <c r="D305" s="1">
        <v>45533</v>
      </c>
      <c r="E305">
        <v>32.001996800000001</v>
      </c>
      <c r="F305">
        <v>35.776762400000003</v>
      </c>
      <c r="G305" t="s">
        <v>852</v>
      </c>
      <c r="H305" t="s">
        <v>853</v>
      </c>
      <c r="I305" t="s">
        <v>109</v>
      </c>
      <c r="J305" t="s">
        <v>114</v>
      </c>
      <c r="K305" t="s">
        <v>1275</v>
      </c>
      <c r="L305" t="s">
        <v>116</v>
      </c>
      <c r="M305" t="s">
        <v>146</v>
      </c>
      <c r="N305" t="s">
        <v>1276</v>
      </c>
      <c r="O305" t="s">
        <v>1274</v>
      </c>
      <c r="Q305" t="s">
        <v>121</v>
      </c>
      <c r="R305" t="s">
        <v>5770</v>
      </c>
      <c r="S305" t="s">
        <v>112</v>
      </c>
      <c r="T305">
        <v>0</v>
      </c>
      <c r="U305">
        <v>0</v>
      </c>
      <c r="V305">
        <v>0</v>
      </c>
      <c r="W305">
        <v>0</v>
      </c>
      <c r="X305">
        <v>0</v>
      </c>
      <c r="Y305">
        <v>0</v>
      </c>
      <c r="Z305">
        <v>0</v>
      </c>
      <c r="AA305">
        <v>0</v>
      </c>
      <c r="AB305">
        <v>0</v>
      </c>
      <c r="AC305">
        <v>0</v>
      </c>
      <c r="AD305">
        <v>0</v>
      </c>
      <c r="AE305">
        <v>0</v>
      </c>
      <c r="AF305">
        <v>0</v>
      </c>
      <c r="AG305">
        <v>0</v>
      </c>
      <c r="AH305">
        <v>0</v>
      </c>
      <c r="AI305" t="s">
        <v>6004</v>
      </c>
      <c r="AJ305" t="s">
        <v>109</v>
      </c>
      <c r="AK305" t="s">
        <v>109</v>
      </c>
      <c r="AL305">
        <v>1</v>
      </c>
      <c r="AM305">
        <v>0</v>
      </c>
      <c r="AN305">
        <v>1</v>
      </c>
      <c r="AO305">
        <v>0</v>
      </c>
      <c r="AP305">
        <v>0</v>
      </c>
      <c r="AQ305">
        <v>0</v>
      </c>
      <c r="AR305">
        <v>1</v>
      </c>
      <c r="AS305">
        <v>0</v>
      </c>
      <c r="AT305">
        <v>1</v>
      </c>
      <c r="AU305">
        <v>0</v>
      </c>
      <c r="AV305">
        <v>0</v>
      </c>
      <c r="AW305">
        <v>0</v>
      </c>
      <c r="AX305">
        <v>0</v>
      </c>
      <c r="AY305">
        <v>0</v>
      </c>
      <c r="AZ305">
        <v>0</v>
      </c>
      <c r="BA305">
        <v>0</v>
      </c>
    </row>
    <row r="306" spans="1:54" x14ac:dyDescent="0.25">
      <c r="A306">
        <v>378021415</v>
      </c>
      <c r="B306" s="1">
        <v>45533.658975798608</v>
      </c>
      <c r="C306" s="1">
        <v>45533.661559270833</v>
      </c>
      <c r="D306" s="1">
        <v>45533</v>
      </c>
      <c r="E306">
        <v>32.0020314</v>
      </c>
      <c r="F306">
        <v>35.776814000000002</v>
      </c>
      <c r="G306" t="s">
        <v>852</v>
      </c>
      <c r="H306" t="s">
        <v>853</v>
      </c>
      <c r="I306" t="s">
        <v>109</v>
      </c>
      <c r="J306" t="s">
        <v>114</v>
      </c>
      <c r="K306" t="s">
        <v>1278</v>
      </c>
      <c r="L306" t="s">
        <v>116</v>
      </c>
      <c r="M306" t="s">
        <v>226</v>
      </c>
      <c r="N306" t="s">
        <v>1279</v>
      </c>
      <c r="O306" t="s">
        <v>1277</v>
      </c>
      <c r="Q306" t="s">
        <v>121</v>
      </c>
      <c r="R306" t="s">
        <v>5770</v>
      </c>
      <c r="S306" t="s">
        <v>112</v>
      </c>
      <c r="T306">
        <v>0</v>
      </c>
      <c r="U306">
        <v>0</v>
      </c>
      <c r="V306">
        <v>0</v>
      </c>
      <c r="W306">
        <v>0</v>
      </c>
      <c r="X306">
        <v>0</v>
      </c>
      <c r="Y306">
        <v>0</v>
      </c>
      <c r="Z306">
        <v>0</v>
      </c>
      <c r="AA306">
        <v>0</v>
      </c>
      <c r="AB306">
        <v>0</v>
      </c>
      <c r="AC306">
        <v>0</v>
      </c>
      <c r="AD306">
        <v>0</v>
      </c>
      <c r="AE306">
        <v>0</v>
      </c>
      <c r="AF306">
        <v>0</v>
      </c>
      <c r="AG306">
        <v>0</v>
      </c>
      <c r="AH306">
        <v>0</v>
      </c>
      <c r="AI306" t="s">
        <v>6004</v>
      </c>
      <c r="AJ306" t="s">
        <v>109</v>
      </c>
      <c r="AK306" t="s">
        <v>109</v>
      </c>
      <c r="AL306">
        <v>1</v>
      </c>
      <c r="AM306">
        <v>0</v>
      </c>
      <c r="AN306">
        <v>0</v>
      </c>
      <c r="AO306">
        <v>0</v>
      </c>
      <c r="AP306">
        <v>1</v>
      </c>
      <c r="AQ306">
        <v>0</v>
      </c>
      <c r="AR306">
        <v>1</v>
      </c>
      <c r="AS306">
        <v>0</v>
      </c>
      <c r="AT306">
        <v>1</v>
      </c>
      <c r="AU306">
        <v>0</v>
      </c>
      <c r="AV306">
        <v>0</v>
      </c>
      <c r="AW306">
        <v>0</v>
      </c>
      <c r="AX306">
        <v>0</v>
      </c>
      <c r="AY306">
        <v>0</v>
      </c>
      <c r="AZ306">
        <v>0</v>
      </c>
      <c r="BA306">
        <v>0</v>
      </c>
    </row>
    <row r="307" spans="1:54" x14ac:dyDescent="0.25">
      <c r="A307">
        <v>378021426</v>
      </c>
      <c r="B307" s="1">
        <v>45533.661720949072</v>
      </c>
      <c r="C307" s="1">
        <v>45533.666789884257</v>
      </c>
      <c r="D307" s="1">
        <v>45533</v>
      </c>
      <c r="E307">
        <v>32.002042899999999</v>
      </c>
      <c r="F307">
        <v>35.776773800000001</v>
      </c>
      <c r="G307" t="s">
        <v>852</v>
      </c>
      <c r="H307" t="s">
        <v>853</v>
      </c>
      <c r="I307" t="s">
        <v>109</v>
      </c>
      <c r="J307" t="s">
        <v>114</v>
      </c>
      <c r="K307" t="s">
        <v>1281</v>
      </c>
      <c r="L307" t="s">
        <v>160</v>
      </c>
      <c r="M307" t="s">
        <v>721</v>
      </c>
      <c r="N307" t="s">
        <v>1282</v>
      </c>
      <c r="O307" t="s">
        <v>1280</v>
      </c>
      <c r="Q307" t="s">
        <v>121</v>
      </c>
      <c r="R307" t="s">
        <v>5770</v>
      </c>
      <c r="S307" t="s">
        <v>112</v>
      </c>
      <c r="T307">
        <v>0</v>
      </c>
      <c r="U307">
        <v>0</v>
      </c>
      <c r="V307">
        <v>0</v>
      </c>
      <c r="W307">
        <v>0</v>
      </c>
      <c r="X307">
        <v>0</v>
      </c>
      <c r="Y307">
        <v>0</v>
      </c>
      <c r="Z307">
        <v>0</v>
      </c>
      <c r="AA307">
        <v>0</v>
      </c>
      <c r="AB307">
        <v>0</v>
      </c>
      <c r="AC307">
        <v>0</v>
      </c>
      <c r="AD307">
        <v>0</v>
      </c>
      <c r="AE307">
        <v>0</v>
      </c>
      <c r="AF307">
        <v>0</v>
      </c>
      <c r="AG307">
        <v>0</v>
      </c>
      <c r="AH307">
        <v>0</v>
      </c>
      <c r="AI307" t="s">
        <v>6004</v>
      </c>
      <c r="AJ307" t="s">
        <v>109</v>
      </c>
      <c r="AK307" t="s">
        <v>112</v>
      </c>
      <c r="AL307">
        <v>0</v>
      </c>
      <c r="AM307">
        <v>0</v>
      </c>
      <c r="AN307">
        <v>0</v>
      </c>
      <c r="AO307">
        <v>0</v>
      </c>
      <c r="AP307">
        <v>0</v>
      </c>
      <c r="AQ307">
        <v>0</v>
      </c>
      <c r="AR307">
        <v>0</v>
      </c>
      <c r="AS307">
        <v>0</v>
      </c>
      <c r="AT307">
        <v>0</v>
      </c>
      <c r="AU307">
        <v>0</v>
      </c>
      <c r="AV307">
        <v>0</v>
      </c>
      <c r="AW307">
        <v>0</v>
      </c>
      <c r="AX307">
        <v>0</v>
      </c>
      <c r="AY307">
        <v>0</v>
      </c>
      <c r="AZ307">
        <v>0</v>
      </c>
      <c r="BA307">
        <v>0</v>
      </c>
    </row>
    <row r="308" spans="1:54" x14ac:dyDescent="0.25">
      <c r="A308">
        <v>378021434</v>
      </c>
      <c r="B308" s="1">
        <v>45533.66706590278</v>
      </c>
      <c r="C308" s="1">
        <v>45533.671615509258</v>
      </c>
      <c r="D308" s="1">
        <v>45533</v>
      </c>
      <c r="E308">
        <v>32.001817500000001</v>
      </c>
      <c r="F308">
        <v>35.777360700000003</v>
      </c>
      <c r="G308" t="s">
        <v>852</v>
      </c>
      <c r="H308" t="s">
        <v>853</v>
      </c>
      <c r="I308" t="s">
        <v>109</v>
      </c>
      <c r="J308" t="s">
        <v>114</v>
      </c>
      <c r="K308" t="s">
        <v>1284</v>
      </c>
      <c r="L308" t="s">
        <v>116</v>
      </c>
      <c r="M308" t="s">
        <v>146</v>
      </c>
      <c r="N308" t="s">
        <v>1285</v>
      </c>
      <c r="O308" t="s">
        <v>1283</v>
      </c>
      <c r="Q308" t="s">
        <v>121</v>
      </c>
      <c r="R308" t="s">
        <v>5770</v>
      </c>
      <c r="S308" t="s">
        <v>112</v>
      </c>
      <c r="T308">
        <v>0</v>
      </c>
      <c r="U308">
        <v>0</v>
      </c>
      <c r="V308">
        <v>0</v>
      </c>
      <c r="W308">
        <v>0</v>
      </c>
      <c r="X308">
        <v>0</v>
      </c>
      <c r="Y308">
        <v>0</v>
      </c>
      <c r="Z308">
        <v>0</v>
      </c>
      <c r="AA308">
        <v>0</v>
      </c>
      <c r="AB308">
        <v>0</v>
      </c>
      <c r="AC308">
        <v>0</v>
      </c>
      <c r="AD308">
        <v>0</v>
      </c>
      <c r="AE308">
        <v>0</v>
      </c>
      <c r="AF308">
        <v>0</v>
      </c>
      <c r="AG308">
        <v>0</v>
      </c>
      <c r="AH308">
        <v>0</v>
      </c>
      <c r="AI308" t="s">
        <v>6004</v>
      </c>
      <c r="AJ308" t="s">
        <v>109</v>
      </c>
      <c r="AK308" t="s">
        <v>109</v>
      </c>
      <c r="AL308">
        <v>1</v>
      </c>
      <c r="AM308">
        <v>0</v>
      </c>
      <c r="AN308">
        <v>0</v>
      </c>
      <c r="AO308">
        <v>0</v>
      </c>
      <c r="AP308">
        <v>1</v>
      </c>
      <c r="AQ308">
        <v>0</v>
      </c>
      <c r="AR308">
        <v>1</v>
      </c>
      <c r="AS308">
        <v>0</v>
      </c>
      <c r="AT308">
        <v>1</v>
      </c>
      <c r="AU308">
        <v>0</v>
      </c>
      <c r="AV308">
        <v>0</v>
      </c>
      <c r="AW308">
        <v>0</v>
      </c>
      <c r="AX308">
        <v>0</v>
      </c>
      <c r="AY308">
        <v>0</v>
      </c>
      <c r="AZ308">
        <v>0</v>
      </c>
      <c r="BA308">
        <v>0</v>
      </c>
    </row>
    <row r="309" spans="1:54" x14ac:dyDescent="0.25">
      <c r="A309">
        <v>378021441</v>
      </c>
      <c r="B309" s="1">
        <v>45533.671699421298</v>
      </c>
      <c r="C309" s="1">
        <v>45533.678515254629</v>
      </c>
      <c r="D309" s="1">
        <v>45533</v>
      </c>
      <c r="E309">
        <v>32.001800099999997</v>
      </c>
      <c r="F309">
        <v>35.7776839</v>
      </c>
      <c r="G309" t="s">
        <v>852</v>
      </c>
      <c r="H309" t="s">
        <v>853</v>
      </c>
      <c r="I309" t="s">
        <v>109</v>
      </c>
      <c r="J309" t="s">
        <v>114</v>
      </c>
      <c r="K309" t="s">
        <v>1287</v>
      </c>
      <c r="L309" t="s">
        <v>192</v>
      </c>
      <c r="M309" t="s">
        <v>193</v>
      </c>
      <c r="N309" t="s">
        <v>873</v>
      </c>
      <c r="O309" t="s">
        <v>1286</v>
      </c>
      <c r="Q309" t="s">
        <v>121</v>
      </c>
      <c r="R309" t="s">
        <v>5770</v>
      </c>
      <c r="S309" t="s">
        <v>112</v>
      </c>
      <c r="T309">
        <v>0</v>
      </c>
      <c r="U309">
        <v>0</v>
      </c>
      <c r="V309">
        <v>0</v>
      </c>
      <c r="W309">
        <v>0</v>
      </c>
      <c r="X309">
        <v>0</v>
      </c>
      <c r="Y309">
        <v>0</v>
      </c>
      <c r="Z309">
        <v>0</v>
      </c>
      <c r="AA309">
        <v>0</v>
      </c>
      <c r="AB309">
        <v>0</v>
      </c>
      <c r="AC309">
        <v>0</v>
      </c>
      <c r="AD309">
        <v>0</v>
      </c>
      <c r="AE309">
        <v>0</v>
      </c>
      <c r="AF309">
        <v>0</v>
      </c>
      <c r="AG309">
        <v>0</v>
      </c>
      <c r="AH309">
        <v>0</v>
      </c>
      <c r="AI309" t="s">
        <v>6004</v>
      </c>
      <c r="AJ309" t="s">
        <v>109</v>
      </c>
      <c r="AK309" t="s">
        <v>112</v>
      </c>
      <c r="AL309">
        <v>0</v>
      </c>
      <c r="AM309">
        <v>0</v>
      </c>
      <c r="AN309">
        <v>0</v>
      </c>
      <c r="AO309">
        <v>0</v>
      </c>
      <c r="AP309">
        <v>0</v>
      </c>
      <c r="AQ309">
        <v>0</v>
      </c>
      <c r="AR309">
        <v>0</v>
      </c>
      <c r="AS309">
        <v>0</v>
      </c>
      <c r="AT309">
        <v>0</v>
      </c>
      <c r="AU309">
        <v>0</v>
      </c>
      <c r="AV309">
        <v>0</v>
      </c>
      <c r="AW309">
        <v>0</v>
      </c>
      <c r="AX309">
        <v>0</v>
      </c>
      <c r="AY309">
        <v>0</v>
      </c>
      <c r="AZ309">
        <v>0</v>
      </c>
      <c r="BA309">
        <v>0</v>
      </c>
    </row>
    <row r="310" spans="1:54" x14ac:dyDescent="0.25">
      <c r="A310">
        <v>378193492</v>
      </c>
      <c r="B310" s="1">
        <v>45536.468949421287</v>
      </c>
      <c r="C310" s="1">
        <v>45536.472535856483</v>
      </c>
      <c r="D310" s="1">
        <v>45536</v>
      </c>
      <c r="E310">
        <v>30.522677399999999</v>
      </c>
      <c r="F310">
        <v>35.573247199999997</v>
      </c>
      <c r="G310" t="s">
        <v>439</v>
      </c>
      <c r="H310" t="s">
        <v>440</v>
      </c>
      <c r="I310" t="s">
        <v>109</v>
      </c>
      <c r="J310" t="s">
        <v>114</v>
      </c>
      <c r="K310" t="s">
        <v>1289</v>
      </c>
      <c r="L310" t="s">
        <v>116</v>
      </c>
      <c r="M310" t="s">
        <v>139</v>
      </c>
      <c r="N310" t="s">
        <v>1022</v>
      </c>
      <c r="O310" t="s">
        <v>1288</v>
      </c>
      <c r="P310" t="s">
        <v>1290</v>
      </c>
      <c r="Q310" t="s">
        <v>121</v>
      </c>
      <c r="R310" t="s">
        <v>5770</v>
      </c>
      <c r="S310" t="s">
        <v>112</v>
      </c>
      <c r="T310">
        <v>0</v>
      </c>
      <c r="U310">
        <v>0</v>
      </c>
      <c r="V310">
        <v>0</v>
      </c>
      <c r="W310">
        <v>0</v>
      </c>
      <c r="X310">
        <v>0</v>
      </c>
      <c r="Y310">
        <v>0</v>
      </c>
      <c r="Z310">
        <v>0</v>
      </c>
      <c r="AA310">
        <v>0</v>
      </c>
      <c r="AB310">
        <v>0</v>
      </c>
      <c r="AC310">
        <v>0</v>
      </c>
      <c r="AD310">
        <v>0</v>
      </c>
      <c r="AE310">
        <v>0</v>
      </c>
      <c r="AF310">
        <v>0</v>
      </c>
      <c r="AG310">
        <v>0</v>
      </c>
      <c r="AH310">
        <v>0</v>
      </c>
      <c r="AI310" t="s">
        <v>6004</v>
      </c>
      <c r="AJ310" t="s">
        <v>112</v>
      </c>
      <c r="AK310" t="s">
        <v>109</v>
      </c>
      <c r="AL310">
        <v>1</v>
      </c>
      <c r="AM310">
        <v>0</v>
      </c>
      <c r="AN310">
        <v>1</v>
      </c>
      <c r="AO310">
        <v>0</v>
      </c>
      <c r="AP310">
        <v>0</v>
      </c>
      <c r="AQ310">
        <v>0</v>
      </c>
      <c r="AR310">
        <v>1</v>
      </c>
      <c r="AS310">
        <v>0</v>
      </c>
      <c r="AT310">
        <v>1</v>
      </c>
      <c r="AU310">
        <v>0</v>
      </c>
      <c r="AV310">
        <v>0</v>
      </c>
      <c r="AW310">
        <v>0</v>
      </c>
      <c r="AX310">
        <v>0</v>
      </c>
      <c r="AY310">
        <v>0</v>
      </c>
      <c r="AZ310">
        <v>0</v>
      </c>
      <c r="BA310">
        <v>0</v>
      </c>
    </row>
    <row r="311" spans="1:54" x14ac:dyDescent="0.25">
      <c r="A311">
        <v>378193499</v>
      </c>
      <c r="B311" s="1">
        <v>45536.452974756947</v>
      </c>
      <c r="C311" s="1">
        <v>45536.462536701387</v>
      </c>
      <c r="D311" s="1">
        <v>45536</v>
      </c>
      <c r="E311">
        <v>30.522165000000001</v>
      </c>
      <c r="F311">
        <v>35.571584600000001</v>
      </c>
      <c r="G311" t="s">
        <v>439</v>
      </c>
      <c r="H311" t="s">
        <v>440</v>
      </c>
      <c r="I311" t="s">
        <v>112</v>
      </c>
      <c r="K311" t="s">
        <v>1292</v>
      </c>
      <c r="L311" t="s">
        <v>174</v>
      </c>
      <c r="M311" t="s">
        <v>758</v>
      </c>
      <c r="N311" t="s">
        <v>1293</v>
      </c>
      <c r="O311" t="s">
        <v>1291</v>
      </c>
      <c r="P311" t="s">
        <v>1294</v>
      </c>
      <c r="Q311" t="s">
        <v>121</v>
      </c>
      <c r="R311" t="s">
        <v>5770</v>
      </c>
      <c r="S311" t="s">
        <v>112</v>
      </c>
      <c r="T311">
        <v>0</v>
      </c>
      <c r="U311">
        <v>0</v>
      </c>
      <c r="V311">
        <v>0</v>
      </c>
      <c r="W311">
        <v>0</v>
      </c>
      <c r="X311">
        <v>0</v>
      </c>
      <c r="Y311">
        <v>0</v>
      </c>
      <c r="Z311">
        <v>0</v>
      </c>
      <c r="AA311">
        <v>0</v>
      </c>
      <c r="AB311">
        <v>0</v>
      </c>
      <c r="AC311">
        <v>0</v>
      </c>
      <c r="AD311">
        <v>0</v>
      </c>
      <c r="AE311">
        <v>0</v>
      </c>
      <c r="AF311">
        <v>0</v>
      </c>
      <c r="AG311">
        <v>0</v>
      </c>
      <c r="AH311">
        <v>0</v>
      </c>
      <c r="AI311" t="s">
        <v>6004</v>
      </c>
      <c r="AJ311" t="s">
        <v>109</v>
      </c>
      <c r="AK311" t="s">
        <v>109</v>
      </c>
      <c r="AL311">
        <v>2</v>
      </c>
      <c r="AM311">
        <v>0</v>
      </c>
      <c r="AN311">
        <v>1</v>
      </c>
      <c r="AO311">
        <v>1</v>
      </c>
      <c r="AP311">
        <v>0</v>
      </c>
      <c r="AQ311">
        <v>0</v>
      </c>
      <c r="AR311">
        <v>2</v>
      </c>
      <c r="AS311">
        <v>0</v>
      </c>
      <c r="AT311">
        <v>0</v>
      </c>
      <c r="AU311">
        <v>0</v>
      </c>
      <c r="AV311">
        <v>0</v>
      </c>
      <c r="AW311">
        <v>0</v>
      </c>
      <c r="AX311">
        <v>0</v>
      </c>
      <c r="AY311">
        <v>0</v>
      </c>
      <c r="AZ311">
        <v>0</v>
      </c>
      <c r="BA311">
        <v>1</v>
      </c>
      <c r="BB311" t="s">
        <v>1295</v>
      </c>
    </row>
    <row r="312" spans="1:54" x14ac:dyDescent="0.25">
      <c r="A312">
        <v>378219358</v>
      </c>
      <c r="B312" s="1">
        <v>45536.391991354169</v>
      </c>
      <c r="C312" s="1">
        <v>45536.394649155103</v>
      </c>
      <c r="D312" s="1">
        <v>45536</v>
      </c>
      <c r="E312">
        <v>32.342227000000001</v>
      </c>
      <c r="F312">
        <v>36.210276899999997</v>
      </c>
      <c r="G312" t="s">
        <v>485</v>
      </c>
      <c r="H312" t="s">
        <v>486</v>
      </c>
      <c r="I312" t="s">
        <v>109</v>
      </c>
      <c r="J312" t="s">
        <v>114</v>
      </c>
      <c r="K312" t="s">
        <v>1297</v>
      </c>
      <c r="L312" t="s">
        <v>116</v>
      </c>
      <c r="M312" t="s">
        <v>319</v>
      </c>
      <c r="N312" t="s">
        <v>1298</v>
      </c>
      <c r="O312" t="s">
        <v>1296</v>
      </c>
      <c r="P312" t="s">
        <v>1296</v>
      </c>
      <c r="Q312" t="s">
        <v>121</v>
      </c>
      <c r="R312" t="s">
        <v>5770</v>
      </c>
      <c r="S312" t="s">
        <v>112</v>
      </c>
      <c r="T312">
        <v>0</v>
      </c>
      <c r="U312">
        <v>0</v>
      </c>
      <c r="V312">
        <v>0</v>
      </c>
      <c r="W312">
        <v>0</v>
      </c>
      <c r="X312">
        <v>0</v>
      </c>
      <c r="Y312">
        <v>0</v>
      </c>
      <c r="Z312">
        <v>0</v>
      </c>
      <c r="AA312">
        <v>0</v>
      </c>
      <c r="AB312">
        <v>0</v>
      </c>
      <c r="AC312">
        <v>0</v>
      </c>
      <c r="AD312">
        <v>0</v>
      </c>
      <c r="AE312">
        <v>0</v>
      </c>
      <c r="AF312">
        <v>0</v>
      </c>
      <c r="AG312">
        <v>0</v>
      </c>
      <c r="AH312">
        <v>0</v>
      </c>
      <c r="AI312" t="s">
        <v>6004</v>
      </c>
      <c r="AJ312" t="s">
        <v>109</v>
      </c>
      <c r="AK312" t="s">
        <v>112</v>
      </c>
      <c r="AL312">
        <v>0</v>
      </c>
      <c r="AM312">
        <v>0</v>
      </c>
      <c r="AN312">
        <v>0</v>
      </c>
      <c r="AO312">
        <v>0</v>
      </c>
      <c r="AP312">
        <v>0</v>
      </c>
      <c r="AQ312">
        <v>0</v>
      </c>
      <c r="AR312">
        <v>0</v>
      </c>
      <c r="AS312">
        <v>0</v>
      </c>
      <c r="AT312">
        <v>0</v>
      </c>
      <c r="AU312">
        <v>0</v>
      </c>
      <c r="AV312">
        <v>0</v>
      </c>
      <c r="AW312">
        <v>0</v>
      </c>
      <c r="AX312">
        <v>0</v>
      </c>
      <c r="AY312">
        <v>0</v>
      </c>
      <c r="AZ312">
        <v>0</v>
      </c>
      <c r="BA312">
        <v>0</v>
      </c>
    </row>
    <row r="313" spans="1:54" x14ac:dyDescent="0.25">
      <c r="A313">
        <v>378219363</v>
      </c>
      <c r="B313" s="1">
        <v>45536.395783587963</v>
      </c>
      <c r="C313" s="1">
        <v>45536.400063749999</v>
      </c>
      <c r="D313" s="1">
        <v>45536</v>
      </c>
      <c r="E313">
        <v>32.342446199999998</v>
      </c>
      <c r="F313">
        <v>36.209933399999997</v>
      </c>
      <c r="G313" t="s">
        <v>485</v>
      </c>
      <c r="H313" t="s">
        <v>486</v>
      </c>
      <c r="I313" t="s">
        <v>109</v>
      </c>
      <c r="J313" t="s">
        <v>153</v>
      </c>
      <c r="K313" t="s">
        <v>1300</v>
      </c>
      <c r="L313" t="s">
        <v>1301</v>
      </c>
      <c r="M313" t="s">
        <v>1302</v>
      </c>
      <c r="N313" t="s">
        <v>1303</v>
      </c>
      <c r="O313" t="s">
        <v>1299</v>
      </c>
      <c r="Q313" t="s">
        <v>121</v>
      </c>
      <c r="R313" t="s">
        <v>5770</v>
      </c>
      <c r="S313" t="s">
        <v>112</v>
      </c>
      <c r="T313">
        <v>0</v>
      </c>
      <c r="U313">
        <v>0</v>
      </c>
      <c r="V313">
        <v>0</v>
      </c>
      <c r="W313">
        <v>0</v>
      </c>
      <c r="X313">
        <v>0</v>
      </c>
      <c r="Y313">
        <v>0</v>
      </c>
      <c r="Z313">
        <v>0</v>
      </c>
      <c r="AA313">
        <v>0</v>
      </c>
      <c r="AB313">
        <v>0</v>
      </c>
      <c r="AC313">
        <v>0</v>
      </c>
      <c r="AD313">
        <v>0</v>
      </c>
      <c r="AE313">
        <v>0</v>
      </c>
      <c r="AF313">
        <v>0</v>
      </c>
      <c r="AG313">
        <v>0</v>
      </c>
      <c r="AH313">
        <v>0</v>
      </c>
      <c r="AI313" t="s">
        <v>6004</v>
      </c>
      <c r="AJ313" t="s">
        <v>109</v>
      </c>
      <c r="AK313" t="s">
        <v>109</v>
      </c>
      <c r="AL313">
        <v>2</v>
      </c>
      <c r="AM313">
        <v>0</v>
      </c>
      <c r="AN313">
        <v>1</v>
      </c>
      <c r="AO313">
        <v>1</v>
      </c>
      <c r="AP313">
        <v>0</v>
      </c>
      <c r="AQ313">
        <v>0</v>
      </c>
      <c r="AR313">
        <v>2</v>
      </c>
      <c r="AS313">
        <v>0</v>
      </c>
      <c r="AT313">
        <v>1</v>
      </c>
      <c r="AU313">
        <v>0</v>
      </c>
      <c r="AV313">
        <v>0</v>
      </c>
      <c r="AW313">
        <v>0</v>
      </c>
      <c r="AX313">
        <v>0</v>
      </c>
      <c r="AY313">
        <v>0</v>
      </c>
      <c r="AZ313">
        <v>0</v>
      </c>
      <c r="BA313">
        <v>0</v>
      </c>
    </row>
    <row r="314" spans="1:54" x14ac:dyDescent="0.25">
      <c r="A314">
        <v>378219367</v>
      </c>
      <c r="B314" s="1">
        <v>45536.400663761568</v>
      </c>
      <c r="C314" s="1">
        <v>45536.402862141207</v>
      </c>
      <c r="D314" s="1">
        <v>45536</v>
      </c>
      <c r="E314">
        <v>32.342283000000002</v>
      </c>
      <c r="F314">
        <v>36.209812100000001</v>
      </c>
      <c r="G314" t="s">
        <v>485</v>
      </c>
      <c r="H314" t="s">
        <v>486</v>
      </c>
      <c r="I314" t="s">
        <v>109</v>
      </c>
      <c r="J314" t="s">
        <v>114</v>
      </c>
      <c r="K314" t="s">
        <v>1305</v>
      </c>
      <c r="L314" t="s">
        <v>116</v>
      </c>
      <c r="M314" t="s">
        <v>319</v>
      </c>
      <c r="N314" t="s">
        <v>1306</v>
      </c>
      <c r="O314" t="s">
        <v>1304</v>
      </c>
      <c r="Q314" t="s">
        <v>121</v>
      </c>
      <c r="R314" t="s">
        <v>5770</v>
      </c>
      <c r="S314" t="s">
        <v>112</v>
      </c>
      <c r="T314">
        <v>0</v>
      </c>
      <c r="U314">
        <v>0</v>
      </c>
      <c r="V314">
        <v>0</v>
      </c>
      <c r="W314">
        <v>0</v>
      </c>
      <c r="X314">
        <v>0</v>
      </c>
      <c r="Y314">
        <v>0</v>
      </c>
      <c r="Z314">
        <v>0</v>
      </c>
      <c r="AA314">
        <v>0</v>
      </c>
      <c r="AB314">
        <v>0</v>
      </c>
      <c r="AC314">
        <v>0</v>
      </c>
      <c r="AD314">
        <v>0</v>
      </c>
      <c r="AE314">
        <v>0</v>
      </c>
      <c r="AF314">
        <v>0</v>
      </c>
      <c r="AG314">
        <v>0</v>
      </c>
      <c r="AH314">
        <v>0</v>
      </c>
      <c r="AI314" t="s">
        <v>6004</v>
      </c>
      <c r="AJ314" t="s">
        <v>112</v>
      </c>
      <c r="AK314" t="s">
        <v>109</v>
      </c>
      <c r="AL314">
        <v>1</v>
      </c>
      <c r="AM314">
        <v>0</v>
      </c>
      <c r="AN314">
        <v>1</v>
      </c>
      <c r="AO314">
        <v>0</v>
      </c>
      <c r="AP314">
        <v>0</v>
      </c>
      <c r="AQ314">
        <v>0</v>
      </c>
      <c r="AR314">
        <v>1</v>
      </c>
      <c r="AS314">
        <v>0</v>
      </c>
      <c r="AT314">
        <v>0</v>
      </c>
      <c r="AU314">
        <v>0</v>
      </c>
      <c r="AV314">
        <v>0</v>
      </c>
      <c r="AW314">
        <v>0</v>
      </c>
      <c r="AX314">
        <v>0</v>
      </c>
      <c r="AY314">
        <v>0</v>
      </c>
      <c r="AZ314">
        <v>0</v>
      </c>
      <c r="BA314">
        <v>1</v>
      </c>
      <c r="BB314" t="s">
        <v>267</v>
      </c>
    </row>
    <row r="315" spans="1:54" x14ac:dyDescent="0.25">
      <c r="A315">
        <v>378219370</v>
      </c>
      <c r="B315" s="1">
        <v>45536.403597164353</v>
      </c>
      <c r="C315" s="1">
        <v>45536.406166446759</v>
      </c>
      <c r="D315" s="1">
        <v>45536</v>
      </c>
      <c r="E315">
        <v>32.342499799999999</v>
      </c>
      <c r="F315">
        <v>36.2096874</v>
      </c>
      <c r="G315" t="s">
        <v>485</v>
      </c>
      <c r="H315" t="s">
        <v>486</v>
      </c>
      <c r="I315" t="s">
        <v>109</v>
      </c>
      <c r="J315" t="s">
        <v>114</v>
      </c>
      <c r="K315" t="s">
        <v>1308</v>
      </c>
      <c r="L315" t="s">
        <v>116</v>
      </c>
      <c r="M315" t="s">
        <v>521</v>
      </c>
      <c r="N315" t="s">
        <v>1309</v>
      </c>
      <c r="O315" t="s">
        <v>1307</v>
      </c>
      <c r="Q315" t="s">
        <v>121</v>
      </c>
      <c r="R315" t="s">
        <v>5770</v>
      </c>
      <c r="S315" t="s">
        <v>112</v>
      </c>
      <c r="T315">
        <v>0</v>
      </c>
      <c r="U315">
        <v>0</v>
      </c>
      <c r="V315">
        <v>0</v>
      </c>
      <c r="W315">
        <v>0</v>
      </c>
      <c r="X315">
        <v>0</v>
      </c>
      <c r="Y315">
        <v>0</v>
      </c>
      <c r="Z315">
        <v>0</v>
      </c>
      <c r="AA315">
        <v>0</v>
      </c>
      <c r="AB315">
        <v>0</v>
      </c>
      <c r="AC315">
        <v>0</v>
      </c>
      <c r="AD315">
        <v>0</v>
      </c>
      <c r="AE315">
        <v>0</v>
      </c>
      <c r="AF315">
        <v>0</v>
      </c>
      <c r="AG315">
        <v>0</v>
      </c>
      <c r="AH315">
        <v>0</v>
      </c>
      <c r="AI315" t="s">
        <v>6004</v>
      </c>
      <c r="AJ315" t="s">
        <v>109</v>
      </c>
      <c r="AK315" t="s">
        <v>112</v>
      </c>
      <c r="AL315">
        <v>0</v>
      </c>
      <c r="AM315">
        <v>0</v>
      </c>
      <c r="AN315">
        <v>0</v>
      </c>
      <c r="AO315">
        <v>0</v>
      </c>
      <c r="AP315">
        <v>0</v>
      </c>
      <c r="AQ315">
        <v>0</v>
      </c>
      <c r="AR315">
        <v>0</v>
      </c>
      <c r="AS315">
        <v>0</v>
      </c>
      <c r="AT315">
        <v>0</v>
      </c>
      <c r="AU315">
        <v>0</v>
      </c>
      <c r="AV315">
        <v>0</v>
      </c>
      <c r="AW315">
        <v>0</v>
      </c>
      <c r="AX315">
        <v>0</v>
      </c>
      <c r="AY315">
        <v>0</v>
      </c>
      <c r="AZ315">
        <v>0</v>
      </c>
      <c r="BA315">
        <v>0</v>
      </c>
    </row>
    <row r="316" spans="1:54" x14ac:dyDescent="0.25">
      <c r="A316">
        <v>378219376</v>
      </c>
      <c r="B316" s="1">
        <v>45536.407885381937</v>
      </c>
      <c r="C316" s="1">
        <v>45536.410529432869</v>
      </c>
      <c r="D316" s="1">
        <v>45536</v>
      </c>
      <c r="E316">
        <v>32.342766099999999</v>
      </c>
      <c r="F316">
        <v>36.2094813</v>
      </c>
      <c r="G316" t="s">
        <v>485</v>
      </c>
      <c r="H316" t="s">
        <v>486</v>
      </c>
      <c r="I316" t="s">
        <v>109</v>
      </c>
      <c r="J316" t="s">
        <v>114</v>
      </c>
      <c r="K316" t="s">
        <v>1311</v>
      </c>
      <c r="L316" t="s">
        <v>116</v>
      </c>
      <c r="M316" t="s">
        <v>319</v>
      </c>
      <c r="N316" t="s">
        <v>1312</v>
      </c>
      <c r="O316" t="s">
        <v>1310</v>
      </c>
      <c r="Q316" t="s">
        <v>121</v>
      </c>
      <c r="R316" t="s">
        <v>5770</v>
      </c>
      <c r="S316" t="s">
        <v>112</v>
      </c>
      <c r="T316">
        <v>0</v>
      </c>
      <c r="U316">
        <v>0</v>
      </c>
      <c r="V316">
        <v>0</v>
      </c>
      <c r="W316">
        <v>0</v>
      </c>
      <c r="X316">
        <v>0</v>
      </c>
      <c r="Y316">
        <v>0</v>
      </c>
      <c r="Z316">
        <v>0</v>
      </c>
      <c r="AA316">
        <v>0</v>
      </c>
      <c r="AB316">
        <v>0</v>
      </c>
      <c r="AC316">
        <v>0</v>
      </c>
      <c r="AD316">
        <v>0</v>
      </c>
      <c r="AE316">
        <v>0</v>
      </c>
      <c r="AF316">
        <v>0</v>
      </c>
      <c r="AG316">
        <v>0</v>
      </c>
      <c r="AH316">
        <v>0</v>
      </c>
      <c r="AI316" t="s">
        <v>6004</v>
      </c>
      <c r="AJ316" t="s">
        <v>109</v>
      </c>
      <c r="AK316" t="s">
        <v>109</v>
      </c>
      <c r="AL316">
        <v>1</v>
      </c>
      <c r="AM316">
        <v>0</v>
      </c>
      <c r="AN316">
        <v>1</v>
      </c>
      <c r="AO316">
        <v>0</v>
      </c>
      <c r="AP316">
        <v>0</v>
      </c>
      <c r="AQ316">
        <v>0</v>
      </c>
      <c r="AR316">
        <v>1</v>
      </c>
      <c r="AS316">
        <v>0</v>
      </c>
      <c r="AT316">
        <v>1</v>
      </c>
      <c r="AU316">
        <v>0</v>
      </c>
      <c r="AV316">
        <v>0</v>
      </c>
      <c r="AW316">
        <v>0</v>
      </c>
      <c r="AX316">
        <v>0</v>
      </c>
      <c r="AY316">
        <v>0</v>
      </c>
      <c r="AZ316">
        <v>0</v>
      </c>
      <c r="BA316">
        <v>0</v>
      </c>
    </row>
    <row r="317" spans="1:54" x14ac:dyDescent="0.25">
      <c r="A317">
        <v>378219379</v>
      </c>
      <c r="B317" s="1">
        <v>45536.411853865742</v>
      </c>
      <c r="C317" s="1">
        <v>45536.414546168977</v>
      </c>
      <c r="D317" s="1">
        <v>45536</v>
      </c>
      <c r="E317">
        <v>32.3429292</v>
      </c>
      <c r="F317">
        <v>36.209517099999999</v>
      </c>
      <c r="G317" t="s">
        <v>485</v>
      </c>
      <c r="H317" t="s">
        <v>486</v>
      </c>
      <c r="I317" t="s">
        <v>109</v>
      </c>
      <c r="J317" t="s">
        <v>114</v>
      </c>
      <c r="K317" t="s">
        <v>1314</v>
      </c>
      <c r="L317" t="s">
        <v>116</v>
      </c>
      <c r="M317" t="s">
        <v>319</v>
      </c>
      <c r="N317" t="s">
        <v>1315</v>
      </c>
      <c r="O317" t="s">
        <v>1313</v>
      </c>
      <c r="Q317" t="s">
        <v>121</v>
      </c>
      <c r="R317" t="s">
        <v>5770</v>
      </c>
      <c r="S317" t="s">
        <v>112</v>
      </c>
      <c r="T317">
        <v>0</v>
      </c>
      <c r="U317">
        <v>0</v>
      </c>
      <c r="V317">
        <v>0</v>
      </c>
      <c r="W317">
        <v>0</v>
      </c>
      <c r="X317">
        <v>0</v>
      </c>
      <c r="Y317">
        <v>0</v>
      </c>
      <c r="Z317">
        <v>0</v>
      </c>
      <c r="AA317">
        <v>0</v>
      </c>
      <c r="AB317">
        <v>0</v>
      </c>
      <c r="AC317">
        <v>0</v>
      </c>
      <c r="AD317">
        <v>0</v>
      </c>
      <c r="AE317">
        <v>0</v>
      </c>
      <c r="AF317">
        <v>0</v>
      </c>
      <c r="AG317">
        <v>0</v>
      </c>
      <c r="AH317">
        <v>0</v>
      </c>
      <c r="AI317" t="s">
        <v>6004</v>
      </c>
      <c r="AJ317" t="s">
        <v>112</v>
      </c>
      <c r="AK317" t="s">
        <v>112</v>
      </c>
      <c r="AL317">
        <v>0</v>
      </c>
      <c r="AM317">
        <v>0</v>
      </c>
      <c r="AN317">
        <v>0</v>
      </c>
      <c r="AO317">
        <v>0</v>
      </c>
      <c r="AP317">
        <v>0</v>
      </c>
      <c r="AQ317">
        <v>0</v>
      </c>
      <c r="AR317">
        <v>0</v>
      </c>
      <c r="AS317">
        <v>0</v>
      </c>
      <c r="AT317">
        <v>0</v>
      </c>
      <c r="AU317">
        <v>0</v>
      </c>
      <c r="AV317">
        <v>0</v>
      </c>
      <c r="AW317">
        <v>0</v>
      </c>
      <c r="AX317">
        <v>0</v>
      </c>
      <c r="AY317">
        <v>0</v>
      </c>
      <c r="AZ317">
        <v>0</v>
      </c>
      <c r="BA317">
        <v>0</v>
      </c>
    </row>
    <row r="318" spans="1:54" x14ac:dyDescent="0.25">
      <c r="A318">
        <v>378219382</v>
      </c>
      <c r="B318" s="1">
        <v>45536.414847106476</v>
      </c>
      <c r="C318" s="1">
        <v>45536.418059247677</v>
      </c>
      <c r="D318" s="1">
        <v>45536</v>
      </c>
      <c r="E318">
        <v>32.342920200000002</v>
      </c>
      <c r="F318">
        <v>36.2094983</v>
      </c>
      <c r="G318" t="s">
        <v>485</v>
      </c>
      <c r="H318" t="s">
        <v>486</v>
      </c>
      <c r="I318" t="s">
        <v>109</v>
      </c>
      <c r="J318" t="s">
        <v>114</v>
      </c>
      <c r="K318" t="s">
        <v>1317</v>
      </c>
      <c r="L318" t="s">
        <v>116</v>
      </c>
      <c r="M318" t="s">
        <v>309</v>
      </c>
      <c r="N318" t="s">
        <v>1318</v>
      </c>
      <c r="O318" t="s">
        <v>1316</v>
      </c>
      <c r="Q318" t="s">
        <v>121</v>
      </c>
      <c r="R318" t="s">
        <v>5770</v>
      </c>
      <c r="S318" t="s">
        <v>112</v>
      </c>
      <c r="T318">
        <v>0</v>
      </c>
      <c r="U318">
        <v>0</v>
      </c>
      <c r="V318">
        <v>0</v>
      </c>
      <c r="W318">
        <v>0</v>
      </c>
      <c r="X318">
        <v>0</v>
      </c>
      <c r="Y318">
        <v>0</v>
      </c>
      <c r="Z318">
        <v>0</v>
      </c>
      <c r="AA318">
        <v>0</v>
      </c>
      <c r="AB318">
        <v>0</v>
      </c>
      <c r="AC318">
        <v>0</v>
      </c>
      <c r="AD318">
        <v>0</v>
      </c>
      <c r="AE318">
        <v>0</v>
      </c>
      <c r="AF318">
        <v>0</v>
      </c>
      <c r="AG318">
        <v>0</v>
      </c>
      <c r="AH318">
        <v>0</v>
      </c>
      <c r="AI318" t="s">
        <v>6004</v>
      </c>
      <c r="AJ318" t="s">
        <v>109</v>
      </c>
      <c r="AK318" t="s">
        <v>112</v>
      </c>
      <c r="AL318">
        <v>0</v>
      </c>
      <c r="AM318">
        <v>0</v>
      </c>
      <c r="AN318">
        <v>0</v>
      </c>
      <c r="AO318">
        <v>0</v>
      </c>
      <c r="AP318">
        <v>0</v>
      </c>
      <c r="AQ318">
        <v>0</v>
      </c>
      <c r="AR318">
        <v>0</v>
      </c>
      <c r="AS318">
        <v>0</v>
      </c>
      <c r="AT318">
        <v>0</v>
      </c>
      <c r="AU318">
        <v>0</v>
      </c>
      <c r="AV318">
        <v>0</v>
      </c>
      <c r="AW318">
        <v>0</v>
      </c>
      <c r="AX318">
        <v>0</v>
      </c>
      <c r="AY318">
        <v>0</v>
      </c>
      <c r="AZ318">
        <v>0</v>
      </c>
      <c r="BA318">
        <v>0</v>
      </c>
    </row>
    <row r="319" spans="1:54" x14ac:dyDescent="0.25">
      <c r="A319">
        <v>378219387</v>
      </c>
      <c r="B319" s="1">
        <v>45536.421272256943</v>
      </c>
      <c r="C319" s="1">
        <v>45536.423643113427</v>
      </c>
      <c r="D319" s="1">
        <v>45536</v>
      </c>
      <c r="E319">
        <v>32.342895400000003</v>
      </c>
      <c r="F319">
        <v>36.208952099999998</v>
      </c>
      <c r="G319" t="s">
        <v>485</v>
      </c>
      <c r="H319" t="s">
        <v>486</v>
      </c>
      <c r="I319" t="s">
        <v>109</v>
      </c>
      <c r="J319" t="s">
        <v>114</v>
      </c>
      <c r="K319" t="s">
        <v>1320</v>
      </c>
      <c r="L319" t="s">
        <v>116</v>
      </c>
      <c r="M319" t="s">
        <v>146</v>
      </c>
      <c r="N319" t="s">
        <v>1321</v>
      </c>
      <c r="O319" t="s">
        <v>1319</v>
      </c>
      <c r="Q319" t="s">
        <v>121</v>
      </c>
      <c r="R319" t="s">
        <v>5770</v>
      </c>
      <c r="S319" t="s">
        <v>112</v>
      </c>
      <c r="T319">
        <v>0</v>
      </c>
      <c r="U319">
        <v>0</v>
      </c>
      <c r="V319">
        <v>0</v>
      </c>
      <c r="W319">
        <v>0</v>
      </c>
      <c r="X319">
        <v>0</v>
      </c>
      <c r="Y319">
        <v>0</v>
      </c>
      <c r="Z319">
        <v>0</v>
      </c>
      <c r="AA319">
        <v>0</v>
      </c>
      <c r="AB319">
        <v>0</v>
      </c>
      <c r="AC319">
        <v>0</v>
      </c>
      <c r="AD319">
        <v>0</v>
      </c>
      <c r="AE319">
        <v>0</v>
      </c>
      <c r="AF319">
        <v>0</v>
      </c>
      <c r="AG319">
        <v>0</v>
      </c>
      <c r="AH319">
        <v>0</v>
      </c>
      <c r="AI319" t="s">
        <v>6004</v>
      </c>
      <c r="AJ319" t="s">
        <v>109</v>
      </c>
      <c r="AK319" t="s">
        <v>112</v>
      </c>
      <c r="AL319">
        <v>0</v>
      </c>
      <c r="AM319">
        <v>0</v>
      </c>
      <c r="AN319">
        <v>0</v>
      </c>
      <c r="AO319">
        <v>0</v>
      </c>
      <c r="AP319">
        <v>0</v>
      </c>
      <c r="AQ319">
        <v>0</v>
      </c>
      <c r="AR319">
        <v>0</v>
      </c>
      <c r="AS319">
        <v>0</v>
      </c>
      <c r="AT319">
        <v>0</v>
      </c>
      <c r="AU319">
        <v>0</v>
      </c>
      <c r="AV319">
        <v>0</v>
      </c>
      <c r="AW319">
        <v>0</v>
      </c>
      <c r="AX319">
        <v>0</v>
      </c>
      <c r="AY319">
        <v>0</v>
      </c>
      <c r="AZ319">
        <v>0</v>
      </c>
      <c r="BA319">
        <v>0</v>
      </c>
    </row>
    <row r="320" spans="1:54" x14ac:dyDescent="0.25">
      <c r="A320">
        <v>378219394</v>
      </c>
      <c r="B320" s="1">
        <v>45536.425256354167</v>
      </c>
      <c r="C320" s="1">
        <v>45536.427628217592</v>
      </c>
      <c r="D320" s="1">
        <v>45536</v>
      </c>
      <c r="E320">
        <v>32.343257800000003</v>
      </c>
      <c r="F320">
        <v>36.208413499999999</v>
      </c>
      <c r="G320" t="s">
        <v>485</v>
      </c>
      <c r="H320" t="s">
        <v>486</v>
      </c>
      <c r="I320" t="s">
        <v>109</v>
      </c>
      <c r="J320" t="s">
        <v>114</v>
      </c>
      <c r="K320" t="s">
        <v>1323</v>
      </c>
      <c r="L320" t="s">
        <v>116</v>
      </c>
      <c r="M320" t="s">
        <v>319</v>
      </c>
      <c r="N320" t="s">
        <v>1324</v>
      </c>
      <c r="O320" t="s">
        <v>1322</v>
      </c>
      <c r="Q320" t="s">
        <v>121</v>
      </c>
      <c r="R320" t="s">
        <v>5770</v>
      </c>
      <c r="S320" t="s">
        <v>112</v>
      </c>
      <c r="T320">
        <v>0</v>
      </c>
      <c r="U320">
        <v>0</v>
      </c>
      <c r="V320">
        <v>0</v>
      </c>
      <c r="W320">
        <v>0</v>
      </c>
      <c r="X320">
        <v>0</v>
      </c>
      <c r="Y320">
        <v>0</v>
      </c>
      <c r="Z320">
        <v>0</v>
      </c>
      <c r="AA320">
        <v>0</v>
      </c>
      <c r="AB320">
        <v>0</v>
      </c>
      <c r="AC320">
        <v>0</v>
      </c>
      <c r="AD320">
        <v>0</v>
      </c>
      <c r="AE320">
        <v>0</v>
      </c>
      <c r="AF320">
        <v>0</v>
      </c>
      <c r="AG320">
        <v>0</v>
      </c>
      <c r="AH320">
        <v>0</v>
      </c>
      <c r="AI320" t="s">
        <v>6004</v>
      </c>
      <c r="AJ320" t="s">
        <v>109</v>
      </c>
      <c r="AK320" t="s">
        <v>109</v>
      </c>
      <c r="AL320">
        <v>1</v>
      </c>
      <c r="AM320">
        <v>0</v>
      </c>
      <c r="AN320">
        <v>1</v>
      </c>
      <c r="AO320">
        <v>0</v>
      </c>
      <c r="AP320">
        <v>0</v>
      </c>
      <c r="AQ320">
        <v>0</v>
      </c>
      <c r="AR320">
        <v>1</v>
      </c>
      <c r="AS320">
        <v>0</v>
      </c>
      <c r="AT320">
        <v>1</v>
      </c>
      <c r="AU320">
        <v>0</v>
      </c>
      <c r="AV320">
        <v>0</v>
      </c>
      <c r="AW320">
        <v>0</v>
      </c>
      <c r="AX320">
        <v>0</v>
      </c>
      <c r="AY320">
        <v>0</v>
      </c>
      <c r="AZ320">
        <v>0</v>
      </c>
      <c r="BA320">
        <v>0</v>
      </c>
    </row>
    <row r="321" spans="1:54" x14ac:dyDescent="0.25">
      <c r="A321">
        <v>378219398</v>
      </c>
      <c r="B321" s="1">
        <v>45536.433672175917</v>
      </c>
      <c r="C321" s="1">
        <v>45536.435722627313</v>
      </c>
      <c r="D321" s="1">
        <v>45536</v>
      </c>
      <c r="E321">
        <v>32.343430499999997</v>
      </c>
      <c r="F321">
        <v>36.208242800000001</v>
      </c>
      <c r="G321" t="s">
        <v>485</v>
      </c>
      <c r="H321" t="s">
        <v>486</v>
      </c>
      <c r="I321" t="s">
        <v>109</v>
      </c>
      <c r="J321" t="s">
        <v>114</v>
      </c>
      <c r="K321" t="s">
        <v>1326</v>
      </c>
      <c r="L321" t="s">
        <v>116</v>
      </c>
      <c r="M321" t="s">
        <v>319</v>
      </c>
      <c r="N321" t="s">
        <v>864</v>
      </c>
      <c r="O321" t="s">
        <v>1325</v>
      </c>
      <c r="Q321" t="s">
        <v>121</v>
      </c>
      <c r="R321" t="s">
        <v>5770</v>
      </c>
      <c r="S321" t="s">
        <v>112</v>
      </c>
      <c r="T321">
        <v>0</v>
      </c>
      <c r="U321">
        <v>0</v>
      </c>
      <c r="V321">
        <v>0</v>
      </c>
      <c r="W321">
        <v>0</v>
      </c>
      <c r="X321">
        <v>0</v>
      </c>
      <c r="Y321">
        <v>0</v>
      </c>
      <c r="Z321">
        <v>0</v>
      </c>
      <c r="AA321">
        <v>0</v>
      </c>
      <c r="AB321">
        <v>0</v>
      </c>
      <c r="AC321">
        <v>0</v>
      </c>
      <c r="AD321">
        <v>0</v>
      </c>
      <c r="AE321">
        <v>0</v>
      </c>
      <c r="AF321">
        <v>0</v>
      </c>
      <c r="AG321">
        <v>0</v>
      </c>
      <c r="AH321">
        <v>0</v>
      </c>
      <c r="AI321" t="s">
        <v>6004</v>
      </c>
      <c r="AJ321" t="s">
        <v>112</v>
      </c>
      <c r="AK321" t="s">
        <v>112</v>
      </c>
      <c r="AL321">
        <v>0</v>
      </c>
      <c r="AM321">
        <v>0</v>
      </c>
      <c r="AN321">
        <v>0</v>
      </c>
      <c r="AO321">
        <v>0</v>
      </c>
      <c r="AP321">
        <v>0</v>
      </c>
      <c r="AQ321">
        <v>0</v>
      </c>
      <c r="AR321">
        <v>0</v>
      </c>
      <c r="AS321">
        <v>0</v>
      </c>
      <c r="AT321">
        <v>0</v>
      </c>
      <c r="AU321">
        <v>0</v>
      </c>
      <c r="AV321">
        <v>0</v>
      </c>
      <c r="AW321">
        <v>0</v>
      </c>
      <c r="AX321">
        <v>0</v>
      </c>
      <c r="AY321">
        <v>0</v>
      </c>
      <c r="AZ321">
        <v>0</v>
      </c>
      <c r="BA321">
        <v>0</v>
      </c>
    </row>
    <row r="322" spans="1:54" x14ac:dyDescent="0.25">
      <c r="A322">
        <v>378219402</v>
      </c>
      <c r="B322" s="1">
        <v>45536.444411655088</v>
      </c>
      <c r="C322" s="1">
        <v>45536.451409050933</v>
      </c>
      <c r="D322" s="1">
        <v>45536</v>
      </c>
      <c r="E322">
        <v>32.343504699999997</v>
      </c>
      <c r="F322">
        <v>36.207725500000002</v>
      </c>
      <c r="G322" t="s">
        <v>485</v>
      </c>
      <c r="H322" t="s">
        <v>486</v>
      </c>
      <c r="I322" t="s">
        <v>109</v>
      </c>
      <c r="J322" t="s">
        <v>114</v>
      </c>
      <c r="K322" t="s">
        <v>1328</v>
      </c>
      <c r="L322" t="s">
        <v>116</v>
      </c>
      <c r="M322" t="s">
        <v>139</v>
      </c>
      <c r="N322" t="s">
        <v>1329</v>
      </c>
      <c r="O322" t="s">
        <v>1327</v>
      </c>
      <c r="Q322" t="s">
        <v>121</v>
      </c>
      <c r="R322" t="s">
        <v>5770</v>
      </c>
      <c r="S322" t="s">
        <v>112</v>
      </c>
      <c r="T322">
        <v>0</v>
      </c>
      <c r="U322">
        <v>0</v>
      </c>
      <c r="V322">
        <v>0</v>
      </c>
      <c r="W322">
        <v>0</v>
      </c>
      <c r="X322">
        <v>0</v>
      </c>
      <c r="Y322">
        <v>0</v>
      </c>
      <c r="Z322">
        <v>0</v>
      </c>
      <c r="AA322">
        <v>0</v>
      </c>
      <c r="AB322">
        <v>0</v>
      </c>
      <c r="AC322">
        <v>0</v>
      </c>
      <c r="AD322">
        <v>0</v>
      </c>
      <c r="AE322">
        <v>0</v>
      </c>
      <c r="AF322">
        <v>0</v>
      </c>
      <c r="AG322">
        <v>0</v>
      </c>
      <c r="AH322">
        <v>0</v>
      </c>
      <c r="AI322" t="s">
        <v>6004</v>
      </c>
      <c r="AJ322" t="s">
        <v>109</v>
      </c>
      <c r="AK322" t="s">
        <v>112</v>
      </c>
      <c r="AL322">
        <v>0</v>
      </c>
      <c r="AM322">
        <v>0</v>
      </c>
      <c r="AN322">
        <v>0</v>
      </c>
      <c r="AO322">
        <v>0</v>
      </c>
      <c r="AP322">
        <v>0</v>
      </c>
      <c r="AQ322">
        <v>0</v>
      </c>
      <c r="AR322">
        <v>0</v>
      </c>
      <c r="AS322">
        <v>0</v>
      </c>
      <c r="AT322">
        <v>0</v>
      </c>
      <c r="AU322">
        <v>0</v>
      </c>
      <c r="AV322">
        <v>0</v>
      </c>
      <c r="AW322">
        <v>0</v>
      </c>
      <c r="AX322">
        <v>0</v>
      </c>
      <c r="AY322">
        <v>0</v>
      </c>
      <c r="AZ322">
        <v>0</v>
      </c>
      <c r="BA322">
        <v>0</v>
      </c>
    </row>
    <row r="323" spans="1:54" x14ac:dyDescent="0.25">
      <c r="A323">
        <v>378219413</v>
      </c>
      <c r="B323" s="1">
        <v>45536.465847719897</v>
      </c>
      <c r="C323" s="1">
        <v>45536.468832800929</v>
      </c>
      <c r="D323" s="1">
        <v>45536</v>
      </c>
      <c r="E323">
        <v>32.343060800000003</v>
      </c>
      <c r="F323">
        <v>36.206960100000003</v>
      </c>
      <c r="G323" t="s">
        <v>485</v>
      </c>
      <c r="H323" t="s">
        <v>486</v>
      </c>
      <c r="I323" t="s">
        <v>109</v>
      </c>
      <c r="J323" t="s">
        <v>114</v>
      </c>
      <c r="K323" t="s">
        <v>1331</v>
      </c>
      <c r="L323" t="s">
        <v>252</v>
      </c>
      <c r="M323" t="s">
        <v>280</v>
      </c>
      <c r="N323" t="s">
        <v>1332</v>
      </c>
      <c r="O323" t="s">
        <v>1330</v>
      </c>
      <c r="Q323" t="s">
        <v>121</v>
      </c>
      <c r="R323" t="s">
        <v>5770</v>
      </c>
      <c r="S323" t="s">
        <v>112</v>
      </c>
      <c r="T323">
        <v>0</v>
      </c>
      <c r="U323">
        <v>0</v>
      </c>
      <c r="V323">
        <v>0</v>
      </c>
      <c r="W323">
        <v>0</v>
      </c>
      <c r="X323">
        <v>0</v>
      </c>
      <c r="Y323">
        <v>0</v>
      </c>
      <c r="Z323">
        <v>0</v>
      </c>
      <c r="AA323">
        <v>0</v>
      </c>
      <c r="AB323">
        <v>0</v>
      </c>
      <c r="AC323">
        <v>0</v>
      </c>
      <c r="AD323">
        <v>0</v>
      </c>
      <c r="AE323">
        <v>0</v>
      </c>
      <c r="AF323">
        <v>0</v>
      </c>
      <c r="AG323">
        <v>0</v>
      </c>
      <c r="AH323">
        <v>0</v>
      </c>
      <c r="AI323" t="s">
        <v>6004</v>
      </c>
      <c r="AJ323" t="s">
        <v>112</v>
      </c>
      <c r="AK323" t="s">
        <v>112</v>
      </c>
      <c r="AL323">
        <v>0</v>
      </c>
      <c r="AM323">
        <v>0</v>
      </c>
      <c r="AN323">
        <v>0</v>
      </c>
      <c r="AO323">
        <v>0</v>
      </c>
      <c r="AP323">
        <v>0</v>
      </c>
      <c r="AQ323">
        <v>0</v>
      </c>
      <c r="AR323">
        <v>0</v>
      </c>
      <c r="AS323">
        <v>0</v>
      </c>
      <c r="AT323">
        <v>0</v>
      </c>
      <c r="AU323">
        <v>0</v>
      </c>
      <c r="AV323">
        <v>0</v>
      </c>
      <c r="AW323">
        <v>0</v>
      </c>
      <c r="AX323">
        <v>0</v>
      </c>
      <c r="AY323">
        <v>0</v>
      </c>
      <c r="AZ323">
        <v>0</v>
      </c>
      <c r="BA323">
        <v>0</v>
      </c>
    </row>
    <row r="324" spans="1:54" x14ac:dyDescent="0.25">
      <c r="A324">
        <v>378219420</v>
      </c>
      <c r="B324" s="1">
        <v>45536.469189814823</v>
      </c>
      <c r="C324" s="1">
        <v>45536.471670185187</v>
      </c>
      <c r="D324" s="1">
        <v>45536</v>
      </c>
      <c r="E324">
        <v>32.343081400000003</v>
      </c>
      <c r="F324">
        <v>36.206830600000004</v>
      </c>
      <c r="G324" t="s">
        <v>485</v>
      </c>
      <c r="H324" t="s">
        <v>486</v>
      </c>
      <c r="I324" t="s">
        <v>109</v>
      </c>
      <c r="J324" t="s">
        <v>114</v>
      </c>
      <c r="K324" t="s">
        <v>1334</v>
      </c>
      <c r="L324" t="s">
        <v>252</v>
      </c>
      <c r="M324" t="s">
        <v>253</v>
      </c>
      <c r="N324" t="s">
        <v>1335</v>
      </c>
      <c r="O324" t="s">
        <v>1333</v>
      </c>
      <c r="Q324" t="s">
        <v>121</v>
      </c>
      <c r="R324" t="s">
        <v>5770</v>
      </c>
      <c r="S324" t="s">
        <v>112</v>
      </c>
      <c r="T324">
        <v>0</v>
      </c>
      <c r="U324">
        <v>0</v>
      </c>
      <c r="V324">
        <v>0</v>
      </c>
      <c r="W324">
        <v>0</v>
      </c>
      <c r="X324">
        <v>0</v>
      </c>
      <c r="Y324">
        <v>0</v>
      </c>
      <c r="Z324">
        <v>0</v>
      </c>
      <c r="AA324">
        <v>0</v>
      </c>
      <c r="AB324">
        <v>0</v>
      </c>
      <c r="AC324">
        <v>0</v>
      </c>
      <c r="AD324">
        <v>0</v>
      </c>
      <c r="AE324">
        <v>0</v>
      </c>
      <c r="AF324">
        <v>0</v>
      </c>
      <c r="AG324">
        <v>0</v>
      </c>
      <c r="AH324">
        <v>0</v>
      </c>
      <c r="AI324" t="s">
        <v>6004</v>
      </c>
      <c r="AJ324" t="s">
        <v>109</v>
      </c>
      <c r="AK324" t="s">
        <v>112</v>
      </c>
      <c r="AL324">
        <v>0</v>
      </c>
      <c r="AM324">
        <v>0</v>
      </c>
      <c r="AN324">
        <v>0</v>
      </c>
      <c r="AO324">
        <v>0</v>
      </c>
      <c r="AP324">
        <v>0</v>
      </c>
      <c r="AQ324">
        <v>0</v>
      </c>
      <c r="AR324">
        <v>0</v>
      </c>
      <c r="AS324">
        <v>0</v>
      </c>
      <c r="AT324">
        <v>0</v>
      </c>
      <c r="AU324">
        <v>0</v>
      </c>
      <c r="AV324">
        <v>0</v>
      </c>
      <c r="AW324">
        <v>0</v>
      </c>
      <c r="AX324">
        <v>0</v>
      </c>
      <c r="AY324">
        <v>0</v>
      </c>
      <c r="AZ324">
        <v>0</v>
      </c>
      <c r="BA324">
        <v>0</v>
      </c>
    </row>
    <row r="325" spans="1:54" x14ac:dyDescent="0.25">
      <c r="A325">
        <v>378219423</v>
      </c>
      <c r="B325" s="1">
        <v>45536.473143495372</v>
      </c>
      <c r="C325" s="1">
        <v>45536.475989398154</v>
      </c>
      <c r="D325" s="1">
        <v>45536</v>
      </c>
      <c r="E325">
        <v>32.343053599999998</v>
      </c>
      <c r="F325">
        <v>36.206994999999999</v>
      </c>
      <c r="G325" t="s">
        <v>485</v>
      </c>
      <c r="H325" t="s">
        <v>486</v>
      </c>
      <c r="I325" t="s">
        <v>109</v>
      </c>
      <c r="J325" t="s">
        <v>114</v>
      </c>
      <c r="K325" t="s">
        <v>1337</v>
      </c>
      <c r="L325" t="s">
        <v>252</v>
      </c>
      <c r="M325" t="s">
        <v>280</v>
      </c>
      <c r="N325" t="s">
        <v>1338</v>
      </c>
      <c r="O325" t="s">
        <v>1336</v>
      </c>
      <c r="Q325" t="s">
        <v>121</v>
      </c>
      <c r="R325" t="s">
        <v>5770</v>
      </c>
      <c r="S325" t="s">
        <v>112</v>
      </c>
      <c r="T325">
        <v>0</v>
      </c>
      <c r="U325">
        <v>0</v>
      </c>
      <c r="V325">
        <v>0</v>
      </c>
      <c r="W325">
        <v>0</v>
      </c>
      <c r="X325">
        <v>0</v>
      </c>
      <c r="Y325">
        <v>0</v>
      </c>
      <c r="Z325">
        <v>0</v>
      </c>
      <c r="AA325">
        <v>0</v>
      </c>
      <c r="AB325">
        <v>0</v>
      </c>
      <c r="AC325">
        <v>0</v>
      </c>
      <c r="AD325">
        <v>0</v>
      </c>
      <c r="AE325">
        <v>0</v>
      </c>
      <c r="AF325">
        <v>0</v>
      </c>
      <c r="AG325">
        <v>0</v>
      </c>
      <c r="AH325">
        <v>0</v>
      </c>
      <c r="AI325" t="s">
        <v>6004</v>
      </c>
      <c r="AJ325" t="s">
        <v>109</v>
      </c>
      <c r="AK325" t="s">
        <v>109</v>
      </c>
      <c r="AL325">
        <v>1</v>
      </c>
      <c r="AM325">
        <v>0</v>
      </c>
      <c r="AN325">
        <v>1</v>
      </c>
      <c r="AO325">
        <v>0</v>
      </c>
      <c r="AP325">
        <v>0</v>
      </c>
      <c r="AQ325">
        <v>0</v>
      </c>
      <c r="AR325">
        <v>1</v>
      </c>
      <c r="AS325">
        <v>0</v>
      </c>
      <c r="AT325">
        <v>0</v>
      </c>
      <c r="AU325">
        <v>0</v>
      </c>
      <c r="AV325">
        <v>0</v>
      </c>
      <c r="AW325">
        <v>0</v>
      </c>
      <c r="AX325">
        <v>0</v>
      </c>
      <c r="AY325">
        <v>0</v>
      </c>
      <c r="AZ325">
        <v>0</v>
      </c>
      <c r="BA325">
        <v>1</v>
      </c>
      <c r="BB325" t="s">
        <v>1339</v>
      </c>
    </row>
    <row r="326" spans="1:54" x14ac:dyDescent="0.25">
      <c r="A326">
        <v>378219431</v>
      </c>
      <c r="B326" s="1">
        <v>45536.477343599538</v>
      </c>
      <c r="C326" s="1">
        <v>45536.481357013887</v>
      </c>
      <c r="D326" s="1">
        <v>45536</v>
      </c>
      <c r="E326">
        <v>32.3428574</v>
      </c>
      <c r="F326">
        <v>36.206858599999997</v>
      </c>
      <c r="G326" t="s">
        <v>485</v>
      </c>
      <c r="H326" t="s">
        <v>486</v>
      </c>
      <c r="I326" t="s">
        <v>109</v>
      </c>
      <c r="J326" t="s">
        <v>114</v>
      </c>
      <c r="K326" t="s">
        <v>1341</v>
      </c>
      <c r="L326" t="s">
        <v>192</v>
      </c>
      <c r="M326" t="s">
        <v>326</v>
      </c>
      <c r="N326" t="s">
        <v>1342</v>
      </c>
      <c r="O326" t="s">
        <v>1340</v>
      </c>
      <c r="P326" t="s">
        <v>1340</v>
      </c>
      <c r="Q326" t="s">
        <v>121</v>
      </c>
      <c r="R326" t="s">
        <v>5770</v>
      </c>
      <c r="S326" t="s">
        <v>112</v>
      </c>
      <c r="T326">
        <v>0</v>
      </c>
      <c r="U326">
        <v>0</v>
      </c>
      <c r="V326">
        <v>0</v>
      </c>
      <c r="W326">
        <v>0</v>
      </c>
      <c r="X326">
        <v>0</v>
      </c>
      <c r="Y326">
        <v>0</v>
      </c>
      <c r="Z326">
        <v>0</v>
      </c>
      <c r="AA326">
        <v>0</v>
      </c>
      <c r="AB326">
        <v>0</v>
      </c>
      <c r="AC326">
        <v>0</v>
      </c>
      <c r="AD326">
        <v>0</v>
      </c>
      <c r="AE326">
        <v>0</v>
      </c>
      <c r="AF326">
        <v>0</v>
      </c>
      <c r="AG326">
        <v>0</v>
      </c>
      <c r="AH326">
        <v>0</v>
      </c>
      <c r="AI326" t="s">
        <v>6004</v>
      </c>
      <c r="AJ326" t="s">
        <v>112</v>
      </c>
      <c r="AK326" t="s">
        <v>112</v>
      </c>
      <c r="AL326">
        <v>0</v>
      </c>
      <c r="AM326">
        <v>0</v>
      </c>
      <c r="AN326">
        <v>0</v>
      </c>
      <c r="AO326">
        <v>0</v>
      </c>
      <c r="AP326">
        <v>0</v>
      </c>
      <c r="AQ326">
        <v>0</v>
      </c>
      <c r="AR326">
        <v>0</v>
      </c>
      <c r="AS326">
        <v>0</v>
      </c>
      <c r="AT326">
        <v>0</v>
      </c>
      <c r="AU326">
        <v>0</v>
      </c>
      <c r="AV326">
        <v>0</v>
      </c>
      <c r="AW326">
        <v>0</v>
      </c>
      <c r="AX326">
        <v>0</v>
      </c>
      <c r="AY326">
        <v>0</v>
      </c>
      <c r="AZ326">
        <v>0</v>
      </c>
      <c r="BA326">
        <v>0</v>
      </c>
    </row>
    <row r="327" spans="1:54" x14ac:dyDescent="0.25">
      <c r="A327">
        <v>378219437</v>
      </c>
      <c r="B327" s="1">
        <v>45536.485343900473</v>
      </c>
      <c r="C327" s="1">
        <v>45536.488445590279</v>
      </c>
      <c r="D327" s="1">
        <v>45536</v>
      </c>
      <c r="E327">
        <v>32.342597300000001</v>
      </c>
      <c r="F327">
        <v>36.206428299999999</v>
      </c>
      <c r="G327" t="s">
        <v>485</v>
      </c>
      <c r="H327" t="s">
        <v>486</v>
      </c>
      <c r="I327" t="s">
        <v>109</v>
      </c>
      <c r="J327" t="s">
        <v>114</v>
      </c>
      <c r="K327" t="s">
        <v>1344</v>
      </c>
      <c r="L327" t="s">
        <v>116</v>
      </c>
      <c r="M327" t="s">
        <v>146</v>
      </c>
      <c r="N327" t="s">
        <v>1345</v>
      </c>
      <c r="O327" t="s">
        <v>1343</v>
      </c>
      <c r="P327" t="s">
        <v>1346</v>
      </c>
      <c r="Q327" t="s">
        <v>121</v>
      </c>
      <c r="R327" t="s">
        <v>5770</v>
      </c>
      <c r="S327" t="s">
        <v>112</v>
      </c>
      <c r="T327">
        <v>0</v>
      </c>
      <c r="U327">
        <v>0</v>
      </c>
      <c r="V327">
        <v>0</v>
      </c>
      <c r="W327">
        <v>0</v>
      </c>
      <c r="X327">
        <v>0</v>
      </c>
      <c r="Y327">
        <v>0</v>
      </c>
      <c r="Z327">
        <v>0</v>
      </c>
      <c r="AA327">
        <v>0</v>
      </c>
      <c r="AB327">
        <v>0</v>
      </c>
      <c r="AC327">
        <v>0</v>
      </c>
      <c r="AD327">
        <v>0</v>
      </c>
      <c r="AE327">
        <v>0</v>
      </c>
      <c r="AF327">
        <v>0</v>
      </c>
      <c r="AG327">
        <v>0</v>
      </c>
      <c r="AH327">
        <v>0</v>
      </c>
      <c r="AI327" t="s">
        <v>6004</v>
      </c>
      <c r="AJ327" t="s">
        <v>109</v>
      </c>
      <c r="AK327" t="s">
        <v>112</v>
      </c>
      <c r="AL327">
        <v>0</v>
      </c>
      <c r="AM327">
        <v>0</v>
      </c>
      <c r="AN327">
        <v>0</v>
      </c>
      <c r="AO327">
        <v>0</v>
      </c>
      <c r="AP327">
        <v>0</v>
      </c>
      <c r="AQ327">
        <v>0</v>
      </c>
      <c r="AR327">
        <v>0</v>
      </c>
      <c r="AS327">
        <v>0</v>
      </c>
      <c r="AT327">
        <v>0</v>
      </c>
      <c r="AU327">
        <v>0</v>
      </c>
      <c r="AV327">
        <v>0</v>
      </c>
      <c r="AW327">
        <v>0</v>
      </c>
      <c r="AX327">
        <v>0</v>
      </c>
      <c r="AY327">
        <v>0</v>
      </c>
      <c r="AZ327">
        <v>0</v>
      </c>
      <c r="BA327">
        <v>0</v>
      </c>
    </row>
    <row r="328" spans="1:54" x14ac:dyDescent="0.25">
      <c r="A328">
        <v>378219439</v>
      </c>
      <c r="B328" s="1">
        <v>45536.490131712962</v>
      </c>
      <c r="C328" s="1">
        <v>45536.493017129629</v>
      </c>
      <c r="D328" s="1">
        <v>45536</v>
      </c>
      <c r="E328">
        <v>32.3416460143794</v>
      </c>
      <c r="F328">
        <v>36.202000457514302</v>
      </c>
      <c r="G328" t="s">
        <v>485</v>
      </c>
      <c r="H328" t="s">
        <v>486</v>
      </c>
      <c r="I328" t="s">
        <v>109</v>
      </c>
      <c r="J328" t="s">
        <v>114</v>
      </c>
      <c r="K328" t="s">
        <v>1348</v>
      </c>
      <c r="L328" t="s">
        <v>174</v>
      </c>
      <c r="M328" t="s">
        <v>175</v>
      </c>
      <c r="N328" t="s">
        <v>1349</v>
      </c>
      <c r="O328" t="s">
        <v>1347</v>
      </c>
      <c r="Q328" t="s">
        <v>121</v>
      </c>
      <c r="R328" t="s">
        <v>5770</v>
      </c>
      <c r="S328" t="s">
        <v>112</v>
      </c>
      <c r="T328">
        <v>0</v>
      </c>
      <c r="U328">
        <v>0</v>
      </c>
      <c r="V328">
        <v>0</v>
      </c>
      <c r="W328">
        <v>0</v>
      </c>
      <c r="X328">
        <v>0</v>
      </c>
      <c r="Y328">
        <v>0</v>
      </c>
      <c r="Z328">
        <v>0</v>
      </c>
      <c r="AA328">
        <v>0</v>
      </c>
      <c r="AB328">
        <v>0</v>
      </c>
      <c r="AC328">
        <v>0</v>
      </c>
      <c r="AD328">
        <v>0</v>
      </c>
      <c r="AE328">
        <v>0</v>
      </c>
      <c r="AF328">
        <v>0</v>
      </c>
      <c r="AG328">
        <v>0</v>
      </c>
      <c r="AH328">
        <v>0</v>
      </c>
      <c r="AI328" t="s">
        <v>6004</v>
      </c>
      <c r="AJ328" t="s">
        <v>109</v>
      </c>
      <c r="AK328" t="s">
        <v>112</v>
      </c>
      <c r="AL328">
        <v>0</v>
      </c>
      <c r="AM328">
        <v>0</v>
      </c>
      <c r="AN328">
        <v>0</v>
      </c>
      <c r="AO328">
        <v>0</v>
      </c>
      <c r="AP328">
        <v>0</v>
      </c>
      <c r="AQ328">
        <v>0</v>
      </c>
      <c r="AR328">
        <v>0</v>
      </c>
      <c r="AS328">
        <v>0</v>
      </c>
      <c r="AT328">
        <v>0</v>
      </c>
      <c r="AU328">
        <v>0</v>
      </c>
      <c r="AV328">
        <v>0</v>
      </c>
      <c r="AW328">
        <v>0</v>
      </c>
      <c r="AX328">
        <v>0</v>
      </c>
      <c r="AY328">
        <v>0</v>
      </c>
      <c r="AZ328">
        <v>0</v>
      </c>
      <c r="BA328">
        <v>0</v>
      </c>
    </row>
    <row r="329" spans="1:54" x14ac:dyDescent="0.25">
      <c r="A329">
        <v>378219445</v>
      </c>
      <c r="B329" s="1">
        <v>45536.49444952546</v>
      </c>
      <c r="C329" s="1">
        <v>45536.500619502323</v>
      </c>
      <c r="D329" s="1">
        <v>45536</v>
      </c>
      <c r="E329">
        <v>32.341441199999998</v>
      </c>
      <c r="F329">
        <v>36.207667999999998</v>
      </c>
      <c r="G329" t="s">
        <v>485</v>
      </c>
      <c r="H329" t="s">
        <v>486</v>
      </c>
      <c r="I329" t="s">
        <v>109</v>
      </c>
      <c r="J329" t="s">
        <v>114</v>
      </c>
      <c r="K329" t="s">
        <v>1351</v>
      </c>
      <c r="L329" t="s">
        <v>192</v>
      </c>
      <c r="M329" t="s">
        <v>326</v>
      </c>
      <c r="N329" t="s">
        <v>1352</v>
      </c>
      <c r="O329" t="s">
        <v>1350</v>
      </c>
      <c r="Q329" t="s">
        <v>121</v>
      </c>
      <c r="R329" t="s">
        <v>5770</v>
      </c>
      <c r="S329" t="s">
        <v>112</v>
      </c>
      <c r="T329">
        <v>0</v>
      </c>
      <c r="U329">
        <v>0</v>
      </c>
      <c r="V329">
        <v>0</v>
      </c>
      <c r="W329">
        <v>0</v>
      </c>
      <c r="X329">
        <v>0</v>
      </c>
      <c r="Y329">
        <v>0</v>
      </c>
      <c r="Z329">
        <v>0</v>
      </c>
      <c r="AA329">
        <v>0</v>
      </c>
      <c r="AB329">
        <v>0</v>
      </c>
      <c r="AC329">
        <v>0</v>
      </c>
      <c r="AD329">
        <v>0</v>
      </c>
      <c r="AE329">
        <v>0</v>
      </c>
      <c r="AF329">
        <v>0</v>
      </c>
      <c r="AG329">
        <v>0</v>
      </c>
      <c r="AH329">
        <v>0</v>
      </c>
      <c r="AI329" t="s">
        <v>6004</v>
      </c>
      <c r="AJ329" t="s">
        <v>112</v>
      </c>
      <c r="AK329" t="s">
        <v>112</v>
      </c>
      <c r="AL329">
        <v>0</v>
      </c>
      <c r="AM329">
        <v>0</v>
      </c>
      <c r="AN329">
        <v>0</v>
      </c>
      <c r="AO329">
        <v>0</v>
      </c>
      <c r="AP329">
        <v>0</v>
      </c>
      <c r="AQ329">
        <v>0</v>
      </c>
      <c r="AR329">
        <v>0</v>
      </c>
      <c r="AS329">
        <v>0</v>
      </c>
      <c r="AT329">
        <v>0</v>
      </c>
      <c r="AU329">
        <v>0</v>
      </c>
      <c r="AV329">
        <v>0</v>
      </c>
      <c r="AW329">
        <v>0</v>
      </c>
      <c r="AX329">
        <v>0</v>
      </c>
      <c r="AY329">
        <v>0</v>
      </c>
      <c r="AZ329">
        <v>0</v>
      </c>
      <c r="BA329">
        <v>0</v>
      </c>
    </row>
    <row r="330" spans="1:54" x14ac:dyDescent="0.25">
      <c r="A330">
        <v>378219452</v>
      </c>
      <c r="B330" s="1">
        <v>45536.50554726852</v>
      </c>
      <c r="C330" s="1">
        <v>45536.512403518522</v>
      </c>
      <c r="D330" s="1">
        <v>45536</v>
      </c>
      <c r="E330">
        <v>32.3414413</v>
      </c>
      <c r="F330">
        <v>36.207669000000003</v>
      </c>
      <c r="G330" t="s">
        <v>485</v>
      </c>
      <c r="H330" t="s">
        <v>486</v>
      </c>
      <c r="I330" t="s">
        <v>109</v>
      </c>
      <c r="J330" t="s">
        <v>153</v>
      </c>
      <c r="K330" t="s">
        <v>1354</v>
      </c>
      <c r="L330" t="s">
        <v>235</v>
      </c>
      <c r="M330" t="s">
        <v>236</v>
      </c>
      <c r="N330" t="s">
        <v>1355</v>
      </c>
      <c r="O330" t="s">
        <v>1353</v>
      </c>
      <c r="Q330" t="s">
        <v>121</v>
      </c>
      <c r="R330" t="s">
        <v>5770</v>
      </c>
      <c r="S330" t="s">
        <v>112</v>
      </c>
      <c r="T330">
        <v>0</v>
      </c>
      <c r="U330">
        <v>0</v>
      </c>
      <c r="V330">
        <v>0</v>
      </c>
      <c r="W330">
        <v>0</v>
      </c>
      <c r="X330">
        <v>0</v>
      </c>
      <c r="Y330">
        <v>0</v>
      </c>
      <c r="Z330">
        <v>0</v>
      </c>
      <c r="AA330">
        <v>0</v>
      </c>
      <c r="AB330">
        <v>0</v>
      </c>
      <c r="AC330">
        <v>0</v>
      </c>
      <c r="AD330">
        <v>0</v>
      </c>
      <c r="AE330">
        <v>0</v>
      </c>
      <c r="AF330">
        <v>0</v>
      </c>
      <c r="AG330">
        <v>0</v>
      </c>
      <c r="AH330">
        <v>0</v>
      </c>
      <c r="AI330" t="s">
        <v>6004</v>
      </c>
      <c r="AJ330" t="s">
        <v>109</v>
      </c>
      <c r="AK330" t="s">
        <v>109</v>
      </c>
      <c r="AL330">
        <v>1</v>
      </c>
      <c r="AM330">
        <v>0</v>
      </c>
      <c r="AN330">
        <v>1</v>
      </c>
      <c r="AO330">
        <v>0</v>
      </c>
      <c r="AP330">
        <v>0</v>
      </c>
      <c r="AQ330">
        <v>0</v>
      </c>
      <c r="AR330">
        <v>1</v>
      </c>
      <c r="AS330">
        <v>0</v>
      </c>
      <c r="AT330">
        <v>0</v>
      </c>
      <c r="AU330">
        <v>0</v>
      </c>
      <c r="AV330">
        <v>0</v>
      </c>
      <c r="AW330">
        <v>0</v>
      </c>
      <c r="AX330">
        <v>0</v>
      </c>
      <c r="AY330">
        <v>0</v>
      </c>
      <c r="AZ330">
        <v>0</v>
      </c>
      <c r="BA330">
        <v>1</v>
      </c>
      <c r="BB330" t="s">
        <v>1356</v>
      </c>
    </row>
    <row r="331" spans="1:54" x14ac:dyDescent="0.25">
      <c r="A331">
        <v>378220808</v>
      </c>
      <c r="B331" s="1">
        <v>45536.523820196759</v>
      </c>
      <c r="C331" s="1">
        <v>45536.526512627323</v>
      </c>
      <c r="D331" s="1">
        <v>45536</v>
      </c>
      <c r="E331">
        <v>32.340811700000003</v>
      </c>
      <c r="F331">
        <v>36.208255000000001</v>
      </c>
      <c r="G331" t="s">
        <v>485</v>
      </c>
      <c r="H331" t="s">
        <v>486</v>
      </c>
      <c r="I331" t="s">
        <v>109</v>
      </c>
      <c r="J331" t="s">
        <v>114</v>
      </c>
      <c r="K331" t="s">
        <v>1358</v>
      </c>
      <c r="L331" t="s">
        <v>116</v>
      </c>
      <c r="M331" t="s">
        <v>309</v>
      </c>
      <c r="N331" t="s">
        <v>1359</v>
      </c>
      <c r="O331" t="s">
        <v>1357</v>
      </c>
      <c r="Q331" t="s">
        <v>121</v>
      </c>
      <c r="R331" t="s">
        <v>5770</v>
      </c>
      <c r="S331" t="s">
        <v>112</v>
      </c>
      <c r="T331">
        <v>0</v>
      </c>
      <c r="U331">
        <v>0</v>
      </c>
      <c r="V331">
        <v>0</v>
      </c>
      <c r="W331">
        <v>0</v>
      </c>
      <c r="X331">
        <v>0</v>
      </c>
      <c r="Y331">
        <v>0</v>
      </c>
      <c r="Z331">
        <v>0</v>
      </c>
      <c r="AA331">
        <v>0</v>
      </c>
      <c r="AB331">
        <v>0</v>
      </c>
      <c r="AC331">
        <v>0</v>
      </c>
      <c r="AD331">
        <v>0</v>
      </c>
      <c r="AE331">
        <v>0</v>
      </c>
      <c r="AF331">
        <v>0</v>
      </c>
      <c r="AG331">
        <v>0</v>
      </c>
      <c r="AH331">
        <v>0</v>
      </c>
      <c r="AI331" t="s">
        <v>6004</v>
      </c>
      <c r="AJ331" t="s">
        <v>109</v>
      </c>
      <c r="AK331" t="s">
        <v>112</v>
      </c>
      <c r="AL331">
        <v>0</v>
      </c>
      <c r="AM331">
        <v>0</v>
      </c>
      <c r="AN331">
        <v>0</v>
      </c>
      <c r="AO331">
        <v>0</v>
      </c>
      <c r="AP331">
        <v>0</v>
      </c>
      <c r="AQ331">
        <v>0</v>
      </c>
      <c r="AR331">
        <v>0</v>
      </c>
      <c r="AS331">
        <v>0</v>
      </c>
      <c r="AT331">
        <v>0</v>
      </c>
      <c r="AU331">
        <v>0</v>
      </c>
      <c r="AV331">
        <v>0</v>
      </c>
      <c r="AW331">
        <v>0</v>
      </c>
      <c r="AX331">
        <v>0</v>
      </c>
      <c r="AY331">
        <v>0</v>
      </c>
      <c r="AZ331">
        <v>0</v>
      </c>
      <c r="BA331">
        <v>0</v>
      </c>
    </row>
    <row r="332" spans="1:54" x14ac:dyDescent="0.25">
      <c r="A332">
        <v>378279950</v>
      </c>
      <c r="B332" s="1">
        <v>45536.440086817129</v>
      </c>
      <c r="C332" s="1">
        <v>45536.44483064815</v>
      </c>
      <c r="D332" s="1">
        <v>45536</v>
      </c>
      <c r="E332">
        <v>31.504693100000001</v>
      </c>
      <c r="F332">
        <v>35.783457900000002</v>
      </c>
      <c r="G332" t="s">
        <v>566</v>
      </c>
      <c r="H332" t="s">
        <v>567</v>
      </c>
      <c r="I332" t="s">
        <v>112</v>
      </c>
      <c r="K332" t="s">
        <v>1360</v>
      </c>
      <c r="L332" t="s">
        <v>192</v>
      </c>
      <c r="M332" t="s">
        <v>326</v>
      </c>
      <c r="N332" t="s">
        <v>1361</v>
      </c>
      <c r="O332" t="s">
        <v>5842</v>
      </c>
      <c r="P332" t="s">
        <v>1362</v>
      </c>
      <c r="Q332" t="s">
        <v>121</v>
      </c>
      <c r="R332" t="s">
        <v>5770</v>
      </c>
      <c r="S332" t="s">
        <v>112</v>
      </c>
      <c r="T332">
        <v>0</v>
      </c>
      <c r="U332">
        <v>0</v>
      </c>
      <c r="V332">
        <v>0</v>
      </c>
      <c r="W332">
        <v>0</v>
      </c>
      <c r="X332">
        <v>0</v>
      </c>
      <c r="Y332">
        <v>0</v>
      </c>
      <c r="Z332">
        <v>0</v>
      </c>
      <c r="AA332">
        <v>0</v>
      </c>
      <c r="AB332">
        <v>0</v>
      </c>
      <c r="AC332">
        <v>0</v>
      </c>
      <c r="AD332">
        <v>0</v>
      </c>
      <c r="AE332">
        <v>0</v>
      </c>
      <c r="AF332">
        <v>0</v>
      </c>
      <c r="AG332">
        <v>0</v>
      </c>
      <c r="AH332">
        <v>0</v>
      </c>
      <c r="AI332" t="s">
        <v>6004</v>
      </c>
      <c r="AJ332" t="s">
        <v>109</v>
      </c>
      <c r="AK332" t="s">
        <v>112</v>
      </c>
      <c r="AL332">
        <v>0</v>
      </c>
      <c r="AM332">
        <v>0</v>
      </c>
      <c r="AN332">
        <v>0</v>
      </c>
      <c r="AO332">
        <v>0</v>
      </c>
      <c r="AP332">
        <v>0</v>
      </c>
      <c r="AQ332">
        <v>0</v>
      </c>
      <c r="AR332">
        <v>0</v>
      </c>
      <c r="AS332">
        <v>0</v>
      </c>
      <c r="AT332">
        <v>0</v>
      </c>
      <c r="AU332">
        <v>0</v>
      </c>
      <c r="AV332">
        <v>0</v>
      </c>
      <c r="AW332">
        <v>0</v>
      </c>
      <c r="AX332">
        <v>0</v>
      </c>
      <c r="AY332">
        <v>0</v>
      </c>
      <c r="AZ332">
        <v>0</v>
      </c>
      <c r="BA332">
        <v>0</v>
      </c>
    </row>
    <row r="333" spans="1:54" x14ac:dyDescent="0.25">
      <c r="A333">
        <v>378279954</v>
      </c>
      <c r="B333" s="1">
        <v>45536.447081064813</v>
      </c>
      <c r="C333" s="1">
        <v>45536.451606782408</v>
      </c>
      <c r="D333" s="1">
        <v>45536</v>
      </c>
      <c r="E333">
        <v>31.504019899999999</v>
      </c>
      <c r="F333">
        <v>35.783676</v>
      </c>
      <c r="G333" t="s">
        <v>566</v>
      </c>
      <c r="H333" t="s">
        <v>567</v>
      </c>
      <c r="I333" t="s">
        <v>109</v>
      </c>
      <c r="J333" t="s">
        <v>114</v>
      </c>
      <c r="K333" t="s">
        <v>1363</v>
      </c>
      <c r="L333" t="s">
        <v>174</v>
      </c>
      <c r="M333" t="s">
        <v>344</v>
      </c>
      <c r="N333" t="s">
        <v>1364</v>
      </c>
      <c r="O333" t="s">
        <v>5843</v>
      </c>
      <c r="P333" t="s">
        <v>1365</v>
      </c>
      <c r="Q333" t="s">
        <v>121</v>
      </c>
      <c r="R333" t="s">
        <v>5770</v>
      </c>
      <c r="S333" t="s">
        <v>112</v>
      </c>
      <c r="T333">
        <v>0</v>
      </c>
      <c r="U333">
        <v>0</v>
      </c>
      <c r="V333">
        <v>0</v>
      </c>
      <c r="W333">
        <v>0</v>
      </c>
      <c r="X333">
        <v>0</v>
      </c>
      <c r="Y333">
        <v>0</v>
      </c>
      <c r="Z333">
        <v>0</v>
      </c>
      <c r="AA333">
        <v>0</v>
      </c>
      <c r="AB333">
        <v>0</v>
      </c>
      <c r="AC333">
        <v>0</v>
      </c>
      <c r="AD333">
        <v>0</v>
      </c>
      <c r="AE333">
        <v>0</v>
      </c>
      <c r="AF333">
        <v>0</v>
      </c>
      <c r="AG333">
        <v>0</v>
      </c>
      <c r="AH333">
        <v>0</v>
      </c>
      <c r="AI333" t="s">
        <v>6004</v>
      </c>
      <c r="AJ333" t="s">
        <v>109</v>
      </c>
      <c r="AK333" t="s">
        <v>112</v>
      </c>
      <c r="AL333">
        <v>0</v>
      </c>
      <c r="AM333">
        <v>0</v>
      </c>
      <c r="AN333">
        <v>0</v>
      </c>
      <c r="AO333">
        <v>0</v>
      </c>
      <c r="AP333">
        <v>0</v>
      </c>
      <c r="AQ333">
        <v>0</v>
      </c>
      <c r="AR333">
        <v>0</v>
      </c>
      <c r="AS333">
        <v>0</v>
      </c>
      <c r="AT333">
        <v>0</v>
      </c>
      <c r="AU333">
        <v>0</v>
      </c>
      <c r="AV333">
        <v>0</v>
      </c>
      <c r="AW333">
        <v>0</v>
      </c>
      <c r="AX333">
        <v>0</v>
      </c>
      <c r="AY333">
        <v>0</v>
      </c>
      <c r="AZ333">
        <v>0</v>
      </c>
      <c r="BA333">
        <v>0</v>
      </c>
    </row>
    <row r="334" spans="1:54" x14ac:dyDescent="0.25">
      <c r="A334">
        <v>378279959</v>
      </c>
      <c r="B334" s="1">
        <v>45536.451970844908</v>
      </c>
      <c r="C334" s="1">
        <v>45536.457978796287</v>
      </c>
      <c r="D334" s="1">
        <v>45536</v>
      </c>
      <c r="E334">
        <v>31.503974800000002</v>
      </c>
      <c r="F334">
        <v>35.783662700000001</v>
      </c>
      <c r="G334" t="s">
        <v>566</v>
      </c>
      <c r="H334" t="s">
        <v>567</v>
      </c>
      <c r="I334" t="s">
        <v>112</v>
      </c>
      <c r="K334" t="s">
        <v>1366</v>
      </c>
      <c r="L334" t="s">
        <v>252</v>
      </c>
      <c r="M334" t="s">
        <v>253</v>
      </c>
      <c r="N334" t="s">
        <v>1367</v>
      </c>
      <c r="O334" t="s">
        <v>5844</v>
      </c>
      <c r="P334" t="s">
        <v>1368</v>
      </c>
      <c r="Q334" t="s">
        <v>121</v>
      </c>
      <c r="R334" t="s">
        <v>5770</v>
      </c>
      <c r="S334" t="s">
        <v>112</v>
      </c>
      <c r="T334">
        <v>0</v>
      </c>
      <c r="U334">
        <v>0</v>
      </c>
      <c r="V334">
        <v>0</v>
      </c>
      <c r="W334">
        <v>0</v>
      </c>
      <c r="X334">
        <v>0</v>
      </c>
      <c r="Y334">
        <v>0</v>
      </c>
      <c r="Z334">
        <v>0</v>
      </c>
      <c r="AA334">
        <v>0</v>
      </c>
      <c r="AB334">
        <v>0</v>
      </c>
      <c r="AC334">
        <v>0</v>
      </c>
      <c r="AD334">
        <v>0</v>
      </c>
      <c r="AE334">
        <v>0</v>
      </c>
      <c r="AF334">
        <v>0</v>
      </c>
      <c r="AG334">
        <v>0</v>
      </c>
      <c r="AH334">
        <v>0</v>
      </c>
      <c r="AI334" t="s">
        <v>6004</v>
      </c>
      <c r="AJ334" t="s">
        <v>109</v>
      </c>
      <c r="AK334" t="s">
        <v>112</v>
      </c>
      <c r="AL334">
        <v>0</v>
      </c>
      <c r="AM334">
        <v>0</v>
      </c>
      <c r="AN334">
        <v>0</v>
      </c>
      <c r="AO334">
        <v>0</v>
      </c>
      <c r="AP334">
        <v>0</v>
      </c>
      <c r="AQ334">
        <v>0</v>
      </c>
      <c r="AR334">
        <v>0</v>
      </c>
      <c r="AS334">
        <v>0</v>
      </c>
      <c r="AT334">
        <v>0</v>
      </c>
      <c r="AU334">
        <v>0</v>
      </c>
      <c r="AV334">
        <v>0</v>
      </c>
      <c r="AW334">
        <v>0</v>
      </c>
      <c r="AX334">
        <v>0</v>
      </c>
      <c r="AY334">
        <v>0</v>
      </c>
      <c r="AZ334">
        <v>0</v>
      </c>
      <c r="BA334">
        <v>0</v>
      </c>
    </row>
    <row r="335" spans="1:54" x14ac:dyDescent="0.25">
      <c r="A335">
        <v>378279963</v>
      </c>
      <c r="B335" s="1">
        <v>45536.458687326391</v>
      </c>
      <c r="C335" s="1">
        <v>45536.467634432869</v>
      </c>
      <c r="D335" s="1">
        <v>45536</v>
      </c>
      <c r="E335">
        <v>31.502434300000001</v>
      </c>
      <c r="F335">
        <v>35.784069600000002</v>
      </c>
      <c r="G335" t="s">
        <v>566</v>
      </c>
      <c r="H335" t="s">
        <v>567</v>
      </c>
      <c r="I335" t="s">
        <v>109</v>
      </c>
      <c r="J335" t="s">
        <v>114</v>
      </c>
      <c r="K335" t="s">
        <v>1369</v>
      </c>
      <c r="L335" t="s">
        <v>116</v>
      </c>
      <c r="M335" t="s">
        <v>139</v>
      </c>
      <c r="N335" t="s">
        <v>1370</v>
      </c>
      <c r="O335" t="s">
        <v>5845</v>
      </c>
      <c r="P335" t="s">
        <v>1371</v>
      </c>
      <c r="Q335" t="s">
        <v>121</v>
      </c>
      <c r="R335" t="s">
        <v>5770</v>
      </c>
      <c r="S335" t="s">
        <v>112</v>
      </c>
      <c r="T335">
        <v>0</v>
      </c>
      <c r="U335">
        <v>0</v>
      </c>
      <c r="V335">
        <v>0</v>
      </c>
      <c r="W335">
        <v>0</v>
      </c>
      <c r="X335">
        <v>0</v>
      </c>
      <c r="Y335">
        <v>0</v>
      </c>
      <c r="Z335">
        <v>0</v>
      </c>
      <c r="AA335">
        <v>0</v>
      </c>
      <c r="AB335">
        <v>0</v>
      </c>
      <c r="AC335">
        <v>0</v>
      </c>
      <c r="AD335">
        <v>0</v>
      </c>
      <c r="AE335">
        <v>0</v>
      </c>
      <c r="AF335">
        <v>0</v>
      </c>
      <c r="AG335">
        <v>0</v>
      </c>
      <c r="AH335">
        <v>0</v>
      </c>
      <c r="AI335" t="s">
        <v>6004</v>
      </c>
      <c r="AJ335" t="s">
        <v>109</v>
      </c>
      <c r="AK335" t="s">
        <v>112</v>
      </c>
      <c r="AL335">
        <v>0</v>
      </c>
      <c r="AM335">
        <v>0</v>
      </c>
      <c r="AN335">
        <v>0</v>
      </c>
      <c r="AO335">
        <v>0</v>
      </c>
      <c r="AP335">
        <v>0</v>
      </c>
      <c r="AQ335">
        <v>0</v>
      </c>
      <c r="AR335">
        <v>0</v>
      </c>
      <c r="AS335">
        <v>0</v>
      </c>
      <c r="AT335">
        <v>0</v>
      </c>
      <c r="AU335">
        <v>0</v>
      </c>
      <c r="AV335">
        <v>0</v>
      </c>
      <c r="AW335">
        <v>0</v>
      </c>
      <c r="AX335">
        <v>0</v>
      </c>
      <c r="AY335">
        <v>0</v>
      </c>
      <c r="AZ335">
        <v>0</v>
      </c>
      <c r="BA335">
        <v>0</v>
      </c>
    </row>
    <row r="336" spans="1:54" x14ac:dyDescent="0.25">
      <c r="A336">
        <v>378279968</v>
      </c>
      <c r="B336" s="1">
        <v>45536.471856516197</v>
      </c>
      <c r="C336" s="1">
        <v>45536.4768305787</v>
      </c>
      <c r="D336" s="1">
        <v>45536</v>
      </c>
      <c r="E336">
        <v>31.502387800000001</v>
      </c>
      <c r="F336">
        <v>35.783792099999999</v>
      </c>
      <c r="G336" t="s">
        <v>566</v>
      </c>
      <c r="H336" t="s">
        <v>567</v>
      </c>
      <c r="I336" t="s">
        <v>109</v>
      </c>
      <c r="J336" t="s">
        <v>114</v>
      </c>
      <c r="K336" t="s">
        <v>1373</v>
      </c>
      <c r="L336" t="s">
        <v>116</v>
      </c>
      <c r="M336" t="s">
        <v>139</v>
      </c>
      <c r="N336" t="s">
        <v>1374</v>
      </c>
      <c r="O336" t="s">
        <v>5846</v>
      </c>
      <c r="P336" t="s">
        <v>1372</v>
      </c>
      <c r="Q336" t="s">
        <v>121</v>
      </c>
      <c r="R336" t="s">
        <v>5770</v>
      </c>
      <c r="S336" t="s">
        <v>112</v>
      </c>
      <c r="T336">
        <v>0</v>
      </c>
      <c r="U336">
        <v>0</v>
      </c>
      <c r="V336">
        <v>0</v>
      </c>
      <c r="W336">
        <v>0</v>
      </c>
      <c r="X336">
        <v>0</v>
      </c>
      <c r="Y336">
        <v>0</v>
      </c>
      <c r="Z336">
        <v>0</v>
      </c>
      <c r="AA336">
        <v>0</v>
      </c>
      <c r="AB336">
        <v>0</v>
      </c>
      <c r="AC336">
        <v>0</v>
      </c>
      <c r="AD336">
        <v>0</v>
      </c>
      <c r="AE336">
        <v>0</v>
      </c>
      <c r="AF336">
        <v>0</v>
      </c>
      <c r="AG336">
        <v>0</v>
      </c>
      <c r="AH336">
        <v>0</v>
      </c>
      <c r="AI336" t="s">
        <v>6004</v>
      </c>
      <c r="AJ336" t="s">
        <v>109</v>
      </c>
      <c r="AK336" t="s">
        <v>112</v>
      </c>
      <c r="AL336">
        <v>0</v>
      </c>
      <c r="AM336">
        <v>0</v>
      </c>
      <c r="AN336">
        <v>0</v>
      </c>
      <c r="AO336">
        <v>0</v>
      </c>
      <c r="AP336">
        <v>0</v>
      </c>
      <c r="AQ336">
        <v>0</v>
      </c>
      <c r="AR336">
        <v>0</v>
      </c>
      <c r="AS336">
        <v>0</v>
      </c>
      <c r="AT336">
        <v>0</v>
      </c>
      <c r="AU336">
        <v>0</v>
      </c>
      <c r="AV336">
        <v>0</v>
      </c>
      <c r="AW336">
        <v>0</v>
      </c>
      <c r="AX336">
        <v>0</v>
      </c>
      <c r="AY336">
        <v>0</v>
      </c>
      <c r="AZ336">
        <v>0</v>
      </c>
      <c r="BA336">
        <v>0</v>
      </c>
    </row>
    <row r="337" spans="1:53" x14ac:dyDescent="0.25">
      <c r="A337">
        <v>378279976</v>
      </c>
      <c r="B337" s="1">
        <v>45536.476972604163</v>
      </c>
      <c r="C337" s="1">
        <v>45536.480703125002</v>
      </c>
      <c r="D337" s="1">
        <v>45536</v>
      </c>
      <c r="E337">
        <v>31.502306799999999</v>
      </c>
      <c r="F337">
        <v>35.784007799999998</v>
      </c>
      <c r="G337" t="s">
        <v>566</v>
      </c>
      <c r="H337" t="s">
        <v>567</v>
      </c>
      <c r="I337" t="s">
        <v>109</v>
      </c>
      <c r="J337" t="s">
        <v>114</v>
      </c>
      <c r="K337" t="s">
        <v>1376</v>
      </c>
      <c r="L337" t="s">
        <v>192</v>
      </c>
      <c r="M337" t="s">
        <v>326</v>
      </c>
      <c r="N337" t="s">
        <v>1377</v>
      </c>
      <c r="O337" t="s">
        <v>5847</v>
      </c>
      <c r="P337" t="s">
        <v>1375</v>
      </c>
      <c r="Q337" t="s">
        <v>121</v>
      </c>
      <c r="R337" t="s">
        <v>5770</v>
      </c>
      <c r="S337" t="s">
        <v>112</v>
      </c>
      <c r="T337">
        <v>0</v>
      </c>
      <c r="U337">
        <v>0</v>
      </c>
      <c r="V337">
        <v>0</v>
      </c>
      <c r="W337">
        <v>0</v>
      </c>
      <c r="X337">
        <v>0</v>
      </c>
      <c r="Y337">
        <v>0</v>
      </c>
      <c r="Z337">
        <v>0</v>
      </c>
      <c r="AA337">
        <v>0</v>
      </c>
      <c r="AB337">
        <v>0</v>
      </c>
      <c r="AC337">
        <v>0</v>
      </c>
      <c r="AD337">
        <v>0</v>
      </c>
      <c r="AE337">
        <v>0</v>
      </c>
      <c r="AF337">
        <v>0</v>
      </c>
      <c r="AG337">
        <v>0</v>
      </c>
      <c r="AH337">
        <v>0</v>
      </c>
      <c r="AI337" t="s">
        <v>6004</v>
      </c>
      <c r="AJ337" t="s">
        <v>109</v>
      </c>
      <c r="AK337" t="s">
        <v>112</v>
      </c>
      <c r="AL337">
        <v>0</v>
      </c>
      <c r="AM337">
        <v>0</v>
      </c>
      <c r="AN337">
        <v>0</v>
      </c>
      <c r="AO337">
        <v>0</v>
      </c>
      <c r="AP337">
        <v>0</v>
      </c>
      <c r="AQ337">
        <v>0</v>
      </c>
      <c r="AR337">
        <v>0</v>
      </c>
      <c r="AS337">
        <v>0</v>
      </c>
      <c r="AT337">
        <v>0</v>
      </c>
      <c r="AU337">
        <v>0</v>
      </c>
      <c r="AV337">
        <v>0</v>
      </c>
      <c r="AW337">
        <v>0</v>
      </c>
      <c r="AX337">
        <v>0</v>
      </c>
      <c r="AY337">
        <v>0</v>
      </c>
      <c r="AZ337">
        <v>0</v>
      </c>
      <c r="BA337">
        <v>0</v>
      </c>
    </row>
    <row r="338" spans="1:53" x14ac:dyDescent="0.25">
      <c r="A338">
        <v>378279982</v>
      </c>
      <c r="B338" s="1">
        <v>45536.481151979169</v>
      </c>
      <c r="C338" s="1">
        <v>45536.485249872683</v>
      </c>
      <c r="D338" s="1">
        <v>45536</v>
      </c>
      <c r="E338">
        <v>31.502045599999999</v>
      </c>
      <c r="F338">
        <v>35.783881399999999</v>
      </c>
      <c r="G338" t="s">
        <v>566</v>
      </c>
      <c r="H338" t="s">
        <v>567</v>
      </c>
      <c r="I338" t="s">
        <v>109</v>
      </c>
      <c r="J338" t="s">
        <v>114</v>
      </c>
      <c r="K338" t="s">
        <v>1378</v>
      </c>
      <c r="L338" t="s">
        <v>252</v>
      </c>
      <c r="M338" t="s">
        <v>280</v>
      </c>
      <c r="N338" t="s">
        <v>1379</v>
      </c>
      <c r="O338" t="s">
        <v>5848</v>
      </c>
      <c r="P338" t="s">
        <v>1380</v>
      </c>
      <c r="Q338" t="s">
        <v>121</v>
      </c>
      <c r="R338" t="s">
        <v>5770</v>
      </c>
      <c r="S338" t="s">
        <v>112</v>
      </c>
      <c r="T338">
        <v>0</v>
      </c>
      <c r="U338">
        <v>0</v>
      </c>
      <c r="V338">
        <v>0</v>
      </c>
      <c r="W338">
        <v>0</v>
      </c>
      <c r="X338">
        <v>0</v>
      </c>
      <c r="Y338">
        <v>0</v>
      </c>
      <c r="Z338">
        <v>0</v>
      </c>
      <c r="AA338">
        <v>0</v>
      </c>
      <c r="AB338">
        <v>0</v>
      </c>
      <c r="AC338">
        <v>0</v>
      </c>
      <c r="AD338">
        <v>0</v>
      </c>
      <c r="AE338">
        <v>0</v>
      </c>
      <c r="AF338">
        <v>0</v>
      </c>
      <c r="AG338">
        <v>0</v>
      </c>
      <c r="AH338">
        <v>0</v>
      </c>
      <c r="AI338" t="s">
        <v>6004</v>
      </c>
      <c r="AJ338" t="s">
        <v>109</v>
      </c>
      <c r="AK338" t="s">
        <v>112</v>
      </c>
      <c r="AL338">
        <v>0</v>
      </c>
      <c r="AM338">
        <v>0</v>
      </c>
      <c r="AN338">
        <v>0</v>
      </c>
      <c r="AO338">
        <v>0</v>
      </c>
      <c r="AP338">
        <v>0</v>
      </c>
      <c r="AQ338">
        <v>0</v>
      </c>
      <c r="AR338">
        <v>0</v>
      </c>
      <c r="AS338">
        <v>0</v>
      </c>
      <c r="AT338">
        <v>0</v>
      </c>
      <c r="AU338">
        <v>0</v>
      </c>
      <c r="AV338">
        <v>0</v>
      </c>
      <c r="AW338">
        <v>0</v>
      </c>
      <c r="AX338">
        <v>0</v>
      </c>
      <c r="AY338">
        <v>0</v>
      </c>
      <c r="AZ338">
        <v>0</v>
      </c>
      <c r="BA338">
        <v>0</v>
      </c>
    </row>
    <row r="339" spans="1:53" x14ac:dyDescent="0.25">
      <c r="A339">
        <v>378279988</v>
      </c>
      <c r="B339" s="1">
        <v>45536.485656562501</v>
      </c>
      <c r="C339" s="1">
        <v>45536.48893324074</v>
      </c>
      <c r="D339" s="1">
        <v>45536</v>
      </c>
      <c r="E339">
        <v>31.501966800000002</v>
      </c>
      <c r="F339">
        <v>35.783832099999998</v>
      </c>
      <c r="G339" t="s">
        <v>566</v>
      </c>
      <c r="H339" t="s">
        <v>567</v>
      </c>
      <c r="I339" t="s">
        <v>109</v>
      </c>
      <c r="J339" t="s">
        <v>114</v>
      </c>
      <c r="K339" t="s">
        <v>1382</v>
      </c>
      <c r="L339" t="s">
        <v>116</v>
      </c>
      <c r="M339" t="s">
        <v>146</v>
      </c>
      <c r="N339" t="s">
        <v>1383</v>
      </c>
      <c r="O339" t="s">
        <v>5849</v>
      </c>
      <c r="P339" t="s">
        <v>1381</v>
      </c>
      <c r="Q339" t="s">
        <v>121</v>
      </c>
      <c r="R339" t="s">
        <v>5770</v>
      </c>
      <c r="S339" t="s">
        <v>112</v>
      </c>
      <c r="T339">
        <v>0</v>
      </c>
      <c r="U339">
        <v>0</v>
      </c>
      <c r="V339">
        <v>0</v>
      </c>
      <c r="W339">
        <v>0</v>
      </c>
      <c r="X339">
        <v>0</v>
      </c>
      <c r="Y339">
        <v>0</v>
      </c>
      <c r="Z339">
        <v>0</v>
      </c>
      <c r="AA339">
        <v>0</v>
      </c>
      <c r="AB339">
        <v>0</v>
      </c>
      <c r="AC339">
        <v>0</v>
      </c>
      <c r="AD339">
        <v>0</v>
      </c>
      <c r="AE339">
        <v>0</v>
      </c>
      <c r="AF339">
        <v>0</v>
      </c>
      <c r="AG339">
        <v>0</v>
      </c>
      <c r="AH339">
        <v>0</v>
      </c>
      <c r="AI339" t="s">
        <v>6004</v>
      </c>
      <c r="AJ339" t="s">
        <v>109</v>
      </c>
      <c r="AK339" t="s">
        <v>112</v>
      </c>
      <c r="AL339">
        <v>0</v>
      </c>
      <c r="AM339">
        <v>0</v>
      </c>
      <c r="AN339">
        <v>0</v>
      </c>
      <c r="AO339">
        <v>0</v>
      </c>
      <c r="AP339">
        <v>0</v>
      </c>
      <c r="AQ339">
        <v>0</v>
      </c>
      <c r="AR339">
        <v>0</v>
      </c>
      <c r="AS339">
        <v>0</v>
      </c>
      <c r="AT339">
        <v>0</v>
      </c>
      <c r="AU339">
        <v>0</v>
      </c>
      <c r="AV339">
        <v>0</v>
      </c>
      <c r="AW339">
        <v>0</v>
      </c>
      <c r="AX339">
        <v>0</v>
      </c>
      <c r="AY339">
        <v>0</v>
      </c>
      <c r="AZ339">
        <v>0</v>
      </c>
      <c r="BA339">
        <v>0</v>
      </c>
    </row>
    <row r="340" spans="1:53" x14ac:dyDescent="0.25">
      <c r="A340">
        <v>378279992</v>
      </c>
      <c r="B340" s="1">
        <v>45536.489163333332</v>
      </c>
      <c r="C340" s="1">
        <v>45536.495757222219</v>
      </c>
      <c r="D340" s="1">
        <v>45536</v>
      </c>
      <c r="E340">
        <v>31.501921599999999</v>
      </c>
      <c r="F340">
        <v>35.783851800000001</v>
      </c>
      <c r="G340" t="s">
        <v>566</v>
      </c>
      <c r="H340" t="s">
        <v>567</v>
      </c>
      <c r="I340" t="s">
        <v>109</v>
      </c>
      <c r="J340" t="s">
        <v>114</v>
      </c>
      <c r="K340" t="s">
        <v>1384</v>
      </c>
      <c r="L340" t="s">
        <v>252</v>
      </c>
      <c r="M340" t="s">
        <v>280</v>
      </c>
      <c r="N340" t="s">
        <v>1385</v>
      </c>
      <c r="O340" t="s">
        <v>5850</v>
      </c>
      <c r="P340" t="s">
        <v>1386</v>
      </c>
      <c r="Q340" t="s">
        <v>121</v>
      </c>
      <c r="R340" t="s">
        <v>5770</v>
      </c>
      <c r="S340" t="s">
        <v>112</v>
      </c>
      <c r="T340">
        <v>0</v>
      </c>
      <c r="U340">
        <v>0</v>
      </c>
      <c r="V340">
        <v>0</v>
      </c>
      <c r="W340">
        <v>0</v>
      </c>
      <c r="X340">
        <v>0</v>
      </c>
      <c r="Y340">
        <v>0</v>
      </c>
      <c r="Z340">
        <v>0</v>
      </c>
      <c r="AA340">
        <v>0</v>
      </c>
      <c r="AB340">
        <v>0</v>
      </c>
      <c r="AC340">
        <v>0</v>
      </c>
      <c r="AD340">
        <v>0</v>
      </c>
      <c r="AE340">
        <v>0</v>
      </c>
      <c r="AF340">
        <v>0</v>
      </c>
      <c r="AG340">
        <v>0</v>
      </c>
      <c r="AH340">
        <v>0</v>
      </c>
      <c r="AI340" t="s">
        <v>6004</v>
      </c>
      <c r="AJ340" t="s">
        <v>109</v>
      </c>
      <c r="AK340" t="s">
        <v>109</v>
      </c>
      <c r="AL340">
        <v>2</v>
      </c>
      <c r="AM340">
        <v>1</v>
      </c>
      <c r="AN340">
        <v>1</v>
      </c>
      <c r="AO340">
        <v>0</v>
      </c>
      <c r="AP340">
        <v>0</v>
      </c>
      <c r="AQ340">
        <v>0</v>
      </c>
      <c r="AR340">
        <v>2</v>
      </c>
      <c r="AS340">
        <v>0</v>
      </c>
      <c r="AT340">
        <v>1</v>
      </c>
      <c r="AU340">
        <v>0</v>
      </c>
      <c r="AV340">
        <v>0</v>
      </c>
      <c r="AW340">
        <v>0</v>
      </c>
      <c r="AX340">
        <v>0</v>
      </c>
      <c r="AY340">
        <v>0</v>
      </c>
      <c r="AZ340">
        <v>0</v>
      </c>
      <c r="BA340">
        <v>0</v>
      </c>
    </row>
    <row r="341" spans="1:53" x14ac:dyDescent="0.25">
      <c r="A341">
        <v>378279996</v>
      </c>
      <c r="B341" s="1">
        <v>45536.499672280093</v>
      </c>
      <c r="C341" s="1">
        <v>45536.503195868063</v>
      </c>
      <c r="D341" s="1">
        <v>45536</v>
      </c>
      <c r="E341">
        <v>31.501843900000001</v>
      </c>
      <c r="F341">
        <v>35.783570599999997</v>
      </c>
      <c r="G341" t="s">
        <v>566</v>
      </c>
      <c r="H341" t="s">
        <v>567</v>
      </c>
      <c r="I341" t="s">
        <v>112</v>
      </c>
      <c r="K341" t="s">
        <v>1388</v>
      </c>
      <c r="L341" t="s">
        <v>174</v>
      </c>
      <c r="M341" t="s">
        <v>344</v>
      </c>
      <c r="N341" t="s">
        <v>1377</v>
      </c>
      <c r="O341" t="s">
        <v>5851</v>
      </c>
      <c r="P341" t="s">
        <v>1387</v>
      </c>
      <c r="Q341" t="s">
        <v>121</v>
      </c>
      <c r="R341" t="s">
        <v>5770</v>
      </c>
      <c r="S341" t="s">
        <v>112</v>
      </c>
      <c r="T341">
        <v>0</v>
      </c>
      <c r="U341">
        <v>0</v>
      </c>
      <c r="V341">
        <v>0</v>
      </c>
      <c r="W341">
        <v>0</v>
      </c>
      <c r="X341">
        <v>0</v>
      </c>
      <c r="Y341">
        <v>0</v>
      </c>
      <c r="Z341">
        <v>0</v>
      </c>
      <c r="AA341">
        <v>0</v>
      </c>
      <c r="AB341">
        <v>0</v>
      </c>
      <c r="AC341">
        <v>0</v>
      </c>
      <c r="AD341">
        <v>0</v>
      </c>
      <c r="AE341">
        <v>0</v>
      </c>
      <c r="AF341">
        <v>0</v>
      </c>
      <c r="AG341">
        <v>0</v>
      </c>
      <c r="AH341">
        <v>0</v>
      </c>
      <c r="AI341" t="s">
        <v>6004</v>
      </c>
      <c r="AJ341" t="s">
        <v>109</v>
      </c>
      <c r="AK341" t="s">
        <v>112</v>
      </c>
      <c r="AL341">
        <v>0</v>
      </c>
      <c r="AM341">
        <v>0</v>
      </c>
      <c r="AN341">
        <v>0</v>
      </c>
      <c r="AO341">
        <v>0</v>
      </c>
      <c r="AP341">
        <v>0</v>
      </c>
      <c r="AQ341">
        <v>0</v>
      </c>
      <c r="AR341">
        <v>0</v>
      </c>
      <c r="AS341">
        <v>0</v>
      </c>
      <c r="AT341">
        <v>0</v>
      </c>
      <c r="AU341">
        <v>0</v>
      </c>
      <c r="AV341">
        <v>0</v>
      </c>
      <c r="AW341">
        <v>0</v>
      </c>
      <c r="AX341">
        <v>0</v>
      </c>
      <c r="AY341">
        <v>0</v>
      </c>
      <c r="AZ341">
        <v>0</v>
      </c>
      <c r="BA341">
        <v>0</v>
      </c>
    </row>
    <row r="342" spans="1:53" x14ac:dyDescent="0.25">
      <c r="A342">
        <v>378280002</v>
      </c>
      <c r="B342" s="1">
        <v>45536.504845046293</v>
      </c>
      <c r="C342" s="1">
        <v>45536.510188541673</v>
      </c>
      <c r="D342" s="1">
        <v>45536</v>
      </c>
      <c r="E342">
        <v>31.501818</v>
      </c>
      <c r="F342">
        <v>35.783612599999998</v>
      </c>
      <c r="G342" t="s">
        <v>566</v>
      </c>
      <c r="H342" t="s">
        <v>567</v>
      </c>
      <c r="I342" t="s">
        <v>109</v>
      </c>
      <c r="J342" t="s">
        <v>153</v>
      </c>
      <c r="K342" t="s">
        <v>1389</v>
      </c>
      <c r="L342" t="s">
        <v>174</v>
      </c>
      <c r="M342" t="s">
        <v>175</v>
      </c>
      <c r="N342" t="s">
        <v>1390</v>
      </c>
      <c r="O342" t="s">
        <v>5852</v>
      </c>
      <c r="P342" t="s">
        <v>1391</v>
      </c>
      <c r="Q342" t="s">
        <v>121</v>
      </c>
      <c r="R342" t="s">
        <v>5770</v>
      </c>
      <c r="S342" t="s">
        <v>112</v>
      </c>
      <c r="T342">
        <v>0</v>
      </c>
      <c r="U342">
        <v>0</v>
      </c>
      <c r="V342">
        <v>0</v>
      </c>
      <c r="W342">
        <v>0</v>
      </c>
      <c r="X342">
        <v>0</v>
      </c>
      <c r="Y342">
        <v>0</v>
      </c>
      <c r="Z342">
        <v>0</v>
      </c>
      <c r="AA342">
        <v>0</v>
      </c>
      <c r="AB342">
        <v>0</v>
      </c>
      <c r="AC342">
        <v>0</v>
      </c>
      <c r="AD342">
        <v>0</v>
      </c>
      <c r="AE342">
        <v>0</v>
      </c>
      <c r="AF342">
        <v>0</v>
      </c>
      <c r="AG342">
        <v>0</v>
      </c>
      <c r="AH342">
        <v>0</v>
      </c>
      <c r="AI342" t="s">
        <v>6004</v>
      </c>
      <c r="AJ342" t="s">
        <v>109</v>
      </c>
      <c r="AK342" t="s">
        <v>112</v>
      </c>
      <c r="AL342">
        <v>0</v>
      </c>
      <c r="AM342">
        <v>0</v>
      </c>
      <c r="AN342">
        <v>0</v>
      </c>
      <c r="AO342">
        <v>0</v>
      </c>
      <c r="AP342">
        <v>0</v>
      </c>
      <c r="AQ342">
        <v>0</v>
      </c>
      <c r="AR342">
        <v>0</v>
      </c>
      <c r="AS342">
        <v>0</v>
      </c>
      <c r="AT342">
        <v>0</v>
      </c>
      <c r="AU342">
        <v>0</v>
      </c>
      <c r="AV342">
        <v>0</v>
      </c>
      <c r="AW342">
        <v>0</v>
      </c>
      <c r="AX342">
        <v>0</v>
      </c>
      <c r="AY342">
        <v>0</v>
      </c>
      <c r="AZ342">
        <v>0</v>
      </c>
      <c r="BA342">
        <v>0</v>
      </c>
    </row>
    <row r="343" spans="1:53" x14ac:dyDescent="0.25">
      <c r="A343">
        <v>378280005</v>
      </c>
      <c r="B343" s="1">
        <v>45536.510403125001</v>
      </c>
      <c r="C343" s="1">
        <v>45536.514262349527</v>
      </c>
      <c r="D343" s="1">
        <v>45536</v>
      </c>
      <c r="E343">
        <v>31.501785600000002</v>
      </c>
      <c r="F343">
        <v>35.7828503</v>
      </c>
      <c r="G343" t="s">
        <v>566</v>
      </c>
      <c r="H343" t="s">
        <v>567</v>
      </c>
      <c r="I343" t="s">
        <v>109</v>
      </c>
      <c r="J343" t="s">
        <v>114</v>
      </c>
      <c r="K343" t="s">
        <v>1393</v>
      </c>
      <c r="L343" t="s">
        <v>174</v>
      </c>
      <c r="M343" t="s">
        <v>175</v>
      </c>
      <c r="N343" t="s">
        <v>649</v>
      </c>
      <c r="O343" t="s">
        <v>5853</v>
      </c>
      <c r="P343" t="s">
        <v>1392</v>
      </c>
      <c r="Q343" t="s">
        <v>121</v>
      </c>
      <c r="R343" t="s">
        <v>5770</v>
      </c>
      <c r="S343" t="s">
        <v>112</v>
      </c>
      <c r="T343">
        <v>0</v>
      </c>
      <c r="U343">
        <v>0</v>
      </c>
      <c r="V343">
        <v>0</v>
      </c>
      <c r="W343">
        <v>0</v>
      </c>
      <c r="X343">
        <v>0</v>
      </c>
      <c r="Y343">
        <v>0</v>
      </c>
      <c r="Z343">
        <v>0</v>
      </c>
      <c r="AA343">
        <v>0</v>
      </c>
      <c r="AB343">
        <v>0</v>
      </c>
      <c r="AC343">
        <v>0</v>
      </c>
      <c r="AD343">
        <v>0</v>
      </c>
      <c r="AE343">
        <v>0</v>
      </c>
      <c r="AF343">
        <v>0</v>
      </c>
      <c r="AG343">
        <v>0</v>
      </c>
      <c r="AH343">
        <v>0</v>
      </c>
      <c r="AI343" t="s">
        <v>6004</v>
      </c>
      <c r="AJ343" t="s">
        <v>109</v>
      </c>
      <c r="AK343" t="s">
        <v>112</v>
      </c>
      <c r="AL343">
        <v>0</v>
      </c>
      <c r="AM343">
        <v>0</v>
      </c>
      <c r="AN343">
        <v>0</v>
      </c>
      <c r="AO343">
        <v>0</v>
      </c>
      <c r="AP343">
        <v>0</v>
      </c>
      <c r="AQ343">
        <v>0</v>
      </c>
      <c r="AR343">
        <v>0</v>
      </c>
      <c r="AS343">
        <v>0</v>
      </c>
      <c r="AT343">
        <v>0</v>
      </c>
      <c r="AU343">
        <v>0</v>
      </c>
      <c r="AV343">
        <v>0</v>
      </c>
      <c r="AW343">
        <v>0</v>
      </c>
      <c r="AX343">
        <v>0</v>
      </c>
      <c r="AY343">
        <v>0</v>
      </c>
      <c r="AZ343">
        <v>0</v>
      </c>
      <c r="BA343">
        <v>0</v>
      </c>
    </row>
    <row r="344" spans="1:53" x14ac:dyDescent="0.25">
      <c r="A344">
        <v>378280009</v>
      </c>
      <c r="B344" s="1">
        <v>45536.51460195602</v>
      </c>
      <c r="C344" s="1">
        <v>45536.519454699082</v>
      </c>
      <c r="D344" s="1">
        <v>45536</v>
      </c>
      <c r="E344">
        <v>31.501507700000001</v>
      </c>
      <c r="F344">
        <v>35.782834700000002</v>
      </c>
      <c r="G344" t="s">
        <v>566</v>
      </c>
      <c r="H344" t="s">
        <v>567</v>
      </c>
      <c r="I344" t="s">
        <v>109</v>
      </c>
      <c r="J344" t="s">
        <v>114</v>
      </c>
      <c r="K344" t="s">
        <v>1395</v>
      </c>
      <c r="L344" t="s">
        <v>116</v>
      </c>
      <c r="M344" t="s">
        <v>139</v>
      </c>
      <c r="N344" t="s">
        <v>1396</v>
      </c>
      <c r="O344" t="s">
        <v>5854</v>
      </c>
      <c r="P344" t="s">
        <v>1394</v>
      </c>
      <c r="Q344" t="s">
        <v>121</v>
      </c>
      <c r="R344" t="s">
        <v>5770</v>
      </c>
      <c r="S344" t="s">
        <v>112</v>
      </c>
      <c r="T344">
        <v>0</v>
      </c>
      <c r="U344">
        <v>0</v>
      </c>
      <c r="V344">
        <v>0</v>
      </c>
      <c r="W344">
        <v>0</v>
      </c>
      <c r="X344">
        <v>0</v>
      </c>
      <c r="Y344">
        <v>0</v>
      </c>
      <c r="Z344">
        <v>0</v>
      </c>
      <c r="AA344">
        <v>0</v>
      </c>
      <c r="AB344">
        <v>0</v>
      </c>
      <c r="AC344">
        <v>0</v>
      </c>
      <c r="AD344">
        <v>0</v>
      </c>
      <c r="AE344">
        <v>0</v>
      </c>
      <c r="AF344">
        <v>0</v>
      </c>
      <c r="AG344">
        <v>0</v>
      </c>
      <c r="AH344">
        <v>0</v>
      </c>
      <c r="AI344" t="s">
        <v>6004</v>
      </c>
      <c r="AJ344" t="s">
        <v>109</v>
      </c>
      <c r="AK344" t="s">
        <v>112</v>
      </c>
      <c r="AL344">
        <v>0</v>
      </c>
      <c r="AM344">
        <v>0</v>
      </c>
      <c r="AN344">
        <v>0</v>
      </c>
      <c r="AO344">
        <v>0</v>
      </c>
      <c r="AP344">
        <v>0</v>
      </c>
      <c r="AQ344">
        <v>0</v>
      </c>
      <c r="AR344">
        <v>0</v>
      </c>
      <c r="AS344">
        <v>0</v>
      </c>
      <c r="AT344">
        <v>0</v>
      </c>
      <c r="AU344">
        <v>0</v>
      </c>
      <c r="AV344">
        <v>0</v>
      </c>
      <c r="AW344">
        <v>0</v>
      </c>
      <c r="AX344">
        <v>0</v>
      </c>
      <c r="AY344">
        <v>0</v>
      </c>
      <c r="AZ344">
        <v>0</v>
      </c>
      <c r="BA344">
        <v>0</v>
      </c>
    </row>
    <row r="345" spans="1:53" x14ac:dyDescent="0.25">
      <c r="A345">
        <v>378280014</v>
      </c>
      <c r="B345" s="1">
        <v>45536.519669351852</v>
      </c>
      <c r="C345" s="1">
        <v>45536.525493252317</v>
      </c>
      <c r="D345" s="1">
        <v>45536</v>
      </c>
      <c r="E345">
        <v>31.501387699999999</v>
      </c>
      <c r="F345">
        <v>35.782507500000001</v>
      </c>
      <c r="G345" t="s">
        <v>566</v>
      </c>
      <c r="H345" t="s">
        <v>567</v>
      </c>
      <c r="I345" t="s">
        <v>112</v>
      </c>
      <c r="K345" t="s">
        <v>1397</v>
      </c>
      <c r="L345" t="s">
        <v>192</v>
      </c>
      <c r="M345" t="s">
        <v>326</v>
      </c>
      <c r="N345" t="s">
        <v>1398</v>
      </c>
      <c r="O345" t="s">
        <v>5855</v>
      </c>
      <c r="P345" t="s">
        <v>1399</v>
      </c>
      <c r="Q345" t="s">
        <v>121</v>
      </c>
      <c r="R345" t="s">
        <v>5770</v>
      </c>
      <c r="S345" t="s">
        <v>112</v>
      </c>
      <c r="T345">
        <v>0</v>
      </c>
      <c r="U345">
        <v>0</v>
      </c>
      <c r="V345">
        <v>0</v>
      </c>
      <c r="W345">
        <v>0</v>
      </c>
      <c r="X345">
        <v>0</v>
      </c>
      <c r="Y345">
        <v>0</v>
      </c>
      <c r="Z345">
        <v>0</v>
      </c>
      <c r="AA345">
        <v>0</v>
      </c>
      <c r="AB345">
        <v>0</v>
      </c>
      <c r="AC345">
        <v>0</v>
      </c>
      <c r="AD345">
        <v>0</v>
      </c>
      <c r="AE345">
        <v>0</v>
      </c>
      <c r="AF345">
        <v>0</v>
      </c>
      <c r="AG345">
        <v>0</v>
      </c>
      <c r="AH345">
        <v>0</v>
      </c>
      <c r="AI345" t="s">
        <v>6004</v>
      </c>
      <c r="AJ345" t="s">
        <v>109</v>
      </c>
      <c r="AK345" t="s">
        <v>112</v>
      </c>
      <c r="AL345">
        <v>0</v>
      </c>
      <c r="AM345">
        <v>0</v>
      </c>
      <c r="AN345">
        <v>0</v>
      </c>
      <c r="AO345">
        <v>0</v>
      </c>
      <c r="AP345">
        <v>0</v>
      </c>
      <c r="AQ345">
        <v>0</v>
      </c>
      <c r="AR345">
        <v>0</v>
      </c>
      <c r="AS345">
        <v>0</v>
      </c>
      <c r="AT345">
        <v>0</v>
      </c>
      <c r="AU345">
        <v>0</v>
      </c>
      <c r="AV345">
        <v>0</v>
      </c>
      <c r="AW345">
        <v>0</v>
      </c>
      <c r="AX345">
        <v>0</v>
      </c>
      <c r="AY345">
        <v>0</v>
      </c>
      <c r="AZ345">
        <v>0</v>
      </c>
      <c r="BA345">
        <v>0</v>
      </c>
    </row>
    <row r="346" spans="1:53" x14ac:dyDescent="0.25">
      <c r="A346">
        <v>378280019</v>
      </c>
      <c r="B346" s="1">
        <v>45536.526146944438</v>
      </c>
      <c r="C346" s="1">
        <v>45536.530274618053</v>
      </c>
      <c r="D346" s="1">
        <v>45536</v>
      </c>
      <c r="E346">
        <v>31.501407199999999</v>
      </c>
      <c r="F346">
        <v>35.782313799999997</v>
      </c>
      <c r="G346" t="s">
        <v>566</v>
      </c>
      <c r="H346" t="s">
        <v>567</v>
      </c>
      <c r="I346" t="s">
        <v>109</v>
      </c>
      <c r="J346" t="s">
        <v>114</v>
      </c>
      <c r="K346" t="s">
        <v>1401</v>
      </c>
      <c r="L346" t="s">
        <v>131</v>
      </c>
      <c r="M346" t="s">
        <v>1402</v>
      </c>
      <c r="N346" t="s">
        <v>1403</v>
      </c>
      <c r="O346" t="s">
        <v>5856</v>
      </c>
      <c r="P346" t="s">
        <v>1400</v>
      </c>
      <c r="Q346" t="s">
        <v>121</v>
      </c>
      <c r="R346" t="s">
        <v>5770</v>
      </c>
      <c r="S346" t="s">
        <v>112</v>
      </c>
      <c r="T346">
        <v>0</v>
      </c>
      <c r="U346">
        <v>0</v>
      </c>
      <c r="V346">
        <v>0</v>
      </c>
      <c r="W346">
        <v>0</v>
      </c>
      <c r="X346">
        <v>0</v>
      </c>
      <c r="Y346">
        <v>0</v>
      </c>
      <c r="Z346">
        <v>0</v>
      </c>
      <c r="AA346">
        <v>0</v>
      </c>
      <c r="AB346">
        <v>0</v>
      </c>
      <c r="AC346">
        <v>0</v>
      </c>
      <c r="AD346">
        <v>0</v>
      </c>
      <c r="AE346">
        <v>0</v>
      </c>
      <c r="AF346">
        <v>0</v>
      </c>
      <c r="AG346">
        <v>0</v>
      </c>
      <c r="AH346">
        <v>0</v>
      </c>
      <c r="AI346" t="s">
        <v>6004</v>
      </c>
      <c r="AJ346" t="s">
        <v>109</v>
      </c>
      <c r="AK346" t="s">
        <v>112</v>
      </c>
      <c r="AL346">
        <v>0</v>
      </c>
      <c r="AM346">
        <v>0</v>
      </c>
      <c r="AN346">
        <v>0</v>
      </c>
      <c r="AO346">
        <v>0</v>
      </c>
      <c r="AP346">
        <v>0</v>
      </c>
      <c r="AQ346">
        <v>0</v>
      </c>
      <c r="AR346">
        <v>0</v>
      </c>
      <c r="AS346">
        <v>0</v>
      </c>
      <c r="AT346">
        <v>0</v>
      </c>
      <c r="AU346">
        <v>0</v>
      </c>
      <c r="AV346">
        <v>0</v>
      </c>
      <c r="AW346">
        <v>0</v>
      </c>
      <c r="AX346">
        <v>0</v>
      </c>
      <c r="AY346">
        <v>0</v>
      </c>
      <c r="AZ346">
        <v>0</v>
      </c>
      <c r="BA346">
        <v>0</v>
      </c>
    </row>
    <row r="347" spans="1:53" x14ac:dyDescent="0.25">
      <c r="A347">
        <v>378280022</v>
      </c>
      <c r="B347" s="1">
        <v>45536.530965613427</v>
      </c>
      <c r="C347" s="1">
        <v>45536.537337835653</v>
      </c>
      <c r="D347" s="1">
        <v>45536</v>
      </c>
      <c r="E347">
        <v>31.5014428</v>
      </c>
      <c r="F347">
        <v>35.781937900000003</v>
      </c>
      <c r="G347" t="s">
        <v>566</v>
      </c>
      <c r="H347" t="s">
        <v>567</v>
      </c>
      <c r="I347" t="s">
        <v>109</v>
      </c>
      <c r="J347" t="s">
        <v>114</v>
      </c>
      <c r="K347" t="s">
        <v>1405</v>
      </c>
      <c r="L347" t="s">
        <v>116</v>
      </c>
      <c r="M347" t="s">
        <v>146</v>
      </c>
      <c r="N347" t="s">
        <v>1406</v>
      </c>
      <c r="O347" t="s">
        <v>5857</v>
      </c>
      <c r="P347" t="s">
        <v>1404</v>
      </c>
      <c r="Q347" t="s">
        <v>121</v>
      </c>
      <c r="R347" t="s">
        <v>5770</v>
      </c>
      <c r="S347" t="s">
        <v>112</v>
      </c>
      <c r="T347">
        <v>0</v>
      </c>
      <c r="U347">
        <v>0</v>
      </c>
      <c r="V347">
        <v>0</v>
      </c>
      <c r="W347">
        <v>0</v>
      </c>
      <c r="X347">
        <v>0</v>
      </c>
      <c r="Y347">
        <v>0</v>
      </c>
      <c r="Z347">
        <v>0</v>
      </c>
      <c r="AA347">
        <v>0</v>
      </c>
      <c r="AB347">
        <v>0</v>
      </c>
      <c r="AC347">
        <v>0</v>
      </c>
      <c r="AD347">
        <v>0</v>
      </c>
      <c r="AE347">
        <v>0</v>
      </c>
      <c r="AF347">
        <v>0</v>
      </c>
      <c r="AG347">
        <v>0</v>
      </c>
      <c r="AH347">
        <v>0</v>
      </c>
      <c r="AI347" t="s">
        <v>6004</v>
      </c>
      <c r="AJ347" t="s">
        <v>109</v>
      </c>
      <c r="AK347" t="s">
        <v>112</v>
      </c>
      <c r="AL347">
        <v>0</v>
      </c>
      <c r="AM347">
        <v>0</v>
      </c>
      <c r="AN347">
        <v>0</v>
      </c>
      <c r="AO347">
        <v>0</v>
      </c>
      <c r="AP347">
        <v>0</v>
      </c>
      <c r="AQ347">
        <v>0</v>
      </c>
      <c r="AR347">
        <v>0</v>
      </c>
      <c r="AS347">
        <v>0</v>
      </c>
      <c r="AT347">
        <v>0</v>
      </c>
      <c r="AU347">
        <v>0</v>
      </c>
      <c r="AV347">
        <v>0</v>
      </c>
      <c r="AW347">
        <v>0</v>
      </c>
      <c r="AX347">
        <v>0</v>
      </c>
      <c r="AY347">
        <v>0</v>
      </c>
      <c r="AZ347">
        <v>0</v>
      </c>
      <c r="BA347">
        <v>0</v>
      </c>
    </row>
    <row r="348" spans="1:53" x14ac:dyDescent="0.25">
      <c r="A348">
        <v>378280026</v>
      </c>
      <c r="B348" s="1">
        <v>45536.538222708332</v>
      </c>
      <c r="C348" s="1">
        <v>45536.54350162037</v>
      </c>
      <c r="D348" s="1">
        <v>45536</v>
      </c>
      <c r="E348">
        <v>31.5012504</v>
      </c>
      <c r="F348">
        <v>35.781398899999999</v>
      </c>
      <c r="G348" t="s">
        <v>566</v>
      </c>
      <c r="H348" t="s">
        <v>567</v>
      </c>
      <c r="I348" t="s">
        <v>112</v>
      </c>
      <c r="K348" t="s">
        <v>1408</v>
      </c>
      <c r="L348" t="s">
        <v>116</v>
      </c>
      <c r="M348" t="s">
        <v>319</v>
      </c>
      <c r="N348" t="s">
        <v>1409</v>
      </c>
      <c r="O348" t="s">
        <v>5858</v>
      </c>
      <c r="P348" t="s">
        <v>1407</v>
      </c>
      <c r="Q348" t="s">
        <v>121</v>
      </c>
      <c r="R348" t="s">
        <v>5770</v>
      </c>
      <c r="S348" t="s">
        <v>112</v>
      </c>
      <c r="T348">
        <v>0</v>
      </c>
      <c r="U348">
        <v>0</v>
      </c>
      <c r="V348">
        <v>0</v>
      </c>
      <c r="W348">
        <v>0</v>
      </c>
      <c r="X348">
        <v>0</v>
      </c>
      <c r="Y348">
        <v>0</v>
      </c>
      <c r="Z348">
        <v>0</v>
      </c>
      <c r="AA348">
        <v>0</v>
      </c>
      <c r="AB348">
        <v>0</v>
      </c>
      <c r="AC348">
        <v>0</v>
      </c>
      <c r="AD348">
        <v>0</v>
      </c>
      <c r="AE348">
        <v>0</v>
      </c>
      <c r="AF348">
        <v>0</v>
      </c>
      <c r="AG348">
        <v>0</v>
      </c>
      <c r="AH348">
        <v>0</v>
      </c>
      <c r="AI348" t="s">
        <v>6004</v>
      </c>
      <c r="AJ348" t="s">
        <v>109</v>
      </c>
      <c r="AK348" t="s">
        <v>112</v>
      </c>
      <c r="AL348">
        <v>0</v>
      </c>
      <c r="AM348">
        <v>0</v>
      </c>
      <c r="AN348">
        <v>0</v>
      </c>
      <c r="AO348">
        <v>0</v>
      </c>
      <c r="AP348">
        <v>0</v>
      </c>
      <c r="AQ348">
        <v>0</v>
      </c>
      <c r="AR348">
        <v>0</v>
      </c>
      <c r="AS348">
        <v>0</v>
      </c>
      <c r="AT348">
        <v>0</v>
      </c>
      <c r="AU348">
        <v>0</v>
      </c>
      <c r="AV348">
        <v>0</v>
      </c>
      <c r="AW348">
        <v>0</v>
      </c>
      <c r="AX348">
        <v>0</v>
      </c>
      <c r="AY348">
        <v>0</v>
      </c>
      <c r="AZ348">
        <v>0</v>
      </c>
      <c r="BA348">
        <v>0</v>
      </c>
    </row>
    <row r="349" spans="1:53" x14ac:dyDescent="0.25">
      <c r="A349">
        <v>378280029</v>
      </c>
      <c r="B349" s="1">
        <v>45536.543801296299</v>
      </c>
      <c r="C349" s="1">
        <v>45536.549794988423</v>
      </c>
      <c r="D349" s="1">
        <v>45536</v>
      </c>
      <c r="E349">
        <v>31.501250899999999</v>
      </c>
      <c r="F349">
        <v>35.781329499999998</v>
      </c>
      <c r="G349" t="s">
        <v>566</v>
      </c>
      <c r="H349" t="s">
        <v>567</v>
      </c>
      <c r="I349" t="s">
        <v>109</v>
      </c>
      <c r="J349" t="s">
        <v>114</v>
      </c>
      <c r="K349" t="s">
        <v>1410</v>
      </c>
      <c r="L349" t="s">
        <v>174</v>
      </c>
      <c r="M349" t="s">
        <v>175</v>
      </c>
      <c r="N349" t="s">
        <v>1411</v>
      </c>
      <c r="O349" t="s">
        <v>5859</v>
      </c>
      <c r="P349" t="s">
        <v>1412</v>
      </c>
      <c r="Q349" t="s">
        <v>121</v>
      </c>
      <c r="R349" t="s">
        <v>5770</v>
      </c>
      <c r="S349" t="s">
        <v>112</v>
      </c>
      <c r="T349">
        <v>0</v>
      </c>
      <c r="U349">
        <v>0</v>
      </c>
      <c r="V349">
        <v>0</v>
      </c>
      <c r="W349">
        <v>0</v>
      </c>
      <c r="X349">
        <v>0</v>
      </c>
      <c r="Y349">
        <v>0</v>
      </c>
      <c r="Z349">
        <v>0</v>
      </c>
      <c r="AA349">
        <v>0</v>
      </c>
      <c r="AB349">
        <v>0</v>
      </c>
      <c r="AC349">
        <v>0</v>
      </c>
      <c r="AD349">
        <v>0</v>
      </c>
      <c r="AE349">
        <v>0</v>
      </c>
      <c r="AF349">
        <v>0</v>
      </c>
      <c r="AG349">
        <v>0</v>
      </c>
      <c r="AH349">
        <v>0</v>
      </c>
      <c r="AI349" t="s">
        <v>6004</v>
      </c>
      <c r="AJ349" t="s">
        <v>109</v>
      </c>
      <c r="AK349" t="s">
        <v>112</v>
      </c>
      <c r="AL349">
        <v>0</v>
      </c>
      <c r="AM349">
        <v>0</v>
      </c>
      <c r="AN349">
        <v>0</v>
      </c>
      <c r="AO349">
        <v>0</v>
      </c>
      <c r="AP349">
        <v>0</v>
      </c>
      <c r="AQ349">
        <v>0</v>
      </c>
      <c r="AR349">
        <v>0</v>
      </c>
      <c r="AS349">
        <v>0</v>
      </c>
      <c r="AT349">
        <v>0</v>
      </c>
      <c r="AU349">
        <v>0</v>
      </c>
      <c r="AV349">
        <v>0</v>
      </c>
      <c r="AW349">
        <v>0</v>
      </c>
      <c r="AX349">
        <v>0</v>
      </c>
      <c r="AY349">
        <v>0</v>
      </c>
      <c r="AZ349">
        <v>0</v>
      </c>
      <c r="BA349">
        <v>0</v>
      </c>
    </row>
    <row r="350" spans="1:53" x14ac:dyDescent="0.25">
      <c r="A350">
        <v>378280034</v>
      </c>
      <c r="B350" s="1">
        <v>45536.550196782409</v>
      </c>
      <c r="C350" s="1">
        <v>45536.554434699072</v>
      </c>
      <c r="D350" s="1">
        <v>45536</v>
      </c>
      <c r="E350">
        <v>31.501424199999999</v>
      </c>
      <c r="F350">
        <v>35.7808074</v>
      </c>
      <c r="G350" t="s">
        <v>566</v>
      </c>
      <c r="H350" t="s">
        <v>567</v>
      </c>
      <c r="I350" t="s">
        <v>112</v>
      </c>
      <c r="K350" t="s">
        <v>1414</v>
      </c>
      <c r="L350" t="s">
        <v>116</v>
      </c>
      <c r="M350" t="s">
        <v>146</v>
      </c>
      <c r="N350" t="s">
        <v>1415</v>
      </c>
      <c r="O350" t="s">
        <v>5860</v>
      </c>
      <c r="P350" t="s">
        <v>1413</v>
      </c>
      <c r="Q350" t="s">
        <v>121</v>
      </c>
      <c r="R350" t="s">
        <v>5770</v>
      </c>
      <c r="S350" t="s">
        <v>112</v>
      </c>
      <c r="T350">
        <v>0</v>
      </c>
      <c r="U350">
        <v>0</v>
      </c>
      <c r="V350">
        <v>0</v>
      </c>
      <c r="W350">
        <v>0</v>
      </c>
      <c r="X350">
        <v>0</v>
      </c>
      <c r="Y350">
        <v>0</v>
      </c>
      <c r="Z350">
        <v>0</v>
      </c>
      <c r="AA350">
        <v>0</v>
      </c>
      <c r="AB350">
        <v>0</v>
      </c>
      <c r="AC350">
        <v>0</v>
      </c>
      <c r="AD350">
        <v>0</v>
      </c>
      <c r="AE350">
        <v>0</v>
      </c>
      <c r="AF350">
        <v>0</v>
      </c>
      <c r="AG350">
        <v>0</v>
      </c>
      <c r="AH350">
        <v>0</v>
      </c>
      <c r="AI350" t="s">
        <v>6004</v>
      </c>
      <c r="AJ350" t="s">
        <v>109</v>
      </c>
      <c r="AK350" t="s">
        <v>109</v>
      </c>
      <c r="AL350">
        <v>2</v>
      </c>
      <c r="AM350">
        <v>1</v>
      </c>
      <c r="AN350">
        <v>1</v>
      </c>
      <c r="AO350">
        <v>0</v>
      </c>
      <c r="AP350">
        <v>0</v>
      </c>
      <c r="AQ350">
        <v>0</v>
      </c>
      <c r="AR350">
        <v>2</v>
      </c>
      <c r="AS350">
        <v>0</v>
      </c>
      <c r="AT350">
        <v>1</v>
      </c>
      <c r="AU350">
        <v>0</v>
      </c>
      <c r="AV350">
        <v>0</v>
      </c>
      <c r="AW350">
        <v>0</v>
      </c>
      <c r="AX350">
        <v>0</v>
      </c>
      <c r="AY350">
        <v>0</v>
      </c>
      <c r="AZ350">
        <v>0</v>
      </c>
      <c r="BA350">
        <v>0</v>
      </c>
    </row>
    <row r="351" spans="1:53" x14ac:dyDescent="0.25">
      <c r="A351">
        <v>378280040</v>
      </c>
      <c r="B351" s="1">
        <v>45536.554504189808</v>
      </c>
      <c r="C351" s="1">
        <v>45536.561958020837</v>
      </c>
      <c r="D351" s="1">
        <v>45536</v>
      </c>
      <c r="E351">
        <v>31.500850700000001</v>
      </c>
      <c r="F351">
        <v>35.780588899999998</v>
      </c>
      <c r="G351" t="s">
        <v>566</v>
      </c>
      <c r="H351" t="s">
        <v>567</v>
      </c>
      <c r="I351" t="s">
        <v>109</v>
      </c>
      <c r="J351" t="s">
        <v>114</v>
      </c>
      <c r="K351" t="s">
        <v>1417</v>
      </c>
      <c r="L351" t="s">
        <v>116</v>
      </c>
      <c r="M351" t="s">
        <v>319</v>
      </c>
      <c r="N351" t="s">
        <v>1418</v>
      </c>
      <c r="O351" t="s">
        <v>5861</v>
      </c>
      <c r="P351" t="s">
        <v>1416</v>
      </c>
      <c r="Q351" t="s">
        <v>121</v>
      </c>
      <c r="R351" t="s">
        <v>5770</v>
      </c>
      <c r="S351" t="s">
        <v>112</v>
      </c>
      <c r="T351">
        <v>0</v>
      </c>
      <c r="U351">
        <v>0</v>
      </c>
      <c r="V351">
        <v>0</v>
      </c>
      <c r="W351">
        <v>0</v>
      </c>
      <c r="X351">
        <v>0</v>
      </c>
      <c r="Y351">
        <v>0</v>
      </c>
      <c r="Z351">
        <v>0</v>
      </c>
      <c r="AA351">
        <v>0</v>
      </c>
      <c r="AB351">
        <v>0</v>
      </c>
      <c r="AC351">
        <v>0</v>
      </c>
      <c r="AD351">
        <v>0</v>
      </c>
      <c r="AE351">
        <v>0</v>
      </c>
      <c r="AF351">
        <v>0</v>
      </c>
      <c r="AG351">
        <v>0</v>
      </c>
      <c r="AH351">
        <v>0</v>
      </c>
      <c r="AI351" t="s">
        <v>6004</v>
      </c>
      <c r="AJ351" t="s">
        <v>109</v>
      </c>
      <c r="AK351" t="s">
        <v>112</v>
      </c>
      <c r="AL351">
        <v>0</v>
      </c>
      <c r="AM351">
        <v>0</v>
      </c>
      <c r="AN351">
        <v>0</v>
      </c>
      <c r="AO351">
        <v>0</v>
      </c>
      <c r="AP351">
        <v>0</v>
      </c>
      <c r="AQ351">
        <v>0</v>
      </c>
      <c r="AR351">
        <v>0</v>
      </c>
      <c r="AS351">
        <v>0</v>
      </c>
      <c r="AT351">
        <v>0</v>
      </c>
      <c r="AU351">
        <v>0</v>
      </c>
      <c r="AV351">
        <v>0</v>
      </c>
      <c r="AW351">
        <v>0</v>
      </c>
      <c r="AX351">
        <v>0</v>
      </c>
      <c r="AY351">
        <v>0</v>
      </c>
      <c r="AZ351">
        <v>0</v>
      </c>
      <c r="BA351">
        <v>0</v>
      </c>
    </row>
    <row r="352" spans="1:53" x14ac:dyDescent="0.25">
      <c r="A352">
        <v>378280046</v>
      </c>
      <c r="B352" s="1">
        <v>45536.56488114583</v>
      </c>
      <c r="C352" s="1">
        <v>45536.571362662027</v>
      </c>
      <c r="D352" s="1">
        <v>45536</v>
      </c>
      <c r="E352">
        <v>31.499329800000002</v>
      </c>
      <c r="F352">
        <v>35.779282899999998</v>
      </c>
      <c r="G352" t="s">
        <v>566</v>
      </c>
      <c r="H352" t="s">
        <v>567</v>
      </c>
      <c r="I352" t="s">
        <v>109</v>
      </c>
      <c r="J352" t="s">
        <v>114</v>
      </c>
      <c r="K352" t="s">
        <v>1419</v>
      </c>
      <c r="L352" t="s">
        <v>192</v>
      </c>
      <c r="M352" t="s">
        <v>326</v>
      </c>
      <c r="N352" t="s">
        <v>1420</v>
      </c>
      <c r="O352" t="s">
        <v>5862</v>
      </c>
      <c r="P352" t="s">
        <v>1421</v>
      </c>
      <c r="Q352" t="s">
        <v>121</v>
      </c>
      <c r="R352" t="s">
        <v>5770</v>
      </c>
      <c r="S352" t="s">
        <v>112</v>
      </c>
      <c r="T352">
        <v>0</v>
      </c>
      <c r="U352">
        <v>0</v>
      </c>
      <c r="V352">
        <v>0</v>
      </c>
      <c r="W352">
        <v>0</v>
      </c>
      <c r="X352">
        <v>0</v>
      </c>
      <c r="Y352">
        <v>0</v>
      </c>
      <c r="Z352">
        <v>0</v>
      </c>
      <c r="AA352">
        <v>0</v>
      </c>
      <c r="AB352">
        <v>0</v>
      </c>
      <c r="AC352">
        <v>0</v>
      </c>
      <c r="AD352">
        <v>0</v>
      </c>
      <c r="AE352">
        <v>0</v>
      </c>
      <c r="AF352">
        <v>0</v>
      </c>
      <c r="AG352">
        <v>0</v>
      </c>
      <c r="AH352">
        <v>0</v>
      </c>
      <c r="AI352" t="s">
        <v>6004</v>
      </c>
      <c r="AJ352" t="s">
        <v>109</v>
      </c>
      <c r="AK352" t="s">
        <v>112</v>
      </c>
      <c r="AL352">
        <v>0</v>
      </c>
      <c r="AM352">
        <v>0</v>
      </c>
      <c r="AN352">
        <v>0</v>
      </c>
      <c r="AO352">
        <v>0</v>
      </c>
      <c r="AP352">
        <v>0</v>
      </c>
      <c r="AQ352">
        <v>0</v>
      </c>
      <c r="AR352">
        <v>0</v>
      </c>
      <c r="AS352">
        <v>0</v>
      </c>
      <c r="AT352">
        <v>0</v>
      </c>
      <c r="AU352">
        <v>0</v>
      </c>
      <c r="AV352">
        <v>0</v>
      </c>
      <c r="AW352">
        <v>0</v>
      </c>
      <c r="AX352">
        <v>0</v>
      </c>
      <c r="AY352">
        <v>0</v>
      </c>
      <c r="AZ352">
        <v>0</v>
      </c>
      <c r="BA352">
        <v>0</v>
      </c>
    </row>
    <row r="353" spans="1:54" x14ac:dyDescent="0.25">
      <c r="A353">
        <v>378280048</v>
      </c>
      <c r="B353" s="1">
        <v>45536.576884988433</v>
      </c>
      <c r="C353" s="1">
        <v>45536.579964942131</v>
      </c>
      <c r="D353" s="1">
        <v>45536</v>
      </c>
      <c r="E353">
        <v>31.501334199999999</v>
      </c>
      <c r="F353">
        <v>35.781927699999997</v>
      </c>
      <c r="G353" t="s">
        <v>566</v>
      </c>
      <c r="H353" t="s">
        <v>567</v>
      </c>
      <c r="I353" t="s">
        <v>109</v>
      </c>
      <c r="J353" t="s">
        <v>114</v>
      </c>
      <c r="K353" t="s">
        <v>1423</v>
      </c>
      <c r="L353" t="s">
        <v>131</v>
      </c>
      <c r="M353" t="s">
        <v>1402</v>
      </c>
      <c r="N353" t="s">
        <v>1424</v>
      </c>
      <c r="O353" t="s">
        <v>5863</v>
      </c>
      <c r="P353" t="s">
        <v>1422</v>
      </c>
      <c r="Q353" t="s">
        <v>121</v>
      </c>
      <c r="R353" t="s">
        <v>5770</v>
      </c>
      <c r="S353" t="s">
        <v>112</v>
      </c>
      <c r="T353">
        <v>0</v>
      </c>
      <c r="U353">
        <v>0</v>
      </c>
      <c r="V353">
        <v>0</v>
      </c>
      <c r="W353">
        <v>0</v>
      </c>
      <c r="X353">
        <v>0</v>
      </c>
      <c r="Y353">
        <v>0</v>
      </c>
      <c r="Z353">
        <v>0</v>
      </c>
      <c r="AA353">
        <v>0</v>
      </c>
      <c r="AB353">
        <v>0</v>
      </c>
      <c r="AC353">
        <v>0</v>
      </c>
      <c r="AD353">
        <v>0</v>
      </c>
      <c r="AE353">
        <v>0</v>
      </c>
      <c r="AF353">
        <v>0</v>
      </c>
      <c r="AG353">
        <v>0</v>
      </c>
      <c r="AH353">
        <v>0</v>
      </c>
      <c r="AI353" t="s">
        <v>6004</v>
      </c>
      <c r="AJ353" t="s">
        <v>109</v>
      </c>
      <c r="AK353" t="s">
        <v>112</v>
      </c>
      <c r="AL353">
        <v>0</v>
      </c>
      <c r="AM353">
        <v>0</v>
      </c>
      <c r="AN353">
        <v>0</v>
      </c>
      <c r="AO353">
        <v>0</v>
      </c>
      <c r="AP353">
        <v>0</v>
      </c>
      <c r="AQ353">
        <v>0</v>
      </c>
      <c r="AR353">
        <v>0</v>
      </c>
      <c r="AS353">
        <v>0</v>
      </c>
      <c r="AT353">
        <v>0</v>
      </c>
      <c r="AU353">
        <v>0</v>
      </c>
      <c r="AV353">
        <v>0</v>
      </c>
      <c r="AW353">
        <v>0</v>
      </c>
      <c r="AX353">
        <v>0</v>
      </c>
      <c r="AY353">
        <v>0</v>
      </c>
      <c r="AZ353">
        <v>0</v>
      </c>
      <c r="BA353">
        <v>0</v>
      </c>
    </row>
    <row r="354" spans="1:54" x14ac:dyDescent="0.25">
      <c r="A354">
        <v>378349814</v>
      </c>
      <c r="B354" s="1">
        <v>45535.52947105324</v>
      </c>
      <c r="C354" s="1">
        <v>45535.735275289349</v>
      </c>
      <c r="D354" s="1">
        <v>45535</v>
      </c>
      <c r="E354">
        <v>30.804635900000001</v>
      </c>
      <c r="F354">
        <v>35.599805699999997</v>
      </c>
      <c r="G354" t="s">
        <v>373</v>
      </c>
      <c r="H354" t="s">
        <v>374</v>
      </c>
      <c r="I354" t="s">
        <v>109</v>
      </c>
      <c r="J354" t="s">
        <v>114</v>
      </c>
      <c r="K354" t="s">
        <v>1425</v>
      </c>
      <c r="L354" t="s">
        <v>116</v>
      </c>
      <c r="M354" t="s">
        <v>139</v>
      </c>
      <c r="N354" t="s">
        <v>1426</v>
      </c>
      <c r="O354" t="s">
        <v>658</v>
      </c>
      <c r="Q354" t="s">
        <v>121</v>
      </c>
      <c r="R354" t="s">
        <v>5770</v>
      </c>
      <c r="S354" t="s">
        <v>112</v>
      </c>
      <c r="T354">
        <v>0</v>
      </c>
      <c r="U354">
        <v>0</v>
      </c>
      <c r="V354">
        <v>0</v>
      </c>
      <c r="W354">
        <v>0</v>
      </c>
      <c r="X354">
        <v>0</v>
      </c>
      <c r="Y354">
        <v>0</v>
      </c>
      <c r="Z354">
        <v>0</v>
      </c>
      <c r="AA354">
        <v>0</v>
      </c>
      <c r="AB354">
        <v>0</v>
      </c>
      <c r="AC354">
        <v>0</v>
      </c>
      <c r="AD354">
        <v>0</v>
      </c>
      <c r="AE354">
        <v>0</v>
      </c>
      <c r="AF354">
        <v>0</v>
      </c>
      <c r="AG354">
        <v>0</v>
      </c>
      <c r="AH354">
        <v>0</v>
      </c>
      <c r="AI354" t="s">
        <v>6004</v>
      </c>
      <c r="AJ354" t="s">
        <v>109</v>
      </c>
      <c r="AK354" t="s">
        <v>112</v>
      </c>
      <c r="AL354">
        <v>0</v>
      </c>
      <c r="AM354">
        <v>0</v>
      </c>
      <c r="AN354">
        <v>0</v>
      </c>
      <c r="AO354">
        <v>0</v>
      </c>
      <c r="AP354">
        <v>0</v>
      </c>
      <c r="AQ354">
        <v>0</v>
      </c>
      <c r="AR354">
        <v>0</v>
      </c>
      <c r="AS354">
        <v>0</v>
      </c>
      <c r="AT354">
        <v>0</v>
      </c>
      <c r="AU354">
        <v>0</v>
      </c>
      <c r="AV354">
        <v>0</v>
      </c>
      <c r="AW354">
        <v>0</v>
      </c>
      <c r="AX354">
        <v>0</v>
      </c>
      <c r="AY354">
        <v>0</v>
      </c>
      <c r="AZ354">
        <v>0</v>
      </c>
      <c r="BA354">
        <v>0</v>
      </c>
    </row>
    <row r="355" spans="1:54" x14ac:dyDescent="0.25">
      <c r="A355">
        <v>378349817</v>
      </c>
      <c r="B355" s="1">
        <v>45535.735386365741</v>
      </c>
      <c r="C355" s="1">
        <v>45535.737343159723</v>
      </c>
      <c r="D355" s="1">
        <v>45535</v>
      </c>
      <c r="E355">
        <v>30.804635900000001</v>
      </c>
      <c r="F355">
        <v>35.599805699999997</v>
      </c>
      <c r="G355" t="s">
        <v>373</v>
      </c>
      <c r="H355" t="s">
        <v>374</v>
      </c>
      <c r="I355" t="s">
        <v>109</v>
      </c>
      <c r="J355" t="s">
        <v>114</v>
      </c>
      <c r="K355" t="s">
        <v>1427</v>
      </c>
      <c r="L355" t="s">
        <v>116</v>
      </c>
      <c r="M355" t="s">
        <v>146</v>
      </c>
      <c r="N355" t="s">
        <v>1428</v>
      </c>
      <c r="O355" t="s">
        <v>634</v>
      </c>
      <c r="Q355" t="s">
        <v>121</v>
      </c>
      <c r="R355" t="s">
        <v>5770</v>
      </c>
      <c r="S355" t="s">
        <v>112</v>
      </c>
      <c r="T355">
        <v>0</v>
      </c>
      <c r="U355">
        <v>0</v>
      </c>
      <c r="V355">
        <v>0</v>
      </c>
      <c r="W355">
        <v>0</v>
      </c>
      <c r="X355">
        <v>0</v>
      </c>
      <c r="Y355">
        <v>0</v>
      </c>
      <c r="Z355">
        <v>0</v>
      </c>
      <c r="AA355">
        <v>0</v>
      </c>
      <c r="AB355">
        <v>0</v>
      </c>
      <c r="AC355">
        <v>0</v>
      </c>
      <c r="AD355">
        <v>0</v>
      </c>
      <c r="AE355">
        <v>0</v>
      </c>
      <c r="AF355">
        <v>0</v>
      </c>
      <c r="AG355">
        <v>0</v>
      </c>
      <c r="AH355">
        <v>0</v>
      </c>
      <c r="AI355" t="s">
        <v>6004</v>
      </c>
      <c r="AJ355" t="s">
        <v>109</v>
      </c>
      <c r="AK355" t="s">
        <v>112</v>
      </c>
      <c r="AL355">
        <v>0</v>
      </c>
      <c r="AM355">
        <v>0</v>
      </c>
      <c r="AN355">
        <v>0</v>
      </c>
      <c r="AO355">
        <v>0</v>
      </c>
      <c r="AP355">
        <v>0</v>
      </c>
      <c r="AQ355">
        <v>0</v>
      </c>
      <c r="AR355">
        <v>0</v>
      </c>
      <c r="AS355">
        <v>0</v>
      </c>
      <c r="AT355">
        <v>0</v>
      </c>
      <c r="AU355">
        <v>0</v>
      </c>
      <c r="AV355">
        <v>0</v>
      </c>
      <c r="AW355">
        <v>0</v>
      </c>
      <c r="AX355">
        <v>0</v>
      </c>
      <c r="AY355">
        <v>0</v>
      </c>
      <c r="AZ355">
        <v>0</v>
      </c>
      <c r="BA355">
        <v>0</v>
      </c>
    </row>
    <row r="356" spans="1:54" x14ac:dyDescent="0.25">
      <c r="A356">
        <v>378349819</v>
      </c>
      <c r="B356" s="1">
        <v>45535.737379074068</v>
      </c>
      <c r="C356" s="1">
        <v>45535.739481793978</v>
      </c>
      <c r="D356" s="1">
        <v>45535</v>
      </c>
      <c r="E356">
        <v>30.804635900000001</v>
      </c>
      <c r="F356">
        <v>35.599805699999997</v>
      </c>
      <c r="G356" t="s">
        <v>373</v>
      </c>
      <c r="H356" t="s">
        <v>374</v>
      </c>
      <c r="I356" t="s">
        <v>109</v>
      </c>
      <c r="J356" t="s">
        <v>114</v>
      </c>
      <c r="K356" t="s">
        <v>1429</v>
      </c>
      <c r="L356" t="s">
        <v>116</v>
      </c>
      <c r="M356" t="s">
        <v>139</v>
      </c>
      <c r="N356" t="s">
        <v>1430</v>
      </c>
      <c r="O356" t="s">
        <v>637</v>
      </c>
      <c r="Q356" t="s">
        <v>121</v>
      </c>
      <c r="R356" t="s">
        <v>5770</v>
      </c>
      <c r="S356" t="s">
        <v>112</v>
      </c>
      <c r="T356">
        <v>0</v>
      </c>
      <c r="U356">
        <v>0</v>
      </c>
      <c r="V356">
        <v>0</v>
      </c>
      <c r="W356">
        <v>0</v>
      </c>
      <c r="X356">
        <v>0</v>
      </c>
      <c r="Y356">
        <v>0</v>
      </c>
      <c r="Z356">
        <v>0</v>
      </c>
      <c r="AA356">
        <v>0</v>
      </c>
      <c r="AB356">
        <v>0</v>
      </c>
      <c r="AC356">
        <v>0</v>
      </c>
      <c r="AD356">
        <v>0</v>
      </c>
      <c r="AE356">
        <v>0</v>
      </c>
      <c r="AF356">
        <v>0</v>
      </c>
      <c r="AG356">
        <v>0</v>
      </c>
      <c r="AH356">
        <v>0</v>
      </c>
      <c r="AI356" t="s">
        <v>6004</v>
      </c>
      <c r="AJ356" t="s">
        <v>109</v>
      </c>
      <c r="AK356" t="s">
        <v>112</v>
      </c>
      <c r="AL356">
        <v>0</v>
      </c>
      <c r="AM356">
        <v>0</v>
      </c>
      <c r="AN356">
        <v>0</v>
      </c>
      <c r="AO356">
        <v>0</v>
      </c>
      <c r="AP356">
        <v>0</v>
      </c>
      <c r="AQ356">
        <v>0</v>
      </c>
      <c r="AR356">
        <v>0</v>
      </c>
      <c r="AS356">
        <v>0</v>
      </c>
      <c r="AT356">
        <v>0</v>
      </c>
      <c r="AU356">
        <v>0</v>
      </c>
      <c r="AV356">
        <v>0</v>
      </c>
      <c r="AW356">
        <v>0</v>
      </c>
      <c r="AX356">
        <v>0</v>
      </c>
      <c r="AY356">
        <v>0</v>
      </c>
      <c r="AZ356">
        <v>0</v>
      </c>
      <c r="BA356">
        <v>0</v>
      </c>
    </row>
    <row r="357" spans="1:54" x14ac:dyDescent="0.25">
      <c r="A357">
        <v>378349824</v>
      </c>
      <c r="B357" s="1">
        <v>45535.739509872677</v>
      </c>
      <c r="C357" s="1">
        <v>45535.741443379629</v>
      </c>
      <c r="D357" s="1">
        <v>45535</v>
      </c>
      <c r="E357">
        <v>30.808275200000001</v>
      </c>
      <c r="F357">
        <v>35.5902338</v>
      </c>
      <c r="G357" t="s">
        <v>373</v>
      </c>
      <c r="H357" t="s">
        <v>374</v>
      </c>
      <c r="I357" t="s">
        <v>109</v>
      </c>
      <c r="J357" t="s">
        <v>114</v>
      </c>
      <c r="K357" t="s">
        <v>1433</v>
      </c>
      <c r="L357" t="s">
        <v>116</v>
      </c>
      <c r="M357" t="s">
        <v>319</v>
      </c>
      <c r="N357" t="s">
        <v>1434</v>
      </c>
      <c r="O357" t="s">
        <v>1432</v>
      </c>
      <c r="Q357" t="s">
        <v>121</v>
      </c>
      <c r="R357" t="s">
        <v>5770</v>
      </c>
      <c r="S357" t="s">
        <v>112</v>
      </c>
      <c r="T357">
        <v>0</v>
      </c>
      <c r="U357">
        <v>0</v>
      </c>
      <c r="V357">
        <v>0</v>
      </c>
      <c r="W357">
        <v>0</v>
      </c>
      <c r="X357">
        <v>0</v>
      </c>
      <c r="Y357">
        <v>0</v>
      </c>
      <c r="Z357">
        <v>0</v>
      </c>
      <c r="AA357">
        <v>0</v>
      </c>
      <c r="AB357">
        <v>0</v>
      </c>
      <c r="AC357">
        <v>0</v>
      </c>
      <c r="AD357">
        <v>0</v>
      </c>
      <c r="AE357">
        <v>0</v>
      </c>
      <c r="AF357">
        <v>0</v>
      </c>
      <c r="AG357">
        <v>0</v>
      </c>
      <c r="AH357">
        <v>0</v>
      </c>
      <c r="AI357" t="s">
        <v>6004</v>
      </c>
      <c r="AJ357" t="s">
        <v>109</v>
      </c>
      <c r="AK357" t="s">
        <v>112</v>
      </c>
      <c r="AL357">
        <v>0</v>
      </c>
      <c r="AM357">
        <v>0</v>
      </c>
      <c r="AN357">
        <v>0</v>
      </c>
      <c r="AO357">
        <v>0</v>
      </c>
      <c r="AP357">
        <v>0</v>
      </c>
      <c r="AQ357">
        <v>0</v>
      </c>
      <c r="AR357">
        <v>0</v>
      </c>
      <c r="AS357">
        <v>0</v>
      </c>
      <c r="AT357">
        <v>0</v>
      </c>
      <c r="AU357">
        <v>0</v>
      </c>
      <c r="AV357">
        <v>0</v>
      </c>
      <c r="AW357">
        <v>0</v>
      </c>
      <c r="AX357">
        <v>0</v>
      </c>
      <c r="AY357">
        <v>0</v>
      </c>
      <c r="AZ357">
        <v>0</v>
      </c>
      <c r="BA357">
        <v>0</v>
      </c>
    </row>
    <row r="358" spans="1:54" x14ac:dyDescent="0.25">
      <c r="A358">
        <v>378349827</v>
      </c>
      <c r="B358" s="1">
        <v>45535.741477002317</v>
      </c>
      <c r="C358" s="1">
        <v>45535.743356539351</v>
      </c>
      <c r="D358" s="1">
        <v>45535</v>
      </c>
      <c r="E358">
        <v>30.804841</v>
      </c>
      <c r="F358">
        <v>35.600147499999999</v>
      </c>
      <c r="G358" t="s">
        <v>373</v>
      </c>
      <c r="H358" t="s">
        <v>374</v>
      </c>
      <c r="I358" t="s">
        <v>109</v>
      </c>
      <c r="J358" t="s">
        <v>114</v>
      </c>
      <c r="K358" t="s">
        <v>1435</v>
      </c>
      <c r="L358" t="s">
        <v>116</v>
      </c>
      <c r="M358" t="s">
        <v>319</v>
      </c>
      <c r="N358" t="s">
        <v>1436</v>
      </c>
      <c r="O358" t="s">
        <v>905</v>
      </c>
      <c r="Q358" t="s">
        <v>121</v>
      </c>
      <c r="R358" t="s">
        <v>5770</v>
      </c>
      <c r="S358" t="s">
        <v>112</v>
      </c>
      <c r="T358">
        <v>0</v>
      </c>
      <c r="U358">
        <v>0</v>
      </c>
      <c r="V358">
        <v>0</v>
      </c>
      <c r="W358">
        <v>0</v>
      </c>
      <c r="X358">
        <v>0</v>
      </c>
      <c r="Y358">
        <v>0</v>
      </c>
      <c r="Z358">
        <v>0</v>
      </c>
      <c r="AA358">
        <v>0</v>
      </c>
      <c r="AB358">
        <v>0</v>
      </c>
      <c r="AC358">
        <v>0</v>
      </c>
      <c r="AD358">
        <v>0</v>
      </c>
      <c r="AE358">
        <v>0</v>
      </c>
      <c r="AF358">
        <v>0</v>
      </c>
      <c r="AG358">
        <v>0</v>
      </c>
      <c r="AH358">
        <v>0</v>
      </c>
      <c r="AI358" t="s">
        <v>6004</v>
      </c>
      <c r="AJ358" t="s">
        <v>109</v>
      </c>
      <c r="AK358" t="s">
        <v>112</v>
      </c>
      <c r="AL358">
        <v>0</v>
      </c>
      <c r="AM358">
        <v>0</v>
      </c>
      <c r="AN358">
        <v>0</v>
      </c>
      <c r="AO358">
        <v>0</v>
      </c>
      <c r="AP358">
        <v>0</v>
      </c>
      <c r="AQ358">
        <v>0</v>
      </c>
      <c r="AR358">
        <v>0</v>
      </c>
      <c r="AS358">
        <v>0</v>
      </c>
      <c r="AT358">
        <v>0</v>
      </c>
      <c r="AU358">
        <v>0</v>
      </c>
      <c r="AV358">
        <v>0</v>
      </c>
      <c r="AW358">
        <v>0</v>
      </c>
      <c r="AX358">
        <v>0</v>
      </c>
      <c r="AY358">
        <v>0</v>
      </c>
      <c r="AZ358">
        <v>0</v>
      </c>
      <c r="BA358">
        <v>0</v>
      </c>
    </row>
    <row r="359" spans="1:54" x14ac:dyDescent="0.25">
      <c r="A359">
        <v>378349828</v>
      </c>
      <c r="B359" s="1">
        <v>45535.743389432871</v>
      </c>
      <c r="C359" s="1">
        <v>45535.745126759262</v>
      </c>
      <c r="D359" s="1">
        <v>45535</v>
      </c>
      <c r="E359">
        <v>30.808275200000001</v>
      </c>
      <c r="F359">
        <v>35.5902338</v>
      </c>
      <c r="G359" t="s">
        <v>373</v>
      </c>
      <c r="H359" t="s">
        <v>374</v>
      </c>
      <c r="I359" t="s">
        <v>109</v>
      </c>
      <c r="J359" t="s">
        <v>114</v>
      </c>
      <c r="K359" t="s">
        <v>1438</v>
      </c>
      <c r="L359" t="s">
        <v>116</v>
      </c>
      <c r="M359" t="s">
        <v>146</v>
      </c>
      <c r="N359" t="s">
        <v>1439</v>
      </c>
      <c r="O359" t="s">
        <v>1437</v>
      </c>
      <c r="Q359" t="s">
        <v>121</v>
      </c>
      <c r="R359" t="s">
        <v>5770</v>
      </c>
      <c r="S359" t="s">
        <v>112</v>
      </c>
      <c r="T359">
        <v>0</v>
      </c>
      <c r="U359">
        <v>0</v>
      </c>
      <c r="V359">
        <v>0</v>
      </c>
      <c r="W359">
        <v>0</v>
      </c>
      <c r="X359">
        <v>0</v>
      </c>
      <c r="Y359">
        <v>0</v>
      </c>
      <c r="Z359">
        <v>0</v>
      </c>
      <c r="AA359">
        <v>0</v>
      </c>
      <c r="AB359">
        <v>0</v>
      </c>
      <c r="AC359">
        <v>0</v>
      </c>
      <c r="AD359">
        <v>0</v>
      </c>
      <c r="AE359">
        <v>0</v>
      </c>
      <c r="AF359">
        <v>0</v>
      </c>
      <c r="AG359">
        <v>0</v>
      </c>
      <c r="AH359">
        <v>0</v>
      </c>
      <c r="AI359" t="s">
        <v>6004</v>
      </c>
      <c r="AJ359" t="s">
        <v>109</v>
      </c>
      <c r="AK359" t="s">
        <v>112</v>
      </c>
      <c r="AL359">
        <v>0</v>
      </c>
      <c r="AM359">
        <v>0</v>
      </c>
      <c r="AN359">
        <v>0</v>
      </c>
      <c r="AO359">
        <v>0</v>
      </c>
      <c r="AP359">
        <v>0</v>
      </c>
      <c r="AQ359">
        <v>0</v>
      </c>
      <c r="AR359">
        <v>0</v>
      </c>
      <c r="AS359">
        <v>0</v>
      </c>
      <c r="AT359">
        <v>0</v>
      </c>
      <c r="AU359">
        <v>0</v>
      </c>
      <c r="AV359">
        <v>0</v>
      </c>
      <c r="AW359">
        <v>0</v>
      </c>
      <c r="AX359">
        <v>0</v>
      </c>
      <c r="AY359">
        <v>0</v>
      </c>
      <c r="AZ359">
        <v>0</v>
      </c>
      <c r="BA359">
        <v>0</v>
      </c>
    </row>
    <row r="360" spans="1:54" x14ac:dyDescent="0.25">
      <c r="A360">
        <v>378349831</v>
      </c>
      <c r="B360" s="1">
        <v>45535.745166504632</v>
      </c>
      <c r="C360" s="1">
        <v>45535.746500393521</v>
      </c>
      <c r="D360" s="1">
        <v>45535</v>
      </c>
      <c r="E360">
        <v>30.808275200000001</v>
      </c>
      <c r="F360">
        <v>35.5902338</v>
      </c>
      <c r="G360" t="s">
        <v>373</v>
      </c>
      <c r="H360" t="s">
        <v>374</v>
      </c>
      <c r="I360" t="s">
        <v>109</v>
      </c>
      <c r="J360" t="s">
        <v>114</v>
      </c>
      <c r="K360" t="s">
        <v>1441</v>
      </c>
      <c r="L360" t="s">
        <v>116</v>
      </c>
      <c r="M360" t="s">
        <v>146</v>
      </c>
      <c r="N360" t="s">
        <v>1442</v>
      </c>
      <c r="O360" t="s">
        <v>1440</v>
      </c>
      <c r="Q360" t="s">
        <v>121</v>
      </c>
      <c r="R360" t="s">
        <v>5770</v>
      </c>
      <c r="S360" t="s">
        <v>112</v>
      </c>
      <c r="T360">
        <v>0</v>
      </c>
      <c r="U360">
        <v>0</v>
      </c>
      <c r="V360">
        <v>0</v>
      </c>
      <c r="W360">
        <v>0</v>
      </c>
      <c r="X360">
        <v>0</v>
      </c>
      <c r="Y360">
        <v>0</v>
      </c>
      <c r="Z360">
        <v>0</v>
      </c>
      <c r="AA360">
        <v>0</v>
      </c>
      <c r="AB360">
        <v>0</v>
      </c>
      <c r="AC360">
        <v>0</v>
      </c>
      <c r="AD360">
        <v>0</v>
      </c>
      <c r="AE360">
        <v>0</v>
      </c>
      <c r="AF360">
        <v>0</v>
      </c>
      <c r="AG360">
        <v>0</v>
      </c>
      <c r="AH360">
        <v>0</v>
      </c>
      <c r="AI360" t="s">
        <v>6004</v>
      </c>
      <c r="AJ360" t="s">
        <v>109</v>
      </c>
      <c r="AK360" t="s">
        <v>112</v>
      </c>
      <c r="AL360">
        <v>0</v>
      </c>
      <c r="AM360">
        <v>0</v>
      </c>
      <c r="AN360">
        <v>0</v>
      </c>
      <c r="AO360">
        <v>0</v>
      </c>
      <c r="AP360">
        <v>0</v>
      </c>
      <c r="AQ360">
        <v>0</v>
      </c>
      <c r="AR360">
        <v>0</v>
      </c>
      <c r="AS360">
        <v>0</v>
      </c>
      <c r="AT360">
        <v>0</v>
      </c>
      <c r="AU360">
        <v>0</v>
      </c>
      <c r="AV360">
        <v>0</v>
      </c>
      <c r="AW360">
        <v>0</v>
      </c>
      <c r="AX360">
        <v>0</v>
      </c>
      <c r="AY360">
        <v>0</v>
      </c>
      <c r="AZ360">
        <v>0</v>
      </c>
      <c r="BA360">
        <v>0</v>
      </c>
    </row>
    <row r="361" spans="1:54" x14ac:dyDescent="0.25">
      <c r="A361">
        <v>378349836</v>
      </c>
      <c r="B361" s="1">
        <v>45535.750248506942</v>
      </c>
      <c r="C361" s="1">
        <v>45535.752942627318</v>
      </c>
      <c r="D361" s="1">
        <v>45535</v>
      </c>
      <c r="E361">
        <v>30.804635900000001</v>
      </c>
      <c r="F361">
        <v>35.599805699999997</v>
      </c>
      <c r="G361" t="s">
        <v>373</v>
      </c>
      <c r="H361" t="s">
        <v>374</v>
      </c>
      <c r="I361" t="s">
        <v>109</v>
      </c>
      <c r="J361" t="s">
        <v>114</v>
      </c>
      <c r="K361" t="s">
        <v>1443</v>
      </c>
      <c r="L361" t="s">
        <v>116</v>
      </c>
      <c r="M361" t="s">
        <v>319</v>
      </c>
      <c r="N361" t="s">
        <v>864</v>
      </c>
      <c r="O361" t="s">
        <v>658</v>
      </c>
      <c r="Q361" t="s">
        <v>121</v>
      </c>
      <c r="R361" t="s">
        <v>5770</v>
      </c>
      <c r="S361" t="s">
        <v>112</v>
      </c>
      <c r="T361">
        <v>0</v>
      </c>
      <c r="U361">
        <v>0</v>
      </c>
      <c r="V361">
        <v>0</v>
      </c>
      <c r="W361">
        <v>0</v>
      </c>
      <c r="X361">
        <v>0</v>
      </c>
      <c r="Y361">
        <v>0</v>
      </c>
      <c r="Z361">
        <v>0</v>
      </c>
      <c r="AA361">
        <v>0</v>
      </c>
      <c r="AB361">
        <v>0</v>
      </c>
      <c r="AC361">
        <v>0</v>
      </c>
      <c r="AD361">
        <v>0</v>
      </c>
      <c r="AE361">
        <v>0</v>
      </c>
      <c r="AF361">
        <v>0</v>
      </c>
      <c r="AG361">
        <v>0</v>
      </c>
      <c r="AH361">
        <v>0</v>
      </c>
      <c r="AI361" t="s">
        <v>6004</v>
      </c>
      <c r="AJ361" t="s">
        <v>109</v>
      </c>
      <c r="AK361" t="s">
        <v>112</v>
      </c>
      <c r="AL361">
        <v>0</v>
      </c>
      <c r="AM361">
        <v>0</v>
      </c>
      <c r="AN361">
        <v>0</v>
      </c>
      <c r="AO361">
        <v>0</v>
      </c>
      <c r="AP361">
        <v>0</v>
      </c>
      <c r="AQ361">
        <v>0</v>
      </c>
      <c r="AR361">
        <v>0</v>
      </c>
      <c r="AS361">
        <v>0</v>
      </c>
      <c r="AT361">
        <v>0</v>
      </c>
      <c r="AU361">
        <v>0</v>
      </c>
      <c r="AV361">
        <v>0</v>
      </c>
      <c r="AW361">
        <v>0</v>
      </c>
      <c r="AX361">
        <v>0</v>
      </c>
      <c r="AY361">
        <v>0</v>
      </c>
      <c r="AZ361">
        <v>0</v>
      </c>
      <c r="BA361">
        <v>0</v>
      </c>
    </row>
    <row r="362" spans="1:54" x14ac:dyDescent="0.25">
      <c r="A362">
        <v>378349839</v>
      </c>
      <c r="B362" s="1">
        <v>45535.752971111113</v>
      </c>
      <c r="C362" s="1">
        <v>45535.754559317131</v>
      </c>
      <c r="D362" s="1">
        <v>45535</v>
      </c>
      <c r="E362">
        <v>30.804635900000001</v>
      </c>
      <c r="F362">
        <v>35.599805699999997</v>
      </c>
      <c r="G362" t="s">
        <v>373</v>
      </c>
      <c r="H362" t="s">
        <v>374</v>
      </c>
      <c r="I362" t="s">
        <v>109</v>
      </c>
      <c r="J362" t="s">
        <v>114</v>
      </c>
      <c r="K362" t="s">
        <v>1445</v>
      </c>
      <c r="L362" t="s">
        <v>116</v>
      </c>
      <c r="M362" t="s">
        <v>319</v>
      </c>
      <c r="N362" t="s">
        <v>864</v>
      </c>
      <c r="O362" t="s">
        <v>1444</v>
      </c>
      <c r="Q362" t="s">
        <v>121</v>
      </c>
      <c r="R362" t="s">
        <v>5770</v>
      </c>
      <c r="S362" t="s">
        <v>112</v>
      </c>
      <c r="T362">
        <v>0</v>
      </c>
      <c r="U362">
        <v>0</v>
      </c>
      <c r="V362">
        <v>0</v>
      </c>
      <c r="W362">
        <v>0</v>
      </c>
      <c r="X362">
        <v>0</v>
      </c>
      <c r="Y362">
        <v>0</v>
      </c>
      <c r="Z362">
        <v>0</v>
      </c>
      <c r="AA362">
        <v>0</v>
      </c>
      <c r="AB362">
        <v>0</v>
      </c>
      <c r="AC362">
        <v>0</v>
      </c>
      <c r="AD362">
        <v>0</v>
      </c>
      <c r="AE362">
        <v>0</v>
      </c>
      <c r="AF362">
        <v>0</v>
      </c>
      <c r="AG362">
        <v>0</v>
      </c>
      <c r="AH362">
        <v>0</v>
      </c>
      <c r="AI362" t="s">
        <v>6004</v>
      </c>
      <c r="AJ362" t="s">
        <v>109</v>
      </c>
      <c r="AK362" t="s">
        <v>112</v>
      </c>
      <c r="AL362">
        <v>0</v>
      </c>
      <c r="AM362">
        <v>0</v>
      </c>
      <c r="AN362">
        <v>0</v>
      </c>
      <c r="AO362">
        <v>0</v>
      </c>
      <c r="AP362">
        <v>0</v>
      </c>
      <c r="AQ362">
        <v>0</v>
      </c>
      <c r="AR362">
        <v>0</v>
      </c>
      <c r="AS362">
        <v>0</v>
      </c>
      <c r="AT362">
        <v>0</v>
      </c>
      <c r="AU362">
        <v>0</v>
      </c>
      <c r="AV362">
        <v>0</v>
      </c>
      <c r="AW362">
        <v>0</v>
      </c>
      <c r="AX362">
        <v>0</v>
      </c>
      <c r="AY362">
        <v>0</v>
      </c>
      <c r="AZ362">
        <v>0</v>
      </c>
      <c r="BA362">
        <v>0</v>
      </c>
    </row>
    <row r="363" spans="1:54" x14ac:dyDescent="0.25">
      <c r="A363">
        <v>378349846</v>
      </c>
      <c r="B363" s="1">
        <v>45535.754748935193</v>
      </c>
      <c r="C363" s="1">
        <v>45535.756114467593</v>
      </c>
      <c r="D363" s="1">
        <v>45535</v>
      </c>
      <c r="E363">
        <v>30.804841</v>
      </c>
      <c r="F363">
        <v>35.600147499999999</v>
      </c>
      <c r="G363" t="s">
        <v>373</v>
      </c>
      <c r="H363" t="s">
        <v>374</v>
      </c>
      <c r="I363" t="s">
        <v>109</v>
      </c>
      <c r="J363" t="s">
        <v>114</v>
      </c>
      <c r="K363" t="s">
        <v>1447</v>
      </c>
      <c r="L363" t="s">
        <v>116</v>
      </c>
      <c r="M363" t="s">
        <v>139</v>
      </c>
      <c r="N363" t="s">
        <v>1448</v>
      </c>
      <c r="O363" t="s">
        <v>1446</v>
      </c>
      <c r="Q363" t="s">
        <v>121</v>
      </c>
      <c r="R363" t="s">
        <v>5770</v>
      </c>
      <c r="S363" t="s">
        <v>112</v>
      </c>
      <c r="T363">
        <v>0</v>
      </c>
      <c r="U363">
        <v>0</v>
      </c>
      <c r="V363">
        <v>0</v>
      </c>
      <c r="W363">
        <v>0</v>
      </c>
      <c r="X363">
        <v>0</v>
      </c>
      <c r="Y363">
        <v>0</v>
      </c>
      <c r="Z363">
        <v>0</v>
      </c>
      <c r="AA363">
        <v>0</v>
      </c>
      <c r="AB363">
        <v>0</v>
      </c>
      <c r="AC363">
        <v>0</v>
      </c>
      <c r="AD363">
        <v>0</v>
      </c>
      <c r="AE363">
        <v>0</v>
      </c>
      <c r="AF363">
        <v>0</v>
      </c>
      <c r="AG363">
        <v>0</v>
      </c>
      <c r="AH363">
        <v>0</v>
      </c>
      <c r="AI363" t="s">
        <v>6004</v>
      </c>
      <c r="AJ363" t="s">
        <v>109</v>
      </c>
      <c r="AK363" t="s">
        <v>112</v>
      </c>
      <c r="AL363">
        <v>0</v>
      </c>
      <c r="AM363">
        <v>0</v>
      </c>
      <c r="AN363">
        <v>0</v>
      </c>
      <c r="AO363">
        <v>0</v>
      </c>
      <c r="AP363">
        <v>0</v>
      </c>
      <c r="AQ363">
        <v>0</v>
      </c>
      <c r="AR363">
        <v>0</v>
      </c>
      <c r="AS363">
        <v>0</v>
      </c>
      <c r="AT363">
        <v>0</v>
      </c>
      <c r="AU363">
        <v>0</v>
      </c>
      <c r="AV363">
        <v>0</v>
      </c>
      <c r="AW363">
        <v>0</v>
      </c>
      <c r="AX363">
        <v>0</v>
      </c>
      <c r="AY363">
        <v>0</v>
      </c>
      <c r="AZ363">
        <v>0</v>
      </c>
      <c r="BA363">
        <v>0</v>
      </c>
    </row>
    <row r="364" spans="1:54" x14ac:dyDescent="0.25">
      <c r="A364">
        <v>378351454</v>
      </c>
      <c r="B364" s="1">
        <v>45535.785718055558</v>
      </c>
      <c r="C364" s="1">
        <v>45536.480244710649</v>
      </c>
      <c r="D364" s="1">
        <v>45535</v>
      </c>
      <c r="E364">
        <v>31.254374800000001</v>
      </c>
      <c r="F364">
        <v>36.052118700000001</v>
      </c>
      <c r="G364" t="s">
        <v>401</v>
      </c>
      <c r="H364" t="s">
        <v>402</v>
      </c>
      <c r="I364" t="s">
        <v>112</v>
      </c>
      <c r="K364" t="s">
        <v>1450</v>
      </c>
      <c r="L364" t="s">
        <v>116</v>
      </c>
      <c r="M364" t="s">
        <v>146</v>
      </c>
      <c r="N364" t="s">
        <v>1451</v>
      </c>
      <c r="O364" t="s">
        <v>1449</v>
      </c>
      <c r="Q364" t="s">
        <v>121</v>
      </c>
      <c r="R364" t="s">
        <v>5770</v>
      </c>
      <c r="S364" t="s">
        <v>112</v>
      </c>
      <c r="T364">
        <v>0</v>
      </c>
      <c r="U364">
        <v>0</v>
      </c>
      <c r="V364">
        <v>0</v>
      </c>
      <c r="W364">
        <v>0</v>
      </c>
      <c r="X364">
        <v>0</v>
      </c>
      <c r="Y364">
        <v>0</v>
      </c>
      <c r="Z364">
        <v>0</v>
      </c>
      <c r="AA364">
        <v>0</v>
      </c>
      <c r="AB364">
        <v>0</v>
      </c>
      <c r="AC364">
        <v>0</v>
      </c>
      <c r="AD364">
        <v>0</v>
      </c>
      <c r="AE364">
        <v>0</v>
      </c>
      <c r="AF364">
        <v>0</v>
      </c>
      <c r="AG364">
        <v>0</v>
      </c>
      <c r="AH364">
        <v>0</v>
      </c>
      <c r="AI364" t="s">
        <v>6004</v>
      </c>
      <c r="AJ364" t="s">
        <v>109</v>
      </c>
      <c r="AK364" t="s">
        <v>112</v>
      </c>
      <c r="AL364">
        <v>0</v>
      </c>
      <c r="AM364">
        <v>0</v>
      </c>
      <c r="AN364">
        <v>0</v>
      </c>
      <c r="AO364">
        <v>0</v>
      </c>
      <c r="AP364">
        <v>0</v>
      </c>
      <c r="AQ364">
        <v>0</v>
      </c>
      <c r="AR364">
        <v>0</v>
      </c>
      <c r="AS364">
        <v>0</v>
      </c>
      <c r="AT364">
        <v>0</v>
      </c>
      <c r="AU364">
        <v>0</v>
      </c>
      <c r="AV364">
        <v>0</v>
      </c>
      <c r="AW364">
        <v>0</v>
      </c>
      <c r="AX364">
        <v>0</v>
      </c>
      <c r="AY364">
        <v>0</v>
      </c>
      <c r="AZ364">
        <v>0</v>
      </c>
      <c r="BA364">
        <v>0</v>
      </c>
    </row>
    <row r="365" spans="1:54" x14ac:dyDescent="0.25">
      <c r="A365">
        <v>378351457</v>
      </c>
      <c r="B365" s="1">
        <v>45536.430542615737</v>
      </c>
      <c r="C365" s="1">
        <v>45536.457416261583</v>
      </c>
      <c r="D365" s="1">
        <v>45536</v>
      </c>
      <c r="E365">
        <v>31.243577200000001</v>
      </c>
      <c r="F365">
        <v>36.043498900000003</v>
      </c>
      <c r="G365" t="s">
        <v>401</v>
      </c>
      <c r="H365" t="s">
        <v>402</v>
      </c>
      <c r="I365" t="s">
        <v>109</v>
      </c>
      <c r="J365" t="s">
        <v>114</v>
      </c>
      <c r="K365" t="s">
        <v>1453</v>
      </c>
      <c r="L365" t="s">
        <v>252</v>
      </c>
      <c r="M365" t="s">
        <v>280</v>
      </c>
      <c r="N365" t="s">
        <v>295</v>
      </c>
      <c r="O365" t="s">
        <v>1452</v>
      </c>
      <c r="P365" t="s">
        <v>1452</v>
      </c>
      <c r="Q365" t="s">
        <v>121</v>
      </c>
      <c r="R365" t="s">
        <v>5770</v>
      </c>
      <c r="S365" t="s">
        <v>112</v>
      </c>
      <c r="T365">
        <v>0</v>
      </c>
      <c r="U365">
        <v>0</v>
      </c>
      <c r="V365">
        <v>0</v>
      </c>
      <c r="W365">
        <v>0</v>
      </c>
      <c r="X365">
        <v>0</v>
      </c>
      <c r="Y365">
        <v>0</v>
      </c>
      <c r="Z365">
        <v>0</v>
      </c>
      <c r="AA365">
        <v>0</v>
      </c>
      <c r="AB365">
        <v>0</v>
      </c>
      <c r="AC365">
        <v>0</v>
      </c>
      <c r="AD365">
        <v>0</v>
      </c>
      <c r="AE365">
        <v>0</v>
      </c>
      <c r="AF365">
        <v>0</v>
      </c>
      <c r="AG365">
        <v>0</v>
      </c>
      <c r="AH365">
        <v>0</v>
      </c>
      <c r="AI365" t="s">
        <v>6004</v>
      </c>
      <c r="AJ365" t="s">
        <v>109</v>
      </c>
      <c r="AK365" t="s">
        <v>109</v>
      </c>
      <c r="AL365">
        <v>1</v>
      </c>
      <c r="AM365">
        <v>1</v>
      </c>
      <c r="AN365">
        <v>0</v>
      </c>
      <c r="AO365">
        <v>0</v>
      </c>
      <c r="AP365">
        <v>0</v>
      </c>
      <c r="AQ365">
        <v>0</v>
      </c>
      <c r="AR365">
        <v>1</v>
      </c>
      <c r="AS365">
        <v>0</v>
      </c>
      <c r="AT365">
        <v>0</v>
      </c>
      <c r="AU365">
        <v>0</v>
      </c>
      <c r="AV365">
        <v>0</v>
      </c>
      <c r="AW365">
        <v>0</v>
      </c>
      <c r="AX365">
        <v>0</v>
      </c>
      <c r="AY365">
        <v>0</v>
      </c>
      <c r="AZ365">
        <v>0</v>
      </c>
      <c r="BA365">
        <v>1</v>
      </c>
      <c r="BB365" t="s">
        <v>1454</v>
      </c>
    </row>
    <row r="366" spans="1:54" x14ac:dyDescent="0.25">
      <c r="A366">
        <v>378351460</v>
      </c>
      <c r="B366" s="1">
        <v>45536.458234456019</v>
      </c>
      <c r="C366" s="1">
        <v>45536.461693854173</v>
      </c>
      <c r="D366" s="1">
        <v>45536</v>
      </c>
      <c r="E366">
        <v>31.243683999999998</v>
      </c>
      <c r="F366">
        <v>36.043861800000002</v>
      </c>
      <c r="G366" t="s">
        <v>401</v>
      </c>
      <c r="H366" t="s">
        <v>402</v>
      </c>
      <c r="I366" t="s">
        <v>109</v>
      </c>
      <c r="J366" t="s">
        <v>114</v>
      </c>
      <c r="K366" t="s">
        <v>1456</v>
      </c>
      <c r="L366" t="s">
        <v>174</v>
      </c>
      <c r="M366" t="s">
        <v>175</v>
      </c>
      <c r="N366" t="s">
        <v>1457</v>
      </c>
      <c r="O366" t="s">
        <v>1455</v>
      </c>
      <c r="Q366" t="s">
        <v>121</v>
      </c>
      <c r="R366" t="s">
        <v>5770</v>
      </c>
      <c r="S366" t="s">
        <v>112</v>
      </c>
      <c r="T366">
        <v>0</v>
      </c>
      <c r="U366">
        <v>0</v>
      </c>
      <c r="V366">
        <v>0</v>
      </c>
      <c r="W366">
        <v>0</v>
      </c>
      <c r="X366">
        <v>0</v>
      </c>
      <c r="Y366">
        <v>0</v>
      </c>
      <c r="Z366">
        <v>0</v>
      </c>
      <c r="AA366">
        <v>0</v>
      </c>
      <c r="AB366">
        <v>0</v>
      </c>
      <c r="AC366">
        <v>0</v>
      </c>
      <c r="AD366">
        <v>0</v>
      </c>
      <c r="AE366">
        <v>0</v>
      </c>
      <c r="AF366">
        <v>0</v>
      </c>
      <c r="AG366">
        <v>0</v>
      </c>
      <c r="AH366">
        <v>0</v>
      </c>
      <c r="AI366" t="s">
        <v>6004</v>
      </c>
      <c r="AJ366" t="s">
        <v>109</v>
      </c>
      <c r="AK366" t="s">
        <v>112</v>
      </c>
      <c r="AL366">
        <v>0</v>
      </c>
      <c r="AM366">
        <v>0</v>
      </c>
      <c r="AN366">
        <v>0</v>
      </c>
      <c r="AO366">
        <v>0</v>
      </c>
      <c r="AP366">
        <v>0</v>
      </c>
      <c r="AQ366">
        <v>0</v>
      </c>
      <c r="AR366">
        <v>0</v>
      </c>
      <c r="AS366">
        <v>0</v>
      </c>
      <c r="AT366">
        <v>0</v>
      </c>
      <c r="AU366">
        <v>0</v>
      </c>
      <c r="AV366">
        <v>0</v>
      </c>
      <c r="AW366">
        <v>0</v>
      </c>
      <c r="AX366">
        <v>0</v>
      </c>
      <c r="AY366">
        <v>0</v>
      </c>
      <c r="AZ366">
        <v>0</v>
      </c>
      <c r="BA366">
        <v>0</v>
      </c>
    </row>
    <row r="367" spans="1:54" x14ac:dyDescent="0.25">
      <c r="A367">
        <v>378351466</v>
      </c>
      <c r="B367" s="1">
        <v>45536.461907974539</v>
      </c>
      <c r="C367" s="1">
        <v>45536.466949756941</v>
      </c>
      <c r="D367" s="1">
        <v>45536</v>
      </c>
      <c r="E367">
        <v>31.243738199999999</v>
      </c>
      <c r="F367">
        <v>36.043878900000003</v>
      </c>
      <c r="G367" t="s">
        <v>401</v>
      </c>
      <c r="H367" t="s">
        <v>402</v>
      </c>
      <c r="I367" t="s">
        <v>109</v>
      </c>
      <c r="J367" t="s">
        <v>114</v>
      </c>
      <c r="K367" t="s">
        <v>1459</v>
      </c>
      <c r="L367" t="s">
        <v>116</v>
      </c>
      <c r="M367" t="s">
        <v>146</v>
      </c>
      <c r="N367" t="s">
        <v>1460</v>
      </c>
      <c r="O367" t="s">
        <v>1458</v>
      </c>
      <c r="P367" t="s">
        <v>1458</v>
      </c>
      <c r="Q367" t="s">
        <v>121</v>
      </c>
      <c r="R367" t="s">
        <v>5770</v>
      </c>
      <c r="S367" t="s">
        <v>109</v>
      </c>
      <c r="T367">
        <v>1</v>
      </c>
      <c r="U367">
        <v>0</v>
      </c>
      <c r="V367">
        <v>0</v>
      </c>
      <c r="W367">
        <v>1</v>
      </c>
      <c r="X367">
        <v>0</v>
      </c>
      <c r="Y367">
        <v>0</v>
      </c>
      <c r="Z367">
        <v>1</v>
      </c>
      <c r="AA367">
        <v>0</v>
      </c>
      <c r="AB367">
        <v>0</v>
      </c>
      <c r="AC367">
        <v>0</v>
      </c>
      <c r="AD367">
        <v>0</v>
      </c>
      <c r="AE367">
        <v>0</v>
      </c>
      <c r="AF367">
        <v>0</v>
      </c>
      <c r="AG367">
        <v>0</v>
      </c>
      <c r="AH367">
        <v>0</v>
      </c>
      <c r="AI367" t="s">
        <v>1461</v>
      </c>
      <c r="AJ367" t="s">
        <v>109</v>
      </c>
      <c r="AK367" t="s">
        <v>109</v>
      </c>
      <c r="AL367">
        <v>2</v>
      </c>
      <c r="AM367">
        <v>0</v>
      </c>
      <c r="AN367">
        <v>1</v>
      </c>
      <c r="AO367">
        <v>1</v>
      </c>
      <c r="AP367">
        <v>0</v>
      </c>
      <c r="AQ367">
        <v>0</v>
      </c>
      <c r="AR367">
        <v>2</v>
      </c>
      <c r="AS367">
        <v>1</v>
      </c>
      <c r="AT367">
        <v>0</v>
      </c>
      <c r="AU367">
        <v>0</v>
      </c>
      <c r="AV367">
        <v>0</v>
      </c>
      <c r="AW367">
        <v>0</v>
      </c>
      <c r="AX367">
        <v>0</v>
      </c>
      <c r="AY367">
        <v>0</v>
      </c>
      <c r="AZ367">
        <v>0</v>
      </c>
      <c r="BA367">
        <v>1</v>
      </c>
      <c r="BB367" t="s">
        <v>1461</v>
      </c>
    </row>
    <row r="368" spans="1:54" x14ac:dyDescent="0.25">
      <c r="A368">
        <v>378351470</v>
      </c>
      <c r="B368" s="1">
        <v>45536.473748449083</v>
      </c>
      <c r="C368" s="1">
        <v>45536.479916400473</v>
      </c>
      <c r="D368" s="1">
        <v>45536</v>
      </c>
      <c r="E368">
        <v>31.2445439</v>
      </c>
      <c r="F368">
        <v>36.044198399999999</v>
      </c>
      <c r="G368" t="s">
        <v>401</v>
      </c>
      <c r="H368" t="s">
        <v>402</v>
      </c>
      <c r="I368" t="s">
        <v>109</v>
      </c>
      <c r="J368" t="s">
        <v>114</v>
      </c>
      <c r="K368" t="s">
        <v>1463</v>
      </c>
      <c r="L368" t="s">
        <v>235</v>
      </c>
      <c r="M368" t="s">
        <v>746</v>
      </c>
      <c r="N368" t="s">
        <v>1464</v>
      </c>
      <c r="O368" t="s">
        <v>1462</v>
      </c>
      <c r="Q368" t="s">
        <v>121</v>
      </c>
      <c r="R368" t="s">
        <v>5770</v>
      </c>
      <c r="S368" t="s">
        <v>112</v>
      </c>
      <c r="T368">
        <v>0</v>
      </c>
      <c r="U368">
        <v>0</v>
      </c>
      <c r="V368">
        <v>0</v>
      </c>
      <c r="W368">
        <v>0</v>
      </c>
      <c r="X368">
        <v>0</v>
      </c>
      <c r="Y368">
        <v>0</v>
      </c>
      <c r="Z368">
        <v>0</v>
      </c>
      <c r="AA368">
        <v>0</v>
      </c>
      <c r="AB368">
        <v>0</v>
      </c>
      <c r="AC368">
        <v>0</v>
      </c>
      <c r="AD368">
        <v>0</v>
      </c>
      <c r="AE368">
        <v>0</v>
      </c>
      <c r="AF368">
        <v>0</v>
      </c>
      <c r="AG368">
        <v>0</v>
      </c>
      <c r="AH368">
        <v>0</v>
      </c>
      <c r="AI368" t="s">
        <v>6004</v>
      </c>
      <c r="AJ368" t="s">
        <v>109</v>
      </c>
      <c r="AK368" t="s">
        <v>112</v>
      </c>
      <c r="AL368">
        <v>0</v>
      </c>
      <c r="AM368">
        <v>0</v>
      </c>
      <c r="AN368">
        <v>0</v>
      </c>
      <c r="AO368">
        <v>0</v>
      </c>
      <c r="AP368">
        <v>0</v>
      </c>
      <c r="AQ368">
        <v>0</v>
      </c>
      <c r="AR368">
        <v>0</v>
      </c>
      <c r="AS368">
        <v>0</v>
      </c>
      <c r="AT368">
        <v>0</v>
      </c>
      <c r="AU368">
        <v>0</v>
      </c>
      <c r="AV368">
        <v>0</v>
      </c>
      <c r="AW368">
        <v>0</v>
      </c>
      <c r="AX368">
        <v>0</v>
      </c>
      <c r="AY368">
        <v>0</v>
      </c>
      <c r="AZ368">
        <v>0</v>
      </c>
      <c r="BA368">
        <v>0</v>
      </c>
    </row>
    <row r="369" spans="1:54" x14ac:dyDescent="0.25">
      <c r="A369">
        <v>378351474</v>
      </c>
      <c r="B369" s="1">
        <v>45536.48043614583</v>
      </c>
      <c r="C369" s="1">
        <v>45536.489427337961</v>
      </c>
      <c r="D369" s="1">
        <v>45536</v>
      </c>
      <c r="E369">
        <v>31.245630800000001</v>
      </c>
      <c r="F369">
        <v>36.044481500000003</v>
      </c>
      <c r="G369" t="s">
        <v>401</v>
      </c>
      <c r="H369" t="s">
        <v>402</v>
      </c>
      <c r="I369" t="s">
        <v>109</v>
      </c>
      <c r="J369" t="s">
        <v>114</v>
      </c>
      <c r="K369" t="s">
        <v>1466</v>
      </c>
      <c r="L369" t="s">
        <v>174</v>
      </c>
      <c r="M369" t="s">
        <v>221</v>
      </c>
      <c r="N369" t="s">
        <v>1467</v>
      </c>
      <c r="O369" t="s">
        <v>1465</v>
      </c>
      <c r="Q369" t="s">
        <v>121</v>
      </c>
      <c r="R369" t="s">
        <v>5770</v>
      </c>
      <c r="S369" t="s">
        <v>112</v>
      </c>
      <c r="T369">
        <v>0</v>
      </c>
      <c r="U369">
        <v>0</v>
      </c>
      <c r="V369">
        <v>0</v>
      </c>
      <c r="W369">
        <v>0</v>
      </c>
      <c r="X369">
        <v>0</v>
      </c>
      <c r="Y369">
        <v>0</v>
      </c>
      <c r="Z369">
        <v>0</v>
      </c>
      <c r="AA369">
        <v>0</v>
      </c>
      <c r="AB369">
        <v>0</v>
      </c>
      <c r="AC369">
        <v>0</v>
      </c>
      <c r="AD369">
        <v>0</v>
      </c>
      <c r="AE369">
        <v>0</v>
      </c>
      <c r="AF369">
        <v>0</v>
      </c>
      <c r="AG369">
        <v>0</v>
      </c>
      <c r="AH369">
        <v>0</v>
      </c>
      <c r="AI369" t="s">
        <v>6004</v>
      </c>
      <c r="AJ369" t="s">
        <v>109</v>
      </c>
      <c r="AK369" t="s">
        <v>112</v>
      </c>
      <c r="AL369">
        <v>0</v>
      </c>
      <c r="AM369">
        <v>0</v>
      </c>
      <c r="AN369">
        <v>0</v>
      </c>
      <c r="AO369">
        <v>0</v>
      </c>
      <c r="AP369">
        <v>0</v>
      </c>
      <c r="AQ369">
        <v>0</v>
      </c>
      <c r="AR369">
        <v>0</v>
      </c>
      <c r="AS369">
        <v>0</v>
      </c>
      <c r="AT369">
        <v>0</v>
      </c>
      <c r="AU369">
        <v>0</v>
      </c>
      <c r="AV369">
        <v>0</v>
      </c>
      <c r="AW369">
        <v>0</v>
      </c>
      <c r="AX369">
        <v>0</v>
      </c>
      <c r="AY369">
        <v>0</v>
      </c>
      <c r="AZ369">
        <v>0</v>
      </c>
      <c r="BA369">
        <v>0</v>
      </c>
    </row>
    <row r="370" spans="1:54" x14ac:dyDescent="0.25">
      <c r="A370">
        <v>378351477</v>
      </c>
      <c r="B370" s="1">
        <v>45536.48964266204</v>
      </c>
      <c r="C370" s="1">
        <v>45536.494535428239</v>
      </c>
      <c r="D370" s="1">
        <v>45536</v>
      </c>
      <c r="E370">
        <v>31.243731199999999</v>
      </c>
      <c r="F370">
        <v>36.043813800000002</v>
      </c>
      <c r="G370" t="s">
        <v>401</v>
      </c>
      <c r="H370" t="s">
        <v>402</v>
      </c>
      <c r="I370" t="s">
        <v>109</v>
      </c>
      <c r="J370" t="s">
        <v>114</v>
      </c>
      <c r="K370" t="s">
        <v>1469</v>
      </c>
      <c r="L370" t="s">
        <v>174</v>
      </c>
      <c r="M370" t="s">
        <v>175</v>
      </c>
      <c r="N370" t="s">
        <v>1470</v>
      </c>
      <c r="O370" t="s">
        <v>1468</v>
      </c>
      <c r="Q370" t="s">
        <v>121</v>
      </c>
      <c r="R370" t="s">
        <v>5770</v>
      </c>
      <c r="S370" t="s">
        <v>112</v>
      </c>
      <c r="T370">
        <v>0</v>
      </c>
      <c r="U370">
        <v>0</v>
      </c>
      <c r="V370">
        <v>0</v>
      </c>
      <c r="W370">
        <v>0</v>
      </c>
      <c r="X370">
        <v>0</v>
      </c>
      <c r="Y370">
        <v>0</v>
      </c>
      <c r="Z370">
        <v>0</v>
      </c>
      <c r="AA370">
        <v>0</v>
      </c>
      <c r="AB370">
        <v>0</v>
      </c>
      <c r="AC370">
        <v>0</v>
      </c>
      <c r="AD370">
        <v>0</v>
      </c>
      <c r="AE370">
        <v>0</v>
      </c>
      <c r="AF370">
        <v>0</v>
      </c>
      <c r="AG370">
        <v>0</v>
      </c>
      <c r="AH370">
        <v>0</v>
      </c>
      <c r="AI370" t="s">
        <v>6004</v>
      </c>
      <c r="AJ370" t="s">
        <v>112</v>
      </c>
      <c r="AK370" t="s">
        <v>109</v>
      </c>
      <c r="AL370">
        <v>2</v>
      </c>
      <c r="AM370">
        <v>1</v>
      </c>
      <c r="AN370">
        <v>1</v>
      </c>
      <c r="AO370">
        <v>0</v>
      </c>
      <c r="AP370">
        <v>0</v>
      </c>
      <c r="AQ370">
        <v>0</v>
      </c>
      <c r="AR370">
        <v>2</v>
      </c>
      <c r="AS370">
        <v>1</v>
      </c>
      <c r="AT370">
        <v>0</v>
      </c>
      <c r="AU370">
        <v>0</v>
      </c>
      <c r="AV370">
        <v>0</v>
      </c>
      <c r="AW370">
        <v>0</v>
      </c>
      <c r="AX370">
        <v>0</v>
      </c>
      <c r="AY370">
        <v>0</v>
      </c>
      <c r="AZ370">
        <v>0</v>
      </c>
      <c r="BA370">
        <v>0</v>
      </c>
    </row>
    <row r="371" spans="1:54" x14ac:dyDescent="0.25">
      <c r="A371">
        <v>378351480</v>
      </c>
      <c r="B371" s="1">
        <v>45536.4946834375</v>
      </c>
      <c r="C371" s="1">
        <v>45536.497705138892</v>
      </c>
      <c r="D371" s="1">
        <v>45536</v>
      </c>
      <c r="E371">
        <v>31.2453486</v>
      </c>
      <c r="F371">
        <v>36.044353000000001</v>
      </c>
      <c r="G371" t="s">
        <v>401</v>
      </c>
      <c r="H371" t="s">
        <v>402</v>
      </c>
      <c r="I371" t="s">
        <v>109</v>
      </c>
      <c r="J371" t="s">
        <v>114</v>
      </c>
      <c r="K371" t="s">
        <v>1472</v>
      </c>
      <c r="L371" t="s">
        <v>116</v>
      </c>
      <c r="M371" t="s">
        <v>146</v>
      </c>
      <c r="N371" t="s">
        <v>1473</v>
      </c>
      <c r="O371" t="s">
        <v>1471</v>
      </c>
      <c r="Q371" t="s">
        <v>121</v>
      </c>
      <c r="R371" t="s">
        <v>5770</v>
      </c>
      <c r="S371" t="s">
        <v>112</v>
      </c>
      <c r="T371">
        <v>0</v>
      </c>
      <c r="U371">
        <v>0</v>
      </c>
      <c r="V371">
        <v>0</v>
      </c>
      <c r="W371">
        <v>0</v>
      </c>
      <c r="X371">
        <v>0</v>
      </c>
      <c r="Y371">
        <v>0</v>
      </c>
      <c r="Z371">
        <v>0</v>
      </c>
      <c r="AA371">
        <v>0</v>
      </c>
      <c r="AB371">
        <v>0</v>
      </c>
      <c r="AC371">
        <v>0</v>
      </c>
      <c r="AD371">
        <v>0</v>
      </c>
      <c r="AE371">
        <v>0</v>
      </c>
      <c r="AF371">
        <v>0</v>
      </c>
      <c r="AG371">
        <v>0</v>
      </c>
      <c r="AH371">
        <v>0</v>
      </c>
      <c r="AI371" t="s">
        <v>6004</v>
      </c>
      <c r="AJ371" t="s">
        <v>112</v>
      </c>
      <c r="AK371" t="s">
        <v>112</v>
      </c>
      <c r="AL371">
        <v>0</v>
      </c>
      <c r="AM371">
        <v>0</v>
      </c>
      <c r="AN371">
        <v>0</v>
      </c>
      <c r="AO371">
        <v>0</v>
      </c>
      <c r="AP371">
        <v>0</v>
      </c>
      <c r="AQ371">
        <v>0</v>
      </c>
      <c r="AR371">
        <v>0</v>
      </c>
      <c r="AS371">
        <v>0</v>
      </c>
      <c r="AT371">
        <v>0</v>
      </c>
      <c r="AU371">
        <v>0</v>
      </c>
      <c r="AV371">
        <v>0</v>
      </c>
      <c r="AW371">
        <v>0</v>
      </c>
      <c r="AX371">
        <v>0</v>
      </c>
      <c r="AY371">
        <v>0</v>
      </c>
      <c r="AZ371">
        <v>0</v>
      </c>
      <c r="BA371">
        <v>0</v>
      </c>
    </row>
    <row r="372" spans="1:54" x14ac:dyDescent="0.25">
      <c r="A372">
        <v>378351483</v>
      </c>
      <c r="B372" s="1">
        <v>45536.498359282406</v>
      </c>
      <c r="C372" s="1">
        <v>45536.50335053241</v>
      </c>
      <c r="D372" s="1">
        <v>45536</v>
      </c>
      <c r="E372">
        <v>31.245294900000001</v>
      </c>
      <c r="F372">
        <v>36.044413400000003</v>
      </c>
      <c r="G372" t="s">
        <v>401</v>
      </c>
      <c r="H372" t="s">
        <v>402</v>
      </c>
      <c r="I372" t="s">
        <v>109</v>
      </c>
      <c r="J372" t="s">
        <v>114</v>
      </c>
      <c r="K372" t="s">
        <v>1475</v>
      </c>
      <c r="L372" t="s">
        <v>528</v>
      </c>
      <c r="M372" t="s">
        <v>1476</v>
      </c>
      <c r="N372" t="s">
        <v>1477</v>
      </c>
      <c r="O372" t="s">
        <v>1474</v>
      </c>
      <c r="Q372" t="s">
        <v>121</v>
      </c>
      <c r="R372" t="s">
        <v>5770</v>
      </c>
      <c r="S372" t="s">
        <v>112</v>
      </c>
      <c r="T372">
        <v>0</v>
      </c>
      <c r="U372">
        <v>0</v>
      </c>
      <c r="V372">
        <v>0</v>
      </c>
      <c r="W372">
        <v>0</v>
      </c>
      <c r="X372">
        <v>0</v>
      </c>
      <c r="Y372">
        <v>0</v>
      </c>
      <c r="Z372">
        <v>0</v>
      </c>
      <c r="AA372">
        <v>0</v>
      </c>
      <c r="AB372">
        <v>0</v>
      </c>
      <c r="AC372">
        <v>0</v>
      </c>
      <c r="AD372">
        <v>0</v>
      </c>
      <c r="AE372">
        <v>0</v>
      </c>
      <c r="AF372">
        <v>0</v>
      </c>
      <c r="AG372">
        <v>0</v>
      </c>
      <c r="AH372">
        <v>0</v>
      </c>
      <c r="AI372" t="s">
        <v>6004</v>
      </c>
      <c r="AJ372" t="s">
        <v>112</v>
      </c>
      <c r="AK372" t="s">
        <v>112</v>
      </c>
      <c r="AL372">
        <v>0</v>
      </c>
      <c r="AM372">
        <v>0</v>
      </c>
      <c r="AN372">
        <v>0</v>
      </c>
      <c r="AO372">
        <v>0</v>
      </c>
      <c r="AP372">
        <v>0</v>
      </c>
      <c r="AQ372">
        <v>0</v>
      </c>
      <c r="AR372">
        <v>0</v>
      </c>
      <c r="AS372">
        <v>0</v>
      </c>
      <c r="AT372">
        <v>0</v>
      </c>
      <c r="AU372">
        <v>0</v>
      </c>
      <c r="AV372">
        <v>0</v>
      </c>
      <c r="AW372">
        <v>0</v>
      </c>
      <c r="AX372">
        <v>0</v>
      </c>
      <c r="AY372">
        <v>0</v>
      </c>
      <c r="AZ372">
        <v>0</v>
      </c>
      <c r="BA372">
        <v>0</v>
      </c>
    </row>
    <row r="373" spans="1:54" x14ac:dyDescent="0.25">
      <c r="A373">
        <v>378351486</v>
      </c>
      <c r="B373" s="1">
        <v>45536.505157326392</v>
      </c>
      <c r="C373" s="1">
        <v>45536.510559050927</v>
      </c>
      <c r="D373" s="1">
        <v>45536</v>
      </c>
      <c r="E373">
        <v>31.246108199999998</v>
      </c>
      <c r="F373">
        <v>36.044663</v>
      </c>
      <c r="G373" t="s">
        <v>401</v>
      </c>
      <c r="H373" t="s">
        <v>402</v>
      </c>
      <c r="I373" t="s">
        <v>109</v>
      </c>
      <c r="J373" t="s">
        <v>114</v>
      </c>
      <c r="K373" t="s">
        <v>1479</v>
      </c>
      <c r="L373" t="s">
        <v>252</v>
      </c>
      <c r="M373" t="s">
        <v>280</v>
      </c>
      <c r="N373" t="s">
        <v>1480</v>
      </c>
      <c r="O373" t="s">
        <v>1478</v>
      </c>
      <c r="P373" t="s">
        <v>1478</v>
      </c>
      <c r="Q373" t="s">
        <v>121</v>
      </c>
      <c r="R373" t="s">
        <v>5770</v>
      </c>
      <c r="S373" t="s">
        <v>112</v>
      </c>
      <c r="T373">
        <v>0</v>
      </c>
      <c r="U373">
        <v>0</v>
      </c>
      <c r="V373">
        <v>0</v>
      </c>
      <c r="W373">
        <v>0</v>
      </c>
      <c r="X373">
        <v>0</v>
      </c>
      <c r="Y373">
        <v>0</v>
      </c>
      <c r="Z373">
        <v>0</v>
      </c>
      <c r="AA373">
        <v>0</v>
      </c>
      <c r="AB373">
        <v>0</v>
      </c>
      <c r="AC373">
        <v>0</v>
      </c>
      <c r="AD373">
        <v>0</v>
      </c>
      <c r="AE373">
        <v>0</v>
      </c>
      <c r="AF373">
        <v>0</v>
      </c>
      <c r="AG373">
        <v>0</v>
      </c>
      <c r="AH373">
        <v>0</v>
      </c>
      <c r="AI373" t="s">
        <v>6004</v>
      </c>
      <c r="AJ373" t="s">
        <v>109</v>
      </c>
      <c r="AK373" t="s">
        <v>109</v>
      </c>
      <c r="AL373">
        <v>1</v>
      </c>
      <c r="AM373">
        <v>0</v>
      </c>
      <c r="AN373">
        <v>1</v>
      </c>
      <c r="AO373">
        <v>0</v>
      </c>
      <c r="AP373">
        <v>0</v>
      </c>
      <c r="AQ373">
        <v>0</v>
      </c>
      <c r="AR373">
        <v>1</v>
      </c>
      <c r="AS373">
        <v>0</v>
      </c>
      <c r="AT373">
        <v>0</v>
      </c>
      <c r="AU373">
        <v>0</v>
      </c>
      <c r="AV373">
        <v>0</v>
      </c>
      <c r="AW373">
        <v>0</v>
      </c>
      <c r="AX373">
        <v>0</v>
      </c>
      <c r="AY373">
        <v>0</v>
      </c>
      <c r="AZ373">
        <v>0</v>
      </c>
      <c r="BA373">
        <v>1</v>
      </c>
      <c r="BB373" t="s">
        <v>1454</v>
      </c>
    </row>
    <row r="374" spans="1:54" x14ac:dyDescent="0.25">
      <c r="A374">
        <v>378351492</v>
      </c>
      <c r="B374" s="1">
        <v>45536.511622835649</v>
      </c>
      <c r="C374" s="1">
        <v>45536.514481087957</v>
      </c>
      <c r="D374" s="1">
        <v>45536</v>
      </c>
      <c r="E374">
        <v>31.246152500000001</v>
      </c>
      <c r="F374">
        <v>36.044642699999997</v>
      </c>
      <c r="G374" t="s">
        <v>401</v>
      </c>
      <c r="H374" t="s">
        <v>402</v>
      </c>
      <c r="I374" t="s">
        <v>112</v>
      </c>
      <c r="K374" t="s">
        <v>1482</v>
      </c>
      <c r="L374" t="s">
        <v>192</v>
      </c>
      <c r="M374" t="s">
        <v>326</v>
      </c>
      <c r="N374" t="s">
        <v>1483</v>
      </c>
      <c r="O374" t="s">
        <v>1481</v>
      </c>
      <c r="Q374" t="s">
        <v>121</v>
      </c>
      <c r="R374" t="s">
        <v>5770</v>
      </c>
      <c r="S374" t="s">
        <v>112</v>
      </c>
      <c r="T374">
        <v>0</v>
      </c>
      <c r="U374">
        <v>0</v>
      </c>
      <c r="V374">
        <v>0</v>
      </c>
      <c r="W374">
        <v>0</v>
      </c>
      <c r="X374">
        <v>0</v>
      </c>
      <c r="Y374">
        <v>0</v>
      </c>
      <c r="Z374">
        <v>0</v>
      </c>
      <c r="AA374">
        <v>0</v>
      </c>
      <c r="AB374">
        <v>0</v>
      </c>
      <c r="AC374">
        <v>0</v>
      </c>
      <c r="AD374">
        <v>0</v>
      </c>
      <c r="AE374">
        <v>0</v>
      </c>
      <c r="AF374">
        <v>0</v>
      </c>
      <c r="AG374">
        <v>0</v>
      </c>
      <c r="AH374">
        <v>0</v>
      </c>
      <c r="AI374" t="s">
        <v>6004</v>
      </c>
      <c r="AJ374" t="s">
        <v>109</v>
      </c>
      <c r="AK374" t="s">
        <v>109</v>
      </c>
      <c r="AL374">
        <v>1</v>
      </c>
      <c r="AM374">
        <v>1</v>
      </c>
      <c r="AN374">
        <v>0</v>
      </c>
      <c r="AO374">
        <v>0</v>
      </c>
      <c r="AP374">
        <v>0</v>
      </c>
      <c r="AQ374">
        <v>0</v>
      </c>
      <c r="AR374">
        <v>1</v>
      </c>
      <c r="AS374">
        <v>1</v>
      </c>
      <c r="AT374">
        <v>0</v>
      </c>
      <c r="AU374">
        <v>0</v>
      </c>
      <c r="AV374">
        <v>0</v>
      </c>
      <c r="AW374">
        <v>0</v>
      </c>
      <c r="AX374">
        <v>0</v>
      </c>
      <c r="AY374">
        <v>0</v>
      </c>
      <c r="AZ374">
        <v>0</v>
      </c>
      <c r="BA374">
        <v>0</v>
      </c>
    </row>
    <row r="375" spans="1:54" x14ac:dyDescent="0.25">
      <c r="A375">
        <v>378351495</v>
      </c>
      <c r="B375" s="1">
        <v>45536.51474583333</v>
      </c>
      <c r="C375" s="1">
        <v>45536.517271168981</v>
      </c>
      <c r="D375" s="1">
        <v>45536</v>
      </c>
      <c r="E375">
        <v>31.246172699999999</v>
      </c>
      <c r="F375">
        <v>36.0447171</v>
      </c>
      <c r="G375" t="s">
        <v>401</v>
      </c>
      <c r="H375" t="s">
        <v>402</v>
      </c>
      <c r="I375" t="s">
        <v>112</v>
      </c>
      <c r="K375" t="s">
        <v>1485</v>
      </c>
      <c r="L375" t="s">
        <v>205</v>
      </c>
      <c r="M375" t="s">
        <v>728</v>
      </c>
      <c r="N375" t="s">
        <v>600</v>
      </c>
      <c r="O375" t="s">
        <v>1484</v>
      </c>
      <c r="Q375" t="s">
        <v>121</v>
      </c>
      <c r="R375" t="s">
        <v>5770</v>
      </c>
      <c r="S375" t="s">
        <v>112</v>
      </c>
      <c r="T375">
        <v>0</v>
      </c>
      <c r="U375">
        <v>0</v>
      </c>
      <c r="V375">
        <v>0</v>
      </c>
      <c r="W375">
        <v>0</v>
      </c>
      <c r="X375">
        <v>0</v>
      </c>
      <c r="Y375">
        <v>0</v>
      </c>
      <c r="Z375">
        <v>0</v>
      </c>
      <c r="AA375">
        <v>0</v>
      </c>
      <c r="AB375">
        <v>0</v>
      </c>
      <c r="AC375">
        <v>0</v>
      </c>
      <c r="AD375">
        <v>0</v>
      </c>
      <c r="AE375">
        <v>0</v>
      </c>
      <c r="AF375">
        <v>0</v>
      </c>
      <c r="AG375">
        <v>0</v>
      </c>
      <c r="AH375">
        <v>0</v>
      </c>
      <c r="AI375" t="s">
        <v>6004</v>
      </c>
      <c r="AJ375" t="s">
        <v>109</v>
      </c>
      <c r="AK375" t="s">
        <v>112</v>
      </c>
      <c r="AL375">
        <v>0</v>
      </c>
      <c r="AM375">
        <v>0</v>
      </c>
      <c r="AN375">
        <v>0</v>
      </c>
      <c r="AO375">
        <v>0</v>
      </c>
      <c r="AP375">
        <v>0</v>
      </c>
      <c r="AQ375">
        <v>0</v>
      </c>
      <c r="AR375">
        <v>0</v>
      </c>
      <c r="AS375">
        <v>0</v>
      </c>
      <c r="AT375">
        <v>0</v>
      </c>
      <c r="AU375">
        <v>0</v>
      </c>
      <c r="AV375">
        <v>0</v>
      </c>
      <c r="AW375">
        <v>0</v>
      </c>
      <c r="AX375">
        <v>0</v>
      </c>
      <c r="AY375">
        <v>0</v>
      </c>
      <c r="AZ375">
        <v>0</v>
      </c>
      <c r="BA375">
        <v>0</v>
      </c>
    </row>
    <row r="376" spans="1:54" x14ac:dyDescent="0.25">
      <c r="A376">
        <v>378351499</v>
      </c>
      <c r="B376" s="1">
        <v>45536.517439340278</v>
      </c>
      <c r="C376" s="1">
        <v>45536.52058329861</v>
      </c>
      <c r="D376" s="1">
        <v>45536</v>
      </c>
      <c r="E376">
        <v>31.246293000000001</v>
      </c>
      <c r="F376">
        <v>36.044722100000001</v>
      </c>
      <c r="G376" t="s">
        <v>401</v>
      </c>
      <c r="H376" t="s">
        <v>402</v>
      </c>
      <c r="I376" t="s">
        <v>109</v>
      </c>
      <c r="J376" t="s">
        <v>114</v>
      </c>
      <c r="K376" t="s">
        <v>1487</v>
      </c>
      <c r="L376" t="s">
        <v>116</v>
      </c>
      <c r="M376" t="s">
        <v>146</v>
      </c>
      <c r="N376" t="s">
        <v>725</v>
      </c>
      <c r="O376" t="s">
        <v>1486</v>
      </c>
      <c r="Q376" t="s">
        <v>121</v>
      </c>
      <c r="R376" t="s">
        <v>5770</v>
      </c>
      <c r="S376" t="s">
        <v>112</v>
      </c>
      <c r="T376">
        <v>0</v>
      </c>
      <c r="U376">
        <v>0</v>
      </c>
      <c r="V376">
        <v>0</v>
      </c>
      <c r="W376">
        <v>0</v>
      </c>
      <c r="X376">
        <v>0</v>
      </c>
      <c r="Y376">
        <v>0</v>
      </c>
      <c r="Z376">
        <v>0</v>
      </c>
      <c r="AA376">
        <v>0</v>
      </c>
      <c r="AB376">
        <v>0</v>
      </c>
      <c r="AC376">
        <v>0</v>
      </c>
      <c r="AD376">
        <v>0</v>
      </c>
      <c r="AE376">
        <v>0</v>
      </c>
      <c r="AF376">
        <v>0</v>
      </c>
      <c r="AG376">
        <v>0</v>
      </c>
      <c r="AH376">
        <v>0</v>
      </c>
      <c r="AI376" t="s">
        <v>6004</v>
      </c>
      <c r="AJ376" t="s">
        <v>112</v>
      </c>
      <c r="AK376" t="s">
        <v>112</v>
      </c>
      <c r="AL376">
        <v>0</v>
      </c>
      <c r="AM376">
        <v>0</v>
      </c>
      <c r="AN376">
        <v>0</v>
      </c>
      <c r="AO376">
        <v>0</v>
      </c>
      <c r="AP376">
        <v>0</v>
      </c>
      <c r="AQ376">
        <v>0</v>
      </c>
      <c r="AR376">
        <v>0</v>
      </c>
      <c r="AS376">
        <v>0</v>
      </c>
      <c r="AT376">
        <v>0</v>
      </c>
      <c r="AU376">
        <v>0</v>
      </c>
      <c r="AV376">
        <v>0</v>
      </c>
      <c r="AW376">
        <v>0</v>
      </c>
      <c r="AX376">
        <v>0</v>
      </c>
      <c r="AY376">
        <v>0</v>
      </c>
      <c r="AZ376">
        <v>0</v>
      </c>
      <c r="BA376">
        <v>0</v>
      </c>
    </row>
    <row r="377" spans="1:54" x14ac:dyDescent="0.25">
      <c r="A377">
        <v>378351502</v>
      </c>
      <c r="B377" s="1">
        <v>45536.521049016214</v>
      </c>
      <c r="C377" s="1">
        <v>45536.527027280092</v>
      </c>
      <c r="D377" s="1">
        <v>45536</v>
      </c>
      <c r="E377">
        <v>31.246272099999999</v>
      </c>
      <c r="F377">
        <v>36.0446673</v>
      </c>
      <c r="G377" t="s">
        <v>401</v>
      </c>
      <c r="H377" t="s">
        <v>402</v>
      </c>
      <c r="I377" t="s">
        <v>109</v>
      </c>
      <c r="J377" t="s">
        <v>114</v>
      </c>
      <c r="K377" t="s">
        <v>1489</v>
      </c>
      <c r="L377" t="s">
        <v>235</v>
      </c>
      <c r="M377" t="s">
        <v>746</v>
      </c>
      <c r="N377" t="s">
        <v>1464</v>
      </c>
      <c r="O377" t="s">
        <v>1488</v>
      </c>
      <c r="Q377" t="s">
        <v>121</v>
      </c>
      <c r="R377" t="s">
        <v>5770</v>
      </c>
      <c r="S377" t="s">
        <v>112</v>
      </c>
      <c r="T377">
        <v>0</v>
      </c>
      <c r="U377">
        <v>0</v>
      </c>
      <c r="V377">
        <v>0</v>
      </c>
      <c r="W377">
        <v>0</v>
      </c>
      <c r="X377">
        <v>0</v>
      </c>
      <c r="Y377">
        <v>0</v>
      </c>
      <c r="Z377">
        <v>0</v>
      </c>
      <c r="AA377">
        <v>0</v>
      </c>
      <c r="AB377">
        <v>0</v>
      </c>
      <c r="AC377">
        <v>0</v>
      </c>
      <c r="AD377">
        <v>0</v>
      </c>
      <c r="AE377">
        <v>0</v>
      </c>
      <c r="AF377">
        <v>0</v>
      </c>
      <c r="AG377">
        <v>0</v>
      </c>
      <c r="AH377">
        <v>0</v>
      </c>
      <c r="AI377" t="s">
        <v>6004</v>
      </c>
      <c r="AJ377" t="s">
        <v>109</v>
      </c>
      <c r="AK377" t="s">
        <v>112</v>
      </c>
      <c r="AL377">
        <v>0</v>
      </c>
      <c r="AM377">
        <v>0</v>
      </c>
      <c r="AN377">
        <v>0</v>
      </c>
      <c r="AO377">
        <v>0</v>
      </c>
      <c r="AP377">
        <v>0</v>
      </c>
      <c r="AQ377">
        <v>0</v>
      </c>
      <c r="AR377">
        <v>0</v>
      </c>
      <c r="AS377">
        <v>0</v>
      </c>
      <c r="AT377">
        <v>0</v>
      </c>
      <c r="AU377">
        <v>0</v>
      </c>
      <c r="AV377">
        <v>0</v>
      </c>
      <c r="AW377">
        <v>0</v>
      </c>
      <c r="AX377">
        <v>0</v>
      </c>
      <c r="AY377">
        <v>0</v>
      </c>
      <c r="AZ377">
        <v>0</v>
      </c>
      <c r="BA377">
        <v>0</v>
      </c>
    </row>
    <row r="378" spans="1:54" x14ac:dyDescent="0.25">
      <c r="A378">
        <v>378351506</v>
      </c>
      <c r="B378" s="1">
        <v>45536.4677099537</v>
      </c>
      <c r="C378" s="1">
        <v>45536.473594212963</v>
      </c>
      <c r="D378" s="1">
        <v>45536</v>
      </c>
      <c r="E378">
        <v>31.244146000000001</v>
      </c>
      <c r="F378">
        <v>36.043995600000002</v>
      </c>
      <c r="G378" t="s">
        <v>401</v>
      </c>
      <c r="H378" t="s">
        <v>402</v>
      </c>
      <c r="I378" t="s">
        <v>109</v>
      </c>
      <c r="J378" t="s">
        <v>114</v>
      </c>
      <c r="K378" t="s">
        <v>1491</v>
      </c>
      <c r="L378" t="s">
        <v>116</v>
      </c>
      <c r="M378" t="s">
        <v>146</v>
      </c>
      <c r="N378" t="s">
        <v>725</v>
      </c>
      <c r="O378" t="s">
        <v>1490</v>
      </c>
      <c r="P378" t="s">
        <v>1492</v>
      </c>
      <c r="Q378" t="s">
        <v>121</v>
      </c>
      <c r="R378" t="s">
        <v>5770</v>
      </c>
      <c r="S378" t="s">
        <v>112</v>
      </c>
      <c r="T378">
        <v>0</v>
      </c>
      <c r="U378">
        <v>0</v>
      </c>
      <c r="V378">
        <v>0</v>
      </c>
      <c r="W378">
        <v>0</v>
      </c>
      <c r="X378">
        <v>0</v>
      </c>
      <c r="Y378">
        <v>0</v>
      </c>
      <c r="Z378">
        <v>0</v>
      </c>
      <c r="AA378">
        <v>0</v>
      </c>
      <c r="AB378">
        <v>0</v>
      </c>
      <c r="AC378">
        <v>0</v>
      </c>
      <c r="AD378">
        <v>0</v>
      </c>
      <c r="AE378">
        <v>0</v>
      </c>
      <c r="AF378">
        <v>0</v>
      </c>
      <c r="AG378">
        <v>0</v>
      </c>
      <c r="AH378">
        <v>0</v>
      </c>
      <c r="AI378" t="s">
        <v>6004</v>
      </c>
      <c r="AJ378" t="s">
        <v>112</v>
      </c>
      <c r="AK378" t="s">
        <v>112</v>
      </c>
      <c r="AL378">
        <v>0</v>
      </c>
      <c r="AM378">
        <v>0</v>
      </c>
      <c r="AN378">
        <v>0</v>
      </c>
      <c r="AO378">
        <v>0</v>
      </c>
      <c r="AP378">
        <v>0</v>
      </c>
      <c r="AQ378">
        <v>0</v>
      </c>
      <c r="AR378">
        <v>0</v>
      </c>
      <c r="AS378">
        <v>0</v>
      </c>
      <c r="AT378">
        <v>0</v>
      </c>
      <c r="AU378">
        <v>0</v>
      </c>
      <c r="AV378">
        <v>0</v>
      </c>
      <c r="AW378">
        <v>0</v>
      </c>
      <c r="AX378">
        <v>0</v>
      </c>
      <c r="AY378">
        <v>0</v>
      </c>
      <c r="AZ378">
        <v>0</v>
      </c>
      <c r="BA378">
        <v>0</v>
      </c>
    </row>
    <row r="379" spans="1:54" x14ac:dyDescent="0.25">
      <c r="A379">
        <v>378352940</v>
      </c>
      <c r="B379" s="1">
        <v>45533.678895335652</v>
      </c>
      <c r="C379" s="1">
        <v>45533.682126851847</v>
      </c>
      <c r="D379" s="1">
        <v>45533</v>
      </c>
      <c r="E379">
        <v>32.001966400000001</v>
      </c>
      <c r="F379">
        <v>35.777160500000001</v>
      </c>
      <c r="G379" t="s">
        <v>852</v>
      </c>
      <c r="H379" t="s">
        <v>853</v>
      </c>
      <c r="I379" t="s">
        <v>109</v>
      </c>
      <c r="J379" t="s">
        <v>114</v>
      </c>
      <c r="K379" t="s">
        <v>1494</v>
      </c>
      <c r="L379" t="s">
        <v>116</v>
      </c>
      <c r="M379" t="s">
        <v>226</v>
      </c>
      <c r="N379" t="s">
        <v>1495</v>
      </c>
      <c r="O379" t="s">
        <v>1493</v>
      </c>
      <c r="Q379" t="s">
        <v>121</v>
      </c>
      <c r="R379" t="s">
        <v>5770</v>
      </c>
      <c r="S379" t="s">
        <v>112</v>
      </c>
      <c r="T379">
        <v>0</v>
      </c>
      <c r="U379">
        <v>0</v>
      </c>
      <c r="V379">
        <v>0</v>
      </c>
      <c r="W379">
        <v>0</v>
      </c>
      <c r="X379">
        <v>0</v>
      </c>
      <c r="Y379">
        <v>0</v>
      </c>
      <c r="Z379">
        <v>0</v>
      </c>
      <c r="AA379">
        <v>0</v>
      </c>
      <c r="AB379">
        <v>0</v>
      </c>
      <c r="AC379">
        <v>0</v>
      </c>
      <c r="AD379">
        <v>0</v>
      </c>
      <c r="AE379">
        <v>0</v>
      </c>
      <c r="AF379">
        <v>0</v>
      </c>
      <c r="AG379">
        <v>0</v>
      </c>
      <c r="AH379">
        <v>0</v>
      </c>
      <c r="AI379" t="s">
        <v>6004</v>
      </c>
      <c r="AJ379" t="s">
        <v>109</v>
      </c>
      <c r="AK379" t="s">
        <v>109</v>
      </c>
      <c r="AL379">
        <v>1</v>
      </c>
      <c r="AM379">
        <v>0</v>
      </c>
      <c r="AN379">
        <v>0</v>
      </c>
      <c r="AO379">
        <v>0</v>
      </c>
      <c r="AP379">
        <v>1</v>
      </c>
      <c r="AQ379">
        <v>0</v>
      </c>
      <c r="AR379">
        <v>1</v>
      </c>
      <c r="AS379">
        <v>0</v>
      </c>
      <c r="AT379">
        <v>1</v>
      </c>
      <c r="AU379">
        <v>0</v>
      </c>
      <c r="AV379">
        <v>0</v>
      </c>
      <c r="AW379">
        <v>0</v>
      </c>
      <c r="AX379">
        <v>0</v>
      </c>
      <c r="AY379">
        <v>0</v>
      </c>
      <c r="AZ379">
        <v>0</v>
      </c>
      <c r="BA379">
        <v>0</v>
      </c>
    </row>
    <row r="380" spans="1:54" x14ac:dyDescent="0.25">
      <c r="A380">
        <v>378352947</v>
      </c>
      <c r="B380" s="1">
        <v>45533.687049560183</v>
      </c>
      <c r="C380" s="1">
        <v>45533.689856597222</v>
      </c>
      <c r="D380" s="1">
        <v>45533</v>
      </c>
      <c r="E380">
        <v>32.001461499999998</v>
      </c>
      <c r="F380">
        <v>35.778443699999997</v>
      </c>
      <c r="G380" t="s">
        <v>852</v>
      </c>
      <c r="H380" t="s">
        <v>853</v>
      </c>
      <c r="I380" t="s">
        <v>109</v>
      </c>
      <c r="J380" t="s">
        <v>114</v>
      </c>
      <c r="K380" t="s">
        <v>1497</v>
      </c>
      <c r="L380" t="s">
        <v>116</v>
      </c>
      <c r="M380" t="s">
        <v>146</v>
      </c>
      <c r="N380" t="s">
        <v>1498</v>
      </c>
      <c r="O380" t="s">
        <v>1496</v>
      </c>
      <c r="Q380" t="s">
        <v>121</v>
      </c>
      <c r="R380" t="s">
        <v>5770</v>
      </c>
      <c r="S380" t="s">
        <v>112</v>
      </c>
      <c r="T380">
        <v>0</v>
      </c>
      <c r="U380">
        <v>0</v>
      </c>
      <c r="V380">
        <v>0</v>
      </c>
      <c r="W380">
        <v>0</v>
      </c>
      <c r="X380">
        <v>0</v>
      </c>
      <c r="Y380">
        <v>0</v>
      </c>
      <c r="Z380">
        <v>0</v>
      </c>
      <c r="AA380">
        <v>0</v>
      </c>
      <c r="AB380">
        <v>0</v>
      </c>
      <c r="AC380">
        <v>0</v>
      </c>
      <c r="AD380">
        <v>0</v>
      </c>
      <c r="AE380">
        <v>0</v>
      </c>
      <c r="AF380">
        <v>0</v>
      </c>
      <c r="AG380">
        <v>0</v>
      </c>
      <c r="AH380">
        <v>0</v>
      </c>
      <c r="AI380" t="s">
        <v>6004</v>
      </c>
      <c r="AJ380" t="s">
        <v>112</v>
      </c>
      <c r="AK380" t="s">
        <v>112</v>
      </c>
      <c r="AL380">
        <v>0</v>
      </c>
      <c r="AM380">
        <v>0</v>
      </c>
      <c r="AN380">
        <v>0</v>
      </c>
      <c r="AO380">
        <v>0</v>
      </c>
      <c r="AP380">
        <v>0</v>
      </c>
      <c r="AQ380">
        <v>0</v>
      </c>
      <c r="AR380">
        <v>0</v>
      </c>
      <c r="AS380">
        <v>0</v>
      </c>
      <c r="AT380">
        <v>0</v>
      </c>
      <c r="AU380">
        <v>0</v>
      </c>
      <c r="AV380">
        <v>0</v>
      </c>
      <c r="AW380">
        <v>0</v>
      </c>
      <c r="AX380">
        <v>0</v>
      </c>
      <c r="AY380">
        <v>0</v>
      </c>
      <c r="AZ380">
        <v>0</v>
      </c>
      <c r="BA380">
        <v>0</v>
      </c>
    </row>
    <row r="381" spans="1:54" x14ac:dyDescent="0.25">
      <c r="A381">
        <v>378352949</v>
      </c>
      <c r="B381" s="1">
        <v>45533.690852662039</v>
      </c>
      <c r="C381" s="1">
        <v>45533.693290844909</v>
      </c>
      <c r="D381" s="1">
        <v>45533</v>
      </c>
      <c r="E381">
        <v>32.001498300000002</v>
      </c>
      <c r="F381">
        <v>35.778384899999999</v>
      </c>
      <c r="G381" t="s">
        <v>852</v>
      </c>
      <c r="H381" t="s">
        <v>853</v>
      </c>
      <c r="I381" t="s">
        <v>109</v>
      </c>
      <c r="J381" t="s">
        <v>114</v>
      </c>
      <c r="K381" t="s">
        <v>1500</v>
      </c>
      <c r="L381" t="s">
        <v>192</v>
      </c>
      <c r="M381" t="s">
        <v>326</v>
      </c>
      <c r="N381" t="s">
        <v>1501</v>
      </c>
      <c r="O381" t="s">
        <v>1499</v>
      </c>
      <c r="Q381" t="s">
        <v>121</v>
      </c>
      <c r="R381" t="s">
        <v>5770</v>
      </c>
      <c r="S381" t="s">
        <v>112</v>
      </c>
      <c r="T381">
        <v>0</v>
      </c>
      <c r="U381">
        <v>0</v>
      </c>
      <c r="V381">
        <v>0</v>
      </c>
      <c r="W381">
        <v>0</v>
      </c>
      <c r="X381">
        <v>0</v>
      </c>
      <c r="Y381">
        <v>0</v>
      </c>
      <c r="Z381">
        <v>0</v>
      </c>
      <c r="AA381">
        <v>0</v>
      </c>
      <c r="AB381">
        <v>0</v>
      </c>
      <c r="AC381">
        <v>0</v>
      </c>
      <c r="AD381">
        <v>0</v>
      </c>
      <c r="AE381">
        <v>0</v>
      </c>
      <c r="AF381">
        <v>0</v>
      </c>
      <c r="AG381">
        <v>0</v>
      </c>
      <c r="AH381">
        <v>0</v>
      </c>
      <c r="AI381" t="s">
        <v>6004</v>
      </c>
      <c r="AJ381" t="s">
        <v>109</v>
      </c>
      <c r="AK381" t="s">
        <v>109</v>
      </c>
      <c r="AL381">
        <v>1</v>
      </c>
      <c r="AM381">
        <v>1</v>
      </c>
      <c r="AN381">
        <v>0</v>
      </c>
      <c r="AO381">
        <v>0</v>
      </c>
      <c r="AP381">
        <v>0</v>
      </c>
      <c r="AQ381">
        <v>0</v>
      </c>
      <c r="AR381">
        <v>1</v>
      </c>
      <c r="AS381">
        <v>0</v>
      </c>
      <c r="AT381">
        <v>0</v>
      </c>
      <c r="AU381">
        <v>0</v>
      </c>
      <c r="AV381">
        <v>0</v>
      </c>
      <c r="AW381">
        <v>0</v>
      </c>
      <c r="AX381">
        <v>0</v>
      </c>
      <c r="AY381">
        <v>0</v>
      </c>
      <c r="AZ381">
        <v>1</v>
      </c>
      <c r="BA381">
        <v>0</v>
      </c>
    </row>
    <row r="382" spans="1:54" x14ac:dyDescent="0.25">
      <c r="A382">
        <v>378352955</v>
      </c>
      <c r="B382" s="1">
        <v>45533.69397821759</v>
      </c>
      <c r="C382" s="1">
        <v>45533.696649791673</v>
      </c>
      <c r="D382" s="1">
        <v>45533</v>
      </c>
      <c r="E382">
        <v>32.001340800000001</v>
      </c>
      <c r="F382">
        <v>35.778534100000002</v>
      </c>
      <c r="G382" t="s">
        <v>852</v>
      </c>
      <c r="H382" t="s">
        <v>853</v>
      </c>
      <c r="I382" t="s">
        <v>109</v>
      </c>
      <c r="J382" t="s">
        <v>114</v>
      </c>
      <c r="K382" t="s">
        <v>1503</v>
      </c>
      <c r="L382" t="s">
        <v>116</v>
      </c>
      <c r="M382" t="s">
        <v>319</v>
      </c>
      <c r="N382" t="s">
        <v>879</v>
      </c>
      <c r="O382" t="s">
        <v>1502</v>
      </c>
      <c r="Q382" t="s">
        <v>121</v>
      </c>
      <c r="R382" t="s">
        <v>5770</v>
      </c>
      <c r="S382" t="s">
        <v>112</v>
      </c>
      <c r="T382">
        <v>0</v>
      </c>
      <c r="U382">
        <v>0</v>
      </c>
      <c r="V382">
        <v>0</v>
      </c>
      <c r="W382">
        <v>0</v>
      </c>
      <c r="X382">
        <v>0</v>
      </c>
      <c r="Y382">
        <v>0</v>
      </c>
      <c r="Z382">
        <v>0</v>
      </c>
      <c r="AA382">
        <v>0</v>
      </c>
      <c r="AB382">
        <v>0</v>
      </c>
      <c r="AC382">
        <v>0</v>
      </c>
      <c r="AD382">
        <v>0</v>
      </c>
      <c r="AE382">
        <v>0</v>
      </c>
      <c r="AF382">
        <v>0</v>
      </c>
      <c r="AG382">
        <v>0</v>
      </c>
      <c r="AH382">
        <v>0</v>
      </c>
      <c r="AI382" t="s">
        <v>6004</v>
      </c>
      <c r="AJ382" t="s">
        <v>109</v>
      </c>
      <c r="AK382" t="s">
        <v>109</v>
      </c>
      <c r="AL382">
        <v>1</v>
      </c>
      <c r="AM382">
        <v>0</v>
      </c>
      <c r="AN382">
        <v>1</v>
      </c>
      <c r="AO382">
        <v>0</v>
      </c>
      <c r="AP382">
        <v>0</v>
      </c>
      <c r="AQ382">
        <v>0</v>
      </c>
      <c r="AR382">
        <v>1</v>
      </c>
      <c r="AS382">
        <v>0</v>
      </c>
      <c r="AT382">
        <v>0</v>
      </c>
      <c r="AU382">
        <v>0</v>
      </c>
      <c r="AV382">
        <v>1</v>
      </c>
      <c r="AW382">
        <v>0</v>
      </c>
      <c r="AX382">
        <v>0</v>
      </c>
      <c r="AY382">
        <v>0</v>
      </c>
      <c r="AZ382">
        <v>0</v>
      </c>
      <c r="BA382">
        <v>0</v>
      </c>
    </row>
    <row r="383" spans="1:54" x14ac:dyDescent="0.25">
      <c r="A383">
        <v>378352962</v>
      </c>
      <c r="B383" s="1">
        <v>45533.696729930547</v>
      </c>
      <c r="C383" s="1">
        <v>45533.699274756953</v>
      </c>
      <c r="D383" s="1">
        <v>45533</v>
      </c>
      <c r="E383">
        <v>32.001342000000001</v>
      </c>
      <c r="F383">
        <v>35.778604899999998</v>
      </c>
      <c r="G383" t="s">
        <v>852</v>
      </c>
      <c r="H383" t="s">
        <v>853</v>
      </c>
      <c r="I383" t="s">
        <v>109</v>
      </c>
      <c r="J383" t="s">
        <v>114</v>
      </c>
      <c r="K383" t="s">
        <v>1505</v>
      </c>
      <c r="L383" t="s">
        <v>192</v>
      </c>
      <c r="M383" t="s">
        <v>961</v>
      </c>
      <c r="N383" t="s">
        <v>1506</v>
      </c>
      <c r="O383" t="s">
        <v>1504</v>
      </c>
      <c r="Q383" t="s">
        <v>121</v>
      </c>
      <c r="R383" t="s">
        <v>5770</v>
      </c>
      <c r="S383" t="s">
        <v>112</v>
      </c>
      <c r="T383">
        <v>0</v>
      </c>
      <c r="U383">
        <v>0</v>
      </c>
      <c r="V383">
        <v>0</v>
      </c>
      <c r="W383">
        <v>0</v>
      </c>
      <c r="X383">
        <v>0</v>
      </c>
      <c r="Y383">
        <v>0</v>
      </c>
      <c r="Z383">
        <v>0</v>
      </c>
      <c r="AA383">
        <v>0</v>
      </c>
      <c r="AB383">
        <v>0</v>
      </c>
      <c r="AC383">
        <v>0</v>
      </c>
      <c r="AD383">
        <v>0</v>
      </c>
      <c r="AE383">
        <v>0</v>
      </c>
      <c r="AF383">
        <v>0</v>
      </c>
      <c r="AG383">
        <v>0</v>
      </c>
      <c r="AH383">
        <v>0</v>
      </c>
      <c r="AI383" t="s">
        <v>6004</v>
      </c>
      <c r="AJ383" t="s">
        <v>109</v>
      </c>
      <c r="AK383" t="s">
        <v>109</v>
      </c>
      <c r="AL383">
        <v>1</v>
      </c>
      <c r="AM383">
        <v>1</v>
      </c>
      <c r="AN383">
        <v>0</v>
      </c>
      <c r="AO383">
        <v>0</v>
      </c>
      <c r="AP383">
        <v>0</v>
      </c>
      <c r="AQ383">
        <v>0</v>
      </c>
      <c r="AR383">
        <v>1</v>
      </c>
      <c r="AS383">
        <v>0</v>
      </c>
      <c r="AT383">
        <v>0</v>
      </c>
      <c r="AU383">
        <v>0</v>
      </c>
      <c r="AV383">
        <v>0</v>
      </c>
      <c r="AW383">
        <v>0</v>
      </c>
      <c r="AX383">
        <v>0</v>
      </c>
      <c r="AY383">
        <v>0</v>
      </c>
      <c r="AZ383">
        <v>1</v>
      </c>
      <c r="BA383">
        <v>0</v>
      </c>
    </row>
    <row r="384" spans="1:54" x14ac:dyDescent="0.25">
      <c r="A384">
        <v>378352968</v>
      </c>
      <c r="B384" s="1">
        <v>45533.699673784722</v>
      </c>
      <c r="C384" s="1">
        <v>45533.703078125</v>
      </c>
      <c r="D384" s="1">
        <v>45533</v>
      </c>
      <c r="E384">
        <v>32.001294700000003</v>
      </c>
      <c r="F384">
        <v>35.778733199999998</v>
      </c>
      <c r="G384" t="s">
        <v>852</v>
      </c>
      <c r="H384" t="s">
        <v>853</v>
      </c>
      <c r="I384" t="s">
        <v>109</v>
      </c>
      <c r="J384" t="s">
        <v>114</v>
      </c>
      <c r="K384" t="s">
        <v>1507</v>
      </c>
      <c r="L384" t="s">
        <v>116</v>
      </c>
      <c r="M384" t="s">
        <v>146</v>
      </c>
      <c r="N384" t="s">
        <v>1508</v>
      </c>
      <c r="O384" t="s">
        <v>5864</v>
      </c>
      <c r="Q384" t="s">
        <v>121</v>
      </c>
      <c r="R384" t="s">
        <v>5770</v>
      </c>
      <c r="S384" t="s">
        <v>112</v>
      </c>
      <c r="T384">
        <v>0</v>
      </c>
      <c r="U384">
        <v>0</v>
      </c>
      <c r="V384">
        <v>0</v>
      </c>
      <c r="W384">
        <v>0</v>
      </c>
      <c r="X384">
        <v>0</v>
      </c>
      <c r="Y384">
        <v>0</v>
      </c>
      <c r="Z384">
        <v>0</v>
      </c>
      <c r="AA384">
        <v>0</v>
      </c>
      <c r="AB384">
        <v>0</v>
      </c>
      <c r="AC384">
        <v>0</v>
      </c>
      <c r="AD384">
        <v>0</v>
      </c>
      <c r="AE384">
        <v>0</v>
      </c>
      <c r="AF384">
        <v>0</v>
      </c>
      <c r="AG384">
        <v>0</v>
      </c>
      <c r="AH384">
        <v>0</v>
      </c>
      <c r="AI384" t="s">
        <v>6004</v>
      </c>
      <c r="AJ384" t="s">
        <v>112</v>
      </c>
      <c r="AK384" t="s">
        <v>112</v>
      </c>
      <c r="AL384">
        <v>0</v>
      </c>
      <c r="AM384">
        <v>0</v>
      </c>
      <c r="AN384">
        <v>0</v>
      </c>
      <c r="AO384">
        <v>0</v>
      </c>
      <c r="AP384">
        <v>0</v>
      </c>
      <c r="AQ384">
        <v>0</v>
      </c>
      <c r="AR384">
        <v>0</v>
      </c>
      <c r="AS384">
        <v>0</v>
      </c>
      <c r="AT384">
        <v>0</v>
      </c>
      <c r="AU384">
        <v>0</v>
      </c>
      <c r="AV384">
        <v>0</v>
      </c>
      <c r="AW384">
        <v>0</v>
      </c>
      <c r="AX384">
        <v>0</v>
      </c>
      <c r="AY384">
        <v>0</v>
      </c>
      <c r="AZ384">
        <v>0</v>
      </c>
      <c r="BA384">
        <v>0</v>
      </c>
    </row>
    <row r="385" spans="1:54" x14ac:dyDescent="0.25">
      <c r="A385">
        <v>378352972</v>
      </c>
      <c r="B385" s="1">
        <v>45533.703334791673</v>
      </c>
      <c r="C385" s="1">
        <v>45533.707345578703</v>
      </c>
      <c r="D385" s="1">
        <v>45533</v>
      </c>
      <c r="E385">
        <v>32.001046799999997</v>
      </c>
      <c r="F385">
        <v>35.778894700000002</v>
      </c>
      <c r="G385" t="s">
        <v>852</v>
      </c>
      <c r="H385" t="s">
        <v>853</v>
      </c>
      <c r="I385" t="s">
        <v>109</v>
      </c>
      <c r="J385" t="s">
        <v>114</v>
      </c>
      <c r="K385" t="s">
        <v>1509</v>
      </c>
      <c r="L385" t="s">
        <v>192</v>
      </c>
      <c r="M385" t="s">
        <v>326</v>
      </c>
      <c r="N385" t="s">
        <v>1510</v>
      </c>
      <c r="O385" t="s">
        <v>5865</v>
      </c>
      <c r="Q385" t="s">
        <v>121</v>
      </c>
      <c r="R385" t="s">
        <v>5770</v>
      </c>
      <c r="S385" t="s">
        <v>112</v>
      </c>
      <c r="T385">
        <v>0</v>
      </c>
      <c r="U385">
        <v>0</v>
      </c>
      <c r="V385">
        <v>0</v>
      </c>
      <c r="W385">
        <v>0</v>
      </c>
      <c r="X385">
        <v>0</v>
      </c>
      <c r="Y385">
        <v>0</v>
      </c>
      <c r="Z385">
        <v>0</v>
      </c>
      <c r="AA385">
        <v>0</v>
      </c>
      <c r="AB385">
        <v>0</v>
      </c>
      <c r="AC385">
        <v>0</v>
      </c>
      <c r="AD385">
        <v>0</v>
      </c>
      <c r="AE385">
        <v>0</v>
      </c>
      <c r="AF385">
        <v>0</v>
      </c>
      <c r="AG385">
        <v>0</v>
      </c>
      <c r="AH385">
        <v>0</v>
      </c>
      <c r="AI385" t="s">
        <v>6004</v>
      </c>
      <c r="AJ385" t="s">
        <v>109</v>
      </c>
      <c r="AK385" t="s">
        <v>112</v>
      </c>
      <c r="AL385">
        <v>0</v>
      </c>
      <c r="AM385">
        <v>0</v>
      </c>
      <c r="AN385">
        <v>0</v>
      </c>
      <c r="AO385">
        <v>0</v>
      </c>
      <c r="AP385">
        <v>0</v>
      </c>
      <c r="AQ385">
        <v>0</v>
      </c>
      <c r="AR385">
        <v>0</v>
      </c>
      <c r="AS385">
        <v>0</v>
      </c>
      <c r="AT385">
        <v>0</v>
      </c>
      <c r="AU385">
        <v>0</v>
      </c>
      <c r="AV385">
        <v>0</v>
      </c>
      <c r="AW385">
        <v>0</v>
      </c>
      <c r="AX385">
        <v>0</v>
      </c>
      <c r="AY385">
        <v>0</v>
      </c>
      <c r="AZ385">
        <v>0</v>
      </c>
      <c r="BA385">
        <v>0</v>
      </c>
    </row>
    <row r="386" spans="1:54" x14ac:dyDescent="0.25">
      <c r="A386">
        <v>378352980</v>
      </c>
      <c r="B386" s="1">
        <v>45533.707577384259</v>
      </c>
      <c r="C386" s="1">
        <v>45533.712954074072</v>
      </c>
      <c r="D386" s="1">
        <v>45533</v>
      </c>
      <c r="E386">
        <v>32.001116600000003</v>
      </c>
      <c r="F386">
        <v>35.778969199999999</v>
      </c>
      <c r="G386" t="s">
        <v>852</v>
      </c>
      <c r="H386" t="s">
        <v>853</v>
      </c>
      <c r="I386" t="s">
        <v>109</v>
      </c>
      <c r="J386" t="s">
        <v>114</v>
      </c>
      <c r="K386" t="s">
        <v>1512</v>
      </c>
      <c r="L386" t="s">
        <v>192</v>
      </c>
      <c r="M386" t="s">
        <v>326</v>
      </c>
      <c r="N386" t="s">
        <v>1513</v>
      </c>
      <c r="O386" t="s">
        <v>1511</v>
      </c>
      <c r="Q386" t="s">
        <v>121</v>
      </c>
      <c r="R386" t="s">
        <v>5770</v>
      </c>
      <c r="S386" t="s">
        <v>112</v>
      </c>
      <c r="T386">
        <v>0</v>
      </c>
      <c r="U386">
        <v>0</v>
      </c>
      <c r="V386">
        <v>0</v>
      </c>
      <c r="W386">
        <v>0</v>
      </c>
      <c r="X386">
        <v>0</v>
      </c>
      <c r="Y386">
        <v>0</v>
      </c>
      <c r="Z386">
        <v>0</v>
      </c>
      <c r="AA386">
        <v>0</v>
      </c>
      <c r="AB386">
        <v>0</v>
      </c>
      <c r="AC386">
        <v>0</v>
      </c>
      <c r="AD386">
        <v>0</v>
      </c>
      <c r="AE386">
        <v>0</v>
      </c>
      <c r="AF386">
        <v>0</v>
      </c>
      <c r="AG386">
        <v>0</v>
      </c>
      <c r="AH386">
        <v>0</v>
      </c>
      <c r="AI386" t="s">
        <v>6004</v>
      </c>
      <c r="AJ386" t="s">
        <v>109</v>
      </c>
      <c r="AK386" t="s">
        <v>109</v>
      </c>
      <c r="AL386">
        <v>2</v>
      </c>
      <c r="AM386">
        <v>1</v>
      </c>
      <c r="AN386">
        <v>1</v>
      </c>
      <c r="AO386">
        <v>0</v>
      </c>
      <c r="AP386">
        <v>0</v>
      </c>
      <c r="AQ386">
        <v>0</v>
      </c>
      <c r="AR386">
        <v>2</v>
      </c>
      <c r="AS386">
        <v>0</v>
      </c>
      <c r="AT386">
        <v>0</v>
      </c>
      <c r="AU386">
        <v>0</v>
      </c>
      <c r="AV386">
        <v>0</v>
      </c>
      <c r="AW386">
        <v>0</v>
      </c>
      <c r="AX386">
        <v>0</v>
      </c>
      <c r="AY386">
        <v>0</v>
      </c>
      <c r="AZ386">
        <v>1</v>
      </c>
      <c r="BA386">
        <v>0</v>
      </c>
    </row>
    <row r="387" spans="1:54" x14ac:dyDescent="0.25">
      <c r="A387">
        <v>378352987</v>
      </c>
      <c r="B387" s="1">
        <v>45533.713146273149</v>
      </c>
      <c r="C387" s="1">
        <v>45533.715221736107</v>
      </c>
      <c r="D387" s="1">
        <v>45533</v>
      </c>
      <c r="E387">
        <v>32.001273699999999</v>
      </c>
      <c r="F387">
        <v>35.778673699999999</v>
      </c>
      <c r="G387" t="s">
        <v>852</v>
      </c>
      <c r="H387" t="s">
        <v>853</v>
      </c>
      <c r="I387" t="s">
        <v>109</v>
      </c>
      <c r="J387" t="s">
        <v>114</v>
      </c>
      <c r="K387" t="s">
        <v>1515</v>
      </c>
      <c r="L387" t="s">
        <v>116</v>
      </c>
      <c r="M387" t="s">
        <v>146</v>
      </c>
      <c r="N387" t="s">
        <v>1516</v>
      </c>
      <c r="O387" t="s">
        <v>1514</v>
      </c>
      <c r="Q387" t="s">
        <v>121</v>
      </c>
      <c r="R387" t="s">
        <v>5770</v>
      </c>
      <c r="S387" t="s">
        <v>112</v>
      </c>
      <c r="T387">
        <v>0</v>
      </c>
      <c r="U387">
        <v>0</v>
      </c>
      <c r="V387">
        <v>0</v>
      </c>
      <c r="W387">
        <v>0</v>
      </c>
      <c r="X387">
        <v>0</v>
      </c>
      <c r="Y387">
        <v>0</v>
      </c>
      <c r="Z387">
        <v>0</v>
      </c>
      <c r="AA387">
        <v>0</v>
      </c>
      <c r="AB387">
        <v>0</v>
      </c>
      <c r="AC387">
        <v>0</v>
      </c>
      <c r="AD387">
        <v>0</v>
      </c>
      <c r="AE387">
        <v>0</v>
      </c>
      <c r="AF387">
        <v>0</v>
      </c>
      <c r="AG387">
        <v>0</v>
      </c>
      <c r="AH387">
        <v>0</v>
      </c>
      <c r="AI387" t="s">
        <v>6004</v>
      </c>
      <c r="AJ387" t="s">
        <v>109</v>
      </c>
      <c r="AK387" t="s">
        <v>112</v>
      </c>
      <c r="AL387">
        <v>0</v>
      </c>
      <c r="AM387">
        <v>0</v>
      </c>
      <c r="AN387">
        <v>0</v>
      </c>
      <c r="AO387">
        <v>0</v>
      </c>
      <c r="AP387">
        <v>0</v>
      </c>
      <c r="AQ387">
        <v>0</v>
      </c>
      <c r="AR387">
        <v>0</v>
      </c>
      <c r="AS387">
        <v>0</v>
      </c>
      <c r="AT387">
        <v>0</v>
      </c>
      <c r="AU387">
        <v>0</v>
      </c>
      <c r="AV387">
        <v>0</v>
      </c>
      <c r="AW387">
        <v>0</v>
      </c>
      <c r="AX387">
        <v>0</v>
      </c>
      <c r="AY387">
        <v>0</v>
      </c>
      <c r="AZ387">
        <v>0</v>
      </c>
      <c r="BA387">
        <v>0</v>
      </c>
    </row>
    <row r="388" spans="1:54" x14ac:dyDescent="0.25">
      <c r="A388">
        <v>378352992</v>
      </c>
      <c r="B388" s="1">
        <v>45533.715263564824</v>
      </c>
      <c r="C388" s="1">
        <v>45533.717360219911</v>
      </c>
      <c r="D388" s="1">
        <v>45533</v>
      </c>
      <c r="E388">
        <v>32.001308700000003</v>
      </c>
      <c r="F388">
        <v>35.778649100000003</v>
      </c>
      <c r="G388" t="s">
        <v>852</v>
      </c>
      <c r="H388" t="s">
        <v>853</v>
      </c>
      <c r="I388" t="s">
        <v>109</v>
      </c>
      <c r="J388" t="s">
        <v>114</v>
      </c>
      <c r="K388" t="s">
        <v>1518</v>
      </c>
      <c r="L388" t="s">
        <v>116</v>
      </c>
      <c r="M388" t="s">
        <v>139</v>
      </c>
      <c r="N388" t="s">
        <v>1519</v>
      </c>
      <c r="O388" t="s">
        <v>1517</v>
      </c>
      <c r="Q388" t="s">
        <v>121</v>
      </c>
      <c r="R388" t="s">
        <v>5770</v>
      </c>
      <c r="S388" t="s">
        <v>112</v>
      </c>
      <c r="T388">
        <v>0</v>
      </c>
      <c r="U388">
        <v>0</v>
      </c>
      <c r="V388">
        <v>0</v>
      </c>
      <c r="W388">
        <v>0</v>
      </c>
      <c r="X388">
        <v>0</v>
      </c>
      <c r="Y388">
        <v>0</v>
      </c>
      <c r="Z388">
        <v>0</v>
      </c>
      <c r="AA388">
        <v>0</v>
      </c>
      <c r="AB388">
        <v>0</v>
      </c>
      <c r="AC388">
        <v>0</v>
      </c>
      <c r="AD388">
        <v>0</v>
      </c>
      <c r="AE388">
        <v>0</v>
      </c>
      <c r="AF388">
        <v>0</v>
      </c>
      <c r="AG388">
        <v>0</v>
      </c>
      <c r="AH388">
        <v>0</v>
      </c>
      <c r="AI388" t="s">
        <v>6004</v>
      </c>
      <c r="AJ388" t="s">
        <v>112</v>
      </c>
      <c r="AK388" t="s">
        <v>112</v>
      </c>
      <c r="AL388">
        <v>0</v>
      </c>
      <c r="AM388">
        <v>0</v>
      </c>
      <c r="AN388">
        <v>0</v>
      </c>
      <c r="AO388">
        <v>0</v>
      </c>
      <c r="AP388">
        <v>0</v>
      </c>
      <c r="AQ388">
        <v>0</v>
      </c>
      <c r="AR388">
        <v>0</v>
      </c>
      <c r="AS388">
        <v>0</v>
      </c>
      <c r="AT388">
        <v>0</v>
      </c>
      <c r="AU388">
        <v>0</v>
      </c>
      <c r="AV388">
        <v>0</v>
      </c>
      <c r="AW388">
        <v>0</v>
      </c>
      <c r="AX388">
        <v>0</v>
      </c>
      <c r="AY388">
        <v>0</v>
      </c>
      <c r="AZ388">
        <v>0</v>
      </c>
      <c r="BA388">
        <v>0</v>
      </c>
    </row>
    <row r="389" spans="1:54" x14ac:dyDescent="0.25">
      <c r="A389">
        <v>378353001</v>
      </c>
      <c r="B389" s="1">
        <v>45533.717401435177</v>
      </c>
      <c r="C389" s="1">
        <v>45533.723578101853</v>
      </c>
      <c r="D389" s="1">
        <v>45533</v>
      </c>
      <c r="E389">
        <v>32.001402900000002</v>
      </c>
      <c r="F389">
        <v>35.778643500000001</v>
      </c>
      <c r="G389" t="s">
        <v>852</v>
      </c>
      <c r="H389" t="s">
        <v>853</v>
      </c>
      <c r="I389" t="s">
        <v>112</v>
      </c>
      <c r="K389" t="s">
        <v>1521</v>
      </c>
      <c r="L389" t="s">
        <v>116</v>
      </c>
      <c r="M389" t="s">
        <v>309</v>
      </c>
      <c r="N389" t="s">
        <v>1522</v>
      </c>
      <c r="O389" t="s">
        <v>1520</v>
      </c>
      <c r="Q389" t="s">
        <v>121</v>
      </c>
      <c r="R389" t="s">
        <v>5770</v>
      </c>
      <c r="S389" t="s">
        <v>112</v>
      </c>
      <c r="T389">
        <v>0</v>
      </c>
      <c r="U389">
        <v>0</v>
      </c>
      <c r="V389">
        <v>0</v>
      </c>
      <c r="W389">
        <v>0</v>
      </c>
      <c r="X389">
        <v>0</v>
      </c>
      <c r="Y389">
        <v>0</v>
      </c>
      <c r="Z389">
        <v>0</v>
      </c>
      <c r="AA389">
        <v>0</v>
      </c>
      <c r="AB389">
        <v>0</v>
      </c>
      <c r="AC389">
        <v>0</v>
      </c>
      <c r="AD389">
        <v>0</v>
      </c>
      <c r="AE389">
        <v>0</v>
      </c>
      <c r="AF389">
        <v>0</v>
      </c>
      <c r="AG389">
        <v>0</v>
      </c>
      <c r="AH389">
        <v>0</v>
      </c>
      <c r="AI389" t="s">
        <v>6004</v>
      </c>
      <c r="AJ389" t="s">
        <v>109</v>
      </c>
      <c r="AK389" t="s">
        <v>112</v>
      </c>
      <c r="AL389">
        <v>0</v>
      </c>
      <c r="AM389">
        <v>0</v>
      </c>
      <c r="AN389">
        <v>0</v>
      </c>
      <c r="AO389">
        <v>0</v>
      </c>
      <c r="AP389">
        <v>0</v>
      </c>
      <c r="AQ389">
        <v>0</v>
      </c>
      <c r="AR389">
        <v>0</v>
      </c>
      <c r="AS389">
        <v>0</v>
      </c>
      <c r="AT389">
        <v>0</v>
      </c>
      <c r="AU389">
        <v>0</v>
      </c>
      <c r="AV389">
        <v>0</v>
      </c>
      <c r="AW389">
        <v>0</v>
      </c>
      <c r="AX389">
        <v>0</v>
      </c>
      <c r="AY389">
        <v>0</v>
      </c>
      <c r="AZ389">
        <v>0</v>
      </c>
      <c r="BA389">
        <v>0</v>
      </c>
    </row>
    <row r="390" spans="1:54" x14ac:dyDescent="0.25">
      <c r="A390">
        <v>378353007</v>
      </c>
      <c r="B390" s="1">
        <v>45533.723792881938</v>
      </c>
      <c r="C390" s="1">
        <v>45533.728431180563</v>
      </c>
      <c r="D390" s="1">
        <v>45533</v>
      </c>
      <c r="E390">
        <v>32.001210700000001</v>
      </c>
      <c r="F390">
        <v>35.7792727</v>
      </c>
      <c r="G390" t="s">
        <v>852</v>
      </c>
      <c r="H390" t="s">
        <v>853</v>
      </c>
      <c r="I390" t="s">
        <v>109</v>
      </c>
      <c r="J390" t="s">
        <v>114</v>
      </c>
      <c r="K390" t="s">
        <v>1524</v>
      </c>
      <c r="L390" t="s">
        <v>116</v>
      </c>
      <c r="M390" t="s">
        <v>139</v>
      </c>
      <c r="N390" t="s">
        <v>1525</v>
      </c>
      <c r="O390" t="s">
        <v>1523</v>
      </c>
      <c r="Q390" t="s">
        <v>121</v>
      </c>
      <c r="R390" t="s">
        <v>5770</v>
      </c>
      <c r="S390" t="s">
        <v>112</v>
      </c>
      <c r="T390">
        <v>0</v>
      </c>
      <c r="U390">
        <v>0</v>
      </c>
      <c r="V390">
        <v>0</v>
      </c>
      <c r="W390">
        <v>0</v>
      </c>
      <c r="X390">
        <v>0</v>
      </c>
      <c r="Y390">
        <v>0</v>
      </c>
      <c r="Z390">
        <v>0</v>
      </c>
      <c r="AA390">
        <v>0</v>
      </c>
      <c r="AB390">
        <v>0</v>
      </c>
      <c r="AC390">
        <v>0</v>
      </c>
      <c r="AD390">
        <v>0</v>
      </c>
      <c r="AE390">
        <v>0</v>
      </c>
      <c r="AF390">
        <v>0</v>
      </c>
      <c r="AG390">
        <v>0</v>
      </c>
      <c r="AH390">
        <v>0</v>
      </c>
      <c r="AI390" t="s">
        <v>6004</v>
      </c>
      <c r="AJ390" t="s">
        <v>112</v>
      </c>
      <c r="AK390" t="s">
        <v>112</v>
      </c>
      <c r="AL390">
        <v>0</v>
      </c>
      <c r="AM390">
        <v>0</v>
      </c>
      <c r="AN390">
        <v>0</v>
      </c>
      <c r="AO390">
        <v>0</v>
      </c>
      <c r="AP390">
        <v>0</v>
      </c>
      <c r="AQ390">
        <v>0</v>
      </c>
      <c r="AR390">
        <v>0</v>
      </c>
      <c r="AS390">
        <v>0</v>
      </c>
      <c r="AT390">
        <v>0</v>
      </c>
      <c r="AU390">
        <v>0</v>
      </c>
      <c r="AV390">
        <v>0</v>
      </c>
      <c r="AW390">
        <v>0</v>
      </c>
      <c r="AX390">
        <v>0</v>
      </c>
      <c r="AY390">
        <v>0</v>
      </c>
      <c r="AZ390">
        <v>0</v>
      </c>
      <c r="BA390">
        <v>0</v>
      </c>
    </row>
    <row r="391" spans="1:54" x14ac:dyDescent="0.25">
      <c r="A391">
        <v>378353010</v>
      </c>
      <c r="B391" s="1">
        <v>45533.728510219909</v>
      </c>
      <c r="C391" s="1">
        <v>45533.731448599538</v>
      </c>
      <c r="D391" s="1">
        <v>45533</v>
      </c>
      <c r="E391">
        <v>32.001076300000001</v>
      </c>
      <c r="F391">
        <v>35.779466200000002</v>
      </c>
      <c r="G391" t="s">
        <v>852</v>
      </c>
      <c r="H391" t="s">
        <v>853</v>
      </c>
      <c r="I391" t="s">
        <v>109</v>
      </c>
      <c r="J391" t="s">
        <v>114</v>
      </c>
      <c r="K391" t="s">
        <v>1527</v>
      </c>
      <c r="L391" t="s">
        <v>116</v>
      </c>
      <c r="M391" t="s">
        <v>139</v>
      </c>
      <c r="N391" t="s">
        <v>1528</v>
      </c>
      <c r="O391" t="s">
        <v>1526</v>
      </c>
      <c r="Q391" t="s">
        <v>121</v>
      </c>
      <c r="R391" t="s">
        <v>5770</v>
      </c>
      <c r="S391" t="s">
        <v>112</v>
      </c>
      <c r="T391">
        <v>0</v>
      </c>
      <c r="U391">
        <v>0</v>
      </c>
      <c r="V391">
        <v>0</v>
      </c>
      <c r="W391">
        <v>0</v>
      </c>
      <c r="X391">
        <v>0</v>
      </c>
      <c r="Y391">
        <v>0</v>
      </c>
      <c r="Z391">
        <v>0</v>
      </c>
      <c r="AA391">
        <v>0</v>
      </c>
      <c r="AB391">
        <v>0</v>
      </c>
      <c r="AC391">
        <v>0</v>
      </c>
      <c r="AD391">
        <v>0</v>
      </c>
      <c r="AE391">
        <v>0</v>
      </c>
      <c r="AF391">
        <v>0</v>
      </c>
      <c r="AG391">
        <v>0</v>
      </c>
      <c r="AH391">
        <v>0</v>
      </c>
      <c r="AI391" t="s">
        <v>6004</v>
      </c>
      <c r="AJ391" t="s">
        <v>109</v>
      </c>
      <c r="AK391" t="s">
        <v>109</v>
      </c>
      <c r="AL391">
        <v>2</v>
      </c>
      <c r="AM391">
        <v>1</v>
      </c>
      <c r="AN391">
        <v>1</v>
      </c>
      <c r="AO391">
        <v>0</v>
      </c>
      <c r="AP391">
        <v>0</v>
      </c>
      <c r="AQ391">
        <v>0</v>
      </c>
      <c r="AR391">
        <v>2</v>
      </c>
      <c r="AS391">
        <v>0</v>
      </c>
      <c r="AT391">
        <v>0</v>
      </c>
      <c r="AU391">
        <v>0</v>
      </c>
      <c r="AV391">
        <v>0</v>
      </c>
      <c r="AW391">
        <v>0</v>
      </c>
      <c r="AX391">
        <v>0</v>
      </c>
      <c r="AY391">
        <v>0</v>
      </c>
      <c r="AZ391">
        <v>1</v>
      </c>
      <c r="BA391">
        <v>0</v>
      </c>
    </row>
    <row r="392" spans="1:54" x14ac:dyDescent="0.25">
      <c r="A392">
        <v>378353019</v>
      </c>
      <c r="B392" s="1">
        <v>45533.731648020832</v>
      </c>
      <c r="C392" s="1">
        <v>45533.734488981478</v>
      </c>
      <c r="D392" s="1">
        <v>45533</v>
      </c>
      <c r="E392">
        <v>32.001028499999997</v>
      </c>
      <c r="F392">
        <v>35.779717699999999</v>
      </c>
      <c r="G392" t="s">
        <v>852</v>
      </c>
      <c r="H392" t="s">
        <v>853</v>
      </c>
      <c r="I392" t="s">
        <v>109</v>
      </c>
      <c r="J392" t="s">
        <v>114</v>
      </c>
      <c r="K392" t="s">
        <v>1530</v>
      </c>
      <c r="L392" t="s">
        <v>528</v>
      </c>
      <c r="M392" t="s">
        <v>1531</v>
      </c>
      <c r="N392" t="s">
        <v>1532</v>
      </c>
      <c r="O392" t="s">
        <v>1529</v>
      </c>
      <c r="Q392" t="s">
        <v>121</v>
      </c>
      <c r="R392" t="s">
        <v>5770</v>
      </c>
      <c r="S392" t="s">
        <v>112</v>
      </c>
      <c r="T392">
        <v>0</v>
      </c>
      <c r="U392">
        <v>0</v>
      </c>
      <c r="V392">
        <v>0</v>
      </c>
      <c r="W392">
        <v>0</v>
      </c>
      <c r="X392">
        <v>0</v>
      </c>
      <c r="Y392">
        <v>0</v>
      </c>
      <c r="Z392">
        <v>0</v>
      </c>
      <c r="AA392">
        <v>0</v>
      </c>
      <c r="AB392">
        <v>0</v>
      </c>
      <c r="AC392">
        <v>0</v>
      </c>
      <c r="AD392">
        <v>0</v>
      </c>
      <c r="AE392">
        <v>0</v>
      </c>
      <c r="AF392">
        <v>0</v>
      </c>
      <c r="AG392">
        <v>0</v>
      </c>
      <c r="AH392">
        <v>0</v>
      </c>
      <c r="AI392" t="s">
        <v>6004</v>
      </c>
      <c r="AJ392" t="s">
        <v>109</v>
      </c>
      <c r="AK392" t="s">
        <v>109</v>
      </c>
      <c r="AL392">
        <v>2</v>
      </c>
      <c r="AM392">
        <v>1</v>
      </c>
      <c r="AN392">
        <v>1</v>
      </c>
      <c r="AO392">
        <v>0</v>
      </c>
      <c r="AP392">
        <v>0</v>
      </c>
      <c r="AQ392">
        <v>0</v>
      </c>
      <c r="AR392">
        <v>2</v>
      </c>
      <c r="AS392">
        <v>0</v>
      </c>
      <c r="AT392">
        <v>1</v>
      </c>
      <c r="AU392">
        <v>0</v>
      </c>
      <c r="AV392">
        <v>1</v>
      </c>
      <c r="AW392">
        <v>0</v>
      </c>
      <c r="AX392">
        <v>0</v>
      </c>
      <c r="AY392">
        <v>0</v>
      </c>
      <c r="AZ392">
        <v>0</v>
      </c>
      <c r="BA392">
        <v>0</v>
      </c>
    </row>
    <row r="393" spans="1:54" x14ac:dyDescent="0.25">
      <c r="A393">
        <v>378353031</v>
      </c>
      <c r="B393" s="1">
        <v>45535.476182141203</v>
      </c>
      <c r="C393" s="1">
        <v>45535.480751620373</v>
      </c>
      <c r="D393" s="1">
        <v>45535</v>
      </c>
      <c r="E393">
        <v>32.0039868</v>
      </c>
      <c r="F393">
        <v>35.784314799999997</v>
      </c>
      <c r="G393" t="s">
        <v>852</v>
      </c>
      <c r="H393" t="s">
        <v>853</v>
      </c>
      <c r="I393" t="s">
        <v>109</v>
      </c>
      <c r="J393" t="s">
        <v>114</v>
      </c>
      <c r="K393" t="s">
        <v>1534</v>
      </c>
      <c r="L393" t="s">
        <v>174</v>
      </c>
      <c r="M393" t="s">
        <v>175</v>
      </c>
      <c r="N393" t="s">
        <v>1411</v>
      </c>
      <c r="O393" t="s">
        <v>1533</v>
      </c>
      <c r="Q393" t="s">
        <v>121</v>
      </c>
      <c r="R393" t="s">
        <v>5770</v>
      </c>
      <c r="S393" t="s">
        <v>112</v>
      </c>
      <c r="T393">
        <v>0</v>
      </c>
      <c r="U393">
        <v>0</v>
      </c>
      <c r="V393">
        <v>0</v>
      </c>
      <c r="W393">
        <v>0</v>
      </c>
      <c r="X393">
        <v>0</v>
      </c>
      <c r="Y393">
        <v>0</v>
      </c>
      <c r="Z393">
        <v>0</v>
      </c>
      <c r="AA393">
        <v>0</v>
      </c>
      <c r="AB393">
        <v>0</v>
      </c>
      <c r="AC393">
        <v>0</v>
      </c>
      <c r="AD393">
        <v>0</v>
      </c>
      <c r="AE393">
        <v>0</v>
      </c>
      <c r="AF393">
        <v>0</v>
      </c>
      <c r="AG393">
        <v>0</v>
      </c>
      <c r="AH393">
        <v>0</v>
      </c>
      <c r="AI393" t="s">
        <v>6004</v>
      </c>
      <c r="AJ393" t="s">
        <v>109</v>
      </c>
      <c r="AK393" t="s">
        <v>109</v>
      </c>
      <c r="AL393">
        <v>2</v>
      </c>
      <c r="AM393">
        <v>1</v>
      </c>
      <c r="AN393">
        <v>1</v>
      </c>
      <c r="AO393">
        <v>0</v>
      </c>
      <c r="AP393">
        <v>0</v>
      </c>
      <c r="AQ393">
        <v>0</v>
      </c>
      <c r="AR393">
        <v>2</v>
      </c>
      <c r="AS393">
        <v>0</v>
      </c>
      <c r="AT393">
        <v>1</v>
      </c>
      <c r="AU393">
        <v>0</v>
      </c>
      <c r="AV393">
        <v>0</v>
      </c>
      <c r="AW393">
        <v>0</v>
      </c>
      <c r="AX393">
        <v>0</v>
      </c>
      <c r="AY393">
        <v>0</v>
      </c>
      <c r="AZ393">
        <v>0</v>
      </c>
      <c r="BA393">
        <v>0</v>
      </c>
    </row>
    <row r="394" spans="1:54" x14ac:dyDescent="0.25">
      <c r="A394">
        <v>378354112</v>
      </c>
      <c r="B394" s="1">
        <v>45535.480858761577</v>
      </c>
      <c r="C394" s="1">
        <v>45535.483869837961</v>
      </c>
      <c r="D394" s="1">
        <v>45535</v>
      </c>
      <c r="E394">
        <v>32.003848599999998</v>
      </c>
      <c r="F394">
        <v>35.784029599999997</v>
      </c>
      <c r="G394" t="s">
        <v>852</v>
      </c>
      <c r="H394" t="s">
        <v>853</v>
      </c>
      <c r="I394" t="s">
        <v>109</v>
      </c>
      <c r="J394" t="s">
        <v>114</v>
      </c>
      <c r="K394" t="s">
        <v>1536</v>
      </c>
      <c r="L394" t="s">
        <v>160</v>
      </c>
      <c r="M394" t="s">
        <v>721</v>
      </c>
      <c r="N394" t="s">
        <v>1270</v>
      </c>
      <c r="O394" t="s">
        <v>1535</v>
      </c>
      <c r="Q394" t="s">
        <v>121</v>
      </c>
      <c r="R394" t="s">
        <v>5770</v>
      </c>
      <c r="S394" t="s">
        <v>112</v>
      </c>
      <c r="T394">
        <v>0</v>
      </c>
      <c r="U394">
        <v>0</v>
      </c>
      <c r="V394">
        <v>0</v>
      </c>
      <c r="W394">
        <v>0</v>
      </c>
      <c r="X394">
        <v>0</v>
      </c>
      <c r="Y394">
        <v>0</v>
      </c>
      <c r="Z394">
        <v>0</v>
      </c>
      <c r="AA394">
        <v>0</v>
      </c>
      <c r="AB394">
        <v>0</v>
      </c>
      <c r="AC394">
        <v>0</v>
      </c>
      <c r="AD394">
        <v>0</v>
      </c>
      <c r="AE394">
        <v>0</v>
      </c>
      <c r="AF394">
        <v>0</v>
      </c>
      <c r="AG394">
        <v>0</v>
      </c>
      <c r="AH394">
        <v>0</v>
      </c>
      <c r="AI394" t="s">
        <v>6004</v>
      </c>
      <c r="AJ394" t="s">
        <v>109</v>
      </c>
      <c r="AK394" t="s">
        <v>112</v>
      </c>
      <c r="AL394">
        <v>0</v>
      </c>
      <c r="AM394">
        <v>0</v>
      </c>
      <c r="AN394">
        <v>0</v>
      </c>
      <c r="AO394">
        <v>0</v>
      </c>
      <c r="AP394">
        <v>0</v>
      </c>
      <c r="AQ394">
        <v>0</v>
      </c>
      <c r="AR394">
        <v>0</v>
      </c>
      <c r="AS394">
        <v>0</v>
      </c>
      <c r="AT394">
        <v>0</v>
      </c>
      <c r="AU394">
        <v>0</v>
      </c>
      <c r="AV394">
        <v>0</v>
      </c>
      <c r="AW394">
        <v>0</v>
      </c>
      <c r="AX394">
        <v>0</v>
      </c>
      <c r="AY394">
        <v>0</v>
      </c>
      <c r="AZ394">
        <v>0</v>
      </c>
      <c r="BA394">
        <v>0</v>
      </c>
    </row>
    <row r="395" spans="1:54" x14ac:dyDescent="0.25">
      <c r="A395">
        <v>378354117</v>
      </c>
      <c r="B395" s="1">
        <v>45535.483950891197</v>
      </c>
      <c r="C395" s="1">
        <v>45535.487702673607</v>
      </c>
      <c r="D395" s="1">
        <v>45535</v>
      </c>
      <c r="E395">
        <v>32.003758500000004</v>
      </c>
      <c r="F395">
        <v>35.7840889</v>
      </c>
      <c r="G395" t="s">
        <v>852</v>
      </c>
      <c r="H395" t="s">
        <v>853</v>
      </c>
      <c r="I395" t="s">
        <v>109</v>
      </c>
      <c r="J395" t="s">
        <v>114</v>
      </c>
      <c r="K395" t="s">
        <v>1538</v>
      </c>
      <c r="L395" t="s">
        <v>192</v>
      </c>
      <c r="M395" t="s">
        <v>326</v>
      </c>
      <c r="N395" t="s">
        <v>555</v>
      </c>
      <c r="O395" t="s">
        <v>1537</v>
      </c>
      <c r="Q395" t="s">
        <v>121</v>
      </c>
      <c r="R395" t="s">
        <v>5770</v>
      </c>
      <c r="S395" t="s">
        <v>112</v>
      </c>
      <c r="T395">
        <v>0</v>
      </c>
      <c r="U395">
        <v>0</v>
      </c>
      <c r="V395">
        <v>0</v>
      </c>
      <c r="W395">
        <v>0</v>
      </c>
      <c r="X395">
        <v>0</v>
      </c>
      <c r="Y395">
        <v>0</v>
      </c>
      <c r="Z395">
        <v>0</v>
      </c>
      <c r="AA395">
        <v>0</v>
      </c>
      <c r="AB395">
        <v>0</v>
      </c>
      <c r="AC395">
        <v>0</v>
      </c>
      <c r="AD395">
        <v>0</v>
      </c>
      <c r="AE395">
        <v>0</v>
      </c>
      <c r="AF395">
        <v>0</v>
      </c>
      <c r="AG395">
        <v>0</v>
      </c>
      <c r="AH395">
        <v>0</v>
      </c>
      <c r="AI395" t="s">
        <v>6004</v>
      </c>
      <c r="AJ395" t="s">
        <v>109</v>
      </c>
      <c r="AK395" t="s">
        <v>109</v>
      </c>
      <c r="AL395">
        <v>2</v>
      </c>
      <c r="AM395">
        <v>0</v>
      </c>
      <c r="AN395">
        <v>2</v>
      </c>
      <c r="AO395">
        <v>0</v>
      </c>
      <c r="AP395">
        <v>0</v>
      </c>
      <c r="AQ395">
        <v>0</v>
      </c>
      <c r="AR395">
        <v>2</v>
      </c>
      <c r="AS395">
        <v>0</v>
      </c>
      <c r="AT395">
        <v>0</v>
      </c>
      <c r="AU395">
        <v>0</v>
      </c>
      <c r="AV395">
        <v>0</v>
      </c>
      <c r="AW395">
        <v>0</v>
      </c>
      <c r="AX395">
        <v>0</v>
      </c>
      <c r="AY395">
        <v>0</v>
      </c>
      <c r="AZ395">
        <v>1</v>
      </c>
      <c r="BA395">
        <v>0</v>
      </c>
    </row>
    <row r="396" spans="1:54" x14ac:dyDescent="0.25">
      <c r="A396">
        <v>378354119</v>
      </c>
      <c r="B396" s="1">
        <v>45535.487889016207</v>
      </c>
      <c r="C396" s="1">
        <v>45535.491967037036</v>
      </c>
      <c r="D396" s="1">
        <v>45535</v>
      </c>
      <c r="E396">
        <v>32.0037059</v>
      </c>
      <c r="F396">
        <v>35.7838165</v>
      </c>
      <c r="G396" t="s">
        <v>852</v>
      </c>
      <c r="H396" t="s">
        <v>1539</v>
      </c>
      <c r="I396" t="s">
        <v>109</v>
      </c>
      <c r="J396" t="s">
        <v>397</v>
      </c>
      <c r="K396" t="s">
        <v>1541</v>
      </c>
      <c r="L396" t="s">
        <v>174</v>
      </c>
      <c r="M396" t="s">
        <v>1542</v>
      </c>
      <c r="N396" t="s">
        <v>1543</v>
      </c>
      <c r="O396" t="s">
        <v>1540</v>
      </c>
      <c r="Q396" t="s">
        <v>121</v>
      </c>
      <c r="R396" t="s">
        <v>5770</v>
      </c>
      <c r="S396" t="s">
        <v>112</v>
      </c>
      <c r="T396">
        <v>0</v>
      </c>
      <c r="U396">
        <v>0</v>
      </c>
      <c r="V396">
        <v>0</v>
      </c>
      <c r="W396">
        <v>0</v>
      </c>
      <c r="X396">
        <v>0</v>
      </c>
      <c r="Y396">
        <v>0</v>
      </c>
      <c r="Z396">
        <v>0</v>
      </c>
      <c r="AA396">
        <v>0</v>
      </c>
      <c r="AB396">
        <v>0</v>
      </c>
      <c r="AC396">
        <v>0</v>
      </c>
      <c r="AD396">
        <v>0</v>
      </c>
      <c r="AE396">
        <v>0</v>
      </c>
      <c r="AF396">
        <v>0</v>
      </c>
      <c r="AG396">
        <v>0</v>
      </c>
      <c r="AH396">
        <v>0</v>
      </c>
      <c r="AI396" t="s">
        <v>6004</v>
      </c>
      <c r="AJ396" t="s">
        <v>109</v>
      </c>
      <c r="AK396" t="s">
        <v>109</v>
      </c>
      <c r="AL396">
        <v>2</v>
      </c>
      <c r="AM396">
        <v>0</v>
      </c>
      <c r="AN396">
        <v>1</v>
      </c>
      <c r="AO396">
        <v>0</v>
      </c>
      <c r="AP396">
        <v>1</v>
      </c>
      <c r="AQ396">
        <v>0</v>
      </c>
      <c r="AR396">
        <v>2</v>
      </c>
      <c r="AS396">
        <v>0</v>
      </c>
      <c r="AT396">
        <v>0</v>
      </c>
      <c r="AU396">
        <v>0</v>
      </c>
      <c r="AV396">
        <v>0</v>
      </c>
      <c r="AW396">
        <v>0</v>
      </c>
      <c r="AX396">
        <v>0</v>
      </c>
      <c r="AY396">
        <v>0</v>
      </c>
      <c r="AZ396">
        <v>1</v>
      </c>
      <c r="BA396">
        <v>0</v>
      </c>
    </row>
    <row r="397" spans="1:54" x14ac:dyDescent="0.25">
      <c r="A397">
        <v>378358725</v>
      </c>
      <c r="B397" s="1">
        <v>45536.532771712962</v>
      </c>
      <c r="C397" s="1">
        <v>45536.803327847221</v>
      </c>
      <c r="D397" s="1">
        <v>45536</v>
      </c>
      <c r="E397">
        <v>32.119633</v>
      </c>
      <c r="F397">
        <v>36.264224900000002</v>
      </c>
      <c r="G397" t="s">
        <v>1544</v>
      </c>
      <c r="H397" t="s">
        <v>1545</v>
      </c>
      <c r="I397" t="s">
        <v>109</v>
      </c>
      <c r="J397" t="s">
        <v>114</v>
      </c>
      <c r="K397" t="s">
        <v>1547</v>
      </c>
      <c r="L397" t="s">
        <v>192</v>
      </c>
      <c r="M397" t="s">
        <v>961</v>
      </c>
      <c r="N397" t="s">
        <v>1548</v>
      </c>
      <c r="O397" t="s">
        <v>1546</v>
      </c>
      <c r="P397" t="s">
        <v>1549</v>
      </c>
      <c r="Q397" t="s">
        <v>121</v>
      </c>
      <c r="R397" t="s">
        <v>5770</v>
      </c>
      <c r="S397" t="s">
        <v>112</v>
      </c>
      <c r="T397">
        <v>0</v>
      </c>
      <c r="U397">
        <v>0</v>
      </c>
      <c r="V397">
        <v>0</v>
      </c>
      <c r="W397">
        <v>0</v>
      </c>
      <c r="X397">
        <v>0</v>
      </c>
      <c r="Y397">
        <v>0</v>
      </c>
      <c r="Z397">
        <v>0</v>
      </c>
      <c r="AA397">
        <v>0</v>
      </c>
      <c r="AB397">
        <v>0</v>
      </c>
      <c r="AC397">
        <v>0</v>
      </c>
      <c r="AD397">
        <v>0</v>
      </c>
      <c r="AE397">
        <v>0</v>
      </c>
      <c r="AF397">
        <v>0</v>
      </c>
      <c r="AG397">
        <v>0</v>
      </c>
      <c r="AH397">
        <v>0</v>
      </c>
      <c r="AI397" t="s">
        <v>6004</v>
      </c>
      <c r="AJ397" t="s">
        <v>109</v>
      </c>
      <c r="AK397" t="s">
        <v>109</v>
      </c>
      <c r="AL397">
        <v>2</v>
      </c>
      <c r="AM397">
        <v>1</v>
      </c>
      <c r="AN397">
        <v>0</v>
      </c>
      <c r="AO397">
        <v>0</v>
      </c>
      <c r="AP397">
        <v>0</v>
      </c>
      <c r="AQ397">
        <v>1</v>
      </c>
      <c r="AR397">
        <v>2</v>
      </c>
      <c r="AS397">
        <v>0</v>
      </c>
      <c r="AT397">
        <v>1</v>
      </c>
      <c r="AU397">
        <v>0</v>
      </c>
      <c r="AV397">
        <v>0</v>
      </c>
      <c r="AW397">
        <v>0</v>
      </c>
      <c r="AX397">
        <v>0</v>
      </c>
      <c r="AY397">
        <v>0</v>
      </c>
      <c r="AZ397">
        <v>1</v>
      </c>
      <c r="BA397">
        <v>0</v>
      </c>
    </row>
    <row r="398" spans="1:54" x14ac:dyDescent="0.25">
      <c r="A398">
        <v>378358726</v>
      </c>
      <c r="B398" s="1">
        <v>45536.5373721875</v>
      </c>
      <c r="C398" s="1">
        <v>45536.804658275461</v>
      </c>
      <c r="D398" s="1">
        <v>45536</v>
      </c>
      <c r="E398">
        <v>32.119532599999999</v>
      </c>
      <c r="F398">
        <v>36.264238900000002</v>
      </c>
      <c r="G398" t="s">
        <v>1544</v>
      </c>
      <c r="H398" t="s">
        <v>1545</v>
      </c>
      <c r="I398" t="s">
        <v>109</v>
      </c>
      <c r="J398" t="s">
        <v>114</v>
      </c>
      <c r="K398" t="s">
        <v>1551</v>
      </c>
      <c r="L398" t="s">
        <v>192</v>
      </c>
      <c r="M398" t="s">
        <v>326</v>
      </c>
      <c r="N398" t="s">
        <v>1552</v>
      </c>
      <c r="O398" t="s">
        <v>1550</v>
      </c>
      <c r="Q398" t="s">
        <v>121</v>
      </c>
      <c r="R398" t="s">
        <v>5770</v>
      </c>
      <c r="S398" t="s">
        <v>112</v>
      </c>
      <c r="T398">
        <v>0</v>
      </c>
      <c r="U398">
        <v>0</v>
      </c>
      <c r="V398">
        <v>0</v>
      </c>
      <c r="W398">
        <v>0</v>
      </c>
      <c r="X398">
        <v>0</v>
      </c>
      <c r="Y398">
        <v>0</v>
      </c>
      <c r="Z398">
        <v>0</v>
      </c>
      <c r="AA398">
        <v>0</v>
      </c>
      <c r="AB398">
        <v>0</v>
      </c>
      <c r="AC398">
        <v>0</v>
      </c>
      <c r="AD398">
        <v>0</v>
      </c>
      <c r="AE398">
        <v>0</v>
      </c>
      <c r="AF398">
        <v>0</v>
      </c>
      <c r="AG398">
        <v>0</v>
      </c>
      <c r="AH398">
        <v>0</v>
      </c>
      <c r="AI398" t="s">
        <v>6004</v>
      </c>
      <c r="AJ398" t="s">
        <v>109</v>
      </c>
      <c r="AK398" t="s">
        <v>109</v>
      </c>
      <c r="AL398">
        <v>1</v>
      </c>
      <c r="AM398">
        <v>0</v>
      </c>
      <c r="AN398">
        <v>1</v>
      </c>
      <c r="AO398">
        <v>0</v>
      </c>
      <c r="AP398">
        <v>0</v>
      </c>
      <c r="AQ398">
        <v>0</v>
      </c>
      <c r="AR398">
        <v>1</v>
      </c>
      <c r="AS398">
        <v>0</v>
      </c>
      <c r="AT398">
        <v>0</v>
      </c>
      <c r="AU398">
        <v>0</v>
      </c>
      <c r="AV398">
        <v>0</v>
      </c>
      <c r="AW398">
        <v>0</v>
      </c>
      <c r="AX398">
        <v>0</v>
      </c>
      <c r="AY398">
        <v>0</v>
      </c>
      <c r="AZ398">
        <v>0</v>
      </c>
      <c r="BA398">
        <v>1</v>
      </c>
      <c r="BB398" t="s">
        <v>1553</v>
      </c>
    </row>
    <row r="399" spans="1:54" x14ac:dyDescent="0.25">
      <c r="A399">
        <v>378358727</v>
      </c>
      <c r="B399" s="1">
        <v>45536.540736354167</v>
      </c>
      <c r="C399" s="1">
        <v>45536.805990358793</v>
      </c>
      <c r="D399" s="1">
        <v>45536</v>
      </c>
      <c r="E399">
        <v>32.119593700000003</v>
      </c>
      <c r="F399">
        <v>36.264259899999999</v>
      </c>
      <c r="G399" t="s">
        <v>1544</v>
      </c>
      <c r="H399" t="s">
        <v>1545</v>
      </c>
      <c r="I399" t="s">
        <v>109</v>
      </c>
      <c r="J399" t="s">
        <v>397</v>
      </c>
      <c r="K399" t="s">
        <v>1555</v>
      </c>
      <c r="L399" t="s">
        <v>252</v>
      </c>
      <c r="M399" t="s">
        <v>253</v>
      </c>
      <c r="N399" t="s">
        <v>1556</v>
      </c>
      <c r="O399" t="s">
        <v>1554</v>
      </c>
      <c r="Q399" t="s">
        <v>346</v>
      </c>
      <c r="R399" t="s">
        <v>5771</v>
      </c>
      <c r="S399" t="s">
        <v>112</v>
      </c>
      <c r="T399">
        <v>0</v>
      </c>
      <c r="U399">
        <v>0</v>
      </c>
      <c r="V399">
        <v>0</v>
      </c>
      <c r="W399">
        <v>0</v>
      </c>
      <c r="X399">
        <v>0</v>
      </c>
      <c r="Y399">
        <v>0</v>
      </c>
      <c r="Z399">
        <v>0</v>
      </c>
      <c r="AA399">
        <v>0</v>
      </c>
      <c r="AB399">
        <v>0</v>
      </c>
      <c r="AC399">
        <v>0</v>
      </c>
      <c r="AD399">
        <v>0</v>
      </c>
      <c r="AE399">
        <v>0</v>
      </c>
      <c r="AF399">
        <v>0</v>
      </c>
      <c r="AG399">
        <v>0</v>
      </c>
      <c r="AH399">
        <v>0</v>
      </c>
      <c r="AI399" t="s">
        <v>6004</v>
      </c>
      <c r="AJ399" t="s">
        <v>109</v>
      </c>
      <c r="AK399" t="s">
        <v>109</v>
      </c>
      <c r="AL399">
        <v>5</v>
      </c>
      <c r="AM399">
        <v>1</v>
      </c>
      <c r="AN399">
        <v>2</v>
      </c>
      <c r="AO399">
        <v>1</v>
      </c>
      <c r="AP399">
        <v>1</v>
      </c>
      <c r="AQ399">
        <v>0</v>
      </c>
      <c r="AR399">
        <v>5</v>
      </c>
      <c r="AS399">
        <v>1</v>
      </c>
      <c r="AT399">
        <v>1</v>
      </c>
      <c r="AU399">
        <v>0</v>
      </c>
      <c r="AV399">
        <v>0</v>
      </c>
      <c r="AW399">
        <v>0</v>
      </c>
      <c r="AX399">
        <v>1</v>
      </c>
      <c r="AY399">
        <v>0</v>
      </c>
      <c r="AZ399">
        <v>0</v>
      </c>
      <c r="BA399">
        <v>0</v>
      </c>
    </row>
    <row r="400" spans="1:54" x14ac:dyDescent="0.25">
      <c r="A400">
        <v>378358728</v>
      </c>
      <c r="B400" s="1">
        <v>45536.54351585648</v>
      </c>
      <c r="C400" s="1">
        <v>45536.807025208327</v>
      </c>
      <c r="D400" s="1">
        <v>45536</v>
      </c>
      <c r="E400">
        <v>32.1196865</v>
      </c>
      <c r="F400">
        <v>36.264283399999997</v>
      </c>
      <c r="G400" t="s">
        <v>1544</v>
      </c>
      <c r="H400" t="s">
        <v>1545</v>
      </c>
      <c r="I400" t="s">
        <v>109</v>
      </c>
      <c r="J400" t="s">
        <v>114</v>
      </c>
      <c r="K400" t="s">
        <v>1558</v>
      </c>
      <c r="L400" t="s">
        <v>116</v>
      </c>
      <c r="M400" t="s">
        <v>319</v>
      </c>
      <c r="N400" t="s">
        <v>1559</v>
      </c>
      <c r="O400" t="s">
        <v>1557</v>
      </c>
      <c r="Q400" t="s">
        <v>121</v>
      </c>
      <c r="R400" t="s">
        <v>5770</v>
      </c>
      <c r="S400" t="s">
        <v>112</v>
      </c>
      <c r="T400">
        <v>0</v>
      </c>
      <c r="U400">
        <v>0</v>
      </c>
      <c r="V400">
        <v>0</v>
      </c>
      <c r="W400">
        <v>0</v>
      </c>
      <c r="X400">
        <v>0</v>
      </c>
      <c r="Y400">
        <v>0</v>
      </c>
      <c r="Z400">
        <v>0</v>
      </c>
      <c r="AA400">
        <v>0</v>
      </c>
      <c r="AB400">
        <v>0</v>
      </c>
      <c r="AC400">
        <v>0</v>
      </c>
      <c r="AD400">
        <v>0</v>
      </c>
      <c r="AE400">
        <v>0</v>
      </c>
      <c r="AF400">
        <v>0</v>
      </c>
      <c r="AG400">
        <v>0</v>
      </c>
      <c r="AH400">
        <v>0</v>
      </c>
      <c r="AI400" t="s">
        <v>6004</v>
      </c>
      <c r="AJ400" t="s">
        <v>109</v>
      </c>
      <c r="AK400" t="s">
        <v>109</v>
      </c>
      <c r="AL400">
        <v>2</v>
      </c>
      <c r="AM400">
        <v>0</v>
      </c>
      <c r="AN400">
        <v>1</v>
      </c>
      <c r="AO400">
        <v>0</v>
      </c>
      <c r="AP400">
        <v>1</v>
      </c>
      <c r="AQ400">
        <v>0</v>
      </c>
      <c r="AR400">
        <v>2</v>
      </c>
      <c r="AS400">
        <v>1</v>
      </c>
      <c r="AT400">
        <v>1</v>
      </c>
      <c r="AU400">
        <v>0</v>
      </c>
      <c r="AV400">
        <v>0</v>
      </c>
      <c r="AW400">
        <v>0</v>
      </c>
      <c r="AX400">
        <v>0</v>
      </c>
      <c r="AY400">
        <v>0</v>
      </c>
      <c r="AZ400">
        <v>0</v>
      </c>
      <c r="BA400">
        <v>0</v>
      </c>
    </row>
    <row r="401" spans="1:54" x14ac:dyDescent="0.25">
      <c r="A401">
        <v>378358729</v>
      </c>
      <c r="B401" s="1">
        <v>45536.545481550929</v>
      </c>
      <c r="C401" s="1">
        <v>45536.808173518519</v>
      </c>
      <c r="D401" s="1">
        <v>45536</v>
      </c>
      <c r="E401">
        <v>32.119693699999999</v>
      </c>
      <c r="F401">
        <v>36.264294100000001</v>
      </c>
      <c r="G401" t="s">
        <v>1544</v>
      </c>
      <c r="H401" t="s">
        <v>1545</v>
      </c>
      <c r="I401" t="s">
        <v>109</v>
      </c>
      <c r="J401" t="s">
        <v>114</v>
      </c>
      <c r="K401" t="s">
        <v>1561</v>
      </c>
      <c r="L401" t="s">
        <v>174</v>
      </c>
      <c r="M401" t="s">
        <v>758</v>
      </c>
      <c r="N401" t="s">
        <v>1562</v>
      </c>
      <c r="O401" t="s">
        <v>1560</v>
      </c>
      <c r="Q401" t="s">
        <v>346</v>
      </c>
      <c r="R401" t="s">
        <v>5771</v>
      </c>
      <c r="S401" t="s">
        <v>112</v>
      </c>
      <c r="T401">
        <v>0</v>
      </c>
      <c r="U401">
        <v>0</v>
      </c>
      <c r="V401">
        <v>0</v>
      </c>
      <c r="W401">
        <v>0</v>
      </c>
      <c r="X401">
        <v>0</v>
      </c>
      <c r="Y401">
        <v>0</v>
      </c>
      <c r="Z401">
        <v>0</v>
      </c>
      <c r="AA401">
        <v>0</v>
      </c>
      <c r="AB401">
        <v>0</v>
      </c>
      <c r="AC401">
        <v>0</v>
      </c>
      <c r="AD401">
        <v>0</v>
      </c>
      <c r="AE401">
        <v>0</v>
      </c>
      <c r="AF401">
        <v>0</v>
      </c>
      <c r="AG401">
        <v>0</v>
      </c>
      <c r="AH401">
        <v>0</v>
      </c>
      <c r="AI401" t="s">
        <v>6004</v>
      </c>
      <c r="AJ401" t="s">
        <v>109</v>
      </c>
      <c r="AK401" t="s">
        <v>109</v>
      </c>
      <c r="AL401">
        <v>8</v>
      </c>
      <c r="AM401">
        <v>1</v>
      </c>
      <c r="AN401">
        <v>3</v>
      </c>
      <c r="AO401">
        <v>2</v>
      </c>
      <c r="AP401">
        <v>2</v>
      </c>
      <c r="AQ401">
        <v>0</v>
      </c>
      <c r="AR401">
        <v>8</v>
      </c>
      <c r="AS401">
        <v>0</v>
      </c>
      <c r="AT401">
        <v>0</v>
      </c>
      <c r="AU401">
        <v>0</v>
      </c>
      <c r="AV401">
        <v>0</v>
      </c>
      <c r="AW401">
        <v>0</v>
      </c>
      <c r="AX401">
        <v>0</v>
      </c>
      <c r="AY401">
        <v>0</v>
      </c>
      <c r="AZ401">
        <v>1</v>
      </c>
      <c r="BA401">
        <v>1</v>
      </c>
      <c r="BB401" t="s">
        <v>1563</v>
      </c>
    </row>
    <row r="402" spans="1:54" x14ac:dyDescent="0.25">
      <c r="A402">
        <v>378358730</v>
      </c>
      <c r="B402" s="1">
        <v>45536.548078402768</v>
      </c>
      <c r="C402" s="1">
        <v>45536.809369629627</v>
      </c>
      <c r="D402" s="1">
        <v>45536</v>
      </c>
      <c r="E402">
        <v>32.119667100000001</v>
      </c>
      <c r="F402">
        <v>36.264237299999998</v>
      </c>
      <c r="G402" t="s">
        <v>1544</v>
      </c>
      <c r="H402" t="s">
        <v>1545</v>
      </c>
      <c r="I402" t="s">
        <v>109</v>
      </c>
      <c r="J402" t="s">
        <v>397</v>
      </c>
      <c r="K402" t="s">
        <v>1565</v>
      </c>
      <c r="L402" t="s">
        <v>116</v>
      </c>
      <c r="M402" t="s">
        <v>139</v>
      </c>
      <c r="N402" t="s">
        <v>1566</v>
      </c>
      <c r="O402" t="s">
        <v>1564</v>
      </c>
      <c r="Q402" t="s">
        <v>346</v>
      </c>
      <c r="R402" t="s">
        <v>5771</v>
      </c>
      <c r="S402" t="s">
        <v>112</v>
      </c>
      <c r="T402">
        <v>0</v>
      </c>
      <c r="U402">
        <v>0</v>
      </c>
      <c r="V402">
        <v>0</v>
      </c>
      <c r="W402">
        <v>0</v>
      </c>
      <c r="X402">
        <v>0</v>
      </c>
      <c r="Y402">
        <v>0</v>
      </c>
      <c r="Z402">
        <v>0</v>
      </c>
      <c r="AA402">
        <v>0</v>
      </c>
      <c r="AB402">
        <v>0</v>
      </c>
      <c r="AC402">
        <v>0</v>
      </c>
      <c r="AD402">
        <v>0</v>
      </c>
      <c r="AE402">
        <v>0</v>
      </c>
      <c r="AF402">
        <v>0</v>
      </c>
      <c r="AG402">
        <v>0</v>
      </c>
      <c r="AH402">
        <v>0</v>
      </c>
      <c r="AI402" t="s">
        <v>6004</v>
      </c>
      <c r="AJ402" t="s">
        <v>109</v>
      </c>
      <c r="AK402" t="s">
        <v>109</v>
      </c>
      <c r="AL402">
        <v>1</v>
      </c>
      <c r="AM402">
        <v>0</v>
      </c>
      <c r="AN402">
        <v>1</v>
      </c>
      <c r="AO402">
        <v>0</v>
      </c>
      <c r="AP402">
        <v>0</v>
      </c>
      <c r="AQ402">
        <v>0</v>
      </c>
      <c r="AR402">
        <v>1</v>
      </c>
      <c r="AS402">
        <v>0</v>
      </c>
      <c r="AT402">
        <v>1</v>
      </c>
      <c r="AU402">
        <v>0</v>
      </c>
      <c r="AV402">
        <v>0</v>
      </c>
      <c r="AW402">
        <v>0</v>
      </c>
      <c r="AX402">
        <v>0</v>
      </c>
      <c r="AY402">
        <v>0</v>
      </c>
      <c r="AZ402">
        <v>0</v>
      </c>
      <c r="BA402">
        <v>0</v>
      </c>
    </row>
    <row r="403" spans="1:54" x14ac:dyDescent="0.25">
      <c r="A403">
        <v>378358736</v>
      </c>
      <c r="B403" s="1">
        <v>45536.549806342591</v>
      </c>
      <c r="C403" s="1">
        <v>45536.810286932872</v>
      </c>
      <c r="D403" s="1">
        <v>45536</v>
      </c>
      <c r="E403">
        <v>32.119561599999997</v>
      </c>
      <c r="F403">
        <v>36.2643092</v>
      </c>
      <c r="G403" t="s">
        <v>1544</v>
      </c>
      <c r="H403" t="s">
        <v>1545</v>
      </c>
      <c r="I403" t="s">
        <v>109</v>
      </c>
      <c r="J403" t="s">
        <v>397</v>
      </c>
      <c r="K403" t="s">
        <v>1568</v>
      </c>
      <c r="L403" t="s">
        <v>174</v>
      </c>
      <c r="M403" t="s">
        <v>175</v>
      </c>
      <c r="N403" t="s">
        <v>1569</v>
      </c>
      <c r="O403" t="s">
        <v>1567</v>
      </c>
      <c r="Q403" t="s">
        <v>121</v>
      </c>
      <c r="R403" t="s">
        <v>5770</v>
      </c>
      <c r="S403" t="s">
        <v>112</v>
      </c>
      <c r="T403">
        <v>0</v>
      </c>
      <c r="U403">
        <v>0</v>
      </c>
      <c r="V403">
        <v>0</v>
      </c>
      <c r="W403">
        <v>0</v>
      </c>
      <c r="X403">
        <v>0</v>
      </c>
      <c r="Y403">
        <v>0</v>
      </c>
      <c r="Z403">
        <v>0</v>
      </c>
      <c r="AA403">
        <v>0</v>
      </c>
      <c r="AB403">
        <v>0</v>
      </c>
      <c r="AC403">
        <v>0</v>
      </c>
      <c r="AD403">
        <v>0</v>
      </c>
      <c r="AE403">
        <v>0</v>
      </c>
      <c r="AF403">
        <v>0</v>
      </c>
      <c r="AG403">
        <v>0</v>
      </c>
      <c r="AH403">
        <v>0</v>
      </c>
      <c r="AI403" t="s">
        <v>6004</v>
      </c>
      <c r="AJ403" t="s">
        <v>109</v>
      </c>
      <c r="AK403" t="s">
        <v>112</v>
      </c>
      <c r="AL403">
        <v>0</v>
      </c>
      <c r="AM403">
        <v>0</v>
      </c>
      <c r="AN403">
        <v>0</v>
      </c>
      <c r="AO403">
        <v>0</v>
      </c>
      <c r="AP403">
        <v>0</v>
      </c>
      <c r="AQ403">
        <v>0</v>
      </c>
      <c r="AR403">
        <v>0</v>
      </c>
      <c r="AS403">
        <v>0</v>
      </c>
      <c r="AT403">
        <v>0</v>
      </c>
      <c r="AU403">
        <v>0</v>
      </c>
      <c r="AV403">
        <v>0</v>
      </c>
      <c r="AW403">
        <v>0</v>
      </c>
      <c r="AX403">
        <v>0</v>
      </c>
      <c r="AY403">
        <v>0</v>
      </c>
      <c r="AZ403">
        <v>0</v>
      </c>
      <c r="BA403">
        <v>0</v>
      </c>
    </row>
    <row r="404" spans="1:54" x14ac:dyDescent="0.25">
      <c r="A404">
        <v>378358737</v>
      </c>
      <c r="B404" s="1">
        <v>45536.552085578704</v>
      </c>
      <c r="C404" s="1">
        <v>45536.810938703697</v>
      </c>
      <c r="D404" s="1">
        <v>45536</v>
      </c>
      <c r="E404">
        <v>32.119302099999999</v>
      </c>
      <c r="F404">
        <v>36.264064599999998</v>
      </c>
      <c r="G404" t="s">
        <v>1544</v>
      </c>
      <c r="H404" t="s">
        <v>1545</v>
      </c>
      <c r="I404" t="s">
        <v>109</v>
      </c>
      <c r="J404" t="s">
        <v>114</v>
      </c>
      <c r="K404" t="s">
        <v>1571</v>
      </c>
      <c r="L404" t="s">
        <v>131</v>
      </c>
      <c r="M404" t="s">
        <v>264</v>
      </c>
      <c r="N404" t="s">
        <v>1572</v>
      </c>
      <c r="O404" t="s">
        <v>1570</v>
      </c>
      <c r="Q404" t="s">
        <v>121</v>
      </c>
      <c r="R404" t="s">
        <v>5770</v>
      </c>
      <c r="S404" t="s">
        <v>112</v>
      </c>
      <c r="T404">
        <v>0</v>
      </c>
      <c r="U404">
        <v>0</v>
      </c>
      <c r="V404">
        <v>0</v>
      </c>
      <c r="W404">
        <v>0</v>
      </c>
      <c r="X404">
        <v>0</v>
      </c>
      <c r="Y404">
        <v>0</v>
      </c>
      <c r="Z404">
        <v>0</v>
      </c>
      <c r="AA404">
        <v>0</v>
      </c>
      <c r="AB404">
        <v>0</v>
      </c>
      <c r="AC404">
        <v>0</v>
      </c>
      <c r="AD404">
        <v>0</v>
      </c>
      <c r="AE404">
        <v>0</v>
      </c>
      <c r="AF404">
        <v>0</v>
      </c>
      <c r="AG404">
        <v>0</v>
      </c>
      <c r="AH404">
        <v>0</v>
      </c>
      <c r="AI404" t="s">
        <v>6004</v>
      </c>
      <c r="AJ404" t="s">
        <v>109</v>
      </c>
      <c r="AK404" t="s">
        <v>112</v>
      </c>
      <c r="AL404">
        <v>0</v>
      </c>
      <c r="AM404">
        <v>0</v>
      </c>
      <c r="AN404">
        <v>0</v>
      </c>
      <c r="AO404">
        <v>0</v>
      </c>
      <c r="AP404">
        <v>0</v>
      </c>
      <c r="AQ404">
        <v>0</v>
      </c>
      <c r="AR404">
        <v>0</v>
      </c>
      <c r="AS404">
        <v>0</v>
      </c>
      <c r="AT404">
        <v>0</v>
      </c>
      <c r="AU404">
        <v>0</v>
      </c>
      <c r="AV404">
        <v>0</v>
      </c>
      <c r="AW404">
        <v>0</v>
      </c>
      <c r="AX404">
        <v>0</v>
      </c>
      <c r="AY404">
        <v>0</v>
      </c>
      <c r="AZ404">
        <v>0</v>
      </c>
      <c r="BA404">
        <v>0</v>
      </c>
    </row>
    <row r="405" spans="1:54" x14ac:dyDescent="0.25">
      <c r="A405">
        <v>378358738</v>
      </c>
      <c r="B405" s="1">
        <v>45536.55420677083</v>
      </c>
      <c r="C405" s="1">
        <v>45536.81163488426</v>
      </c>
      <c r="D405" s="1">
        <v>45536</v>
      </c>
      <c r="E405">
        <v>32.119346</v>
      </c>
      <c r="F405">
        <v>36.264085000000001</v>
      </c>
      <c r="G405" t="s">
        <v>1544</v>
      </c>
      <c r="H405" t="s">
        <v>1545</v>
      </c>
      <c r="I405" t="s">
        <v>109</v>
      </c>
      <c r="J405" t="s">
        <v>114</v>
      </c>
      <c r="K405" t="s">
        <v>1574</v>
      </c>
      <c r="L405" t="s">
        <v>116</v>
      </c>
      <c r="M405" t="s">
        <v>319</v>
      </c>
      <c r="N405" t="s">
        <v>1575</v>
      </c>
      <c r="O405" t="s">
        <v>1573</v>
      </c>
      <c r="Q405" t="s">
        <v>121</v>
      </c>
      <c r="R405" t="s">
        <v>5770</v>
      </c>
      <c r="S405" t="s">
        <v>112</v>
      </c>
      <c r="T405">
        <v>0</v>
      </c>
      <c r="U405">
        <v>0</v>
      </c>
      <c r="V405">
        <v>0</v>
      </c>
      <c r="W405">
        <v>0</v>
      </c>
      <c r="X405">
        <v>0</v>
      </c>
      <c r="Y405">
        <v>0</v>
      </c>
      <c r="Z405">
        <v>0</v>
      </c>
      <c r="AA405">
        <v>0</v>
      </c>
      <c r="AB405">
        <v>0</v>
      </c>
      <c r="AC405">
        <v>0</v>
      </c>
      <c r="AD405">
        <v>0</v>
      </c>
      <c r="AE405">
        <v>0</v>
      </c>
      <c r="AF405">
        <v>0</v>
      </c>
      <c r="AG405">
        <v>0</v>
      </c>
      <c r="AH405">
        <v>0</v>
      </c>
      <c r="AI405" t="s">
        <v>6004</v>
      </c>
      <c r="AJ405" t="s">
        <v>109</v>
      </c>
      <c r="AK405" t="s">
        <v>112</v>
      </c>
      <c r="AL405">
        <v>0</v>
      </c>
      <c r="AM405">
        <v>0</v>
      </c>
      <c r="AN405">
        <v>0</v>
      </c>
      <c r="AO405">
        <v>0</v>
      </c>
      <c r="AP405">
        <v>0</v>
      </c>
      <c r="AQ405">
        <v>0</v>
      </c>
      <c r="AR405">
        <v>0</v>
      </c>
      <c r="AS405">
        <v>0</v>
      </c>
      <c r="AT405">
        <v>0</v>
      </c>
      <c r="AU405">
        <v>0</v>
      </c>
      <c r="AV405">
        <v>0</v>
      </c>
      <c r="AW405">
        <v>0</v>
      </c>
      <c r="AX405">
        <v>0</v>
      </c>
      <c r="AY405">
        <v>0</v>
      </c>
      <c r="AZ405">
        <v>0</v>
      </c>
      <c r="BA405">
        <v>0</v>
      </c>
    </row>
    <row r="406" spans="1:54" x14ac:dyDescent="0.25">
      <c r="A406">
        <v>378358742</v>
      </c>
      <c r="B406" s="1">
        <v>45536.555890787044</v>
      </c>
      <c r="C406" s="1">
        <v>45536.812349537038</v>
      </c>
      <c r="D406" s="1">
        <v>45536</v>
      </c>
      <c r="E406">
        <v>32.119346499999999</v>
      </c>
      <c r="F406">
        <v>36.2640776</v>
      </c>
      <c r="G406" t="s">
        <v>1544</v>
      </c>
      <c r="H406" t="s">
        <v>1545</v>
      </c>
      <c r="I406" t="s">
        <v>109</v>
      </c>
      <c r="J406" t="s">
        <v>397</v>
      </c>
      <c r="K406" t="s">
        <v>1577</v>
      </c>
      <c r="L406" t="s">
        <v>174</v>
      </c>
      <c r="M406" t="s">
        <v>175</v>
      </c>
      <c r="N406" t="s">
        <v>1578</v>
      </c>
      <c r="O406" t="s">
        <v>1576</v>
      </c>
      <c r="Q406" t="s">
        <v>346</v>
      </c>
      <c r="R406" t="s">
        <v>5771</v>
      </c>
      <c r="S406" t="s">
        <v>112</v>
      </c>
      <c r="T406">
        <v>0</v>
      </c>
      <c r="U406">
        <v>0</v>
      </c>
      <c r="V406">
        <v>0</v>
      </c>
      <c r="W406">
        <v>0</v>
      </c>
      <c r="X406">
        <v>0</v>
      </c>
      <c r="Y406">
        <v>0</v>
      </c>
      <c r="Z406">
        <v>0</v>
      </c>
      <c r="AA406">
        <v>0</v>
      </c>
      <c r="AB406">
        <v>0</v>
      </c>
      <c r="AC406">
        <v>0</v>
      </c>
      <c r="AD406">
        <v>0</v>
      </c>
      <c r="AE406">
        <v>0</v>
      </c>
      <c r="AF406">
        <v>0</v>
      </c>
      <c r="AG406">
        <v>0</v>
      </c>
      <c r="AH406">
        <v>0</v>
      </c>
      <c r="AI406" t="s">
        <v>6004</v>
      </c>
      <c r="AJ406" t="s">
        <v>109</v>
      </c>
      <c r="AK406" t="s">
        <v>109</v>
      </c>
      <c r="AL406">
        <v>1</v>
      </c>
      <c r="AM406">
        <v>0</v>
      </c>
      <c r="AN406">
        <v>1</v>
      </c>
      <c r="AO406">
        <v>0</v>
      </c>
      <c r="AP406">
        <v>0</v>
      </c>
      <c r="AQ406">
        <v>0</v>
      </c>
      <c r="AR406">
        <v>1</v>
      </c>
      <c r="AS406">
        <v>0</v>
      </c>
      <c r="AT406">
        <v>1</v>
      </c>
      <c r="AU406">
        <v>0</v>
      </c>
      <c r="AV406">
        <v>0</v>
      </c>
      <c r="AW406">
        <v>0</v>
      </c>
      <c r="AX406">
        <v>0</v>
      </c>
      <c r="AY406">
        <v>0</v>
      </c>
      <c r="AZ406">
        <v>0</v>
      </c>
      <c r="BA406">
        <v>0</v>
      </c>
    </row>
    <row r="407" spans="1:54" x14ac:dyDescent="0.25">
      <c r="A407">
        <v>378358745</v>
      </c>
      <c r="B407" s="1">
        <v>45536.557591516197</v>
      </c>
      <c r="C407" s="1">
        <v>45536.81293</v>
      </c>
      <c r="D407" s="1">
        <v>45536</v>
      </c>
      <c r="E407">
        <v>32.119311199999999</v>
      </c>
      <c r="F407">
        <v>36.264075699999999</v>
      </c>
      <c r="G407" t="s">
        <v>1544</v>
      </c>
      <c r="H407" t="s">
        <v>1545</v>
      </c>
      <c r="I407" t="s">
        <v>109</v>
      </c>
      <c r="J407" t="s">
        <v>114</v>
      </c>
      <c r="K407" t="s">
        <v>1580</v>
      </c>
      <c r="L407" t="s">
        <v>1220</v>
      </c>
      <c r="M407" t="s">
        <v>1221</v>
      </c>
      <c r="N407" t="s">
        <v>1581</v>
      </c>
      <c r="O407" t="s">
        <v>1579</v>
      </c>
      <c r="Q407" t="s">
        <v>121</v>
      </c>
      <c r="R407" t="s">
        <v>5770</v>
      </c>
      <c r="S407" t="s">
        <v>112</v>
      </c>
      <c r="T407">
        <v>0</v>
      </c>
      <c r="U407">
        <v>0</v>
      </c>
      <c r="V407">
        <v>0</v>
      </c>
      <c r="W407">
        <v>0</v>
      </c>
      <c r="X407">
        <v>0</v>
      </c>
      <c r="Y407">
        <v>0</v>
      </c>
      <c r="Z407">
        <v>0</v>
      </c>
      <c r="AA407">
        <v>0</v>
      </c>
      <c r="AB407">
        <v>0</v>
      </c>
      <c r="AC407">
        <v>0</v>
      </c>
      <c r="AD407">
        <v>0</v>
      </c>
      <c r="AE407">
        <v>0</v>
      </c>
      <c r="AF407">
        <v>0</v>
      </c>
      <c r="AG407">
        <v>0</v>
      </c>
      <c r="AH407">
        <v>0</v>
      </c>
      <c r="AI407" t="s">
        <v>6004</v>
      </c>
      <c r="AJ407" t="s">
        <v>109</v>
      </c>
      <c r="AK407" t="s">
        <v>112</v>
      </c>
      <c r="AL407">
        <v>0</v>
      </c>
      <c r="AM407">
        <v>0</v>
      </c>
      <c r="AN407">
        <v>0</v>
      </c>
      <c r="AO407">
        <v>0</v>
      </c>
      <c r="AP407">
        <v>0</v>
      </c>
      <c r="AQ407">
        <v>0</v>
      </c>
      <c r="AR407">
        <v>0</v>
      </c>
      <c r="AS407">
        <v>0</v>
      </c>
      <c r="AT407">
        <v>0</v>
      </c>
      <c r="AU407">
        <v>0</v>
      </c>
      <c r="AV407">
        <v>0</v>
      </c>
      <c r="AW407">
        <v>0</v>
      </c>
      <c r="AX407">
        <v>0</v>
      </c>
      <c r="AY407">
        <v>0</v>
      </c>
      <c r="AZ407">
        <v>0</v>
      </c>
      <c r="BA407">
        <v>0</v>
      </c>
    </row>
    <row r="408" spans="1:54" x14ac:dyDescent="0.25">
      <c r="A408">
        <v>378358748</v>
      </c>
      <c r="B408" s="1">
        <v>45536.559378749997</v>
      </c>
      <c r="C408" s="1">
        <v>45536.81359740741</v>
      </c>
      <c r="D408" s="1">
        <v>45536</v>
      </c>
      <c r="E408">
        <v>32.118921899999997</v>
      </c>
      <c r="F408">
        <v>36.263975199999997</v>
      </c>
      <c r="G408" t="s">
        <v>1544</v>
      </c>
      <c r="H408" t="s">
        <v>1545</v>
      </c>
      <c r="I408" t="s">
        <v>109</v>
      </c>
      <c r="J408" t="s">
        <v>397</v>
      </c>
      <c r="K408" t="s">
        <v>1583</v>
      </c>
      <c r="L408" t="s">
        <v>116</v>
      </c>
      <c r="M408" t="s">
        <v>139</v>
      </c>
      <c r="N408" t="s">
        <v>1584</v>
      </c>
      <c r="O408" t="s">
        <v>1582</v>
      </c>
      <c r="Q408" t="s">
        <v>121</v>
      </c>
      <c r="R408" t="s">
        <v>5770</v>
      </c>
      <c r="S408" t="s">
        <v>112</v>
      </c>
      <c r="T408">
        <v>0</v>
      </c>
      <c r="U408">
        <v>0</v>
      </c>
      <c r="V408">
        <v>0</v>
      </c>
      <c r="W408">
        <v>0</v>
      </c>
      <c r="X408">
        <v>0</v>
      </c>
      <c r="Y408">
        <v>0</v>
      </c>
      <c r="Z408">
        <v>0</v>
      </c>
      <c r="AA408">
        <v>0</v>
      </c>
      <c r="AB408">
        <v>0</v>
      </c>
      <c r="AC408">
        <v>0</v>
      </c>
      <c r="AD408">
        <v>0</v>
      </c>
      <c r="AE408">
        <v>0</v>
      </c>
      <c r="AF408">
        <v>0</v>
      </c>
      <c r="AG408">
        <v>0</v>
      </c>
      <c r="AH408">
        <v>0</v>
      </c>
      <c r="AI408" t="s">
        <v>6004</v>
      </c>
      <c r="AJ408" t="s">
        <v>109</v>
      </c>
      <c r="AK408" t="s">
        <v>112</v>
      </c>
      <c r="AL408">
        <v>0</v>
      </c>
      <c r="AM408">
        <v>0</v>
      </c>
      <c r="AN408">
        <v>0</v>
      </c>
      <c r="AO408">
        <v>0</v>
      </c>
      <c r="AP408">
        <v>0</v>
      </c>
      <c r="AQ408">
        <v>0</v>
      </c>
      <c r="AR408">
        <v>0</v>
      </c>
      <c r="AS408">
        <v>0</v>
      </c>
      <c r="AT408">
        <v>0</v>
      </c>
      <c r="AU408">
        <v>0</v>
      </c>
      <c r="AV408">
        <v>0</v>
      </c>
      <c r="AW408">
        <v>0</v>
      </c>
      <c r="AX408">
        <v>0</v>
      </c>
      <c r="AY408">
        <v>0</v>
      </c>
      <c r="AZ408">
        <v>0</v>
      </c>
      <c r="BA408">
        <v>0</v>
      </c>
    </row>
    <row r="409" spans="1:54" x14ac:dyDescent="0.25">
      <c r="A409">
        <v>378358750</v>
      </c>
      <c r="B409" s="1">
        <v>45536.562389120372</v>
      </c>
      <c r="C409" s="1">
        <v>45536.814201770831</v>
      </c>
      <c r="D409" s="1">
        <v>45536</v>
      </c>
      <c r="E409">
        <v>32.118932200000003</v>
      </c>
      <c r="F409">
        <v>36.263942399999998</v>
      </c>
      <c r="G409" t="s">
        <v>1544</v>
      </c>
      <c r="H409" t="s">
        <v>1545</v>
      </c>
      <c r="I409" t="s">
        <v>112</v>
      </c>
      <c r="K409" t="s">
        <v>1586</v>
      </c>
      <c r="L409" t="s">
        <v>116</v>
      </c>
      <c r="M409" t="s">
        <v>309</v>
      </c>
      <c r="N409" t="s">
        <v>1587</v>
      </c>
      <c r="O409" t="s">
        <v>1585</v>
      </c>
      <c r="Q409" t="s">
        <v>121</v>
      </c>
      <c r="R409" t="s">
        <v>5770</v>
      </c>
      <c r="S409" t="s">
        <v>112</v>
      </c>
      <c r="T409">
        <v>0</v>
      </c>
      <c r="U409">
        <v>0</v>
      </c>
      <c r="V409">
        <v>0</v>
      </c>
      <c r="W409">
        <v>0</v>
      </c>
      <c r="X409">
        <v>0</v>
      </c>
      <c r="Y409">
        <v>0</v>
      </c>
      <c r="Z409">
        <v>0</v>
      </c>
      <c r="AA409">
        <v>0</v>
      </c>
      <c r="AB409">
        <v>0</v>
      </c>
      <c r="AC409">
        <v>0</v>
      </c>
      <c r="AD409">
        <v>0</v>
      </c>
      <c r="AE409">
        <v>0</v>
      </c>
      <c r="AF409">
        <v>0</v>
      </c>
      <c r="AG409">
        <v>0</v>
      </c>
      <c r="AH409">
        <v>0</v>
      </c>
      <c r="AI409" t="s">
        <v>6004</v>
      </c>
      <c r="AJ409" t="s">
        <v>112</v>
      </c>
      <c r="AK409" t="s">
        <v>112</v>
      </c>
      <c r="AL409">
        <v>0</v>
      </c>
      <c r="AM409">
        <v>0</v>
      </c>
      <c r="AN409">
        <v>0</v>
      </c>
      <c r="AO409">
        <v>0</v>
      </c>
      <c r="AP409">
        <v>0</v>
      </c>
      <c r="AQ409">
        <v>0</v>
      </c>
      <c r="AR409">
        <v>0</v>
      </c>
      <c r="AS409">
        <v>0</v>
      </c>
      <c r="AT409">
        <v>0</v>
      </c>
      <c r="AU409">
        <v>0</v>
      </c>
      <c r="AV409">
        <v>0</v>
      </c>
      <c r="AW409">
        <v>0</v>
      </c>
      <c r="AX409">
        <v>0</v>
      </c>
      <c r="AY409">
        <v>0</v>
      </c>
      <c r="AZ409">
        <v>0</v>
      </c>
      <c r="BA409">
        <v>0</v>
      </c>
    </row>
    <row r="410" spans="1:54" x14ac:dyDescent="0.25">
      <c r="A410">
        <v>378358752</v>
      </c>
      <c r="B410" s="1">
        <v>45536.5645175463</v>
      </c>
      <c r="C410" s="1">
        <v>45536.814761331021</v>
      </c>
      <c r="D410" s="1">
        <v>45536</v>
      </c>
      <c r="E410">
        <v>32.118968799999998</v>
      </c>
      <c r="F410">
        <v>36.263993499999998</v>
      </c>
      <c r="G410" t="s">
        <v>1544</v>
      </c>
      <c r="H410" t="s">
        <v>1545</v>
      </c>
      <c r="I410" t="s">
        <v>109</v>
      </c>
      <c r="J410" t="s">
        <v>397</v>
      </c>
      <c r="K410" t="s">
        <v>1589</v>
      </c>
      <c r="L410" t="s">
        <v>252</v>
      </c>
      <c r="M410" t="s">
        <v>253</v>
      </c>
      <c r="N410" t="s">
        <v>1590</v>
      </c>
      <c r="O410" t="s">
        <v>1588</v>
      </c>
      <c r="Q410" t="s">
        <v>121</v>
      </c>
      <c r="R410" t="s">
        <v>5770</v>
      </c>
      <c r="S410" t="s">
        <v>112</v>
      </c>
      <c r="T410">
        <v>0</v>
      </c>
      <c r="U410">
        <v>0</v>
      </c>
      <c r="V410">
        <v>0</v>
      </c>
      <c r="W410">
        <v>0</v>
      </c>
      <c r="X410">
        <v>0</v>
      </c>
      <c r="Y410">
        <v>0</v>
      </c>
      <c r="Z410">
        <v>0</v>
      </c>
      <c r="AA410">
        <v>0</v>
      </c>
      <c r="AB410">
        <v>0</v>
      </c>
      <c r="AC410">
        <v>0</v>
      </c>
      <c r="AD410">
        <v>0</v>
      </c>
      <c r="AE410">
        <v>0</v>
      </c>
      <c r="AF410">
        <v>0</v>
      </c>
      <c r="AG410">
        <v>0</v>
      </c>
      <c r="AH410">
        <v>0</v>
      </c>
      <c r="AI410" t="s">
        <v>6004</v>
      </c>
      <c r="AJ410" t="s">
        <v>109</v>
      </c>
      <c r="AK410" t="s">
        <v>112</v>
      </c>
      <c r="AL410">
        <v>0</v>
      </c>
      <c r="AM410">
        <v>0</v>
      </c>
      <c r="AN410">
        <v>0</v>
      </c>
      <c r="AO410">
        <v>0</v>
      </c>
      <c r="AP410">
        <v>0</v>
      </c>
      <c r="AQ410">
        <v>0</v>
      </c>
      <c r="AR410">
        <v>0</v>
      </c>
      <c r="AS410">
        <v>0</v>
      </c>
      <c r="AT410">
        <v>0</v>
      </c>
      <c r="AU410">
        <v>0</v>
      </c>
      <c r="AV410">
        <v>0</v>
      </c>
      <c r="AW410">
        <v>0</v>
      </c>
      <c r="AX410">
        <v>0</v>
      </c>
      <c r="AY410">
        <v>0</v>
      </c>
      <c r="AZ410">
        <v>0</v>
      </c>
      <c r="BA410">
        <v>0</v>
      </c>
    </row>
    <row r="411" spans="1:54" x14ac:dyDescent="0.25">
      <c r="A411">
        <v>378358755</v>
      </c>
      <c r="B411" s="1">
        <v>45536.566074745373</v>
      </c>
      <c r="C411" s="1">
        <v>45536.815595821761</v>
      </c>
      <c r="D411" s="1">
        <v>45536</v>
      </c>
      <c r="E411">
        <v>32.1189556</v>
      </c>
      <c r="F411">
        <v>36.264032999999998</v>
      </c>
      <c r="G411" t="s">
        <v>1544</v>
      </c>
      <c r="H411" t="s">
        <v>1545</v>
      </c>
      <c r="I411" t="s">
        <v>109</v>
      </c>
      <c r="J411" t="s">
        <v>397</v>
      </c>
      <c r="K411" t="s">
        <v>1592</v>
      </c>
      <c r="L411" t="s">
        <v>116</v>
      </c>
      <c r="M411" t="s">
        <v>146</v>
      </c>
      <c r="N411" t="s">
        <v>1593</v>
      </c>
      <c r="O411" t="s">
        <v>1591</v>
      </c>
      <c r="Q411" t="s">
        <v>121</v>
      </c>
      <c r="R411" t="s">
        <v>5770</v>
      </c>
      <c r="S411" t="s">
        <v>112</v>
      </c>
      <c r="T411">
        <v>0</v>
      </c>
      <c r="U411">
        <v>0</v>
      </c>
      <c r="V411">
        <v>0</v>
      </c>
      <c r="W411">
        <v>0</v>
      </c>
      <c r="X411">
        <v>0</v>
      </c>
      <c r="Y411">
        <v>0</v>
      </c>
      <c r="Z411">
        <v>0</v>
      </c>
      <c r="AA411">
        <v>0</v>
      </c>
      <c r="AB411">
        <v>0</v>
      </c>
      <c r="AC411">
        <v>0</v>
      </c>
      <c r="AD411">
        <v>0</v>
      </c>
      <c r="AE411">
        <v>0</v>
      </c>
      <c r="AF411">
        <v>0</v>
      </c>
      <c r="AG411">
        <v>0</v>
      </c>
      <c r="AH411">
        <v>0</v>
      </c>
      <c r="AI411" t="s">
        <v>6004</v>
      </c>
      <c r="AJ411" t="s">
        <v>109</v>
      </c>
      <c r="AK411" t="s">
        <v>109</v>
      </c>
      <c r="AL411">
        <v>1</v>
      </c>
      <c r="AM411">
        <v>0</v>
      </c>
      <c r="AN411">
        <v>1</v>
      </c>
      <c r="AO411">
        <v>0</v>
      </c>
      <c r="AP411">
        <v>0</v>
      </c>
      <c r="AQ411">
        <v>0</v>
      </c>
      <c r="AR411">
        <v>1</v>
      </c>
      <c r="AS411">
        <v>0</v>
      </c>
      <c r="AT411">
        <v>1</v>
      </c>
      <c r="AU411">
        <v>0</v>
      </c>
      <c r="AV411">
        <v>0</v>
      </c>
      <c r="AW411">
        <v>0</v>
      </c>
      <c r="AX411">
        <v>0</v>
      </c>
      <c r="AY411">
        <v>0</v>
      </c>
      <c r="AZ411">
        <v>0</v>
      </c>
      <c r="BA411">
        <v>0</v>
      </c>
    </row>
    <row r="412" spans="1:54" x14ac:dyDescent="0.25">
      <c r="A412">
        <v>378358758</v>
      </c>
      <c r="B412" s="1">
        <v>45536.567603263888</v>
      </c>
      <c r="C412" s="1">
        <v>45536.816371099543</v>
      </c>
      <c r="D412" s="1">
        <v>45536</v>
      </c>
      <c r="E412">
        <v>32.118924200000002</v>
      </c>
      <c r="F412">
        <v>36.263970200000003</v>
      </c>
      <c r="G412" t="s">
        <v>1544</v>
      </c>
      <c r="H412" t="s">
        <v>1545</v>
      </c>
      <c r="I412" t="s">
        <v>109</v>
      </c>
      <c r="J412" t="s">
        <v>397</v>
      </c>
      <c r="K412" t="s">
        <v>1595</v>
      </c>
      <c r="L412" t="s">
        <v>116</v>
      </c>
      <c r="M412" t="s">
        <v>139</v>
      </c>
      <c r="N412" t="s">
        <v>323</v>
      </c>
      <c r="O412" t="s">
        <v>1594</v>
      </c>
      <c r="Q412" t="s">
        <v>346</v>
      </c>
      <c r="R412" t="s">
        <v>5771</v>
      </c>
      <c r="S412" t="s">
        <v>112</v>
      </c>
      <c r="T412">
        <v>0</v>
      </c>
      <c r="U412">
        <v>0</v>
      </c>
      <c r="V412">
        <v>0</v>
      </c>
      <c r="W412">
        <v>0</v>
      </c>
      <c r="X412">
        <v>0</v>
      </c>
      <c r="Y412">
        <v>0</v>
      </c>
      <c r="Z412">
        <v>0</v>
      </c>
      <c r="AA412">
        <v>0</v>
      </c>
      <c r="AB412">
        <v>0</v>
      </c>
      <c r="AC412">
        <v>0</v>
      </c>
      <c r="AD412">
        <v>0</v>
      </c>
      <c r="AE412">
        <v>0</v>
      </c>
      <c r="AF412">
        <v>0</v>
      </c>
      <c r="AG412">
        <v>0</v>
      </c>
      <c r="AH412">
        <v>0</v>
      </c>
      <c r="AI412" t="s">
        <v>6004</v>
      </c>
      <c r="AJ412" t="s">
        <v>109</v>
      </c>
      <c r="AK412" t="s">
        <v>109</v>
      </c>
      <c r="AL412">
        <v>2</v>
      </c>
      <c r="AM412">
        <v>0</v>
      </c>
      <c r="AN412">
        <v>1</v>
      </c>
      <c r="AO412">
        <v>1</v>
      </c>
      <c r="AP412">
        <v>0</v>
      </c>
      <c r="AQ412">
        <v>0</v>
      </c>
      <c r="AR412">
        <v>2</v>
      </c>
      <c r="AS412">
        <v>0</v>
      </c>
      <c r="AT412">
        <v>1</v>
      </c>
      <c r="AU412">
        <v>0</v>
      </c>
      <c r="AV412">
        <v>0</v>
      </c>
      <c r="AW412">
        <v>0</v>
      </c>
      <c r="AX412">
        <v>0</v>
      </c>
      <c r="AY412">
        <v>1</v>
      </c>
      <c r="AZ412">
        <v>0</v>
      </c>
      <c r="BA412">
        <v>0</v>
      </c>
    </row>
    <row r="413" spans="1:54" x14ac:dyDescent="0.25">
      <c r="A413">
        <v>378358760</v>
      </c>
      <c r="B413" s="1">
        <v>45536.569132048608</v>
      </c>
      <c r="C413" s="1">
        <v>45536.817500081022</v>
      </c>
      <c r="D413" s="1">
        <v>45536</v>
      </c>
      <c r="E413">
        <v>32.118924300000003</v>
      </c>
      <c r="F413">
        <v>36.263970399999998</v>
      </c>
      <c r="G413" t="s">
        <v>1544</v>
      </c>
      <c r="H413" t="s">
        <v>1545</v>
      </c>
      <c r="I413" t="s">
        <v>109</v>
      </c>
      <c r="J413" t="s">
        <v>114</v>
      </c>
      <c r="K413" t="s">
        <v>1597</v>
      </c>
      <c r="L413" t="s">
        <v>116</v>
      </c>
      <c r="M413" t="s">
        <v>146</v>
      </c>
      <c r="N413" t="s">
        <v>1598</v>
      </c>
      <c r="O413" t="s">
        <v>1596</v>
      </c>
      <c r="Q413" t="s">
        <v>121</v>
      </c>
      <c r="R413" t="s">
        <v>5770</v>
      </c>
      <c r="S413" t="s">
        <v>112</v>
      </c>
      <c r="T413">
        <v>0</v>
      </c>
      <c r="U413">
        <v>0</v>
      </c>
      <c r="V413">
        <v>0</v>
      </c>
      <c r="W413">
        <v>0</v>
      </c>
      <c r="X413">
        <v>0</v>
      </c>
      <c r="Y413">
        <v>0</v>
      </c>
      <c r="Z413">
        <v>0</v>
      </c>
      <c r="AA413">
        <v>0</v>
      </c>
      <c r="AB413">
        <v>0</v>
      </c>
      <c r="AC413">
        <v>0</v>
      </c>
      <c r="AD413">
        <v>0</v>
      </c>
      <c r="AE413">
        <v>0</v>
      </c>
      <c r="AF413">
        <v>0</v>
      </c>
      <c r="AG413">
        <v>0</v>
      </c>
      <c r="AH413">
        <v>0</v>
      </c>
      <c r="AI413" t="s">
        <v>6004</v>
      </c>
      <c r="AJ413" t="s">
        <v>109</v>
      </c>
      <c r="AK413" t="s">
        <v>112</v>
      </c>
      <c r="AL413">
        <v>0</v>
      </c>
      <c r="AM413">
        <v>0</v>
      </c>
      <c r="AN413">
        <v>0</v>
      </c>
      <c r="AO413">
        <v>0</v>
      </c>
      <c r="AP413">
        <v>0</v>
      </c>
      <c r="AQ413">
        <v>0</v>
      </c>
      <c r="AR413">
        <v>0</v>
      </c>
      <c r="AS413">
        <v>0</v>
      </c>
      <c r="AT413">
        <v>0</v>
      </c>
      <c r="AU413">
        <v>0</v>
      </c>
      <c r="AV413">
        <v>0</v>
      </c>
      <c r="AW413">
        <v>0</v>
      </c>
      <c r="AX413">
        <v>0</v>
      </c>
      <c r="AY413">
        <v>0</v>
      </c>
      <c r="AZ413">
        <v>0</v>
      </c>
      <c r="BA413">
        <v>0</v>
      </c>
    </row>
    <row r="414" spans="1:54" x14ac:dyDescent="0.25">
      <c r="A414">
        <v>378358762</v>
      </c>
      <c r="B414" s="1">
        <v>45536.570972546288</v>
      </c>
      <c r="C414" s="1">
        <v>45536.818046944441</v>
      </c>
      <c r="D414" s="1">
        <v>45536</v>
      </c>
      <c r="E414">
        <v>32.118928199999999</v>
      </c>
      <c r="F414">
        <v>36.2639797</v>
      </c>
      <c r="G414" t="s">
        <v>1544</v>
      </c>
      <c r="H414" t="s">
        <v>1545</v>
      </c>
      <c r="I414" t="s">
        <v>109</v>
      </c>
      <c r="J414" t="s">
        <v>114</v>
      </c>
      <c r="K414" t="s">
        <v>1600</v>
      </c>
      <c r="L414" t="s">
        <v>116</v>
      </c>
      <c r="M414" t="s">
        <v>380</v>
      </c>
      <c r="N414" t="s">
        <v>1601</v>
      </c>
      <c r="O414" t="s">
        <v>1599</v>
      </c>
      <c r="Q414" t="s">
        <v>121</v>
      </c>
      <c r="R414" t="s">
        <v>5770</v>
      </c>
      <c r="S414" t="s">
        <v>112</v>
      </c>
      <c r="T414">
        <v>0</v>
      </c>
      <c r="U414">
        <v>0</v>
      </c>
      <c r="V414">
        <v>0</v>
      </c>
      <c r="W414">
        <v>0</v>
      </c>
      <c r="X414">
        <v>0</v>
      </c>
      <c r="Y414">
        <v>0</v>
      </c>
      <c r="Z414">
        <v>0</v>
      </c>
      <c r="AA414">
        <v>0</v>
      </c>
      <c r="AB414">
        <v>0</v>
      </c>
      <c r="AC414">
        <v>0</v>
      </c>
      <c r="AD414">
        <v>0</v>
      </c>
      <c r="AE414">
        <v>0</v>
      </c>
      <c r="AF414">
        <v>0</v>
      </c>
      <c r="AG414">
        <v>0</v>
      </c>
      <c r="AH414">
        <v>0</v>
      </c>
      <c r="AI414" t="s">
        <v>6004</v>
      </c>
      <c r="AJ414" t="s">
        <v>109</v>
      </c>
      <c r="AK414" t="s">
        <v>112</v>
      </c>
      <c r="AL414">
        <v>0</v>
      </c>
      <c r="AM414">
        <v>0</v>
      </c>
      <c r="AN414">
        <v>0</v>
      </c>
      <c r="AO414">
        <v>0</v>
      </c>
      <c r="AP414">
        <v>0</v>
      </c>
      <c r="AQ414">
        <v>0</v>
      </c>
      <c r="AR414">
        <v>0</v>
      </c>
      <c r="AS414">
        <v>0</v>
      </c>
      <c r="AT414">
        <v>0</v>
      </c>
      <c r="AU414">
        <v>0</v>
      </c>
      <c r="AV414">
        <v>0</v>
      </c>
      <c r="AW414">
        <v>0</v>
      </c>
      <c r="AX414">
        <v>0</v>
      </c>
      <c r="AY414">
        <v>0</v>
      </c>
      <c r="AZ414">
        <v>0</v>
      </c>
      <c r="BA414">
        <v>0</v>
      </c>
    </row>
    <row r="415" spans="1:54" x14ac:dyDescent="0.25">
      <c r="A415">
        <v>378358766</v>
      </c>
      <c r="B415" s="1">
        <v>45536.572614849538</v>
      </c>
      <c r="C415" s="1">
        <v>45536.818654317132</v>
      </c>
      <c r="D415" s="1">
        <v>45536</v>
      </c>
      <c r="E415">
        <v>32.118925500000003</v>
      </c>
      <c r="F415">
        <v>36.2639803</v>
      </c>
      <c r="G415" t="s">
        <v>1544</v>
      </c>
      <c r="H415" t="s">
        <v>1545</v>
      </c>
      <c r="I415" t="s">
        <v>109</v>
      </c>
      <c r="J415" t="s">
        <v>114</v>
      </c>
      <c r="K415" t="s">
        <v>1603</v>
      </c>
      <c r="L415" t="s">
        <v>116</v>
      </c>
      <c r="M415" t="s">
        <v>146</v>
      </c>
      <c r="N415" t="s">
        <v>1604</v>
      </c>
      <c r="O415" t="s">
        <v>1602</v>
      </c>
      <c r="Q415" t="s">
        <v>121</v>
      </c>
      <c r="R415" t="s">
        <v>5770</v>
      </c>
      <c r="S415" t="s">
        <v>112</v>
      </c>
      <c r="T415">
        <v>0</v>
      </c>
      <c r="U415">
        <v>0</v>
      </c>
      <c r="V415">
        <v>0</v>
      </c>
      <c r="W415">
        <v>0</v>
      </c>
      <c r="X415">
        <v>0</v>
      </c>
      <c r="Y415">
        <v>0</v>
      </c>
      <c r="Z415">
        <v>0</v>
      </c>
      <c r="AA415">
        <v>0</v>
      </c>
      <c r="AB415">
        <v>0</v>
      </c>
      <c r="AC415">
        <v>0</v>
      </c>
      <c r="AD415">
        <v>0</v>
      </c>
      <c r="AE415">
        <v>0</v>
      </c>
      <c r="AF415">
        <v>0</v>
      </c>
      <c r="AG415">
        <v>0</v>
      </c>
      <c r="AH415">
        <v>0</v>
      </c>
      <c r="AI415" t="s">
        <v>6004</v>
      </c>
      <c r="AJ415" t="s">
        <v>109</v>
      </c>
      <c r="AK415" t="s">
        <v>112</v>
      </c>
      <c r="AL415">
        <v>0</v>
      </c>
      <c r="AM415">
        <v>0</v>
      </c>
      <c r="AN415">
        <v>0</v>
      </c>
      <c r="AO415">
        <v>0</v>
      </c>
      <c r="AP415">
        <v>0</v>
      </c>
      <c r="AQ415">
        <v>0</v>
      </c>
      <c r="AR415">
        <v>0</v>
      </c>
      <c r="AS415">
        <v>0</v>
      </c>
      <c r="AT415">
        <v>0</v>
      </c>
      <c r="AU415">
        <v>0</v>
      </c>
      <c r="AV415">
        <v>0</v>
      </c>
      <c r="AW415">
        <v>0</v>
      </c>
      <c r="AX415">
        <v>0</v>
      </c>
      <c r="AY415">
        <v>0</v>
      </c>
      <c r="AZ415">
        <v>0</v>
      </c>
      <c r="BA415">
        <v>0</v>
      </c>
    </row>
    <row r="416" spans="1:54" x14ac:dyDescent="0.25">
      <c r="A416">
        <v>378358769</v>
      </c>
      <c r="B416" s="1">
        <v>45536.5741021875</v>
      </c>
      <c r="C416" s="1">
        <v>45536.819209143519</v>
      </c>
      <c r="D416" s="1">
        <v>45536</v>
      </c>
      <c r="E416">
        <v>32.118825600000001</v>
      </c>
      <c r="F416">
        <v>36.263899700000003</v>
      </c>
      <c r="G416" t="s">
        <v>1544</v>
      </c>
      <c r="H416" t="s">
        <v>1545</v>
      </c>
      <c r="I416" t="s">
        <v>109</v>
      </c>
      <c r="J416" t="s">
        <v>397</v>
      </c>
      <c r="K416" t="s">
        <v>1606</v>
      </c>
      <c r="L416" t="s">
        <v>192</v>
      </c>
      <c r="M416" t="s">
        <v>326</v>
      </c>
      <c r="N416" t="s">
        <v>1607</v>
      </c>
      <c r="O416" t="s">
        <v>1605</v>
      </c>
      <c r="Q416" t="s">
        <v>121</v>
      </c>
      <c r="R416" t="s">
        <v>5770</v>
      </c>
      <c r="S416" t="s">
        <v>112</v>
      </c>
      <c r="T416">
        <v>0</v>
      </c>
      <c r="U416">
        <v>0</v>
      </c>
      <c r="V416">
        <v>0</v>
      </c>
      <c r="W416">
        <v>0</v>
      </c>
      <c r="X416">
        <v>0</v>
      </c>
      <c r="Y416">
        <v>0</v>
      </c>
      <c r="Z416">
        <v>0</v>
      </c>
      <c r="AA416">
        <v>0</v>
      </c>
      <c r="AB416">
        <v>0</v>
      </c>
      <c r="AC416">
        <v>0</v>
      </c>
      <c r="AD416">
        <v>0</v>
      </c>
      <c r="AE416">
        <v>0</v>
      </c>
      <c r="AF416">
        <v>0</v>
      </c>
      <c r="AG416">
        <v>0</v>
      </c>
      <c r="AH416">
        <v>0</v>
      </c>
      <c r="AI416" t="s">
        <v>6004</v>
      </c>
      <c r="AJ416" t="s">
        <v>109</v>
      </c>
      <c r="AK416" t="s">
        <v>112</v>
      </c>
      <c r="AL416">
        <v>0</v>
      </c>
      <c r="AM416">
        <v>0</v>
      </c>
      <c r="AN416">
        <v>0</v>
      </c>
      <c r="AO416">
        <v>0</v>
      </c>
      <c r="AP416">
        <v>0</v>
      </c>
      <c r="AQ416">
        <v>0</v>
      </c>
      <c r="AR416">
        <v>0</v>
      </c>
      <c r="AS416">
        <v>0</v>
      </c>
      <c r="AT416">
        <v>0</v>
      </c>
      <c r="AU416">
        <v>0</v>
      </c>
      <c r="AV416">
        <v>0</v>
      </c>
      <c r="AW416">
        <v>0</v>
      </c>
      <c r="AX416">
        <v>0</v>
      </c>
      <c r="AY416">
        <v>0</v>
      </c>
      <c r="AZ416">
        <v>0</v>
      </c>
      <c r="BA416">
        <v>0</v>
      </c>
    </row>
    <row r="417" spans="1:54" x14ac:dyDescent="0.25">
      <c r="A417">
        <v>378366590</v>
      </c>
      <c r="B417" s="1">
        <v>45536.814747488417</v>
      </c>
      <c r="C417" s="1">
        <v>45536.828248206017</v>
      </c>
      <c r="D417" s="1">
        <v>45536</v>
      </c>
      <c r="E417">
        <v>30.5231031</v>
      </c>
      <c r="F417">
        <v>35.573794599999999</v>
      </c>
      <c r="G417" t="s">
        <v>439</v>
      </c>
      <c r="H417" t="s">
        <v>440</v>
      </c>
      <c r="I417" t="s">
        <v>112</v>
      </c>
      <c r="K417" t="s">
        <v>1609</v>
      </c>
      <c r="L417" t="s">
        <v>192</v>
      </c>
      <c r="M417" t="s">
        <v>326</v>
      </c>
      <c r="N417" t="s">
        <v>1610</v>
      </c>
      <c r="O417" t="s">
        <v>1608</v>
      </c>
      <c r="P417" t="s">
        <v>1611</v>
      </c>
      <c r="Q417" t="s">
        <v>121</v>
      </c>
      <c r="R417" t="s">
        <v>5770</v>
      </c>
      <c r="S417" t="s">
        <v>112</v>
      </c>
      <c r="T417">
        <v>0</v>
      </c>
      <c r="U417">
        <v>0</v>
      </c>
      <c r="V417">
        <v>0</v>
      </c>
      <c r="W417">
        <v>0</v>
      </c>
      <c r="X417">
        <v>0</v>
      </c>
      <c r="Y417">
        <v>0</v>
      </c>
      <c r="Z417">
        <v>0</v>
      </c>
      <c r="AA417">
        <v>0</v>
      </c>
      <c r="AB417">
        <v>0</v>
      </c>
      <c r="AC417">
        <v>0</v>
      </c>
      <c r="AD417">
        <v>0</v>
      </c>
      <c r="AE417">
        <v>0</v>
      </c>
      <c r="AF417">
        <v>0</v>
      </c>
      <c r="AG417">
        <v>0</v>
      </c>
      <c r="AH417">
        <v>0</v>
      </c>
      <c r="AI417" t="s">
        <v>6004</v>
      </c>
      <c r="AJ417" t="s">
        <v>109</v>
      </c>
      <c r="AK417" t="s">
        <v>109</v>
      </c>
      <c r="AL417">
        <v>1</v>
      </c>
      <c r="AM417">
        <v>0</v>
      </c>
      <c r="AN417">
        <v>1</v>
      </c>
      <c r="AO417">
        <v>0</v>
      </c>
      <c r="AP417">
        <v>0</v>
      </c>
      <c r="AQ417">
        <v>0</v>
      </c>
      <c r="AR417">
        <v>1</v>
      </c>
      <c r="AS417">
        <v>0</v>
      </c>
      <c r="AT417">
        <v>0</v>
      </c>
      <c r="AU417">
        <v>0</v>
      </c>
      <c r="AV417">
        <v>0</v>
      </c>
      <c r="AW417">
        <v>0</v>
      </c>
      <c r="AX417">
        <v>0</v>
      </c>
      <c r="AY417">
        <v>0</v>
      </c>
      <c r="AZ417">
        <v>0</v>
      </c>
      <c r="BA417">
        <v>1</v>
      </c>
      <c r="BB417" t="s">
        <v>1612</v>
      </c>
    </row>
    <row r="418" spans="1:54" x14ac:dyDescent="0.25">
      <c r="A418">
        <v>378389810</v>
      </c>
      <c r="B418" s="1">
        <v>45536.533005219913</v>
      </c>
      <c r="C418" s="1">
        <v>45536.54281259259</v>
      </c>
      <c r="D418" s="1">
        <v>45536</v>
      </c>
      <c r="E418">
        <v>29.539208599999998</v>
      </c>
      <c r="F418">
        <v>35.005887700000002</v>
      </c>
      <c r="G418" t="s">
        <v>787</v>
      </c>
      <c r="H418" t="s">
        <v>788</v>
      </c>
      <c r="I418" t="s">
        <v>109</v>
      </c>
      <c r="J418" t="s">
        <v>114</v>
      </c>
      <c r="K418" t="s">
        <v>1614</v>
      </c>
      <c r="L418" t="s">
        <v>252</v>
      </c>
      <c r="M418" t="s">
        <v>253</v>
      </c>
      <c r="N418" t="s">
        <v>1615</v>
      </c>
      <c r="O418" t="s">
        <v>1613</v>
      </c>
      <c r="P418" t="s">
        <v>1616</v>
      </c>
      <c r="Q418" t="s">
        <v>121</v>
      </c>
      <c r="R418" t="s">
        <v>5770</v>
      </c>
      <c r="S418" t="s">
        <v>112</v>
      </c>
      <c r="T418">
        <v>0</v>
      </c>
      <c r="U418">
        <v>0</v>
      </c>
      <c r="V418">
        <v>0</v>
      </c>
      <c r="W418">
        <v>0</v>
      </c>
      <c r="X418">
        <v>0</v>
      </c>
      <c r="Y418">
        <v>0</v>
      </c>
      <c r="Z418">
        <v>0</v>
      </c>
      <c r="AA418">
        <v>0</v>
      </c>
      <c r="AB418">
        <v>0</v>
      </c>
      <c r="AC418">
        <v>0</v>
      </c>
      <c r="AD418">
        <v>0</v>
      </c>
      <c r="AE418">
        <v>0</v>
      </c>
      <c r="AF418">
        <v>0</v>
      </c>
      <c r="AG418">
        <v>0</v>
      </c>
      <c r="AH418">
        <v>0</v>
      </c>
      <c r="AI418" t="s">
        <v>6004</v>
      </c>
      <c r="AJ418" t="s">
        <v>109</v>
      </c>
      <c r="AK418" t="s">
        <v>109</v>
      </c>
      <c r="AL418">
        <v>2</v>
      </c>
      <c r="AM418">
        <v>0</v>
      </c>
      <c r="AN418">
        <v>1</v>
      </c>
      <c r="AO418">
        <v>0</v>
      </c>
      <c r="AP418">
        <v>1</v>
      </c>
      <c r="AQ418">
        <v>0</v>
      </c>
      <c r="AR418">
        <v>2</v>
      </c>
      <c r="AS418">
        <v>0</v>
      </c>
      <c r="AT418">
        <v>0</v>
      </c>
      <c r="AU418">
        <v>0</v>
      </c>
      <c r="AV418">
        <v>0</v>
      </c>
      <c r="AW418">
        <v>0</v>
      </c>
      <c r="AX418">
        <v>0</v>
      </c>
      <c r="AY418">
        <v>0</v>
      </c>
      <c r="AZ418">
        <v>1</v>
      </c>
      <c r="BA418">
        <v>0</v>
      </c>
    </row>
    <row r="419" spans="1:54" x14ac:dyDescent="0.25">
      <c r="A419">
        <v>378389811</v>
      </c>
      <c r="B419" s="1">
        <v>45536.543167361109</v>
      </c>
      <c r="C419" s="1">
        <v>45536.548632905091</v>
      </c>
      <c r="D419" s="1">
        <v>45536</v>
      </c>
      <c r="E419">
        <v>29.539903599999999</v>
      </c>
      <c r="F419">
        <v>35.005702100000001</v>
      </c>
      <c r="G419" t="s">
        <v>787</v>
      </c>
      <c r="H419" t="s">
        <v>788</v>
      </c>
      <c r="I419" t="s">
        <v>109</v>
      </c>
      <c r="J419" t="s">
        <v>114</v>
      </c>
      <c r="K419" t="s">
        <v>1618</v>
      </c>
      <c r="L419" t="s">
        <v>116</v>
      </c>
      <c r="M419" t="s">
        <v>146</v>
      </c>
      <c r="N419" t="s">
        <v>222</v>
      </c>
      <c r="O419" t="s">
        <v>1617</v>
      </c>
      <c r="Q419" t="s">
        <v>121</v>
      </c>
      <c r="R419" t="s">
        <v>5770</v>
      </c>
      <c r="S419" t="s">
        <v>112</v>
      </c>
      <c r="T419">
        <v>0</v>
      </c>
      <c r="U419">
        <v>0</v>
      </c>
      <c r="V419">
        <v>0</v>
      </c>
      <c r="W419">
        <v>0</v>
      </c>
      <c r="X419">
        <v>0</v>
      </c>
      <c r="Y419">
        <v>0</v>
      </c>
      <c r="Z419">
        <v>0</v>
      </c>
      <c r="AA419">
        <v>0</v>
      </c>
      <c r="AB419">
        <v>0</v>
      </c>
      <c r="AC419">
        <v>0</v>
      </c>
      <c r="AD419">
        <v>0</v>
      </c>
      <c r="AE419">
        <v>0</v>
      </c>
      <c r="AF419">
        <v>0</v>
      </c>
      <c r="AG419">
        <v>0</v>
      </c>
      <c r="AH419">
        <v>0</v>
      </c>
      <c r="AI419" t="s">
        <v>6004</v>
      </c>
      <c r="AJ419" t="s">
        <v>109</v>
      </c>
      <c r="AK419" t="s">
        <v>109</v>
      </c>
      <c r="AL419">
        <v>1</v>
      </c>
      <c r="AM419">
        <v>0</v>
      </c>
      <c r="AN419">
        <v>0</v>
      </c>
      <c r="AO419">
        <v>1</v>
      </c>
      <c r="AP419">
        <v>0</v>
      </c>
      <c r="AQ419">
        <v>0</v>
      </c>
      <c r="AR419">
        <v>1</v>
      </c>
      <c r="AS419">
        <v>0</v>
      </c>
      <c r="AT419">
        <v>1</v>
      </c>
      <c r="AU419">
        <v>0</v>
      </c>
      <c r="AV419">
        <v>0</v>
      </c>
      <c r="AW419">
        <v>0</v>
      </c>
      <c r="AX419">
        <v>0</v>
      </c>
      <c r="AY419">
        <v>0</v>
      </c>
      <c r="AZ419">
        <v>0</v>
      </c>
      <c r="BA419">
        <v>0</v>
      </c>
    </row>
    <row r="420" spans="1:54" x14ac:dyDescent="0.25">
      <c r="A420">
        <v>378389814</v>
      </c>
      <c r="B420" s="1">
        <v>45536.549090682871</v>
      </c>
      <c r="C420" s="1">
        <v>45536.552974571758</v>
      </c>
      <c r="D420" s="1">
        <v>45536</v>
      </c>
      <c r="E420">
        <v>29.539695500000001</v>
      </c>
      <c r="F420">
        <v>35.005773400000002</v>
      </c>
      <c r="G420" t="s">
        <v>787</v>
      </c>
      <c r="H420" t="s">
        <v>788</v>
      </c>
      <c r="I420" t="s">
        <v>109</v>
      </c>
      <c r="J420" t="s">
        <v>114</v>
      </c>
      <c r="K420" t="s">
        <v>1620</v>
      </c>
      <c r="L420" t="s">
        <v>252</v>
      </c>
      <c r="M420" t="s">
        <v>253</v>
      </c>
      <c r="N420" t="s">
        <v>1621</v>
      </c>
      <c r="O420" t="s">
        <v>1619</v>
      </c>
      <c r="P420" t="s">
        <v>1622</v>
      </c>
      <c r="Q420" t="s">
        <v>121</v>
      </c>
      <c r="R420" t="s">
        <v>5770</v>
      </c>
      <c r="S420" t="s">
        <v>112</v>
      </c>
      <c r="T420">
        <v>0</v>
      </c>
      <c r="U420">
        <v>0</v>
      </c>
      <c r="V420">
        <v>0</v>
      </c>
      <c r="W420">
        <v>0</v>
      </c>
      <c r="X420">
        <v>0</v>
      </c>
      <c r="Y420">
        <v>0</v>
      </c>
      <c r="Z420">
        <v>0</v>
      </c>
      <c r="AA420">
        <v>0</v>
      </c>
      <c r="AB420">
        <v>0</v>
      </c>
      <c r="AC420">
        <v>0</v>
      </c>
      <c r="AD420">
        <v>0</v>
      </c>
      <c r="AE420">
        <v>0</v>
      </c>
      <c r="AF420">
        <v>0</v>
      </c>
      <c r="AG420">
        <v>0</v>
      </c>
      <c r="AH420">
        <v>0</v>
      </c>
      <c r="AI420" t="s">
        <v>6004</v>
      </c>
      <c r="AJ420" t="s">
        <v>109</v>
      </c>
      <c r="AK420" t="s">
        <v>109</v>
      </c>
      <c r="AL420">
        <v>1</v>
      </c>
      <c r="AM420">
        <v>0</v>
      </c>
      <c r="AN420">
        <v>0</v>
      </c>
      <c r="AO420">
        <v>0</v>
      </c>
      <c r="AP420">
        <v>1</v>
      </c>
      <c r="AQ420">
        <v>0</v>
      </c>
      <c r="AR420">
        <v>1</v>
      </c>
      <c r="AS420">
        <v>0</v>
      </c>
      <c r="AT420">
        <v>0</v>
      </c>
      <c r="AU420">
        <v>0</v>
      </c>
      <c r="AV420">
        <v>0</v>
      </c>
      <c r="AW420">
        <v>0</v>
      </c>
      <c r="AX420">
        <v>0</v>
      </c>
      <c r="AY420">
        <v>0</v>
      </c>
      <c r="AZ420">
        <v>1</v>
      </c>
      <c r="BA420">
        <v>0</v>
      </c>
    </row>
    <row r="421" spans="1:54" x14ac:dyDescent="0.25">
      <c r="A421">
        <v>378389815</v>
      </c>
      <c r="B421" s="1">
        <v>45536.554286747683</v>
      </c>
      <c r="C421" s="1">
        <v>45536.55949767361</v>
      </c>
      <c r="D421" s="1">
        <v>45536</v>
      </c>
      <c r="E421">
        <v>29.5397049</v>
      </c>
      <c r="F421">
        <v>35.0057604</v>
      </c>
      <c r="G421" t="s">
        <v>787</v>
      </c>
      <c r="H421" t="s">
        <v>788</v>
      </c>
      <c r="I421" t="s">
        <v>109</v>
      </c>
      <c r="J421" t="s">
        <v>273</v>
      </c>
      <c r="K421" t="s">
        <v>1624</v>
      </c>
      <c r="L421" t="s">
        <v>796</v>
      </c>
      <c r="M421" t="s">
        <v>797</v>
      </c>
      <c r="N421" t="s">
        <v>1625</v>
      </c>
      <c r="O421" t="s">
        <v>1623</v>
      </c>
      <c r="P421" t="s">
        <v>1626</v>
      </c>
      <c r="Q421" t="s">
        <v>277</v>
      </c>
      <c r="R421" t="s">
        <v>5772</v>
      </c>
      <c r="S421" t="s">
        <v>112</v>
      </c>
      <c r="T421">
        <v>0</v>
      </c>
      <c r="U421">
        <v>0</v>
      </c>
      <c r="V421">
        <v>0</v>
      </c>
      <c r="W421">
        <v>0</v>
      </c>
      <c r="X421">
        <v>0</v>
      </c>
      <c r="Y421">
        <v>0</v>
      </c>
      <c r="Z421">
        <v>0</v>
      </c>
      <c r="AA421">
        <v>0</v>
      </c>
      <c r="AB421">
        <v>0</v>
      </c>
      <c r="AC421">
        <v>0</v>
      </c>
      <c r="AD421">
        <v>0</v>
      </c>
      <c r="AE421">
        <v>0</v>
      </c>
      <c r="AF421">
        <v>0</v>
      </c>
      <c r="AG421">
        <v>0</v>
      </c>
      <c r="AH421">
        <v>0</v>
      </c>
      <c r="AI421" t="s">
        <v>6004</v>
      </c>
      <c r="AJ421" t="s">
        <v>109</v>
      </c>
      <c r="AK421" t="s">
        <v>109</v>
      </c>
      <c r="AL421">
        <v>2</v>
      </c>
      <c r="AM421">
        <v>0</v>
      </c>
      <c r="AN421">
        <v>0</v>
      </c>
      <c r="AO421">
        <v>0</v>
      </c>
      <c r="AP421">
        <v>1</v>
      </c>
      <c r="AQ421">
        <v>1</v>
      </c>
      <c r="AR421">
        <v>2</v>
      </c>
      <c r="AS421">
        <v>1</v>
      </c>
      <c r="AT421">
        <v>0</v>
      </c>
      <c r="AU421">
        <v>0</v>
      </c>
      <c r="AV421">
        <v>0</v>
      </c>
      <c r="AW421">
        <v>1</v>
      </c>
      <c r="AX421">
        <v>0</v>
      </c>
      <c r="AY421">
        <v>0</v>
      </c>
      <c r="AZ421">
        <v>0</v>
      </c>
      <c r="BA421">
        <v>0</v>
      </c>
    </row>
    <row r="422" spans="1:54" x14ac:dyDescent="0.25">
      <c r="A422">
        <v>378389816</v>
      </c>
      <c r="B422" s="1">
        <v>45536.560228564813</v>
      </c>
      <c r="C422" s="1">
        <v>45536.564972465283</v>
      </c>
      <c r="D422" s="1">
        <v>45536</v>
      </c>
      <c r="E422">
        <v>29.539159399999999</v>
      </c>
      <c r="F422">
        <v>35.0062961</v>
      </c>
      <c r="G422" t="s">
        <v>787</v>
      </c>
      <c r="H422" t="s">
        <v>788</v>
      </c>
      <c r="I422" t="s">
        <v>109</v>
      </c>
      <c r="J422" t="s">
        <v>378</v>
      </c>
      <c r="K422" t="s">
        <v>1628</v>
      </c>
      <c r="L422" t="s">
        <v>174</v>
      </c>
      <c r="M422" t="s">
        <v>175</v>
      </c>
      <c r="N422" t="s">
        <v>1629</v>
      </c>
      <c r="O422" t="s">
        <v>1627</v>
      </c>
      <c r="Q422" t="s">
        <v>121</v>
      </c>
      <c r="R422" t="s">
        <v>5770</v>
      </c>
      <c r="S422" t="s">
        <v>112</v>
      </c>
      <c r="T422">
        <v>0</v>
      </c>
      <c r="U422">
        <v>0</v>
      </c>
      <c r="V422">
        <v>0</v>
      </c>
      <c r="W422">
        <v>0</v>
      </c>
      <c r="X422">
        <v>0</v>
      </c>
      <c r="Y422">
        <v>0</v>
      </c>
      <c r="Z422">
        <v>0</v>
      </c>
      <c r="AA422">
        <v>0</v>
      </c>
      <c r="AB422">
        <v>0</v>
      </c>
      <c r="AC422">
        <v>0</v>
      </c>
      <c r="AD422">
        <v>0</v>
      </c>
      <c r="AE422">
        <v>0</v>
      </c>
      <c r="AF422">
        <v>0</v>
      </c>
      <c r="AG422">
        <v>0</v>
      </c>
      <c r="AH422">
        <v>0</v>
      </c>
      <c r="AI422" t="s">
        <v>6004</v>
      </c>
      <c r="AJ422" t="s">
        <v>109</v>
      </c>
      <c r="AK422" t="s">
        <v>109</v>
      </c>
      <c r="AL422">
        <v>1</v>
      </c>
      <c r="AM422">
        <v>0</v>
      </c>
      <c r="AN422">
        <v>0</v>
      </c>
      <c r="AO422">
        <v>1</v>
      </c>
      <c r="AP422">
        <v>0</v>
      </c>
      <c r="AQ422">
        <v>0</v>
      </c>
      <c r="AR422">
        <v>1</v>
      </c>
      <c r="AS422">
        <v>1</v>
      </c>
      <c r="AT422">
        <v>0</v>
      </c>
      <c r="AU422">
        <v>0</v>
      </c>
      <c r="AV422">
        <v>0</v>
      </c>
      <c r="AW422">
        <v>0</v>
      </c>
      <c r="AX422">
        <v>0</v>
      </c>
      <c r="AY422">
        <v>0</v>
      </c>
      <c r="AZ422">
        <v>0</v>
      </c>
      <c r="BA422">
        <v>0</v>
      </c>
    </row>
    <row r="423" spans="1:54" x14ac:dyDescent="0.25">
      <c r="A423">
        <v>378389819</v>
      </c>
      <c r="B423" s="1">
        <v>45536.565089930547</v>
      </c>
      <c r="C423" s="1">
        <v>45536.570963692131</v>
      </c>
      <c r="D423" s="1">
        <v>45536</v>
      </c>
      <c r="E423">
        <v>29.5390932</v>
      </c>
      <c r="F423">
        <v>35.006207799999999</v>
      </c>
      <c r="G423" t="s">
        <v>787</v>
      </c>
      <c r="H423" t="s">
        <v>788</v>
      </c>
      <c r="I423" t="s">
        <v>109</v>
      </c>
      <c r="J423" t="s">
        <v>397</v>
      </c>
      <c r="K423" t="s">
        <v>1631</v>
      </c>
      <c r="L423" t="s">
        <v>116</v>
      </c>
      <c r="M423" t="s">
        <v>521</v>
      </c>
      <c r="N423" t="s">
        <v>1632</v>
      </c>
      <c r="O423" t="s">
        <v>1630</v>
      </c>
      <c r="P423" t="s">
        <v>1633</v>
      </c>
      <c r="Q423" t="s">
        <v>121</v>
      </c>
      <c r="R423" t="s">
        <v>5770</v>
      </c>
      <c r="S423" t="s">
        <v>112</v>
      </c>
      <c r="T423">
        <v>0</v>
      </c>
      <c r="U423">
        <v>0</v>
      </c>
      <c r="V423">
        <v>0</v>
      </c>
      <c r="W423">
        <v>0</v>
      </c>
      <c r="X423">
        <v>0</v>
      </c>
      <c r="Y423">
        <v>0</v>
      </c>
      <c r="Z423">
        <v>0</v>
      </c>
      <c r="AA423">
        <v>0</v>
      </c>
      <c r="AB423">
        <v>0</v>
      </c>
      <c r="AC423">
        <v>0</v>
      </c>
      <c r="AD423">
        <v>0</v>
      </c>
      <c r="AE423">
        <v>0</v>
      </c>
      <c r="AF423">
        <v>0</v>
      </c>
      <c r="AG423">
        <v>0</v>
      </c>
      <c r="AH423">
        <v>0</v>
      </c>
      <c r="AI423" t="s">
        <v>6004</v>
      </c>
      <c r="AJ423" t="s">
        <v>109</v>
      </c>
      <c r="AK423" t="s">
        <v>109</v>
      </c>
      <c r="AL423">
        <v>2</v>
      </c>
      <c r="AM423">
        <v>0</v>
      </c>
      <c r="AN423">
        <v>1</v>
      </c>
      <c r="AO423">
        <v>0</v>
      </c>
      <c r="AP423">
        <v>0</v>
      </c>
      <c r="AQ423">
        <v>1</v>
      </c>
      <c r="AR423">
        <v>2</v>
      </c>
      <c r="AS423">
        <v>0</v>
      </c>
      <c r="AT423">
        <v>0</v>
      </c>
      <c r="AU423">
        <v>0</v>
      </c>
      <c r="AV423">
        <v>0</v>
      </c>
      <c r="AW423">
        <v>0</v>
      </c>
      <c r="AX423">
        <v>0</v>
      </c>
      <c r="AY423">
        <v>0</v>
      </c>
      <c r="AZ423">
        <v>1</v>
      </c>
      <c r="BA423">
        <v>0</v>
      </c>
    </row>
    <row r="424" spans="1:54" x14ac:dyDescent="0.25">
      <c r="A424">
        <v>378389821</v>
      </c>
      <c r="B424" s="1">
        <v>45536.574291006953</v>
      </c>
      <c r="C424" s="1">
        <v>45536.581323495368</v>
      </c>
      <c r="D424" s="1">
        <v>45536</v>
      </c>
      <c r="E424">
        <v>29.536013799999999</v>
      </c>
      <c r="F424">
        <v>35.006055699999997</v>
      </c>
      <c r="G424" t="s">
        <v>787</v>
      </c>
      <c r="H424" t="s">
        <v>788</v>
      </c>
      <c r="I424" t="s">
        <v>109</v>
      </c>
      <c r="J424" t="s">
        <v>114</v>
      </c>
      <c r="K424" t="s">
        <v>1635</v>
      </c>
      <c r="L424" t="s">
        <v>174</v>
      </c>
      <c r="M424" t="s">
        <v>175</v>
      </c>
      <c r="N424" t="s">
        <v>1636</v>
      </c>
      <c r="O424" t="s">
        <v>1634</v>
      </c>
      <c r="Q424" t="s">
        <v>121</v>
      </c>
      <c r="R424" t="s">
        <v>5770</v>
      </c>
      <c r="S424" t="s">
        <v>112</v>
      </c>
      <c r="T424">
        <v>0</v>
      </c>
      <c r="U424">
        <v>0</v>
      </c>
      <c r="V424">
        <v>0</v>
      </c>
      <c r="W424">
        <v>0</v>
      </c>
      <c r="X424">
        <v>0</v>
      </c>
      <c r="Y424">
        <v>0</v>
      </c>
      <c r="Z424">
        <v>0</v>
      </c>
      <c r="AA424">
        <v>0</v>
      </c>
      <c r="AB424">
        <v>0</v>
      </c>
      <c r="AC424">
        <v>0</v>
      </c>
      <c r="AD424">
        <v>0</v>
      </c>
      <c r="AE424">
        <v>0</v>
      </c>
      <c r="AF424">
        <v>0</v>
      </c>
      <c r="AG424">
        <v>0</v>
      </c>
      <c r="AH424">
        <v>0</v>
      </c>
      <c r="AI424" t="s">
        <v>6004</v>
      </c>
      <c r="AJ424" t="s">
        <v>109</v>
      </c>
      <c r="AK424" t="s">
        <v>109</v>
      </c>
      <c r="AL424">
        <v>1</v>
      </c>
      <c r="AM424">
        <v>0</v>
      </c>
      <c r="AN424">
        <v>0</v>
      </c>
      <c r="AO424">
        <v>1</v>
      </c>
      <c r="AP424">
        <v>0</v>
      </c>
      <c r="AQ424">
        <v>0</v>
      </c>
      <c r="AR424">
        <v>1</v>
      </c>
      <c r="AS424">
        <v>1</v>
      </c>
      <c r="AT424">
        <v>0</v>
      </c>
      <c r="AU424">
        <v>0</v>
      </c>
      <c r="AV424">
        <v>0</v>
      </c>
      <c r="AW424">
        <v>0</v>
      </c>
      <c r="AX424">
        <v>0</v>
      </c>
      <c r="AY424">
        <v>0</v>
      </c>
      <c r="AZ424">
        <v>0</v>
      </c>
      <c r="BA424">
        <v>0</v>
      </c>
    </row>
    <row r="425" spans="1:54" x14ac:dyDescent="0.25">
      <c r="A425">
        <v>378389822</v>
      </c>
      <c r="B425" s="1">
        <v>45536.581564432869</v>
      </c>
      <c r="C425" s="1">
        <v>45536.584592488427</v>
      </c>
      <c r="D425" s="1">
        <v>45536</v>
      </c>
      <c r="E425">
        <v>29.535716099999998</v>
      </c>
      <c r="F425">
        <v>35.006033700000003</v>
      </c>
      <c r="G425" t="s">
        <v>787</v>
      </c>
      <c r="H425" t="s">
        <v>788</v>
      </c>
      <c r="I425" t="s">
        <v>109</v>
      </c>
      <c r="J425" t="s">
        <v>397</v>
      </c>
      <c r="K425" t="s">
        <v>1638</v>
      </c>
      <c r="L425" t="s">
        <v>174</v>
      </c>
      <c r="M425" t="s">
        <v>175</v>
      </c>
      <c r="N425" t="s">
        <v>607</v>
      </c>
      <c r="O425" t="s">
        <v>1637</v>
      </c>
      <c r="P425" t="s">
        <v>1639</v>
      </c>
      <c r="Q425" t="s">
        <v>121</v>
      </c>
      <c r="R425" t="s">
        <v>5770</v>
      </c>
      <c r="S425" t="s">
        <v>112</v>
      </c>
      <c r="T425">
        <v>0</v>
      </c>
      <c r="U425">
        <v>0</v>
      </c>
      <c r="V425">
        <v>0</v>
      </c>
      <c r="W425">
        <v>0</v>
      </c>
      <c r="X425">
        <v>0</v>
      </c>
      <c r="Y425">
        <v>0</v>
      </c>
      <c r="Z425">
        <v>0</v>
      </c>
      <c r="AA425">
        <v>0</v>
      </c>
      <c r="AB425">
        <v>0</v>
      </c>
      <c r="AC425">
        <v>0</v>
      </c>
      <c r="AD425">
        <v>0</v>
      </c>
      <c r="AE425">
        <v>0</v>
      </c>
      <c r="AF425">
        <v>0</v>
      </c>
      <c r="AG425">
        <v>0</v>
      </c>
      <c r="AH425">
        <v>0</v>
      </c>
      <c r="AI425" t="s">
        <v>6004</v>
      </c>
      <c r="AJ425" t="s">
        <v>109</v>
      </c>
      <c r="AK425" t="s">
        <v>109</v>
      </c>
      <c r="AL425">
        <v>2</v>
      </c>
      <c r="AM425">
        <v>0</v>
      </c>
      <c r="AN425">
        <v>1</v>
      </c>
      <c r="AO425">
        <v>1</v>
      </c>
      <c r="AP425">
        <v>0</v>
      </c>
      <c r="AQ425">
        <v>0</v>
      </c>
      <c r="AR425">
        <v>2</v>
      </c>
      <c r="AS425">
        <v>1</v>
      </c>
      <c r="AT425">
        <v>0</v>
      </c>
      <c r="AU425">
        <v>0</v>
      </c>
      <c r="AV425">
        <v>0</v>
      </c>
      <c r="AW425">
        <v>0</v>
      </c>
      <c r="AX425">
        <v>0</v>
      </c>
      <c r="AY425">
        <v>0</v>
      </c>
      <c r="AZ425">
        <v>1</v>
      </c>
      <c r="BA425">
        <v>0</v>
      </c>
    </row>
    <row r="426" spans="1:54" x14ac:dyDescent="0.25">
      <c r="A426">
        <v>378389823</v>
      </c>
      <c r="B426" s="1">
        <v>45536.584740219907</v>
      </c>
      <c r="C426" s="1">
        <v>45536.589065717591</v>
      </c>
      <c r="D426" s="1">
        <v>45536</v>
      </c>
      <c r="E426">
        <v>29.535634999999999</v>
      </c>
      <c r="F426">
        <v>35.006254300000002</v>
      </c>
      <c r="G426" t="s">
        <v>787</v>
      </c>
      <c r="H426" t="s">
        <v>788</v>
      </c>
      <c r="I426" t="s">
        <v>109</v>
      </c>
      <c r="J426" t="s">
        <v>114</v>
      </c>
      <c r="K426" t="s">
        <v>1641</v>
      </c>
      <c r="L426" t="s">
        <v>174</v>
      </c>
      <c r="M426" t="s">
        <v>175</v>
      </c>
      <c r="N426" t="s">
        <v>607</v>
      </c>
      <c r="O426" t="s">
        <v>1640</v>
      </c>
      <c r="P426" t="s">
        <v>1642</v>
      </c>
      <c r="Q426" t="s">
        <v>121</v>
      </c>
      <c r="R426" t="s">
        <v>5770</v>
      </c>
      <c r="S426" t="s">
        <v>112</v>
      </c>
      <c r="T426">
        <v>0</v>
      </c>
      <c r="U426">
        <v>0</v>
      </c>
      <c r="V426">
        <v>0</v>
      </c>
      <c r="W426">
        <v>0</v>
      </c>
      <c r="X426">
        <v>0</v>
      </c>
      <c r="Y426">
        <v>0</v>
      </c>
      <c r="Z426">
        <v>0</v>
      </c>
      <c r="AA426">
        <v>0</v>
      </c>
      <c r="AB426">
        <v>0</v>
      </c>
      <c r="AC426">
        <v>0</v>
      </c>
      <c r="AD426">
        <v>0</v>
      </c>
      <c r="AE426">
        <v>0</v>
      </c>
      <c r="AF426">
        <v>0</v>
      </c>
      <c r="AG426">
        <v>0</v>
      </c>
      <c r="AH426">
        <v>0</v>
      </c>
      <c r="AI426" t="s">
        <v>6004</v>
      </c>
      <c r="AJ426" t="s">
        <v>109</v>
      </c>
      <c r="AK426" t="s">
        <v>109</v>
      </c>
      <c r="AL426">
        <v>1</v>
      </c>
      <c r="AM426">
        <v>0</v>
      </c>
      <c r="AN426">
        <v>1</v>
      </c>
      <c r="AO426">
        <v>0</v>
      </c>
      <c r="AP426">
        <v>0</v>
      </c>
      <c r="AQ426">
        <v>0</v>
      </c>
      <c r="AR426">
        <v>1</v>
      </c>
      <c r="AS426">
        <v>0</v>
      </c>
      <c r="AT426">
        <v>1</v>
      </c>
      <c r="AU426">
        <v>0</v>
      </c>
      <c r="AV426">
        <v>0</v>
      </c>
      <c r="AW426">
        <v>0</v>
      </c>
      <c r="AX426">
        <v>0</v>
      </c>
      <c r="AY426">
        <v>0</v>
      </c>
      <c r="AZ426">
        <v>0</v>
      </c>
      <c r="BA426">
        <v>0</v>
      </c>
    </row>
    <row r="427" spans="1:54" x14ac:dyDescent="0.25">
      <c r="A427">
        <v>378389825</v>
      </c>
      <c r="B427" s="1">
        <v>45536.590489340277</v>
      </c>
      <c r="C427" s="1">
        <v>45536.616285150463</v>
      </c>
      <c r="D427" s="1">
        <v>45536</v>
      </c>
      <c r="E427">
        <v>29.533698900000001</v>
      </c>
      <c r="F427">
        <v>35.005799199999998</v>
      </c>
      <c r="G427" t="s">
        <v>787</v>
      </c>
      <c r="H427" t="s">
        <v>788</v>
      </c>
      <c r="I427" t="s">
        <v>109</v>
      </c>
      <c r="J427" t="s">
        <v>273</v>
      </c>
      <c r="K427" t="s">
        <v>1644</v>
      </c>
      <c r="L427" t="s">
        <v>796</v>
      </c>
      <c r="M427" t="s">
        <v>797</v>
      </c>
      <c r="N427" t="s">
        <v>802</v>
      </c>
      <c r="O427" t="s">
        <v>1643</v>
      </c>
      <c r="P427" t="s">
        <v>1645</v>
      </c>
      <c r="Q427" t="s">
        <v>346</v>
      </c>
      <c r="R427" t="s">
        <v>5771</v>
      </c>
      <c r="S427" t="s">
        <v>112</v>
      </c>
      <c r="T427">
        <v>0</v>
      </c>
      <c r="U427">
        <v>0</v>
      </c>
      <c r="V427">
        <v>0</v>
      </c>
      <c r="W427">
        <v>0</v>
      </c>
      <c r="X427">
        <v>0</v>
      </c>
      <c r="Y427">
        <v>0</v>
      </c>
      <c r="Z427">
        <v>0</v>
      </c>
      <c r="AA427">
        <v>0</v>
      </c>
      <c r="AB427">
        <v>0</v>
      </c>
      <c r="AC427">
        <v>0</v>
      </c>
      <c r="AD427">
        <v>0</v>
      </c>
      <c r="AE427">
        <v>0</v>
      </c>
      <c r="AF427">
        <v>0</v>
      </c>
      <c r="AG427">
        <v>0</v>
      </c>
      <c r="AH427">
        <v>0</v>
      </c>
      <c r="AI427" t="s">
        <v>6004</v>
      </c>
      <c r="AJ427" t="s">
        <v>109</v>
      </c>
      <c r="AK427" t="s">
        <v>109</v>
      </c>
      <c r="AL427">
        <v>3</v>
      </c>
      <c r="AM427">
        <v>0</v>
      </c>
      <c r="AN427">
        <v>1</v>
      </c>
      <c r="AO427">
        <v>0</v>
      </c>
      <c r="AP427">
        <v>1</v>
      </c>
      <c r="AQ427">
        <v>1</v>
      </c>
      <c r="AR427">
        <v>3</v>
      </c>
      <c r="AS427">
        <v>1</v>
      </c>
      <c r="AT427">
        <v>0</v>
      </c>
      <c r="AU427">
        <v>0</v>
      </c>
      <c r="AV427">
        <v>0</v>
      </c>
      <c r="AW427">
        <v>1</v>
      </c>
      <c r="AX427">
        <v>1</v>
      </c>
      <c r="AY427">
        <v>0</v>
      </c>
      <c r="AZ427">
        <v>0</v>
      </c>
      <c r="BA427">
        <v>0</v>
      </c>
    </row>
    <row r="428" spans="1:54" x14ac:dyDescent="0.25">
      <c r="A428">
        <v>378389826</v>
      </c>
      <c r="B428" s="1">
        <v>45536.616814143519</v>
      </c>
      <c r="C428" s="1">
        <v>45536.620934456019</v>
      </c>
      <c r="D428" s="1">
        <v>45536</v>
      </c>
      <c r="E428">
        <v>29.533737299999999</v>
      </c>
      <c r="F428">
        <v>35.0059799</v>
      </c>
      <c r="G428" t="s">
        <v>787</v>
      </c>
      <c r="H428" t="s">
        <v>788</v>
      </c>
      <c r="I428" t="s">
        <v>109</v>
      </c>
      <c r="J428" t="s">
        <v>114</v>
      </c>
      <c r="K428" t="s">
        <v>1647</v>
      </c>
      <c r="L428" t="s">
        <v>116</v>
      </c>
      <c r="M428" t="s">
        <v>146</v>
      </c>
      <c r="N428" t="s">
        <v>1648</v>
      </c>
      <c r="O428" t="s">
        <v>1646</v>
      </c>
      <c r="Q428" t="s">
        <v>121</v>
      </c>
      <c r="R428" t="s">
        <v>5770</v>
      </c>
      <c r="S428" t="s">
        <v>112</v>
      </c>
      <c r="T428">
        <v>0</v>
      </c>
      <c r="U428">
        <v>0</v>
      </c>
      <c r="V428">
        <v>0</v>
      </c>
      <c r="W428">
        <v>0</v>
      </c>
      <c r="X428">
        <v>0</v>
      </c>
      <c r="Y428">
        <v>0</v>
      </c>
      <c r="Z428">
        <v>0</v>
      </c>
      <c r="AA428">
        <v>0</v>
      </c>
      <c r="AB428">
        <v>0</v>
      </c>
      <c r="AC428">
        <v>0</v>
      </c>
      <c r="AD428">
        <v>0</v>
      </c>
      <c r="AE428">
        <v>0</v>
      </c>
      <c r="AF428">
        <v>0</v>
      </c>
      <c r="AG428">
        <v>0</v>
      </c>
      <c r="AH428">
        <v>0</v>
      </c>
      <c r="AI428" t="s">
        <v>6004</v>
      </c>
      <c r="AJ428" t="s">
        <v>109</v>
      </c>
      <c r="AK428" t="s">
        <v>109</v>
      </c>
      <c r="AL428">
        <v>1</v>
      </c>
      <c r="AM428">
        <v>0</v>
      </c>
      <c r="AN428">
        <v>0</v>
      </c>
      <c r="AO428">
        <v>1</v>
      </c>
      <c r="AP428">
        <v>0</v>
      </c>
      <c r="AQ428">
        <v>0</v>
      </c>
      <c r="AR428">
        <v>1</v>
      </c>
      <c r="AS428">
        <v>0</v>
      </c>
      <c r="AT428">
        <v>1</v>
      </c>
      <c r="AU428">
        <v>0</v>
      </c>
      <c r="AV428">
        <v>0</v>
      </c>
      <c r="AW428">
        <v>0</v>
      </c>
      <c r="AX428">
        <v>0</v>
      </c>
      <c r="AY428">
        <v>0</v>
      </c>
      <c r="AZ428">
        <v>0</v>
      </c>
      <c r="BA428">
        <v>0</v>
      </c>
    </row>
    <row r="429" spans="1:54" x14ac:dyDescent="0.25">
      <c r="A429">
        <v>378389828</v>
      </c>
      <c r="B429" s="1">
        <v>45536.621017754631</v>
      </c>
      <c r="C429" s="1">
        <v>45536.623977210649</v>
      </c>
      <c r="D429" s="1">
        <v>45536</v>
      </c>
      <c r="E429">
        <v>29.533610800000002</v>
      </c>
      <c r="F429">
        <v>35.005964400000003</v>
      </c>
      <c r="G429" t="s">
        <v>787</v>
      </c>
      <c r="H429" t="s">
        <v>788</v>
      </c>
      <c r="I429" t="s">
        <v>109</v>
      </c>
      <c r="J429" t="s">
        <v>114</v>
      </c>
      <c r="K429" t="s">
        <v>1650</v>
      </c>
      <c r="L429" t="s">
        <v>116</v>
      </c>
      <c r="M429" t="s">
        <v>146</v>
      </c>
      <c r="N429" t="s">
        <v>1651</v>
      </c>
      <c r="O429" t="s">
        <v>1649</v>
      </c>
      <c r="Q429" t="s">
        <v>121</v>
      </c>
      <c r="R429" t="s">
        <v>5770</v>
      </c>
      <c r="S429" t="s">
        <v>112</v>
      </c>
      <c r="T429">
        <v>0</v>
      </c>
      <c r="U429">
        <v>0</v>
      </c>
      <c r="V429">
        <v>0</v>
      </c>
      <c r="W429">
        <v>0</v>
      </c>
      <c r="X429">
        <v>0</v>
      </c>
      <c r="Y429">
        <v>0</v>
      </c>
      <c r="Z429">
        <v>0</v>
      </c>
      <c r="AA429">
        <v>0</v>
      </c>
      <c r="AB429">
        <v>0</v>
      </c>
      <c r="AC429">
        <v>0</v>
      </c>
      <c r="AD429">
        <v>0</v>
      </c>
      <c r="AE429">
        <v>0</v>
      </c>
      <c r="AF429">
        <v>0</v>
      </c>
      <c r="AG429">
        <v>0</v>
      </c>
      <c r="AH429">
        <v>0</v>
      </c>
      <c r="AI429" t="s">
        <v>6004</v>
      </c>
      <c r="AJ429" t="s">
        <v>109</v>
      </c>
      <c r="AK429" t="s">
        <v>109</v>
      </c>
      <c r="AL429">
        <v>1</v>
      </c>
      <c r="AM429">
        <v>0</v>
      </c>
      <c r="AN429">
        <v>0</v>
      </c>
      <c r="AO429">
        <v>1</v>
      </c>
      <c r="AP429">
        <v>0</v>
      </c>
      <c r="AQ429">
        <v>0</v>
      </c>
      <c r="AR429">
        <v>1</v>
      </c>
      <c r="AS429">
        <v>0</v>
      </c>
      <c r="AT429">
        <v>1</v>
      </c>
      <c r="AU429">
        <v>0</v>
      </c>
      <c r="AV429">
        <v>0</v>
      </c>
      <c r="AW429">
        <v>0</v>
      </c>
      <c r="AX429">
        <v>0</v>
      </c>
      <c r="AY429">
        <v>0</v>
      </c>
      <c r="AZ429">
        <v>0</v>
      </c>
      <c r="BA429">
        <v>0</v>
      </c>
    </row>
    <row r="430" spans="1:54" x14ac:dyDescent="0.25">
      <c r="A430">
        <v>378389829</v>
      </c>
      <c r="B430" s="1">
        <v>45536.624181863423</v>
      </c>
      <c r="C430" s="1">
        <v>45536.629195416674</v>
      </c>
      <c r="D430" s="1">
        <v>45536</v>
      </c>
      <c r="E430">
        <v>29.533597100000001</v>
      </c>
      <c r="F430">
        <v>35.005995900000002</v>
      </c>
      <c r="G430" t="s">
        <v>787</v>
      </c>
      <c r="H430" t="s">
        <v>788</v>
      </c>
      <c r="I430" t="s">
        <v>109</v>
      </c>
      <c r="J430" t="s">
        <v>397</v>
      </c>
      <c r="K430" t="s">
        <v>1653</v>
      </c>
      <c r="L430" t="s">
        <v>252</v>
      </c>
      <c r="M430" t="s">
        <v>280</v>
      </c>
      <c r="N430" t="s">
        <v>1654</v>
      </c>
      <c r="O430" t="s">
        <v>1652</v>
      </c>
      <c r="P430" t="s">
        <v>1655</v>
      </c>
      <c r="Q430" t="s">
        <v>277</v>
      </c>
      <c r="R430" t="s">
        <v>5772</v>
      </c>
      <c r="S430" t="s">
        <v>109</v>
      </c>
      <c r="T430">
        <v>5</v>
      </c>
      <c r="U430">
        <v>0</v>
      </c>
      <c r="V430">
        <v>4</v>
      </c>
      <c r="W430">
        <v>0</v>
      </c>
      <c r="X430">
        <v>1</v>
      </c>
      <c r="Y430">
        <v>0</v>
      </c>
      <c r="Z430">
        <v>0</v>
      </c>
      <c r="AA430">
        <v>1</v>
      </c>
      <c r="AB430">
        <v>0</v>
      </c>
      <c r="AC430">
        <v>0</v>
      </c>
      <c r="AD430">
        <v>0</v>
      </c>
      <c r="AE430">
        <v>0</v>
      </c>
      <c r="AF430">
        <v>0</v>
      </c>
      <c r="AG430">
        <v>0</v>
      </c>
      <c r="AH430">
        <v>0</v>
      </c>
      <c r="AI430" t="s">
        <v>1656</v>
      </c>
      <c r="AJ430" t="s">
        <v>109</v>
      </c>
      <c r="AK430" t="s">
        <v>109</v>
      </c>
      <c r="AL430">
        <v>3</v>
      </c>
      <c r="AM430">
        <v>0</v>
      </c>
      <c r="AN430">
        <v>2</v>
      </c>
      <c r="AO430">
        <v>0</v>
      </c>
      <c r="AP430">
        <v>1</v>
      </c>
      <c r="AQ430">
        <v>0</v>
      </c>
      <c r="AR430">
        <v>3</v>
      </c>
      <c r="AS430">
        <v>0</v>
      </c>
      <c r="AT430">
        <v>1</v>
      </c>
      <c r="AU430">
        <v>0</v>
      </c>
      <c r="AV430">
        <v>0</v>
      </c>
      <c r="AW430">
        <v>0</v>
      </c>
      <c r="AX430">
        <v>0</v>
      </c>
      <c r="AY430">
        <v>0</v>
      </c>
      <c r="AZ430">
        <v>0</v>
      </c>
      <c r="BA430">
        <v>1</v>
      </c>
      <c r="BB430" t="s">
        <v>1656</v>
      </c>
    </row>
    <row r="431" spans="1:54" x14ac:dyDescent="0.25">
      <c r="A431">
        <v>378389830</v>
      </c>
      <c r="B431" s="1">
        <v>45536.63645302083</v>
      </c>
      <c r="C431" s="1">
        <v>45536.639405856477</v>
      </c>
      <c r="D431" s="1">
        <v>45536</v>
      </c>
      <c r="E431">
        <v>29.533610299999999</v>
      </c>
      <c r="F431">
        <v>35.005968600000003</v>
      </c>
      <c r="G431" t="s">
        <v>787</v>
      </c>
      <c r="H431" t="s">
        <v>788</v>
      </c>
      <c r="I431" t="s">
        <v>109</v>
      </c>
      <c r="J431" t="s">
        <v>114</v>
      </c>
      <c r="K431" t="s">
        <v>1658</v>
      </c>
      <c r="L431" t="s">
        <v>116</v>
      </c>
      <c r="M431" t="s">
        <v>146</v>
      </c>
      <c r="N431" t="s">
        <v>1143</v>
      </c>
      <c r="O431" t="s">
        <v>1657</v>
      </c>
      <c r="P431" t="s">
        <v>1659</v>
      </c>
      <c r="Q431" t="s">
        <v>121</v>
      </c>
      <c r="R431" t="s">
        <v>5770</v>
      </c>
      <c r="S431" t="s">
        <v>112</v>
      </c>
      <c r="T431">
        <v>0</v>
      </c>
      <c r="U431">
        <v>0</v>
      </c>
      <c r="V431">
        <v>0</v>
      </c>
      <c r="W431">
        <v>0</v>
      </c>
      <c r="X431">
        <v>0</v>
      </c>
      <c r="Y431">
        <v>0</v>
      </c>
      <c r="Z431">
        <v>0</v>
      </c>
      <c r="AA431">
        <v>0</v>
      </c>
      <c r="AB431">
        <v>0</v>
      </c>
      <c r="AC431">
        <v>0</v>
      </c>
      <c r="AD431">
        <v>0</v>
      </c>
      <c r="AE431">
        <v>0</v>
      </c>
      <c r="AF431">
        <v>0</v>
      </c>
      <c r="AG431">
        <v>0</v>
      </c>
      <c r="AH431">
        <v>0</v>
      </c>
      <c r="AI431" t="s">
        <v>6004</v>
      </c>
      <c r="AJ431" t="s">
        <v>112</v>
      </c>
      <c r="AK431" t="s">
        <v>109</v>
      </c>
      <c r="AL431">
        <v>1</v>
      </c>
      <c r="AM431">
        <v>0</v>
      </c>
      <c r="AN431">
        <v>0</v>
      </c>
      <c r="AO431">
        <v>0</v>
      </c>
      <c r="AP431">
        <v>1</v>
      </c>
      <c r="AQ431">
        <v>0</v>
      </c>
      <c r="AR431">
        <v>1</v>
      </c>
      <c r="AS431">
        <v>0</v>
      </c>
      <c r="AT431">
        <v>1</v>
      </c>
      <c r="AU431">
        <v>0</v>
      </c>
      <c r="AV431">
        <v>0</v>
      </c>
      <c r="AW431">
        <v>0</v>
      </c>
      <c r="AX431">
        <v>0</v>
      </c>
      <c r="AY431">
        <v>0</v>
      </c>
      <c r="AZ431">
        <v>0</v>
      </c>
      <c r="BA431">
        <v>0</v>
      </c>
    </row>
    <row r="432" spans="1:54" x14ac:dyDescent="0.25">
      <c r="A432">
        <v>378389832</v>
      </c>
      <c r="B432" s="1">
        <v>45536.641616527777</v>
      </c>
      <c r="C432" s="1">
        <v>45536.646099131947</v>
      </c>
      <c r="D432" s="1">
        <v>45536</v>
      </c>
      <c r="E432">
        <v>29.533551899999999</v>
      </c>
      <c r="F432">
        <v>35.006068599999999</v>
      </c>
      <c r="G432" t="s">
        <v>787</v>
      </c>
      <c r="H432" t="s">
        <v>788</v>
      </c>
      <c r="I432" t="s">
        <v>109</v>
      </c>
      <c r="J432" t="s">
        <v>114</v>
      </c>
      <c r="K432" t="s">
        <v>1661</v>
      </c>
      <c r="L432" t="s">
        <v>116</v>
      </c>
      <c r="M432" t="s">
        <v>146</v>
      </c>
      <c r="N432" t="s">
        <v>1662</v>
      </c>
      <c r="O432" t="s">
        <v>1660</v>
      </c>
      <c r="Q432" t="s">
        <v>121</v>
      </c>
      <c r="R432" t="s">
        <v>5770</v>
      </c>
      <c r="S432" t="s">
        <v>112</v>
      </c>
      <c r="T432">
        <v>0</v>
      </c>
      <c r="U432">
        <v>0</v>
      </c>
      <c r="V432">
        <v>0</v>
      </c>
      <c r="W432">
        <v>0</v>
      </c>
      <c r="X432">
        <v>0</v>
      </c>
      <c r="Y432">
        <v>0</v>
      </c>
      <c r="Z432">
        <v>0</v>
      </c>
      <c r="AA432">
        <v>0</v>
      </c>
      <c r="AB432">
        <v>0</v>
      </c>
      <c r="AC432">
        <v>0</v>
      </c>
      <c r="AD432">
        <v>0</v>
      </c>
      <c r="AE432">
        <v>0</v>
      </c>
      <c r="AF432">
        <v>0</v>
      </c>
      <c r="AG432">
        <v>0</v>
      </c>
      <c r="AH432">
        <v>0</v>
      </c>
      <c r="AI432" t="s">
        <v>6004</v>
      </c>
      <c r="AJ432" t="s">
        <v>109</v>
      </c>
      <c r="AK432" t="s">
        <v>109</v>
      </c>
      <c r="AL432">
        <v>1</v>
      </c>
      <c r="AM432">
        <v>0</v>
      </c>
      <c r="AN432">
        <v>0</v>
      </c>
      <c r="AO432">
        <v>0</v>
      </c>
      <c r="AP432">
        <v>1</v>
      </c>
      <c r="AQ432">
        <v>0</v>
      </c>
      <c r="AR432">
        <v>1</v>
      </c>
      <c r="AS432">
        <v>0</v>
      </c>
      <c r="AT432">
        <v>1</v>
      </c>
      <c r="AU432">
        <v>0</v>
      </c>
      <c r="AV432">
        <v>0</v>
      </c>
      <c r="AW432">
        <v>0</v>
      </c>
      <c r="AX432">
        <v>0</v>
      </c>
      <c r="AY432">
        <v>0</v>
      </c>
      <c r="AZ432">
        <v>0</v>
      </c>
      <c r="BA432">
        <v>0</v>
      </c>
    </row>
    <row r="433" spans="1:53" x14ac:dyDescent="0.25">
      <c r="A433">
        <v>378397618</v>
      </c>
      <c r="B433" s="1">
        <v>45533.369329710651</v>
      </c>
      <c r="C433" s="1">
        <v>45536.634547789348</v>
      </c>
      <c r="D433" s="1">
        <v>45533</v>
      </c>
      <c r="E433">
        <v>32.494195459668703</v>
      </c>
      <c r="F433">
        <v>35.684174922270898</v>
      </c>
      <c r="G433" t="s">
        <v>771</v>
      </c>
      <c r="H433" t="s">
        <v>772</v>
      </c>
      <c r="I433" t="s">
        <v>109</v>
      </c>
      <c r="J433" t="s">
        <v>114</v>
      </c>
      <c r="K433" t="s">
        <v>1664</v>
      </c>
      <c r="L433" t="s">
        <v>252</v>
      </c>
      <c r="M433" t="s">
        <v>280</v>
      </c>
      <c r="N433" t="s">
        <v>1665</v>
      </c>
      <c r="O433" t="s">
        <v>1663</v>
      </c>
      <c r="P433" t="s">
        <v>1663</v>
      </c>
      <c r="Q433" t="s">
        <v>121</v>
      </c>
      <c r="R433" t="s">
        <v>5770</v>
      </c>
      <c r="S433" t="s">
        <v>112</v>
      </c>
      <c r="T433">
        <v>0</v>
      </c>
      <c r="U433">
        <v>0</v>
      </c>
      <c r="V433">
        <v>0</v>
      </c>
      <c r="W433">
        <v>0</v>
      </c>
      <c r="X433">
        <v>0</v>
      </c>
      <c r="Y433">
        <v>0</v>
      </c>
      <c r="Z433">
        <v>0</v>
      </c>
      <c r="AA433">
        <v>0</v>
      </c>
      <c r="AB433">
        <v>0</v>
      </c>
      <c r="AC433">
        <v>0</v>
      </c>
      <c r="AD433">
        <v>0</v>
      </c>
      <c r="AE433">
        <v>0</v>
      </c>
      <c r="AF433">
        <v>0</v>
      </c>
      <c r="AG433">
        <v>0</v>
      </c>
      <c r="AH433">
        <v>0</v>
      </c>
      <c r="AI433" t="s">
        <v>6004</v>
      </c>
      <c r="AJ433" t="s">
        <v>109</v>
      </c>
      <c r="AK433" t="s">
        <v>109</v>
      </c>
      <c r="AL433">
        <v>1</v>
      </c>
      <c r="AM433">
        <v>0</v>
      </c>
      <c r="AN433">
        <v>1</v>
      </c>
      <c r="AO433">
        <v>0</v>
      </c>
      <c r="AP433">
        <v>0</v>
      </c>
      <c r="AQ433">
        <v>0</v>
      </c>
      <c r="AR433">
        <v>1</v>
      </c>
      <c r="AS433">
        <v>0</v>
      </c>
      <c r="AT433">
        <v>0</v>
      </c>
      <c r="AU433">
        <v>0</v>
      </c>
      <c r="AV433">
        <v>0</v>
      </c>
      <c r="AW433">
        <v>0</v>
      </c>
      <c r="AX433">
        <v>0</v>
      </c>
      <c r="AY433">
        <v>0</v>
      </c>
      <c r="AZ433">
        <v>1</v>
      </c>
      <c r="BA433">
        <v>0</v>
      </c>
    </row>
    <row r="434" spans="1:53" x14ac:dyDescent="0.25">
      <c r="A434">
        <v>378397620</v>
      </c>
      <c r="B434" s="1">
        <v>45536.509026435182</v>
      </c>
      <c r="C434" s="1">
        <v>45536.511990173611</v>
      </c>
      <c r="D434" s="1">
        <v>45536</v>
      </c>
      <c r="E434">
        <v>32.542242100000003</v>
      </c>
      <c r="F434">
        <v>35.851142000000003</v>
      </c>
      <c r="G434" t="s">
        <v>771</v>
      </c>
      <c r="H434" t="s">
        <v>1666</v>
      </c>
      <c r="I434" t="s">
        <v>109</v>
      </c>
      <c r="J434" t="s">
        <v>114</v>
      </c>
      <c r="K434" t="s">
        <v>1668</v>
      </c>
      <c r="L434" t="s">
        <v>443</v>
      </c>
      <c r="M434" t="s">
        <v>444</v>
      </c>
      <c r="N434" t="s">
        <v>1669</v>
      </c>
      <c r="O434" t="s">
        <v>1667</v>
      </c>
      <c r="P434" t="s">
        <v>1667</v>
      </c>
      <c r="Q434" t="s">
        <v>121</v>
      </c>
      <c r="R434" t="s">
        <v>5770</v>
      </c>
      <c r="S434" t="s">
        <v>112</v>
      </c>
      <c r="T434">
        <v>0</v>
      </c>
      <c r="U434">
        <v>0</v>
      </c>
      <c r="V434">
        <v>0</v>
      </c>
      <c r="W434">
        <v>0</v>
      </c>
      <c r="X434">
        <v>0</v>
      </c>
      <c r="Y434">
        <v>0</v>
      </c>
      <c r="Z434">
        <v>0</v>
      </c>
      <c r="AA434">
        <v>0</v>
      </c>
      <c r="AB434">
        <v>0</v>
      </c>
      <c r="AC434">
        <v>0</v>
      </c>
      <c r="AD434">
        <v>0</v>
      </c>
      <c r="AE434">
        <v>0</v>
      </c>
      <c r="AF434">
        <v>0</v>
      </c>
      <c r="AG434">
        <v>0</v>
      </c>
      <c r="AH434">
        <v>0</v>
      </c>
      <c r="AI434" t="s">
        <v>6004</v>
      </c>
      <c r="AJ434" t="s">
        <v>109</v>
      </c>
      <c r="AK434" t="s">
        <v>109</v>
      </c>
      <c r="AL434">
        <v>1</v>
      </c>
      <c r="AM434">
        <v>0</v>
      </c>
      <c r="AN434">
        <v>0</v>
      </c>
      <c r="AO434">
        <v>0</v>
      </c>
      <c r="AP434">
        <v>0</v>
      </c>
      <c r="AQ434">
        <v>1</v>
      </c>
      <c r="AR434">
        <v>1</v>
      </c>
      <c r="AS434">
        <v>0</v>
      </c>
      <c r="AT434">
        <v>0</v>
      </c>
      <c r="AU434">
        <v>0</v>
      </c>
      <c r="AV434">
        <v>0</v>
      </c>
      <c r="AW434">
        <v>1</v>
      </c>
      <c r="AX434">
        <v>0</v>
      </c>
      <c r="AY434">
        <v>0</v>
      </c>
      <c r="AZ434">
        <v>0</v>
      </c>
      <c r="BA434">
        <v>0</v>
      </c>
    </row>
    <row r="435" spans="1:53" x14ac:dyDescent="0.25">
      <c r="A435">
        <v>378397622</v>
      </c>
      <c r="B435" s="1">
        <v>45536.512043819443</v>
      </c>
      <c r="C435" s="1">
        <v>45536.51577474537</v>
      </c>
      <c r="D435" s="1">
        <v>45536</v>
      </c>
      <c r="E435">
        <v>32.542047599999997</v>
      </c>
      <c r="F435">
        <v>35.851409400000001</v>
      </c>
      <c r="G435" t="s">
        <v>771</v>
      </c>
      <c r="H435" t="s">
        <v>1666</v>
      </c>
      <c r="I435" t="s">
        <v>109</v>
      </c>
      <c r="J435" t="s">
        <v>114</v>
      </c>
      <c r="K435" t="s">
        <v>1671</v>
      </c>
      <c r="L435" t="s">
        <v>443</v>
      </c>
      <c r="M435" t="s">
        <v>775</v>
      </c>
      <c r="N435" t="s">
        <v>1672</v>
      </c>
      <c r="O435" t="s">
        <v>1670</v>
      </c>
      <c r="P435" t="s">
        <v>1670</v>
      </c>
      <c r="Q435" t="s">
        <v>121</v>
      </c>
      <c r="R435" t="s">
        <v>5770</v>
      </c>
      <c r="S435" t="s">
        <v>112</v>
      </c>
      <c r="T435">
        <v>0</v>
      </c>
      <c r="U435">
        <v>0</v>
      </c>
      <c r="V435">
        <v>0</v>
      </c>
      <c r="W435">
        <v>0</v>
      </c>
      <c r="X435">
        <v>0</v>
      </c>
      <c r="Y435">
        <v>0</v>
      </c>
      <c r="Z435">
        <v>0</v>
      </c>
      <c r="AA435">
        <v>0</v>
      </c>
      <c r="AB435">
        <v>0</v>
      </c>
      <c r="AC435">
        <v>0</v>
      </c>
      <c r="AD435">
        <v>0</v>
      </c>
      <c r="AE435">
        <v>0</v>
      </c>
      <c r="AF435">
        <v>0</v>
      </c>
      <c r="AG435">
        <v>0</v>
      </c>
      <c r="AH435">
        <v>0</v>
      </c>
      <c r="AI435" t="s">
        <v>6004</v>
      </c>
      <c r="AJ435" t="s">
        <v>109</v>
      </c>
      <c r="AK435" t="s">
        <v>109</v>
      </c>
      <c r="AL435">
        <v>1</v>
      </c>
      <c r="AM435">
        <v>0</v>
      </c>
      <c r="AN435">
        <v>1</v>
      </c>
      <c r="AO435">
        <v>0</v>
      </c>
      <c r="AP435">
        <v>0</v>
      </c>
      <c r="AQ435">
        <v>0</v>
      </c>
      <c r="AR435">
        <v>1</v>
      </c>
      <c r="AS435">
        <v>0</v>
      </c>
      <c r="AT435">
        <v>1</v>
      </c>
      <c r="AU435">
        <v>0</v>
      </c>
      <c r="AV435">
        <v>0</v>
      </c>
      <c r="AW435">
        <v>0</v>
      </c>
      <c r="AX435">
        <v>0</v>
      </c>
      <c r="AY435">
        <v>0</v>
      </c>
      <c r="AZ435">
        <v>0</v>
      </c>
      <c r="BA435">
        <v>0</v>
      </c>
    </row>
    <row r="436" spans="1:53" x14ac:dyDescent="0.25">
      <c r="A436">
        <v>378397625</v>
      </c>
      <c r="B436" s="1">
        <v>45536.51580734954</v>
      </c>
      <c r="C436" s="1">
        <v>45536.518249062501</v>
      </c>
      <c r="D436" s="1">
        <v>45536</v>
      </c>
      <c r="E436">
        <v>32.542053099999997</v>
      </c>
      <c r="F436">
        <v>35.851074199999999</v>
      </c>
      <c r="G436" t="s">
        <v>771</v>
      </c>
      <c r="H436" t="s">
        <v>1666</v>
      </c>
      <c r="I436" t="s">
        <v>109</v>
      </c>
      <c r="J436" t="s">
        <v>114</v>
      </c>
      <c r="K436" t="s">
        <v>1674</v>
      </c>
      <c r="L436" t="s">
        <v>443</v>
      </c>
      <c r="M436" t="s">
        <v>791</v>
      </c>
      <c r="N436" t="s">
        <v>1675</v>
      </c>
      <c r="O436" t="s">
        <v>1673</v>
      </c>
      <c r="P436" t="s">
        <v>1673</v>
      </c>
      <c r="Q436" t="s">
        <v>121</v>
      </c>
      <c r="R436" t="s">
        <v>5770</v>
      </c>
      <c r="S436" t="s">
        <v>112</v>
      </c>
      <c r="T436">
        <v>0</v>
      </c>
      <c r="U436">
        <v>0</v>
      </c>
      <c r="V436">
        <v>0</v>
      </c>
      <c r="W436">
        <v>0</v>
      </c>
      <c r="X436">
        <v>0</v>
      </c>
      <c r="Y436">
        <v>0</v>
      </c>
      <c r="Z436">
        <v>0</v>
      </c>
      <c r="AA436">
        <v>0</v>
      </c>
      <c r="AB436">
        <v>0</v>
      </c>
      <c r="AC436">
        <v>0</v>
      </c>
      <c r="AD436">
        <v>0</v>
      </c>
      <c r="AE436">
        <v>0</v>
      </c>
      <c r="AF436">
        <v>0</v>
      </c>
      <c r="AG436">
        <v>0</v>
      </c>
      <c r="AH436">
        <v>0</v>
      </c>
      <c r="AI436" t="s">
        <v>6004</v>
      </c>
      <c r="AJ436" t="s">
        <v>109</v>
      </c>
      <c r="AK436" t="s">
        <v>109</v>
      </c>
      <c r="AL436">
        <v>2</v>
      </c>
      <c r="AM436">
        <v>0</v>
      </c>
      <c r="AN436">
        <v>1</v>
      </c>
      <c r="AO436">
        <v>0</v>
      </c>
      <c r="AP436">
        <v>0</v>
      </c>
      <c r="AQ436">
        <v>1</v>
      </c>
      <c r="AR436">
        <v>2</v>
      </c>
      <c r="AS436">
        <v>1</v>
      </c>
      <c r="AT436">
        <v>0</v>
      </c>
      <c r="AU436">
        <v>0</v>
      </c>
      <c r="AV436">
        <v>0</v>
      </c>
      <c r="AW436">
        <v>0</v>
      </c>
      <c r="AX436">
        <v>0</v>
      </c>
      <c r="AY436">
        <v>1</v>
      </c>
      <c r="AZ436">
        <v>0</v>
      </c>
      <c r="BA436">
        <v>0</v>
      </c>
    </row>
    <row r="437" spans="1:53" x14ac:dyDescent="0.25">
      <c r="A437">
        <v>378397628</v>
      </c>
      <c r="B437" s="1">
        <v>45536.518283333331</v>
      </c>
      <c r="C437" s="1">
        <v>45536.520189710653</v>
      </c>
      <c r="D437" s="1">
        <v>45536</v>
      </c>
      <c r="E437">
        <v>32.542022699999997</v>
      </c>
      <c r="F437">
        <v>35.850874599999997</v>
      </c>
      <c r="G437" t="s">
        <v>771</v>
      </c>
      <c r="H437" t="s">
        <v>1666</v>
      </c>
      <c r="I437" t="s">
        <v>109</v>
      </c>
      <c r="J437" t="s">
        <v>114</v>
      </c>
      <c r="K437" t="s">
        <v>1677</v>
      </c>
      <c r="L437" t="s">
        <v>205</v>
      </c>
      <c r="M437" t="s">
        <v>1678</v>
      </c>
      <c r="N437" t="s">
        <v>1679</v>
      </c>
      <c r="O437" t="s">
        <v>1676</v>
      </c>
      <c r="P437" t="s">
        <v>1676</v>
      </c>
      <c r="Q437" t="s">
        <v>121</v>
      </c>
      <c r="R437" t="s">
        <v>5770</v>
      </c>
      <c r="S437" t="s">
        <v>112</v>
      </c>
      <c r="T437">
        <v>0</v>
      </c>
      <c r="U437">
        <v>0</v>
      </c>
      <c r="V437">
        <v>0</v>
      </c>
      <c r="W437">
        <v>0</v>
      </c>
      <c r="X437">
        <v>0</v>
      </c>
      <c r="Y437">
        <v>0</v>
      </c>
      <c r="Z437">
        <v>0</v>
      </c>
      <c r="AA437">
        <v>0</v>
      </c>
      <c r="AB437">
        <v>0</v>
      </c>
      <c r="AC437">
        <v>0</v>
      </c>
      <c r="AD437">
        <v>0</v>
      </c>
      <c r="AE437">
        <v>0</v>
      </c>
      <c r="AF437">
        <v>0</v>
      </c>
      <c r="AG437">
        <v>0</v>
      </c>
      <c r="AH437">
        <v>0</v>
      </c>
      <c r="AI437" t="s">
        <v>6004</v>
      </c>
      <c r="AJ437" t="s">
        <v>109</v>
      </c>
      <c r="AK437" t="s">
        <v>112</v>
      </c>
      <c r="AL437">
        <v>0</v>
      </c>
      <c r="AM437">
        <v>0</v>
      </c>
      <c r="AN437">
        <v>0</v>
      </c>
      <c r="AO437">
        <v>0</v>
      </c>
      <c r="AP437">
        <v>0</v>
      </c>
      <c r="AQ437">
        <v>0</v>
      </c>
      <c r="AR437">
        <v>0</v>
      </c>
      <c r="AS437">
        <v>0</v>
      </c>
      <c r="AT437">
        <v>0</v>
      </c>
      <c r="AU437">
        <v>0</v>
      </c>
      <c r="AV437">
        <v>0</v>
      </c>
      <c r="AW437">
        <v>0</v>
      </c>
      <c r="AX437">
        <v>0</v>
      </c>
      <c r="AY437">
        <v>0</v>
      </c>
      <c r="AZ437">
        <v>0</v>
      </c>
      <c r="BA437">
        <v>0</v>
      </c>
    </row>
    <row r="438" spans="1:53" x14ac:dyDescent="0.25">
      <c r="A438">
        <v>378397633</v>
      </c>
      <c r="B438" s="1">
        <v>45536.520225162043</v>
      </c>
      <c r="C438" s="1">
        <v>45536.52365185185</v>
      </c>
      <c r="D438" s="1">
        <v>45536</v>
      </c>
      <c r="E438">
        <v>32.542202099999997</v>
      </c>
      <c r="F438">
        <v>35.850845499999998</v>
      </c>
      <c r="G438" t="s">
        <v>771</v>
      </c>
      <c r="H438" t="s">
        <v>1666</v>
      </c>
      <c r="I438" t="s">
        <v>109</v>
      </c>
      <c r="J438" t="s">
        <v>114</v>
      </c>
      <c r="K438" t="s">
        <v>1681</v>
      </c>
      <c r="L438" t="s">
        <v>192</v>
      </c>
      <c r="M438" t="s">
        <v>326</v>
      </c>
      <c r="N438" t="s">
        <v>1682</v>
      </c>
      <c r="O438" t="s">
        <v>1680</v>
      </c>
      <c r="P438" t="s">
        <v>1680</v>
      </c>
      <c r="Q438" t="s">
        <v>121</v>
      </c>
      <c r="R438" t="s">
        <v>5770</v>
      </c>
      <c r="S438" t="s">
        <v>112</v>
      </c>
      <c r="T438">
        <v>0</v>
      </c>
      <c r="U438">
        <v>0</v>
      </c>
      <c r="V438">
        <v>0</v>
      </c>
      <c r="W438">
        <v>0</v>
      </c>
      <c r="X438">
        <v>0</v>
      </c>
      <c r="Y438">
        <v>0</v>
      </c>
      <c r="Z438">
        <v>0</v>
      </c>
      <c r="AA438">
        <v>0</v>
      </c>
      <c r="AB438">
        <v>0</v>
      </c>
      <c r="AC438">
        <v>0</v>
      </c>
      <c r="AD438">
        <v>0</v>
      </c>
      <c r="AE438">
        <v>0</v>
      </c>
      <c r="AF438">
        <v>0</v>
      </c>
      <c r="AG438">
        <v>0</v>
      </c>
      <c r="AH438">
        <v>0</v>
      </c>
      <c r="AI438" t="s">
        <v>6004</v>
      </c>
      <c r="AJ438" t="s">
        <v>109</v>
      </c>
      <c r="AK438" t="s">
        <v>109</v>
      </c>
      <c r="AL438">
        <v>1</v>
      </c>
      <c r="AM438">
        <v>1</v>
      </c>
      <c r="AN438">
        <v>0</v>
      </c>
      <c r="AO438">
        <v>0</v>
      </c>
      <c r="AP438">
        <v>0</v>
      </c>
      <c r="AQ438">
        <v>0</v>
      </c>
      <c r="AR438">
        <v>1</v>
      </c>
      <c r="AS438">
        <v>0</v>
      </c>
      <c r="AT438">
        <v>0</v>
      </c>
      <c r="AU438">
        <v>0</v>
      </c>
      <c r="AV438">
        <v>0</v>
      </c>
      <c r="AW438">
        <v>0</v>
      </c>
      <c r="AX438">
        <v>0</v>
      </c>
      <c r="AY438">
        <v>0</v>
      </c>
      <c r="AZ438">
        <v>1</v>
      </c>
      <c r="BA438">
        <v>0</v>
      </c>
    </row>
    <row r="439" spans="1:53" x14ac:dyDescent="0.25">
      <c r="A439">
        <v>378397637</v>
      </c>
      <c r="B439" s="1">
        <v>45536.523684097221</v>
      </c>
      <c r="C439" s="1">
        <v>45536.526073969908</v>
      </c>
      <c r="D439" s="1">
        <v>45536</v>
      </c>
      <c r="E439">
        <v>32.542471499999998</v>
      </c>
      <c r="F439">
        <v>35.850776000000003</v>
      </c>
      <c r="G439" t="s">
        <v>771</v>
      </c>
      <c r="H439" t="s">
        <v>1666</v>
      </c>
      <c r="I439" t="s">
        <v>109</v>
      </c>
      <c r="J439" t="s">
        <v>114</v>
      </c>
      <c r="K439" t="s">
        <v>1684</v>
      </c>
      <c r="L439" t="s">
        <v>443</v>
      </c>
      <c r="M439" t="s">
        <v>1685</v>
      </c>
      <c r="N439" t="s">
        <v>1675</v>
      </c>
      <c r="O439" t="s">
        <v>1683</v>
      </c>
      <c r="P439" t="s">
        <v>1683</v>
      </c>
      <c r="Q439" t="s">
        <v>121</v>
      </c>
      <c r="R439" t="s">
        <v>5770</v>
      </c>
      <c r="S439" t="s">
        <v>112</v>
      </c>
      <c r="T439">
        <v>0</v>
      </c>
      <c r="U439">
        <v>0</v>
      </c>
      <c r="V439">
        <v>0</v>
      </c>
      <c r="W439">
        <v>0</v>
      </c>
      <c r="X439">
        <v>0</v>
      </c>
      <c r="Y439">
        <v>0</v>
      </c>
      <c r="Z439">
        <v>0</v>
      </c>
      <c r="AA439">
        <v>0</v>
      </c>
      <c r="AB439">
        <v>0</v>
      </c>
      <c r="AC439">
        <v>0</v>
      </c>
      <c r="AD439">
        <v>0</v>
      </c>
      <c r="AE439">
        <v>0</v>
      </c>
      <c r="AF439">
        <v>0</v>
      </c>
      <c r="AG439">
        <v>0</v>
      </c>
      <c r="AH439">
        <v>0</v>
      </c>
      <c r="AI439" t="s">
        <v>6004</v>
      </c>
      <c r="AJ439" t="s">
        <v>109</v>
      </c>
      <c r="AK439" t="s">
        <v>109</v>
      </c>
      <c r="AL439">
        <v>2</v>
      </c>
      <c r="AM439">
        <v>0</v>
      </c>
      <c r="AN439">
        <v>1</v>
      </c>
      <c r="AO439">
        <v>0</v>
      </c>
      <c r="AP439">
        <v>0</v>
      </c>
      <c r="AQ439">
        <v>1</v>
      </c>
      <c r="AR439">
        <v>2</v>
      </c>
      <c r="AS439">
        <v>0</v>
      </c>
      <c r="AT439">
        <v>0</v>
      </c>
      <c r="AU439">
        <v>0</v>
      </c>
      <c r="AV439">
        <v>0</v>
      </c>
      <c r="AW439">
        <v>0</v>
      </c>
      <c r="AX439">
        <v>0</v>
      </c>
      <c r="AY439">
        <v>1</v>
      </c>
      <c r="AZ439">
        <v>1</v>
      </c>
      <c r="BA439">
        <v>0</v>
      </c>
    </row>
    <row r="440" spans="1:53" x14ac:dyDescent="0.25">
      <c r="A440">
        <v>378397639</v>
      </c>
      <c r="B440" s="1">
        <v>45536.526107962964</v>
      </c>
      <c r="C440" s="1">
        <v>45536.529501261582</v>
      </c>
      <c r="D440" s="1">
        <v>45536</v>
      </c>
      <c r="E440">
        <v>32.542519599999999</v>
      </c>
      <c r="F440">
        <v>35.850738499999999</v>
      </c>
      <c r="G440" t="s">
        <v>771</v>
      </c>
      <c r="H440" t="s">
        <v>1666</v>
      </c>
      <c r="I440" t="s">
        <v>109</v>
      </c>
      <c r="J440" t="s">
        <v>114</v>
      </c>
      <c r="K440" t="s">
        <v>1687</v>
      </c>
      <c r="L440" t="s">
        <v>443</v>
      </c>
      <c r="M440" t="s">
        <v>775</v>
      </c>
      <c r="N440" t="s">
        <v>1688</v>
      </c>
      <c r="O440" t="s">
        <v>1686</v>
      </c>
      <c r="P440" t="s">
        <v>1686</v>
      </c>
      <c r="Q440" t="s">
        <v>121</v>
      </c>
      <c r="R440" t="s">
        <v>5770</v>
      </c>
      <c r="S440" t="s">
        <v>112</v>
      </c>
      <c r="T440">
        <v>0</v>
      </c>
      <c r="U440">
        <v>0</v>
      </c>
      <c r="V440">
        <v>0</v>
      </c>
      <c r="W440">
        <v>0</v>
      </c>
      <c r="X440">
        <v>0</v>
      </c>
      <c r="Y440">
        <v>0</v>
      </c>
      <c r="Z440">
        <v>0</v>
      </c>
      <c r="AA440">
        <v>0</v>
      </c>
      <c r="AB440">
        <v>0</v>
      </c>
      <c r="AC440">
        <v>0</v>
      </c>
      <c r="AD440">
        <v>0</v>
      </c>
      <c r="AE440">
        <v>0</v>
      </c>
      <c r="AF440">
        <v>0</v>
      </c>
      <c r="AG440">
        <v>0</v>
      </c>
      <c r="AH440">
        <v>0</v>
      </c>
      <c r="AI440" t="s">
        <v>6004</v>
      </c>
      <c r="AJ440" t="s">
        <v>109</v>
      </c>
      <c r="AK440" t="s">
        <v>109</v>
      </c>
      <c r="AL440">
        <v>2</v>
      </c>
      <c r="AM440">
        <v>0</v>
      </c>
      <c r="AN440">
        <v>1</v>
      </c>
      <c r="AO440">
        <v>0</v>
      </c>
      <c r="AP440">
        <v>0</v>
      </c>
      <c r="AQ440">
        <v>1</v>
      </c>
      <c r="AR440">
        <v>2</v>
      </c>
      <c r="AS440">
        <v>0</v>
      </c>
      <c r="AT440">
        <v>0</v>
      </c>
      <c r="AU440">
        <v>0</v>
      </c>
      <c r="AV440">
        <v>0</v>
      </c>
      <c r="AW440">
        <v>0</v>
      </c>
      <c r="AX440">
        <v>0</v>
      </c>
      <c r="AY440">
        <v>1</v>
      </c>
      <c r="AZ440">
        <v>1</v>
      </c>
      <c r="BA440">
        <v>0</v>
      </c>
    </row>
    <row r="441" spans="1:53" x14ac:dyDescent="0.25">
      <c r="A441">
        <v>378397646</v>
      </c>
      <c r="B441" s="1">
        <v>45536.529533518522</v>
      </c>
      <c r="C441" s="1">
        <v>45536.580942615743</v>
      </c>
      <c r="D441" s="1">
        <v>45536</v>
      </c>
      <c r="E441">
        <v>32.541595600000001</v>
      </c>
      <c r="F441">
        <v>35.851090999999997</v>
      </c>
      <c r="G441" t="s">
        <v>771</v>
      </c>
      <c r="H441" t="s">
        <v>1666</v>
      </c>
      <c r="I441" t="s">
        <v>109</v>
      </c>
      <c r="J441" t="s">
        <v>114</v>
      </c>
      <c r="K441" t="s">
        <v>1690</v>
      </c>
      <c r="L441" t="s">
        <v>205</v>
      </c>
      <c r="M441" t="s">
        <v>785</v>
      </c>
      <c r="N441" t="s">
        <v>1691</v>
      </c>
      <c r="O441" t="s">
        <v>1689</v>
      </c>
      <c r="P441" t="s">
        <v>1689</v>
      </c>
      <c r="Q441" t="s">
        <v>346</v>
      </c>
      <c r="R441" t="s">
        <v>5771</v>
      </c>
      <c r="S441" t="s">
        <v>112</v>
      </c>
      <c r="T441">
        <v>0</v>
      </c>
      <c r="U441">
        <v>0</v>
      </c>
      <c r="V441">
        <v>0</v>
      </c>
      <c r="W441">
        <v>0</v>
      </c>
      <c r="X441">
        <v>0</v>
      </c>
      <c r="Y441">
        <v>0</v>
      </c>
      <c r="Z441">
        <v>0</v>
      </c>
      <c r="AA441">
        <v>0</v>
      </c>
      <c r="AB441">
        <v>0</v>
      </c>
      <c r="AC441">
        <v>0</v>
      </c>
      <c r="AD441">
        <v>0</v>
      </c>
      <c r="AE441">
        <v>0</v>
      </c>
      <c r="AF441">
        <v>0</v>
      </c>
      <c r="AG441">
        <v>0</v>
      </c>
      <c r="AH441">
        <v>0</v>
      </c>
      <c r="AI441" t="s">
        <v>6004</v>
      </c>
      <c r="AJ441" t="s">
        <v>109</v>
      </c>
      <c r="AK441" t="s">
        <v>109</v>
      </c>
      <c r="AL441">
        <v>3</v>
      </c>
      <c r="AM441">
        <v>0</v>
      </c>
      <c r="AN441">
        <v>1</v>
      </c>
      <c r="AO441">
        <v>0</v>
      </c>
      <c r="AP441">
        <v>1</v>
      </c>
      <c r="AQ441">
        <v>1</v>
      </c>
      <c r="AR441">
        <v>3</v>
      </c>
      <c r="AS441">
        <v>0</v>
      </c>
      <c r="AT441">
        <v>1</v>
      </c>
      <c r="AU441">
        <v>0</v>
      </c>
      <c r="AV441">
        <v>1</v>
      </c>
      <c r="AW441">
        <v>0</v>
      </c>
      <c r="AX441">
        <v>0</v>
      </c>
      <c r="AY441">
        <v>0</v>
      </c>
      <c r="AZ441">
        <v>0</v>
      </c>
      <c r="BA441">
        <v>0</v>
      </c>
    </row>
    <row r="442" spans="1:53" x14ac:dyDescent="0.25">
      <c r="A442">
        <v>378397649</v>
      </c>
      <c r="B442" s="1">
        <v>45536.532405451391</v>
      </c>
      <c r="C442" s="1">
        <v>45536.609463993052</v>
      </c>
      <c r="D442" s="1">
        <v>45536</v>
      </c>
      <c r="E442">
        <v>32.541596699999999</v>
      </c>
      <c r="F442">
        <v>35.851080699999997</v>
      </c>
      <c r="G442" t="s">
        <v>771</v>
      </c>
      <c r="H442" t="s">
        <v>1666</v>
      </c>
      <c r="I442" t="s">
        <v>109</v>
      </c>
      <c r="J442" t="s">
        <v>114</v>
      </c>
      <c r="K442" t="s">
        <v>1693</v>
      </c>
      <c r="L442" t="s">
        <v>1220</v>
      </c>
      <c r="M442" t="s">
        <v>1221</v>
      </c>
      <c r="N442" t="s">
        <v>1694</v>
      </c>
      <c r="O442" t="s">
        <v>1692</v>
      </c>
      <c r="P442" t="s">
        <v>1692</v>
      </c>
      <c r="Q442" t="s">
        <v>121</v>
      </c>
      <c r="R442" t="s">
        <v>5770</v>
      </c>
      <c r="S442" t="s">
        <v>112</v>
      </c>
      <c r="T442">
        <v>0</v>
      </c>
      <c r="U442">
        <v>0</v>
      </c>
      <c r="V442">
        <v>0</v>
      </c>
      <c r="W442">
        <v>0</v>
      </c>
      <c r="X442">
        <v>0</v>
      </c>
      <c r="Y442">
        <v>0</v>
      </c>
      <c r="Z442">
        <v>0</v>
      </c>
      <c r="AA442">
        <v>0</v>
      </c>
      <c r="AB442">
        <v>0</v>
      </c>
      <c r="AC442">
        <v>0</v>
      </c>
      <c r="AD442">
        <v>0</v>
      </c>
      <c r="AE442">
        <v>0</v>
      </c>
      <c r="AF442">
        <v>0</v>
      </c>
      <c r="AG442">
        <v>0</v>
      </c>
      <c r="AH442">
        <v>0</v>
      </c>
      <c r="AI442" t="s">
        <v>6004</v>
      </c>
      <c r="AJ442" t="s">
        <v>109</v>
      </c>
      <c r="AK442" t="s">
        <v>109</v>
      </c>
      <c r="AL442">
        <v>2</v>
      </c>
      <c r="AM442">
        <v>0</v>
      </c>
      <c r="AN442">
        <v>1</v>
      </c>
      <c r="AO442">
        <v>0</v>
      </c>
      <c r="AP442">
        <v>0</v>
      </c>
      <c r="AQ442">
        <v>1</v>
      </c>
      <c r="AR442">
        <v>2</v>
      </c>
      <c r="AS442">
        <v>1</v>
      </c>
      <c r="AT442">
        <v>0</v>
      </c>
      <c r="AU442">
        <v>0</v>
      </c>
      <c r="AV442">
        <v>0</v>
      </c>
      <c r="AW442">
        <v>0</v>
      </c>
      <c r="AX442">
        <v>0</v>
      </c>
      <c r="AY442">
        <v>0</v>
      </c>
      <c r="AZ442">
        <v>1</v>
      </c>
      <c r="BA442">
        <v>0</v>
      </c>
    </row>
    <row r="443" spans="1:53" x14ac:dyDescent="0.25">
      <c r="A443">
        <v>378397655</v>
      </c>
      <c r="B443" s="1">
        <v>45536.534186643519</v>
      </c>
      <c r="C443" s="1">
        <v>45536.615881990743</v>
      </c>
      <c r="D443" s="1">
        <v>45536</v>
      </c>
      <c r="E443">
        <v>32.540582399999998</v>
      </c>
      <c r="F443">
        <v>35.851388800000002</v>
      </c>
      <c r="G443" t="s">
        <v>771</v>
      </c>
      <c r="H443" t="s">
        <v>1666</v>
      </c>
      <c r="I443" t="s">
        <v>109</v>
      </c>
      <c r="J443" t="s">
        <v>114</v>
      </c>
      <c r="K443" t="s">
        <v>1696</v>
      </c>
      <c r="L443" t="s">
        <v>160</v>
      </c>
      <c r="M443" t="s">
        <v>1697</v>
      </c>
      <c r="N443" t="s">
        <v>1698</v>
      </c>
      <c r="O443" t="s">
        <v>1695</v>
      </c>
      <c r="P443" t="s">
        <v>1695</v>
      </c>
      <c r="Q443" t="s">
        <v>346</v>
      </c>
      <c r="R443" t="s">
        <v>5771</v>
      </c>
      <c r="S443" t="s">
        <v>112</v>
      </c>
      <c r="T443">
        <v>0</v>
      </c>
      <c r="U443">
        <v>0</v>
      </c>
      <c r="V443">
        <v>0</v>
      </c>
      <c r="W443">
        <v>0</v>
      </c>
      <c r="X443">
        <v>0</v>
      </c>
      <c r="Y443">
        <v>0</v>
      </c>
      <c r="Z443">
        <v>0</v>
      </c>
      <c r="AA443">
        <v>0</v>
      </c>
      <c r="AB443">
        <v>0</v>
      </c>
      <c r="AC443">
        <v>0</v>
      </c>
      <c r="AD443">
        <v>0</v>
      </c>
      <c r="AE443">
        <v>0</v>
      </c>
      <c r="AF443">
        <v>0</v>
      </c>
      <c r="AG443">
        <v>0</v>
      </c>
      <c r="AH443">
        <v>0</v>
      </c>
      <c r="AI443" t="s">
        <v>6004</v>
      </c>
      <c r="AJ443" t="s">
        <v>109</v>
      </c>
      <c r="AK443" t="s">
        <v>109</v>
      </c>
      <c r="AL443">
        <v>3</v>
      </c>
      <c r="AM443">
        <v>1</v>
      </c>
      <c r="AN443">
        <v>0</v>
      </c>
      <c r="AO443">
        <v>0</v>
      </c>
      <c r="AP443">
        <v>1</v>
      </c>
      <c r="AQ443">
        <v>1</v>
      </c>
      <c r="AR443">
        <v>3</v>
      </c>
      <c r="AS443">
        <v>1</v>
      </c>
      <c r="AT443">
        <v>0</v>
      </c>
      <c r="AU443">
        <v>0</v>
      </c>
      <c r="AV443">
        <v>0</v>
      </c>
      <c r="AW443">
        <v>1</v>
      </c>
      <c r="AX443">
        <v>0</v>
      </c>
      <c r="AY443">
        <v>0</v>
      </c>
      <c r="AZ443">
        <v>1</v>
      </c>
      <c r="BA443">
        <v>0</v>
      </c>
    </row>
    <row r="444" spans="1:53" x14ac:dyDescent="0.25">
      <c r="A444">
        <v>378397658</v>
      </c>
      <c r="B444" s="1">
        <v>45536.535121782414</v>
      </c>
      <c r="C444" s="1">
        <v>45536.618550879633</v>
      </c>
      <c r="D444" s="1">
        <v>45536</v>
      </c>
      <c r="E444">
        <v>32.540545700000003</v>
      </c>
      <c r="F444">
        <v>35.8513065</v>
      </c>
      <c r="G444" t="s">
        <v>771</v>
      </c>
      <c r="H444" t="s">
        <v>1666</v>
      </c>
      <c r="I444" t="s">
        <v>109</v>
      </c>
      <c r="J444" t="s">
        <v>114</v>
      </c>
      <c r="K444" t="s">
        <v>1700</v>
      </c>
      <c r="L444" t="s">
        <v>160</v>
      </c>
      <c r="M444" t="s">
        <v>1701</v>
      </c>
      <c r="N444" t="s">
        <v>1702</v>
      </c>
      <c r="O444" t="s">
        <v>1699</v>
      </c>
      <c r="P444" t="s">
        <v>1699</v>
      </c>
      <c r="Q444" t="s">
        <v>121</v>
      </c>
      <c r="R444" t="s">
        <v>5770</v>
      </c>
      <c r="S444" t="s">
        <v>112</v>
      </c>
      <c r="T444">
        <v>0</v>
      </c>
      <c r="U444">
        <v>0</v>
      </c>
      <c r="V444">
        <v>0</v>
      </c>
      <c r="W444">
        <v>0</v>
      </c>
      <c r="X444">
        <v>0</v>
      </c>
      <c r="Y444">
        <v>0</v>
      </c>
      <c r="Z444">
        <v>0</v>
      </c>
      <c r="AA444">
        <v>0</v>
      </c>
      <c r="AB444">
        <v>0</v>
      </c>
      <c r="AC444">
        <v>0</v>
      </c>
      <c r="AD444">
        <v>0</v>
      </c>
      <c r="AE444">
        <v>0</v>
      </c>
      <c r="AF444">
        <v>0</v>
      </c>
      <c r="AG444">
        <v>0</v>
      </c>
      <c r="AH444">
        <v>0</v>
      </c>
      <c r="AI444" t="s">
        <v>6004</v>
      </c>
      <c r="AJ444" t="s">
        <v>109</v>
      </c>
      <c r="AK444" t="s">
        <v>112</v>
      </c>
      <c r="AL444">
        <v>0</v>
      </c>
      <c r="AM444">
        <v>0</v>
      </c>
      <c r="AN444">
        <v>0</v>
      </c>
      <c r="AO444">
        <v>0</v>
      </c>
      <c r="AP444">
        <v>0</v>
      </c>
      <c r="AQ444">
        <v>0</v>
      </c>
      <c r="AR444">
        <v>0</v>
      </c>
      <c r="AS444">
        <v>0</v>
      </c>
      <c r="AT444">
        <v>0</v>
      </c>
      <c r="AU444">
        <v>0</v>
      </c>
      <c r="AV444">
        <v>0</v>
      </c>
      <c r="AW444">
        <v>0</v>
      </c>
      <c r="AX444">
        <v>0</v>
      </c>
      <c r="AY444">
        <v>0</v>
      </c>
      <c r="AZ444">
        <v>0</v>
      </c>
      <c r="BA444">
        <v>0</v>
      </c>
    </row>
    <row r="445" spans="1:53" x14ac:dyDescent="0.25">
      <c r="A445">
        <v>378397664</v>
      </c>
      <c r="B445" s="1">
        <v>45536.535740613428</v>
      </c>
      <c r="C445" s="1">
        <v>45536.597367812501</v>
      </c>
      <c r="D445" s="1">
        <v>45536</v>
      </c>
      <c r="E445">
        <v>32.540593899999998</v>
      </c>
      <c r="F445">
        <v>35.851314000000002</v>
      </c>
      <c r="G445" t="s">
        <v>771</v>
      </c>
      <c r="H445" t="s">
        <v>1666</v>
      </c>
      <c r="I445" t="s">
        <v>109</v>
      </c>
      <c r="J445" t="s">
        <v>114</v>
      </c>
      <c r="K445" t="s">
        <v>1704</v>
      </c>
      <c r="L445" t="s">
        <v>205</v>
      </c>
      <c r="M445" t="s">
        <v>785</v>
      </c>
      <c r="N445" t="s">
        <v>1342</v>
      </c>
      <c r="O445" t="s">
        <v>1703</v>
      </c>
      <c r="P445" t="s">
        <v>1703</v>
      </c>
      <c r="Q445" t="s">
        <v>121</v>
      </c>
      <c r="R445" t="s">
        <v>5770</v>
      </c>
      <c r="S445" t="s">
        <v>112</v>
      </c>
      <c r="T445">
        <v>0</v>
      </c>
      <c r="U445">
        <v>0</v>
      </c>
      <c r="V445">
        <v>0</v>
      </c>
      <c r="W445">
        <v>0</v>
      </c>
      <c r="X445">
        <v>0</v>
      </c>
      <c r="Y445">
        <v>0</v>
      </c>
      <c r="Z445">
        <v>0</v>
      </c>
      <c r="AA445">
        <v>0</v>
      </c>
      <c r="AB445">
        <v>0</v>
      </c>
      <c r="AC445">
        <v>0</v>
      </c>
      <c r="AD445">
        <v>0</v>
      </c>
      <c r="AE445">
        <v>0</v>
      </c>
      <c r="AF445">
        <v>0</v>
      </c>
      <c r="AG445">
        <v>0</v>
      </c>
      <c r="AH445">
        <v>0</v>
      </c>
      <c r="AI445" t="s">
        <v>6004</v>
      </c>
      <c r="AJ445" t="s">
        <v>109</v>
      </c>
      <c r="AK445" t="s">
        <v>109</v>
      </c>
      <c r="AL445">
        <v>1</v>
      </c>
      <c r="AM445">
        <v>0</v>
      </c>
      <c r="AN445">
        <v>1</v>
      </c>
      <c r="AO445">
        <v>0</v>
      </c>
      <c r="AP445">
        <v>0</v>
      </c>
      <c r="AQ445">
        <v>0</v>
      </c>
      <c r="AR445">
        <v>1</v>
      </c>
      <c r="AS445">
        <v>1</v>
      </c>
      <c r="AT445">
        <v>0</v>
      </c>
      <c r="AU445">
        <v>0</v>
      </c>
      <c r="AV445">
        <v>0</v>
      </c>
      <c r="AW445">
        <v>0</v>
      </c>
      <c r="AX445">
        <v>0</v>
      </c>
      <c r="AY445">
        <v>0</v>
      </c>
      <c r="AZ445">
        <v>0</v>
      </c>
      <c r="BA445">
        <v>0</v>
      </c>
    </row>
    <row r="446" spans="1:53" x14ac:dyDescent="0.25">
      <c r="A446">
        <v>378397672</v>
      </c>
      <c r="B446" s="1">
        <v>45536.536872719909</v>
      </c>
      <c r="C446" s="1">
        <v>45536.600324259263</v>
      </c>
      <c r="D446" s="1">
        <v>45536</v>
      </c>
      <c r="E446">
        <v>32.540692200000002</v>
      </c>
      <c r="F446">
        <v>35.851428499999997</v>
      </c>
      <c r="G446" t="s">
        <v>771</v>
      </c>
      <c r="H446" t="s">
        <v>1666</v>
      </c>
      <c r="I446" t="s">
        <v>109</v>
      </c>
      <c r="J446" t="s">
        <v>114</v>
      </c>
      <c r="K446" t="s">
        <v>1706</v>
      </c>
      <c r="L446" t="s">
        <v>1220</v>
      </c>
      <c r="M446" t="s">
        <v>1221</v>
      </c>
      <c r="N446" t="s">
        <v>1707</v>
      </c>
      <c r="O446" t="s">
        <v>1705</v>
      </c>
      <c r="P446" t="s">
        <v>1705</v>
      </c>
      <c r="Q446" t="s">
        <v>121</v>
      </c>
      <c r="R446" t="s">
        <v>5770</v>
      </c>
      <c r="S446" t="s">
        <v>112</v>
      </c>
      <c r="T446">
        <v>0</v>
      </c>
      <c r="U446">
        <v>0</v>
      </c>
      <c r="V446">
        <v>0</v>
      </c>
      <c r="W446">
        <v>0</v>
      </c>
      <c r="X446">
        <v>0</v>
      </c>
      <c r="Y446">
        <v>0</v>
      </c>
      <c r="Z446">
        <v>0</v>
      </c>
      <c r="AA446">
        <v>0</v>
      </c>
      <c r="AB446">
        <v>0</v>
      </c>
      <c r="AC446">
        <v>0</v>
      </c>
      <c r="AD446">
        <v>0</v>
      </c>
      <c r="AE446">
        <v>0</v>
      </c>
      <c r="AF446">
        <v>0</v>
      </c>
      <c r="AG446">
        <v>0</v>
      </c>
      <c r="AH446">
        <v>0</v>
      </c>
      <c r="AI446" t="s">
        <v>6004</v>
      </c>
      <c r="AJ446" t="s">
        <v>109</v>
      </c>
      <c r="AK446" t="s">
        <v>109</v>
      </c>
      <c r="AL446">
        <v>1</v>
      </c>
      <c r="AM446">
        <v>0</v>
      </c>
      <c r="AN446">
        <v>0</v>
      </c>
      <c r="AO446">
        <v>0</v>
      </c>
      <c r="AP446">
        <v>1</v>
      </c>
      <c r="AQ446">
        <v>0</v>
      </c>
      <c r="AR446">
        <v>1</v>
      </c>
      <c r="AS446">
        <v>0</v>
      </c>
      <c r="AT446">
        <v>1</v>
      </c>
      <c r="AU446">
        <v>0</v>
      </c>
      <c r="AV446">
        <v>0</v>
      </c>
      <c r="AW446">
        <v>0</v>
      </c>
      <c r="AX446">
        <v>0</v>
      </c>
      <c r="AY446">
        <v>0</v>
      </c>
      <c r="AZ446">
        <v>0</v>
      </c>
      <c r="BA446">
        <v>0</v>
      </c>
    </row>
    <row r="447" spans="1:53" x14ac:dyDescent="0.25">
      <c r="A447">
        <v>378397675</v>
      </c>
      <c r="B447" s="1">
        <v>45536.53744670139</v>
      </c>
      <c r="C447" s="1">
        <v>45536.612888506941</v>
      </c>
      <c r="D447" s="1">
        <v>45536</v>
      </c>
      <c r="E447">
        <v>32.540696699999998</v>
      </c>
      <c r="F447">
        <v>35.8512585</v>
      </c>
      <c r="G447" t="s">
        <v>771</v>
      </c>
      <c r="H447" t="s">
        <v>1666</v>
      </c>
      <c r="I447" t="s">
        <v>109</v>
      </c>
      <c r="J447" t="s">
        <v>1709</v>
      </c>
      <c r="K447" t="s">
        <v>1710</v>
      </c>
      <c r="L447" t="s">
        <v>796</v>
      </c>
      <c r="M447" t="s">
        <v>797</v>
      </c>
      <c r="N447" t="s">
        <v>1711</v>
      </c>
      <c r="O447" t="s">
        <v>1708</v>
      </c>
      <c r="P447" t="s">
        <v>1708</v>
      </c>
      <c r="Q447" t="s">
        <v>346</v>
      </c>
      <c r="R447" t="s">
        <v>5771</v>
      </c>
      <c r="S447" t="s">
        <v>112</v>
      </c>
      <c r="T447">
        <v>0</v>
      </c>
      <c r="U447">
        <v>0</v>
      </c>
      <c r="V447">
        <v>0</v>
      </c>
      <c r="W447">
        <v>0</v>
      </c>
      <c r="X447">
        <v>0</v>
      </c>
      <c r="Y447">
        <v>0</v>
      </c>
      <c r="Z447">
        <v>0</v>
      </c>
      <c r="AA447">
        <v>0</v>
      </c>
      <c r="AB447">
        <v>0</v>
      </c>
      <c r="AC447">
        <v>0</v>
      </c>
      <c r="AD447">
        <v>0</v>
      </c>
      <c r="AE447">
        <v>0</v>
      </c>
      <c r="AF447">
        <v>0</v>
      </c>
      <c r="AG447">
        <v>0</v>
      </c>
      <c r="AH447">
        <v>0</v>
      </c>
      <c r="AI447" t="s">
        <v>6004</v>
      </c>
      <c r="AJ447" t="s">
        <v>109</v>
      </c>
      <c r="AK447" t="s">
        <v>109</v>
      </c>
      <c r="AL447">
        <v>4</v>
      </c>
      <c r="AM447">
        <v>0</v>
      </c>
      <c r="AN447">
        <v>3</v>
      </c>
      <c r="AO447">
        <v>0</v>
      </c>
      <c r="AP447">
        <v>0</v>
      </c>
      <c r="AQ447">
        <v>1</v>
      </c>
      <c r="AR447">
        <v>4</v>
      </c>
      <c r="AS447">
        <v>1</v>
      </c>
      <c r="AT447">
        <v>0</v>
      </c>
      <c r="AU447">
        <v>0</v>
      </c>
      <c r="AV447">
        <v>0</v>
      </c>
      <c r="AW447">
        <v>0</v>
      </c>
      <c r="AX447">
        <v>0</v>
      </c>
      <c r="AY447">
        <v>1</v>
      </c>
      <c r="AZ447">
        <v>1</v>
      </c>
      <c r="BA447">
        <v>0</v>
      </c>
    </row>
    <row r="448" spans="1:53" x14ac:dyDescent="0.25">
      <c r="A448">
        <v>378397683</v>
      </c>
      <c r="B448" s="1">
        <v>45536.553024224537</v>
      </c>
      <c r="C448" s="1">
        <v>45536.626679907407</v>
      </c>
      <c r="D448" s="1">
        <v>45536</v>
      </c>
      <c r="E448">
        <v>32.5415584</v>
      </c>
      <c r="F448">
        <v>35.851931700000002</v>
      </c>
      <c r="G448" t="s">
        <v>771</v>
      </c>
      <c r="H448" t="s">
        <v>1666</v>
      </c>
      <c r="I448" t="s">
        <v>109</v>
      </c>
      <c r="J448" t="s">
        <v>114</v>
      </c>
      <c r="K448" t="s">
        <v>1713</v>
      </c>
      <c r="L448" t="s">
        <v>174</v>
      </c>
      <c r="M448" t="s">
        <v>175</v>
      </c>
      <c r="N448" t="s">
        <v>1714</v>
      </c>
      <c r="O448" t="s">
        <v>1712</v>
      </c>
      <c r="P448" t="s">
        <v>1712</v>
      </c>
      <c r="Q448" t="s">
        <v>346</v>
      </c>
      <c r="R448" t="s">
        <v>5771</v>
      </c>
      <c r="S448" t="s">
        <v>112</v>
      </c>
      <c r="T448">
        <v>0</v>
      </c>
      <c r="U448">
        <v>0</v>
      </c>
      <c r="V448">
        <v>0</v>
      </c>
      <c r="W448">
        <v>0</v>
      </c>
      <c r="X448">
        <v>0</v>
      </c>
      <c r="Y448">
        <v>0</v>
      </c>
      <c r="Z448">
        <v>0</v>
      </c>
      <c r="AA448">
        <v>0</v>
      </c>
      <c r="AB448">
        <v>0</v>
      </c>
      <c r="AC448">
        <v>0</v>
      </c>
      <c r="AD448">
        <v>0</v>
      </c>
      <c r="AE448">
        <v>0</v>
      </c>
      <c r="AF448">
        <v>0</v>
      </c>
      <c r="AG448">
        <v>0</v>
      </c>
      <c r="AH448">
        <v>0</v>
      </c>
      <c r="AI448" t="s">
        <v>6004</v>
      </c>
      <c r="AJ448" t="s">
        <v>109</v>
      </c>
      <c r="AK448" t="s">
        <v>109</v>
      </c>
      <c r="AL448">
        <v>6</v>
      </c>
      <c r="AM448">
        <v>0</v>
      </c>
      <c r="AN448">
        <v>3</v>
      </c>
      <c r="AO448">
        <v>2</v>
      </c>
      <c r="AP448">
        <v>1</v>
      </c>
      <c r="AQ448">
        <v>0</v>
      </c>
      <c r="AR448">
        <v>6</v>
      </c>
      <c r="AS448">
        <v>0</v>
      </c>
      <c r="AT448">
        <v>1</v>
      </c>
      <c r="AU448">
        <v>0</v>
      </c>
      <c r="AV448">
        <v>0</v>
      </c>
      <c r="AW448">
        <v>1</v>
      </c>
      <c r="AX448">
        <v>1</v>
      </c>
      <c r="AY448">
        <v>0</v>
      </c>
      <c r="AZ448">
        <v>0</v>
      </c>
      <c r="BA448">
        <v>0</v>
      </c>
    </row>
    <row r="449" spans="1:54" x14ac:dyDescent="0.25">
      <c r="A449">
        <v>378397687</v>
      </c>
      <c r="B449" s="1">
        <v>45536.635537835653</v>
      </c>
      <c r="C449" s="1">
        <v>45536.736382442134</v>
      </c>
      <c r="D449" s="1">
        <v>45536</v>
      </c>
      <c r="E449">
        <v>32.494195459668703</v>
      </c>
      <c r="F449">
        <v>35.684174922270898</v>
      </c>
      <c r="G449" t="s">
        <v>771</v>
      </c>
      <c r="H449" t="s">
        <v>1666</v>
      </c>
      <c r="I449" t="s">
        <v>109</v>
      </c>
      <c r="J449" t="s">
        <v>114</v>
      </c>
      <c r="K449" t="s">
        <v>1716</v>
      </c>
      <c r="L449" t="s">
        <v>174</v>
      </c>
      <c r="M449" t="s">
        <v>175</v>
      </c>
      <c r="N449" t="s">
        <v>1717</v>
      </c>
      <c r="O449" t="s">
        <v>1715</v>
      </c>
      <c r="P449" t="s">
        <v>1715</v>
      </c>
      <c r="Q449" t="s">
        <v>121</v>
      </c>
      <c r="R449" t="s">
        <v>5770</v>
      </c>
      <c r="S449" t="s">
        <v>112</v>
      </c>
      <c r="T449">
        <v>0</v>
      </c>
      <c r="U449">
        <v>0</v>
      </c>
      <c r="V449">
        <v>0</v>
      </c>
      <c r="W449">
        <v>0</v>
      </c>
      <c r="X449">
        <v>0</v>
      </c>
      <c r="Y449">
        <v>0</v>
      </c>
      <c r="Z449">
        <v>0</v>
      </c>
      <c r="AA449">
        <v>0</v>
      </c>
      <c r="AB449">
        <v>0</v>
      </c>
      <c r="AC449">
        <v>0</v>
      </c>
      <c r="AD449">
        <v>0</v>
      </c>
      <c r="AE449">
        <v>0</v>
      </c>
      <c r="AF449">
        <v>0</v>
      </c>
      <c r="AG449">
        <v>0</v>
      </c>
      <c r="AH449">
        <v>0</v>
      </c>
      <c r="AI449" t="s">
        <v>6004</v>
      </c>
      <c r="AJ449" t="s">
        <v>109</v>
      </c>
      <c r="AK449" t="s">
        <v>109</v>
      </c>
      <c r="AL449">
        <v>1</v>
      </c>
      <c r="AM449">
        <v>0</v>
      </c>
      <c r="AN449">
        <v>1</v>
      </c>
      <c r="AO449">
        <v>0</v>
      </c>
      <c r="AP449">
        <v>0</v>
      </c>
      <c r="AQ449">
        <v>0</v>
      </c>
      <c r="AR449">
        <v>1</v>
      </c>
      <c r="AS449">
        <v>0</v>
      </c>
      <c r="AT449">
        <v>0</v>
      </c>
      <c r="AU449">
        <v>0</v>
      </c>
      <c r="AV449">
        <v>0</v>
      </c>
      <c r="AW449">
        <v>0</v>
      </c>
      <c r="AX449">
        <v>0</v>
      </c>
      <c r="AY449">
        <v>0</v>
      </c>
      <c r="AZ449">
        <v>1</v>
      </c>
      <c r="BA449">
        <v>0</v>
      </c>
    </row>
    <row r="450" spans="1:54" x14ac:dyDescent="0.25">
      <c r="A450">
        <v>378571742</v>
      </c>
      <c r="B450" s="1">
        <v>45537.417226087957</v>
      </c>
      <c r="C450" s="1">
        <v>45537.425064201387</v>
      </c>
      <c r="D450" s="1">
        <v>45537</v>
      </c>
      <c r="E450">
        <v>30.518118300000001</v>
      </c>
      <c r="F450">
        <v>35.534502500000002</v>
      </c>
      <c r="G450" t="s">
        <v>439</v>
      </c>
      <c r="H450" t="s">
        <v>440</v>
      </c>
      <c r="I450" t="s">
        <v>109</v>
      </c>
      <c r="J450" t="s">
        <v>348</v>
      </c>
      <c r="K450" t="s">
        <v>1719</v>
      </c>
      <c r="L450" t="s">
        <v>116</v>
      </c>
      <c r="M450" t="s">
        <v>139</v>
      </c>
      <c r="N450" t="s">
        <v>1720</v>
      </c>
      <c r="O450" t="s">
        <v>1718</v>
      </c>
      <c r="P450" t="s">
        <v>1718</v>
      </c>
      <c r="Q450" t="s">
        <v>121</v>
      </c>
      <c r="R450" t="s">
        <v>5770</v>
      </c>
      <c r="S450" t="s">
        <v>112</v>
      </c>
      <c r="T450">
        <v>0</v>
      </c>
      <c r="U450">
        <v>0</v>
      </c>
      <c r="V450">
        <v>0</v>
      </c>
      <c r="W450">
        <v>0</v>
      </c>
      <c r="X450">
        <v>0</v>
      </c>
      <c r="Y450">
        <v>0</v>
      </c>
      <c r="Z450">
        <v>0</v>
      </c>
      <c r="AA450">
        <v>0</v>
      </c>
      <c r="AB450">
        <v>0</v>
      </c>
      <c r="AC450">
        <v>0</v>
      </c>
      <c r="AD450">
        <v>0</v>
      </c>
      <c r="AE450">
        <v>0</v>
      </c>
      <c r="AF450">
        <v>0</v>
      </c>
      <c r="AG450">
        <v>0</v>
      </c>
      <c r="AH450">
        <v>0</v>
      </c>
      <c r="AI450" t="s">
        <v>6004</v>
      </c>
      <c r="AJ450" t="s">
        <v>109</v>
      </c>
      <c r="AK450" t="s">
        <v>109</v>
      </c>
      <c r="AL450">
        <v>2</v>
      </c>
      <c r="AM450">
        <v>0</v>
      </c>
      <c r="AN450">
        <v>1</v>
      </c>
      <c r="AO450">
        <v>1</v>
      </c>
      <c r="AP450">
        <v>0</v>
      </c>
      <c r="AQ450">
        <v>0</v>
      </c>
      <c r="AR450">
        <v>2</v>
      </c>
      <c r="AS450">
        <v>0</v>
      </c>
      <c r="AT450">
        <v>0</v>
      </c>
      <c r="AU450">
        <v>0</v>
      </c>
      <c r="AV450">
        <v>0</v>
      </c>
      <c r="AW450">
        <v>0</v>
      </c>
      <c r="AX450">
        <v>0</v>
      </c>
      <c r="AY450">
        <v>0</v>
      </c>
      <c r="AZ450">
        <v>0</v>
      </c>
      <c r="BA450">
        <v>1</v>
      </c>
      <c r="BB450" t="s">
        <v>1721</v>
      </c>
    </row>
    <row r="451" spans="1:54" x14ac:dyDescent="0.25">
      <c r="A451">
        <v>378571745</v>
      </c>
      <c r="B451" s="1">
        <v>45537.405300555547</v>
      </c>
      <c r="C451" s="1">
        <v>45537.412622997683</v>
      </c>
      <c r="D451" s="1">
        <v>45537</v>
      </c>
      <c r="E451">
        <v>30.517499999999998</v>
      </c>
      <c r="F451">
        <v>35.534534899999997</v>
      </c>
      <c r="G451" t="s">
        <v>439</v>
      </c>
      <c r="H451" t="s">
        <v>440</v>
      </c>
      <c r="I451" t="s">
        <v>109</v>
      </c>
      <c r="J451" t="s">
        <v>114</v>
      </c>
      <c r="K451" t="s">
        <v>1723</v>
      </c>
      <c r="L451" t="s">
        <v>174</v>
      </c>
      <c r="M451" t="s">
        <v>175</v>
      </c>
      <c r="N451" t="s">
        <v>1724</v>
      </c>
      <c r="O451" t="s">
        <v>1722</v>
      </c>
      <c r="P451" t="s">
        <v>1725</v>
      </c>
      <c r="Q451" t="s">
        <v>121</v>
      </c>
      <c r="R451" t="s">
        <v>5770</v>
      </c>
      <c r="S451" t="s">
        <v>112</v>
      </c>
      <c r="T451">
        <v>0</v>
      </c>
      <c r="U451">
        <v>0</v>
      </c>
      <c r="V451">
        <v>0</v>
      </c>
      <c r="W451">
        <v>0</v>
      </c>
      <c r="X451">
        <v>0</v>
      </c>
      <c r="Y451">
        <v>0</v>
      </c>
      <c r="Z451">
        <v>0</v>
      </c>
      <c r="AA451">
        <v>0</v>
      </c>
      <c r="AB451">
        <v>0</v>
      </c>
      <c r="AC451">
        <v>0</v>
      </c>
      <c r="AD451">
        <v>0</v>
      </c>
      <c r="AE451">
        <v>0</v>
      </c>
      <c r="AF451">
        <v>0</v>
      </c>
      <c r="AG451">
        <v>0</v>
      </c>
      <c r="AH451">
        <v>0</v>
      </c>
      <c r="AI451" t="s">
        <v>6004</v>
      </c>
      <c r="AJ451" t="s">
        <v>109</v>
      </c>
      <c r="AK451" t="s">
        <v>109</v>
      </c>
      <c r="AL451">
        <v>2</v>
      </c>
      <c r="AM451">
        <v>0</v>
      </c>
      <c r="AN451">
        <v>0</v>
      </c>
      <c r="AO451">
        <v>1</v>
      </c>
      <c r="AP451">
        <v>1</v>
      </c>
      <c r="AQ451">
        <v>0</v>
      </c>
      <c r="AR451">
        <v>2</v>
      </c>
      <c r="AS451">
        <v>0</v>
      </c>
      <c r="AT451">
        <v>0</v>
      </c>
      <c r="AU451">
        <v>0</v>
      </c>
      <c r="AV451">
        <v>0</v>
      </c>
      <c r="AW451">
        <v>0</v>
      </c>
      <c r="AX451">
        <v>0</v>
      </c>
      <c r="AY451">
        <v>0</v>
      </c>
      <c r="AZ451">
        <v>0</v>
      </c>
      <c r="BA451">
        <v>1</v>
      </c>
      <c r="BB451" t="s">
        <v>1726</v>
      </c>
    </row>
    <row r="452" spans="1:54" x14ac:dyDescent="0.25">
      <c r="A452">
        <v>378571752</v>
      </c>
      <c r="B452" s="1">
        <v>45537.425823541656</v>
      </c>
      <c r="C452" s="1">
        <v>45537.431607048609</v>
      </c>
      <c r="D452" s="1">
        <v>45537</v>
      </c>
      <c r="E452">
        <v>30.5179483</v>
      </c>
      <c r="F452">
        <v>35.534611200000001</v>
      </c>
      <c r="G452" t="s">
        <v>439</v>
      </c>
      <c r="H452" t="s">
        <v>440</v>
      </c>
      <c r="I452" t="s">
        <v>109</v>
      </c>
      <c r="J452" t="s">
        <v>114</v>
      </c>
      <c r="K452" t="s">
        <v>1728</v>
      </c>
      <c r="L452" t="s">
        <v>116</v>
      </c>
      <c r="M452" t="s">
        <v>309</v>
      </c>
      <c r="N452" t="s">
        <v>1729</v>
      </c>
      <c r="O452" t="s">
        <v>1727</v>
      </c>
      <c r="P452" t="s">
        <v>1727</v>
      </c>
      <c r="Q452" t="s">
        <v>121</v>
      </c>
      <c r="R452" t="s">
        <v>5770</v>
      </c>
      <c r="S452" t="s">
        <v>112</v>
      </c>
      <c r="T452">
        <v>0</v>
      </c>
      <c r="U452">
        <v>0</v>
      </c>
      <c r="V452">
        <v>0</v>
      </c>
      <c r="W452">
        <v>0</v>
      </c>
      <c r="X452">
        <v>0</v>
      </c>
      <c r="Y452">
        <v>0</v>
      </c>
      <c r="Z452">
        <v>0</v>
      </c>
      <c r="AA452">
        <v>0</v>
      </c>
      <c r="AB452">
        <v>0</v>
      </c>
      <c r="AC452">
        <v>0</v>
      </c>
      <c r="AD452">
        <v>0</v>
      </c>
      <c r="AE452">
        <v>0</v>
      </c>
      <c r="AF452">
        <v>0</v>
      </c>
      <c r="AG452">
        <v>0</v>
      </c>
      <c r="AH452">
        <v>0</v>
      </c>
      <c r="AI452" t="s">
        <v>6004</v>
      </c>
      <c r="AJ452" t="s">
        <v>112</v>
      </c>
      <c r="AK452" t="s">
        <v>109</v>
      </c>
      <c r="AL452">
        <v>2</v>
      </c>
      <c r="AM452">
        <v>1</v>
      </c>
      <c r="AN452">
        <v>1</v>
      </c>
      <c r="AO452">
        <v>0</v>
      </c>
      <c r="AP452">
        <v>0</v>
      </c>
      <c r="AQ452">
        <v>0</v>
      </c>
      <c r="AR452">
        <v>2</v>
      </c>
      <c r="AS452">
        <v>0</v>
      </c>
      <c r="AT452">
        <v>1</v>
      </c>
      <c r="AU452">
        <v>0</v>
      </c>
      <c r="AV452">
        <v>0</v>
      </c>
      <c r="AW452">
        <v>0</v>
      </c>
      <c r="AX452">
        <v>0</v>
      </c>
      <c r="AY452">
        <v>0</v>
      </c>
      <c r="AZ452">
        <v>1</v>
      </c>
      <c r="BA452">
        <v>0</v>
      </c>
    </row>
    <row r="453" spans="1:54" x14ac:dyDescent="0.25">
      <c r="A453">
        <v>378571796</v>
      </c>
      <c r="B453" s="1">
        <v>45537.434604699083</v>
      </c>
      <c r="C453" s="1">
        <v>45537.439919571763</v>
      </c>
      <c r="D453" s="1">
        <v>45537</v>
      </c>
      <c r="E453">
        <v>30.5190573</v>
      </c>
      <c r="F453">
        <v>35.536796500000001</v>
      </c>
      <c r="G453" t="s">
        <v>439</v>
      </c>
      <c r="H453" t="s">
        <v>440</v>
      </c>
      <c r="I453" t="s">
        <v>109</v>
      </c>
      <c r="J453" t="s">
        <v>114</v>
      </c>
      <c r="K453" t="s">
        <v>1731</v>
      </c>
      <c r="L453" t="s">
        <v>116</v>
      </c>
      <c r="M453" t="s">
        <v>146</v>
      </c>
      <c r="N453" t="s">
        <v>1732</v>
      </c>
      <c r="O453" t="s">
        <v>1730</v>
      </c>
      <c r="P453" t="s">
        <v>1733</v>
      </c>
      <c r="Q453" t="s">
        <v>121</v>
      </c>
      <c r="R453" t="s">
        <v>5770</v>
      </c>
      <c r="S453" t="s">
        <v>112</v>
      </c>
      <c r="T453">
        <v>0</v>
      </c>
      <c r="U453">
        <v>0</v>
      </c>
      <c r="V453">
        <v>0</v>
      </c>
      <c r="W453">
        <v>0</v>
      </c>
      <c r="X453">
        <v>0</v>
      </c>
      <c r="Y453">
        <v>0</v>
      </c>
      <c r="Z453">
        <v>0</v>
      </c>
      <c r="AA453">
        <v>0</v>
      </c>
      <c r="AB453">
        <v>0</v>
      </c>
      <c r="AC453">
        <v>0</v>
      </c>
      <c r="AD453">
        <v>0</v>
      </c>
      <c r="AE453">
        <v>0</v>
      </c>
      <c r="AF453">
        <v>0</v>
      </c>
      <c r="AG453">
        <v>0</v>
      </c>
      <c r="AH453">
        <v>0</v>
      </c>
      <c r="AI453" t="s">
        <v>6004</v>
      </c>
      <c r="AJ453" t="s">
        <v>109</v>
      </c>
      <c r="AK453" t="s">
        <v>109</v>
      </c>
      <c r="AL453">
        <v>1</v>
      </c>
      <c r="AM453">
        <v>0</v>
      </c>
      <c r="AN453">
        <v>1</v>
      </c>
      <c r="AO453">
        <v>0</v>
      </c>
      <c r="AP453">
        <v>0</v>
      </c>
      <c r="AQ453">
        <v>0</v>
      </c>
      <c r="AR453">
        <v>1</v>
      </c>
      <c r="AS453">
        <v>0</v>
      </c>
      <c r="AT453">
        <v>1</v>
      </c>
      <c r="AU453">
        <v>0</v>
      </c>
      <c r="AV453">
        <v>0</v>
      </c>
      <c r="AW453">
        <v>0</v>
      </c>
      <c r="AX453">
        <v>0</v>
      </c>
      <c r="AY453">
        <v>0</v>
      </c>
      <c r="AZ453">
        <v>0</v>
      </c>
      <c r="BA453">
        <v>0</v>
      </c>
    </row>
    <row r="454" spans="1:54" x14ac:dyDescent="0.25">
      <c r="A454">
        <v>378571799</v>
      </c>
      <c r="B454" s="1">
        <v>45537.440543414363</v>
      </c>
      <c r="C454" s="1">
        <v>45537.453987905094</v>
      </c>
      <c r="D454" s="1">
        <v>45537</v>
      </c>
      <c r="E454">
        <v>30.518896300000002</v>
      </c>
      <c r="F454">
        <v>35.536595200000001</v>
      </c>
      <c r="G454" t="s">
        <v>439</v>
      </c>
      <c r="H454" t="s">
        <v>440</v>
      </c>
      <c r="I454" t="s">
        <v>109</v>
      </c>
      <c r="J454" t="s">
        <v>114</v>
      </c>
      <c r="K454" t="s">
        <v>1735</v>
      </c>
      <c r="L454" t="s">
        <v>235</v>
      </c>
      <c r="M454" t="s">
        <v>236</v>
      </c>
      <c r="N454" t="s">
        <v>1736</v>
      </c>
      <c r="O454" t="s">
        <v>1734</v>
      </c>
      <c r="P454" t="s">
        <v>1737</v>
      </c>
      <c r="Q454" t="s">
        <v>121</v>
      </c>
      <c r="R454" t="s">
        <v>5770</v>
      </c>
      <c r="S454" t="s">
        <v>112</v>
      </c>
      <c r="T454">
        <v>0</v>
      </c>
      <c r="U454">
        <v>0</v>
      </c>
      <c r="V454">
        <v>0</v>
      </c>
      <c r="W454">
        <v>0</v>
      </c>
      <c r="X454">
        <v>0</v>
      </c>
      <c r="Y454">
        <v>0</v>
      </c>
      <c r="Z454">
        <v>0</v>
      </c>
      <c r="AA454">
        <v>0</v>
      </c>
      <c r="AB454">
        <v>0</v>
      </c>
      <c r="AC454">
        <v>0</v>
      </c>
      <c r="AD454">
        <v>0</v>
      </c>
      <c r="AE454">
        <v>0</v>
      </c>
      <c r="AF454">
        <v>0</v>
      </c>
      <c r="AG454">
        <v>0</v>
      </c>
      <c r="AH454">
        <v>0</v>
      </c>
      <c r="AI454" t="s">
        <v>6004</v>
      </c>
      <c r="AJ454" t="s">
        <v>109</v>
      </c>
      <c r="AK454" t="s">
        <v>109</v>
      </c>
      <c r="AL454">
        <v>1</v>
      </c>
      <c r="AM454">
        <v>0</v>
      </c>
      <c r="AN454">
        <v>1</v>
      </c>
      <c r="AO454">
        <v>0</v>
      </c>
      <c r="AP454">
        <v>0</v>
      </c>
      <c r="AQ454">
        <v>0</v>
      </c>
      <c r="AR454">
        <v>1</v>
      </c>
      <c r="AS454">
        <v>0</v>
      </c>
      <c r="AT454">
        <v>1</v>
      </c>
      <c r="AU454">
        <v>0</v>
      </c>
      <c r="AV454">
        <v>0</v>
      </c>
      <c r="AW454">
        <v>0</v>
      </c>
      <c r="AX454">
        <v>0</v>
      </c>
      <c r="AY454">
        <v>0</v>
      </c>
      <c r="AZ454">
        <v>0</v>
      </c>
      <c r="BA454">
        <v>0</v>
      </c>
    </row>
    <row r="455" spans="1:54" x14ac:dyDescent="0.25">
      <c r="A455">
        <v>378571802</v>
      </c>
      <c r="B455" s="1">
        <v>45537.454932303241</v>
      </c>
      <c r="C455" s="1">
        <v>45537.461995868063</v>
      </c>
      <c r="D455" s="1">
        <v>45537</v>
      </c>
      <c r="E455">
        <v>30.5191777</v>
      </c>
      <c r="F455">
        <v>35.537173000000003</v>
      </c>
      <c r="G455" t="s">
        <v>439</v>
      </c>
      <c r="H455" t="s">
        <v>440</v>
      </c>
      <c r="I455" t="s">
        <v>109</v>
      </c>
      <c r="J455" t="s">
        <v>114</v>
      </c>
      <c r="K455" t="s">
        <v>1739</v>
      </c>
      <c r="L455" t="s">
        <v>116</v>
      </c>
      <c r="M455" t="s">
        <v>146</v>
      </c>
      <c r="N455" t="s">
        <v>1740</v>
      </c>
      <c r="O455" t="s">
        <v>1738</v>
      </c>
      <c r="P455" t="s">
        <v>1741</v>
      </c>
      <c r="Q455" t="s">
        <v>121</v>
      </c>
      <c r="R455" t="s">
        <v>5770</v>
      </c>
      <c r="S455" t="s">
        <v>112</v>
      </c>
      <c r="T455">
        <v>0</v>
      </c>
      <c r="U455">
        <v>0</v>
      </c>
      <c r="V455">
        <v>0</v>
      </c>
      <c r="W455">
        <v>0</v>
      </c>
      <c r="X455">
        <v>0</v>
      </c>
      <c r="Y455">
        <v>0</v>
      </c>
      <c r="Z455">
        <v>0</v>
      </c>
      <c r="AA455">
        <v>0</v>
      </c>
      <c r="AB455">
        <v>0</v>
      </c>
      <c r="AC455">
        <v>0</v>
      </c>
      <c r="AD455">
        <v>0</v>
      </c>
      <c r="AE455">
        <v>0</v>
      </c>
      <c r="AF455">
        <v>0</v>
      </c>
      <c r="AG455">
        <v>0</v>
      </c>
      <c r="AH455">
        <v>0</v>
      </c>
      <c r="AI455" t="s">
        <v>6004</v>
      </c>
      <c r="AJ455" t="s">
        <v>109</v>
      </c>
      <c r="AK455" t="s">
        <v>109</v>
      </c>
      <c r="AL455">
        <v>1</v>
      </c>
      <c r="AM455">
        <v>0</v>
      </c>
      <c r="AN455">
        <v>0</v>
      </c>
      <c r="AO455">
        <v>1</v>
      </c>
      <c r="AP455">
        <v>0</v>
      </c>
      <c r="AQ455">
        <v>0</v>
      </c>
      <c r="AR455">
        <v>1</v>
      </c>
      <c r="AS455">
        <v>0</v>
      </c>
      <c r="AT455">
        <v>1</v>
      </c>
      <c r="AU455">
        <v>0</v>
      </c>
      <c r="AV455">
        <v>0</v>
      </c>
      <c r="AW455">
        <v>0</v>
      </c>
      <c r="AX455">
        <v>0</v>
      </c>
      <c r="AY455">
        <v>0</v>
      </c>
      <c r="AZ455">
        <v>0</v>
      </c>
      <c r="BA455">
        <v>0</v>
      </c>
    </row>
    <row r="456" spans="1:54" x14ac:dyDescent="0.25">
      <c r="A456">
        <v>378571806</v>
      </c>
      <c r="B456" s="1">
        <v>45537.464133611109</v>
      </c>
      <c r="C456" s="1">
        <v>45537.467879618052</v>
      </c>
      <c r="D456" s="1">
        <v>45537</v>
      </c>
      <c r="E456">
        <v>30.5192671</v>
      </c>
      <c r="F456">
        <v>35.537584600000002</v>
      </c>
      <c r="G456" t="s">
        <v>439</v>
      </c>
      <c r="H456" t="s">
        <v>440</v>
      </c>
      <c r="I456" t="s">
        <v>109</v>
      </c>
      <c r="J456" t="s">
        <v>114</v>
      </c>
      <c r="K456" t="s">
        <v>1743</v>
      </c>
      <c r="L456" t="s">
        <v>116</v>
      </c>
      <c r="M456" t="s">
        <v>146</v>
      </c>
      <c r="N456" t="s">
        <v>1744</v>
      </c>
      <c r="O456" t="s">
        <v>1742</v>
      </c>
      <c r="P456" t="s">
        <v>1745</v>
      </c>
      <c r="Q456" t="s">
        <v>121</v>
      </c>
      <c r="R456" t="s">
        <v>5770</v>
      </c>
      <c r="S456" t="s">
        <v>112</v>
      </c>
      <c r="T456">
        <v>0</v>
      </c>
      <c r="U456">
        <v>0</v>
      </c>
      <c r="V456">
        <v>0</v>
      </c>
      <c r="W456">
        <v>0</v>
      </c>
      <c r="X456">
        <v>0</v>
      </c>
      <c r="Y456">
        <v>0</v>
      </c>
      <c r="Z456">
        <v>0</v>
      </c>
      <c r="AA456">
        <v>0</v>
      </c>
      <c r="AB456">
        <v>0</v>
      </c>
      <c r="AC456">
        <v>0</v>
      </c>
      <c r="AD456">
        <v>0</v>
      </c>
      <c r="AE456">
        <v>0</v>
      </c>
      <c r="AF456">
        <v>0</v>
      </c>
      <c r="AG456">
        <v>0</v>
      </c>
      <c r="AH456">
        <v>0</v>
      </c>
      <c r="AI456" t="s">
        <v>6004</v>
      </c>
      <c r="AJ456" t="s">
        <v>112</v>
      </c>
      <c r="AK456" t="s">
        <v>112</v>
      </c>
      <c r="AL456">
        <v>0</v>
      </c>
      <c r="AM456">
        <v>0</v>
      </c>
      <c r="AN456">
        <v>0</v>
      </c>
      <c r="AO456">
        <v>0</v>
      </c>
      <c r="AP456">
        <v>0</v>
      </c>
      <c r="AQ456">
        <v>0</v>
      </c>
      <c r="AR456">
        <v>0</v>
      </c>
      <c r="AS456">
        <v>0</v>
      </c>
      <c r="AT456">
        <v>0</v>
      </c>
      <c r="AU456">
        <v>0</v>
      </c>
      <c r="AV456">
        <v>0</v>
      </c>
      <c r="AW456">
        <v>0</v>
      </c>
      <c r="AX456">
        <v>0</v>
      </c>
      <c r="AY456">
        <v>0</v>
      </c>
      <c r="AZ456">
        <v>0</v>
      </c>
      <c r="BA456">
        <v>0</v>
      </c>
    </row>
    <row r="457" spans="1:54" x14ac:dyDescent="0.25">
      <c r="A457">
        <v>378571812</v>
      </c>
      <c r="B457" s="1">
        <v>45537.468413831019</v>
      </c>
      <c r="C457" s="1">
        <v>45537.475991527783</v>
      </c>
      <c r="D457" s="1">
        <v>45537</v>
      </c>
      <c r="E457">
        <v>30.5190564</v>
      </c>
      <c r="F457">
        <v>35.537483399999999</v>
      </c>
      <c r="G457" t="s">
        <v>439</v>
      </c>
      <c r="H457" t="s">
        <v>440</v>
      </c>
      <c r="I457" t="s">
        <v>109</v>
      </c>
      <c r="J457" t="s">
        <v>114</v>
      </c>
      <c r="K457" t="s">
        <v>1747</v>
      </c>
      <c r="L457" t="s">
        <v>423</v>
      </c>
      <c r="M457" t="s">
        <v>424</v>
      </c>
      <c r="N457" t="s">
        <v>1748</v>
      </c>
      <c r="O457" t="s">
        <v>1746</v>
      </c>
      <c r="P457" t="s">
        <v>1749</v>
      </c>
      <c r="Q457" t="s">
        <v>121</v>
      </c>
      <c r="R457" t="s">
        <v>5770</v>
      </c>
      <c r="S457" t="s">
        <v>112</v>
      </c>
      <c r="T457">
        <v>0</v>
      </c>
      <c r="U457">
        <v>0</v>
      </c>
      <c r="V457">
        <v>0</v>
      </c>
      <c r="W457">
        <v>0</v>
      </c>
      <c r="X457">
        <v>0</v>
      </c>
      <c r="Y457">
        <v>0</v>
      </c>
      <c r="Z457">
        <v>0</v>
      </c>
      <c r="AA457">
        <v>0</v>
      </c>
      <c r="AB457">
        <v>0</v>
      </c>
      <c r="AC457">
        <v>0</v>
      </c>
      <c r="AD457">
        <v>0</v>
      </c>
      <c r="AE457">
        <v>0</v>
      </c>
      <c r="AF457">
        <v>0</v>
      </c>
      <c r="AG457">
        <v>0</v>
      </c>
      <c r="AH457">
        <v>0</v>
      </c>
      <c r="AI457" t="s">
        <v>6004</v>
      </c>
      <c r="AJ457" t="s">
        <v>109</v>
      </c>
      <c r="AK457" t="s">
        <v>109</v>
      </c>
      <c r="AL457">
        <v>1</v>
      </c>
      <c r="AM457">
        <v>0</v>
      </c>
      <c r="AN457">
        <v>1</v>
      </c>
      <c r="AO457">
        <v>0</v>
      </c>
      <c r="AP457">
        <v>0</v>
      </c>
      <c r="AQ457">
        <v>0</v>
      </c>
      <c r="AR457">
        <v>1</v>
      </c>
      <c r="AS457">
        <v>0</v>
      </c>
      <c r="AT457">
        <v>1</v>
      </c>
      <c r="AU457">
        <v>0</v>
      </c>
      <c r="AV457">
        <v>0</v>
      </c>
      <c r="AW457">
        <v>0</v>
      </c>
      <c r="AX457">
        <v>0</v>
      </c>
      <c r="AY457">
        <v>0</v>
      </c>
      <c r="AZ457">
        <v>0</v>
      </c>
      <c r="BA457">
        <v>0</v>
      </c>
    </row>
    <row r="458" spans="1:54" x14ac:dyDescent="0.25">
      <c r="A458">
        <v>378571819</v>
      </c>
      <c r="B458" s="1">
        <v>45537.477940821758</v>
      </c>
      <c r="C458" s="1">
        <v>45537.481806944437</v>
      </c>
      <c r="D458" s="1">
        <v>45537</v>
      </c>
      <c r="E458">
        <v>30.518991199999999</v>
      </c>
      <c r="F458">
        <v>35.538997500000001</v>
      </c>
      <c r="G458" t="s">
        <v>439</v>
      </c>
      <c r="H458" t="s">
        <v>440</v>
      </c>
      <c r="I458" t="s">
        <v>109</v>
      </c>
      <c r="J458" t="s">
        <v>114</v>
      </c>
      <c r="K458" t="s">
        <v>1751</v>
      </c>
      <c r="L458" t="s">
        <v>116</v>
      </c>
      <c r="M458" t="s">
        <v>146</v>
      </c>
      <c r="N458" t="s">
        <v>1752</v>
      </c>
      <c r="O458" t="s">
        <v>1750</v>
      </c>
      <c r="P458" t="s">
        <v>1753</v>
      </c>
      <c r="Q458" t="s">
        <v>121</v>
      </c>
      <c r="R458" t="s">
        <v>5770</v>
      </c>
      <c r="S458" t="s">
        <v>112</v>
      </c>
      <c r="T458">
        <v>0</v>
      </c>
      <c r="U458">
        <v>0</v>
      </c>
      <c r="V458">
        <v>0</v>
      </c>
      <c r="W458">
        <v>0</v>
      </c>
      <c r="X458">
        <v>0</v>
      </c>
      <c r="Y458">
        <v>0</v>
      </c>
      <c r="Z458">
        <v>0</v>
      </c>
      <c r="AA458">
        <v>0</v>
      </c>
      <c r="AB458">
        <v>0</v>
      </c>
      <c r="AC458">
        <v>0</v>
      </c>
      <c r="AD458">
        <v>0</v>
      </c>
      <c r="AE458">
        <v>0</v>
      </c>
      <c r="AF458">
        <v>0</v>
      </c>
      <c r="AG458">
        <v>0</v>
      </c>
      <c r="AH458">
        <v>0</v>
      </c>
      <c r="AI458" t="s">
        <v>6004</v>
      </c>
      <c r="AJ458" t="s">
        <v>112</v>
      </c>
      <c r="AK458" t="s">
        <v>112</v>
      </c>
      <c r="AL458">
        <v>0</v>
      </c>
      <c r="AM458">
        <v>0</v>
      </c>
      <c r="AN458">
        <v>0</v>
      </c>
      <c r="AO458">
        <v>0</v>
      </c>
      <c r="AP458">
        <v>0</v>
      </c>
      <c r="AQ458">
        <v>0</v>
      </c>
      <c r="AR458">
        <v>0</v>
      </c>
      <c r="AS458">
        <v>0</v>
      </c>
      <c r="AT458">
        <v>0</v>
      </c>
      <c r="AU458">
        <v>0</v>
      </c>
      <c r="AV458">
        <v>0</v>
      </c>
      <c r="AW458">
        <v>0</v>
      </c>
      <c r="AX458">
        <v>0</v>
      </c>
      <c r="AY458">
        <v>0</v>
      </c>
      <c r="AZ458">
        <v>0</v>
      </c>
      <c r="BA458">
        <v>0</v>
      </c>
    </row>
    <row r="459" spans="1:54" x14ac:dyDescent="0.25">
      <c r="A459">
        <v>378571822</v>
      </c>
      <c r="B459" s="1">
        <v>45537.48275048611</v>
      </c>
      <c r="C459" s="1">
        <v>45537.486614212961</v>
      </c>
      <c r="D459" s="1">
        <v>45537</v>
      </c>
      <c r="E459">
        <v>30.518713099999999</v>
      </c>
      <c r="F459">
        <v>35.539147499999999</v>
      </c>
      <c r="G459" t="s">
        <v>439</v>
      </c>
      <c r="H459" t="s">
        <v>440</v>
      </c>
      <c r="I459" t="s">
        <v>109</v>
      </c>
      <c r="J459" t="s">
        <v>114</v>
      </c>
      <c r="K459" t="s">
        <v>1755</v>
      </c>
      <c r="L459" t="s">
        <v>116</v>
      </c>
      <c r="M459" t="s">
        <v>139</v>
      </c>
      <c r="N459" t="s">
        <v>1756</v>
      </c>
      <c r="O459" t="s">
        <v>1754</v>
      </c>
      <c r="P459" t="s">
        <v>1757</v>
      </c>
      <c r="Q459" t="s">
        <v>121</v>
      </c>
      <c r="R459" t="s">
        <v>5770</v>
      </c>
      <c r="S459" t="s">
        <v>112</v>
      </c>
      <c r="T459">
        <v>0</v>
      </c>
      <c r="U459">
        <v>0</v>
      </c>
      <c r="V459">
        <v>0</v>
      </c>
      <c r="W459">
        <v>0</v>
      </c>
      <c r="X459">
        <v>0</v>
      </c>
      <c r="Y459">
        <v>0</v>
      </c>
      <c r="Z459">
        <v>0</v>
      </c>
      <c r="AA459">
        <v>0</v>
      </c>
      <c r="AB459">
        <v>0</v>
      </c>
      <c r="AC459">
        <v>0</v>
      </c>
      <c r="AD459">
        <v>0</v>
      </c>
      <c r="AE459">
        <v>0</v>
      </c>
      <c r="AF459">
        <v>0</v>
      </c>
      <c r="AG459">
        <v>0</v>
      </c>
      <c r="AH459">
        <v>0</v>
      </c>
      <c r="AI459" t="s">
        <v>6004</v>
      </c>
      <c r="AJ459" t="s">
        <v>109</v>
      </c>
      <c r="AK459" t="s">
        <v>109</v>
      </c>
      <c r="AL459">
        <v>1</v>
      </c>
      <c r="AM459">
        <v>0</v>
      </c>
      <c r="AN459">
        <v>1</v>
      </c>
      <c r="AO459">
        <v>0</v>
      </c>
      <c r="AP459">
        <v>0</v>
      </c>
      <c r="AQ459">
        <v>0</v>
      </c>
      <c r="AR459">
        <v>1</v>
      </c>
      <c r="AS459">
        <v>0</v>
      </c>
      <c r="AT459">
        <v>1</v>
      </c>
      <c r="AU459">
        <v>0</v>
      </c>
      <c r="AV459">
        <v>0</v>
      </c>
      <c r="AW459">
        <v>0</v>
      </c>
      <c r="AX459">
        <v>0</v>
      </c>
      <c r="AY459">
        <v>0</v>
      </c>
      <c r="AZ459">
        <v>0</v>
      </c>
      <c r="BA459">
        <v>0</v>
      </c>
    </row>
    <row r="460" spans="1:54" x14ac:dyDescent="0.25">
      <c r="A460">
        <v>378571828</v>
      </c>
      <c r="B460" s="1">
        <v>45537.488380370371</v>
      </c>
      <c r="C460" s="1">
        <v>45537.492504618058</v>
      </c>
      <c r="D460" s="1">
        <v>45537</v>
      </c>
      <c r="E460">
        <v>30.518646799999999</v>
      </c>
      <c r="F460">
        <v>35.538905800000002</v>
      </c>
      <c r="G460" t="s">
        <v>439</v>
      </c>
      <c r="H460" t="s">
        <v>440</v>
      </c>
      <c r="I460" t="s">
        <v>109</v>
      </c>
      <c r="J460" t="s">
        <v>153</v>
      </c>
      <c r="K460" t="s">
        <v>1759</v>
      </c>
      <c r="L460" t="s">
        <v>423</v>
      </c>
      <c r="M460" t="s">
        <v>424</v>
      </c>
      <c r="N460" t="s">
        <v>1760</v>
      </c>
      <c r="O460" t="s">
        <v>1758</v>
      </c>
      <c r="P460" t="s">
        <v>1761</v>
      </c>
      <c r="Q460" t="s">
        <v>121</v>
      </c>
      <c r="R460" t="s">
        <v>5770</v>
      </c>
      <c r="S460" t="s">
        <v>112</v>
      </c>
      <c r="T460">
        <v>0</v>
      </c>
      <c r="U460">
        <v>0</v>
      </c>
      <c r="V460">
        <v>0</v>
      </c>
      <c r="W460">
        <v>0</v>
      </c>
      <c r="X460">
        <v>0</v>
      </c>
      <c r="Y460">
        <v>0</v>
      </c>
      <c r="Z460">
        <v>0</v>
      </c>
      <c r="AA460">
        <v>0</v>
      </c>
      <c r="AB460">
        <v>0</v>
      </c>
      <c r="AC460">
        <v>0</v>
      </c>
      <c r="AD460">
        <v>0</v>
      </c>
      <c r="AE460">
        <v>0</v>
      </c>
      <c r="AF460">
        <v>0</v>
      </c>
      <c r="AG460">
        <v>0</v>
      </c>
      <c r="AH460">
        <v>0</v>
      </c>
      <c r="AI460" t="s">
        <v>6004</v>
      </c>
      <c r="AJ460" t="s">
        <v>109</v>
      </c>
      <c r="AK460" t="s">
        <v>109</v>
      </c>
      <c r="AL460">
        <v>2</v>
      </c>
      <c r="AM460">
        <v>0</v>
      </c>
      <c r="AN460">
        <v>2</v>
      </c>
      <c r="AO460">
        <v>0</v>
      </c>
      <c r="AP460">
        <v>0</v>
      </c>
      <c r="AQ460">
        <v>0</v>
      </c>
      <c r="AR460">
        <v>2</v>
      </c>
      <c r="AS460">
        <v>0</v>
      </c>
      <c r="AT460">
        <v>1</v>
      </c>
      <c r="AU460">
        <v>0</v>
      </c>
      <c r="AV460">
        <v>0</v>
      </c>
      <c r="AW460">
        <v>0</v>
      </c>
      <c r="AX460">
        <v>0</v>
      </c>
      <c r="AY460">
        <v>0</v>
      </c>
      <c r="AZ460">
        <v>0</v>
      </c>
      <c r="BA460">
        <v>1</v>
      </c>
      <c r="BB460" t="s">
        <v>1762</v>
      </c>
    </row>
    <row r="461" spans="1:54" x14ac:dyDescent="0.25">
      <c r="A461">
        <v>378571831</v>
      </c>
      <c r="B461" s="1">
        <v>45537.494296053243</v>
      </c>
      <c r="C461" s="1">
        <v>45537.498991076391</v>
      </c>
      <c r="D461" s="1">
        <v>45537</v>
      </c>
      <c r="E461">
        <v>30.518554000000002</v>
      </c>
      <c r="F461">
        <v>35.539137400000001</v>
      </c>
      <c r="G461" t="s">
        <v>439</v>
      </c>
      <c r="H461" t="s">
        <v>440</v>
      </c>
      <c r="I461" t="s">
        <v>109</v>
      </c>
      <c r="J461" t="s">
        <v>114</v>
      </c>
      <c r="K461" t="s">
        <v>1764</v>
      </c>
      <c r="L461" t="s">
        <v>174</v>
      </c>
      <c r="M461" t="s">
        <v>175</v>
      </c>
      <c r="N461" t="s">
        <v>1765</v>
      </c>
      <c r="O461" t="s">
        <v>1763</v>
      </c>
      <c r="P461" t="s">
        <v>1766</v>
      </c>
      <c r="Q461" t="s">
        <v>121</v>
      </c>
      <c r="R461" t="s">
        <v>5770</v>
      </c>
      <c r="S461" t="s">
        <v>109</v>
      </c>
      <c r="T461">
        <v>2</v>
      </c>
      <c r="U461">
        <v>1</v>
      </c>
      <c r="V461">
        <v>1</v>
      </c>
      <c r="W461">
        <v>0</v>
      </c>
      <c r="X461">
        <v>0</v>
      </c>
      <c r="Y461">
        <v>0</v>
      </c>
      <c r="Z461">
        <v>0</v>
      </c>
      <c r="AA461">
        <v>1</v>
      </c>
      <c r="AB461">
        <v>0</v>
      </c>
      <c r="AC461">
        <v>0</v>
      </c>
      <c r="AD461">
        <v>0</v>
      </c>
      <c r="AE461">
        <v>0</v>
      </c>
      <c r="AF461">
        <v>0</v>
      </c>
      <c r="AG461">
        <v>0</v>
      </c>
      <c r="AH461">
        <v>0</v>
      </c>
      <c r="AI461" t="s">
        <v>1767</v>
      </c>
      <c r="AJ461" t="s">
        <v>109</v>
      </c>
      <c r="AK461" t="s">
        <v>109</v>
      </c>
      <c r="AL461">
        <v>2</v>
      </c>
      <c r="AM461">
        <v>1</v>
      </c>
      <c r="AN461">
        <v>1</v>
      </c>
      <c r="AO461">
        <v>0</v>
      </c>
      <c r="AP461">
        <v>0</v>
      </c>
      <c r="AQ461">
        <v>0</v>
      </c>
      <c r="AR461">
        <v>2</v>
      </c>
      <c r="AS461">
        <v>0</v>
      </c>
      <c r="AT461">
        <v>1</v>
      </c>
      <c r="AU461">
        <v>0</v>
      </c>
      <c r="AV461">
        <v>0</v>
      </c>
      <c r="AW461">
        <v>0</v>
      </c>
      <c r="AX461">
        <v>0</v>
      </c>
      <c r="AY461">
        <v>0</v>
      </c>
      <c r="AZ461">
        <v>0</v>
      </c>
      <c r="BA461">
        <v>1</v>
      </c>
      <c r="BB461" t="s">
        <v>1767</v>
      </c>
    </row>
    <row r="462" spans="1:54" x14ac:dyDescent="0.25">
      <c r="A462">
        <v>378571834</v>
      </c>
      <c r="B462" s="1">
        <v>45537.500615509263</v>
      </c>
      <c r="C462" s="1">
        <v>45537.510419224527</v>
      </c>
      <c r="D462" s="1">
        <v>45537</v>
      </c>
      <c r="E462">
        <v>30.518703800000001</v>
      </c>
      <c r="F462">
        <v>35.539266099999999</v>
      </c>
      <c r="G462" t="s">
        <v>439</v>
      </c>
      <c r="H462" t="s">
        <v>440</v>
      </c>
      <c r="I462" t="s">
        <v>109</v>
      </c>
      <c r="J462" t="s">
        <v>114</v>
      </c>
      <c r="K462" t="s">
        <v>1769</v>
      </c>
      <c r="L462" t="s">
        <v>116</v>
      </c>
      <c r="M462" t="s">
        <v>146</v>
      </c>
      <c r="N462" t="s">
        <v>1770</v>
      </c>
      <c r="O462" t="s">
        <v>1768</v>
      </c>
      <c r="P462" t="s">
        <v>1771</v>
      </c>
      <c r="Q462" t="s">
        <v>121</v>
      </c>
      <c r="R462" t="s">
        <v>5770</v>
      </c>
      <c r="S462" t="s">
        <v>112</v>
      </c>
      <c r="T462">
        <v>0</v>
      </c>
      <c r="U462">
        <v>0</v>
      </c>
      <c r="V462">
        <v>0</v>
      </c>
      <c r="W462">
        <v>0</v>
      </c>
      <c r="X462">
        <v>0</v>
      </c>
      <c r="Y462">
        <v>0</v>
      </c>
      <c r="Z462">
        <v>0</v>
      </c>
      <c r="AA462">
        <v>0</v>
      </c>
      <c r="AB462">
        <v>0</v>
      </c>
      <c r="AC462">
        <v>0</v>
      </c>
      <c r="AD462">
        <v>0</v>
      </c>
      <c r="AE462">
        <v>0</v>
      </c>
      <c r="AF462">
        <v>0</v>
      </c>
      <c r="AG462">
        <v>0</v>
      </c>
      <c r="AH462">
        <v>0</v>
      </c>
      <c r="AI462" t="s">
        <v>6004</v>
      </c>
      <c r="AJ462" t="s">
        <v>109</v>
      </c>
      <c r="AK462" t="s">
        <v>109</v>
      </c>
      <c r="AL462">
        <v>1</v>
      </c>
      <c r="AM462">
        <v>0</v>
      </c>
      <c r="AN462">
        <v>1</v>
      </c>
      <c r="AO462">
        <v>0</v>
      </c>
      <c r="AP462">
        <v>0</v>
      </c>
      <c r="AQ462">
        <v>0</v>
      </c>
      <c r="AR462">
        <v>1</v>
      </c>
      <c r="AS462">
        <v>0</v>
      </c>
      <c r="AT462">
        <v>0</v>
      </c>
      <c r="AU462">
        <v>0</v>
      </c>
      <c r="AV462">
        <v>0</v>
      </c>
      <c r="AW462">
        <v>0</v>
      </c>
      <c r="AX462">
        <v>0</v>
      </c>
      <c r="AY462">
        <v>0</v>
      </c>
      <c r="AZ462">
        <v>0</v>
      </c>
      <c r="BA462">
        <v>1</v>
      </c>
      <c r="BB462" t="s">
        <v>1772</v>
      </c>
    </row>
    <row r="463" spans="1:54" x14ac:dyDescent="0.25">
      <c r="A463">
        <v>378571838</v>
      </c>
      <c r="B463" s="1">
        <v>45537.515336157398</v>
      </c>
      <c r="C463" s="1">
        <v>45537.527446655091</v>
      </c>
      <c r="D463" s="1">
        <v>45537</v>
      </c>
      <c r="E463">
        <v>30.518274000000002</v>
      </c>
      <c r="F463">
        <v>35.539632900000001</v>
      </c>
      <c r="G463" t="s">
        <v>439</v>
      </c>
      <c r="H463" t="s">
        <v>440</v>
      </c>
      <c r="I463" t="s">
        <v>109</v>
      </c>
      <c r="J463" t="s">
        <v>114</v>
      </c>
      <c r="K463" t="s">
        <v>1774</v>
      </c>
      <c r="L463" t="s">
        <v>131</v>
      </c>
      <c r="M463" t="s">
        <v>656</v>
      </c>
      <c r="N463" t="s">
        <v>1775</v>
      </c>
      <c r="O463" t="s">
        <v>1773</v>
      </c>
      <c r="P463" t="s">
        <v>1776</v>
      </c>
      <c r="Q463" t="s">
        <v>346</v>
      </c>
      <c r="R463" t="s">
        <v>5771</v>
      </c>
      <c r="S463" t="s">
        <v>112</v>
      </c>
      <c r="T463">
        <v>0</v>
      </c>
      <c r="U463">
        <v>0</v>
      </c>
      <c r="V463">
        <v>0</v>
      </c>
      <c r="W463">
        <v>0</v>
      </c>
      <c r="X463">
        <v>0</v>
      </c>
      <c r="Y463">
        <v>0</v>
      </c>
      <c r="Z463">
        <v>0</v>
      </c>
      <c r="AA463">
        <v>0</v>
      </c>
      <c r="AB463">
        <v>0</v>
      </c>
      <c r="AC463">
        <v>0</v>
      </c>
      <c r="AD463">
        <v>0</v>
      </c>
      <c r="AE463">
        <v>0</v>
      </c>
      <c r="AF463">
        <v>0</v>
      </c>
      <c r="AG463">
        <v>0</v>
      </c>
      <c r="AH463">
        <v>0</v>
      </c>
      <c r="AI463" t="s">
        <v>6004</v>
      </c>
      <c r="AJ463" t="s">
        <v>109</v>
      </c>
      <c r="AK463" t="s">
        <v>109</v>
      </c>
      <c r="AL463">
        <v>2</v>
      </c>
      <c r="AM463">
        <v>0</v>
      </c>
      <c r="AN463">
        <v>2</v>
      </c>
      <c r="AO463">
        <v>0</v>
      </c>
      <c r="AP463">
        <v>0</v>
      </c>
      <c r="AQ463">
        <v>0</v>
      </c>
      <c r="AR463">
        <v>2</v>
      </c>
      <c r="AS463">
        <v>0</v>
      </c>
      <c r="AT463">
        <v>0</v>
      </c>
      <c r="AU463">
        <v>0</v>
      </c>
      <c r="AV463">
        <v>0</v>
      </c>
      <c r="AW463">
        <v>0</v>
      </c>
      <c r="AX463">
        <v>0</v>
      </c>
      <c r="AY463">
        <v>0</v>
      </c>
      <c r="AZ463">
        <v>0</v>
      </c>
      <c r="BA463">
        <v>1</v>
      </c>
      <c r="BB463" t="s">
        <v>1777</v>
      </c>
    </row>
    <row r="464" spans="1:54" x14ac:dyDescent="0.25">
      <c r="A464">
        <v>378585100</v>
      </c>
      <c r="B464" s="1">
        <v>45537.47898900463</v>
      </c>
      <c r="C464" s="1">
        <v>45537.484572881942</v>
      </c>
      <c r="D464" s="1">
        <v>45537</v>
      </c>
      <c r="E464">
        <v>32.332931299999998</v>
      </c>
      <c r="F464">
        <v>36.211076499999997</v>
      </c>
      <c r="G464" t="s">
        <v>485</v>
      </c>
      <c r="H464" t="s">
        <v>486</v>
      </c>
      <c r="I464" t="s">
        <v>109</v>
      </c>
      <c r="J464" t="s">
        <v>114</v>
      </c>
      <c r="K464" t="s">
        <v>1779</v>
      </c>
      <c r="L464" t="s">
        <v>116</v>
      </c>
      <c r="M464" t="s">
        <v>117</v>
      </c>
      <c r="N464" t="s">
        <v>1780</v>
      </c>
      <c r="O464" t="s">
        <v>1778</v>
      </c>
      <c r="Q464" t="s">
        <v>121</v>
      </c>
      <c r="R464" t="s">
        <v>5770</v>
      </c>
      <c r="S464" t="s">
        <v>112</v>
      </c>
      <c r="T464">
        <v>0</v>
      </c>
      <c r="U464">
        <v>0</v>
      </c>
      <c r="V464">
        <v>0</v>
      </c>
      <c r="W464">
        <v>0</v>
      </c>
      <c r="X464">
        <v>0</v>
      </c>
      <c r="Y464">
        <v>0</v>
      </c>
      <c r="Z464">
        <v>0</v>
      </c>
      <c r="AA464">
        <v>0</v>
      </c>
      <c r="AB464">
        <v>0</v>
      </c>
      <c r="AC464">
        <v>0</v>
      </c>
      <c r="AD464">
        <v>0</v>
      </c>
      <c r="AE464">
        <v>0</v>
      </c>
      <c r="AF464">
        <v>0</v>
      </c>
      <c r="AG464">
        <v>0</v>
      </c>
      <c r="AH464">
        <v>0</v>
      </c>
      <c r="AI464" t="s">
        <v>6004</v>
      </c>
      <c r="AJ464" t="s">
        <v>109</v>
      </c>
      <c r="AK464" t="s">
        <v>112</v>
      </c>
      <c r="AL464">
        <v>0</v>
      </c>
      <c r="AM464">
        <v>0</v>
      </c>
      <c r="AN464">
        <v>0</v>
      </c>
      <c r="AO464">
        <v>0</v>
      </c>
      <c r="AP464">
        <v>0</v>
      </c>
      <c r="AQ464">
        <v>0</v>
      </c>
      <c r="AR464">
        <v>0</v>
      </c>
      <c r="AS464">
        <v>0</v>
      </c>
      <c r="AT464">
        <v>0</v>
      </c>
      <c r="AU464">
        <v>0</v>
      </c>
      <c r="AV464">
        <v>0</v>
      </c>
      <c r="AW464">
        <v>0</v>
      </c>
      <c r="AX464">
        <v>0</v>
      </c>
      <c r="AY464">
        <v>0</v>
      </c>
      <c r="AZ464">
        <v>0</v>
      </c>
      <c r="BA464">
        <v>0</v>
      </c>
    </row>
    <row r="465" spans="1:54" x14ac:dyDescent="0.25">
      <c r="A465">
        <v>378585103</v>
      </c>
      <c r="B465" s="1">
        <v>45537.486676099543</v>
      </c>
      <c r="C465" s="1">
        <v>45537.490925509257</v>
      </c>
      <c r="D465" s="1">
        <v>45537</v>
      </c>
      <c r="E465">
        <v>32.332410600000003</v>
      </c>
      <c r="F465">
        <v>36.211078000000001</v>
      </c>
      <c r="G465" t="s">
        <v>485</v>
      </c>
      <c r="H465" t="s">
        <v>486</v>
      </c>
      <c r="I465" t="s">
        <v>109</v>
      </c>
      <c r="J465" t="s">
        <v>114</v>
      </c>
      <c r="K465" t="s">
        <v>1782</v>
      </c>
      <c r="L465" t="s">
        <v>235</v>
      </c>
      <c r="M465" t="s">
        <v>1783</v>
      </c>
      <c r="N465" t="s">
        <v>1784</v>
      </c>
      <c r="O465" t="s">
        <v>1781</v>
      </c>
      <c r="Q465" t="s">
        <v>121</v>
      </c>
      <c r="R465" t="s">
        <v>5770</v>
      </c>
      <c r="S465" t="s">
        <v>112</v>
      </c>
      <c r="T465">
        <v>0</v>
      </c>
      <c r="U465">
        <v>0</v>
      </c>
      <c r="V465">
        <v>0</v>
      </c>
      <c r="W465">
        <v>0</v>
      </c>
      <c r="X465">
        <v>0</v>
      </c>
      <c r="Y465">
        <v>0</v>
      </c>
      <c r="Z465">
        <v>0</v>
      </c>
      <c r="AA465">
        <v>0</v>
      </c>
      <c r="AB465">
        <v>0</v>
      </c>
      <c r="AC465">
        <v>0</v>
      </c>
      <c r="AD465">
        <v>0</v>
      </c>
      <c r="AE465">
        <v>0</v>
      </c>
      <c r="AF465">
        <v>0</v>
      </c>
      <c r="AG465">
        <v>0</v>
      </c>
      <c r="AH465">
        <v>0</v>
      </c>
      <c r="AI465" t="s">
        <v>6004</v>
      </c>
      <c r="AJ465" t="s">
        <v>109</v>
      </c>
      <c r="AK465" t="s">
        <v>109</v>
      </c>
      <c r="AL465">
        <v>1</v>
      </c>
      <c r="AM465">
        <v>0</v>
      </c>
      <c r="AN465">
        <v>1</v>
      </c>
      <c r="AO465">
        <v>0</v>
      </c>
      <c r="AP465">
        <v>0</v>
      </c>
      <c r="AQ465">
        <v>0</v>
      </c>
      <c r="AR465">
        <v>1</v>
      </c>
      <c r="AS465">
        <v>0</v>
      </c>
      <c r="AT465">
        <v>0</v>
      </c>
      <c r="AU465">
        <v>0</v>
      </c>
      <c r="AV465">
        <v>0</v>
      </c>
      <c r="AW465">
        <v>0</v>
      </c>
      <c r="AX465">
        <v>0</v>
      </c>
      <c r="AY465">
        <v>0</v>
      </c>
      <c r="AZ465">
        <v>0</v>
      </c>
      <c r="BA465">
        <v>1</v>
      </c>
      <c r="BB465" t="s">
        <v>1785</v>
      </c>
    </row>
    <row r="466" spans="1:54" x14ac:dyDescent="0.25">
      <c r="A466">
        <v>378585109</v>
      </c>
      <c r="B466" s="1">
        <v>45537.495563368058</v>
      </c>
      <c r="C466" s="1">
        <v>45537.498216168977</v>
      </c>
      <c r="D466" s="1">
        <v>45537</v>
      </c>
      <c r="E466">
        <v>32.332445200000002</v>
      </c>
      <c r="F466">
        <v>36.210223499999998</v>
      </c>
      <c r="G466" t="s">
        <v>485</v>
      </c>
      <c r="H466" t="s">
        <v>486</v>
      </c>
      <c r="I466" t="s">
        <v>109</v>
      </c>
      <c r="J466" t="s">
        <v>114</v>
      </c>
      <c r="K466" t="s">
        <v>1787</v>
      </c>
      <c r="L466" t="s">
        <v>116</v>
      </c>
      <c r="M466" t="s">
        <v>226</v>
      </c>
      <c r="N466" t="s">
        <v>1788</v>
      </c>
      <c r="O466" t="s">
        <v>1786</v>
      </c>
      <c r="Q466" t="s">
        <v>121</v>
      </c>
      <c r="R466" t="s">
        <v>5770</v>
      </c>
      <c r="S466" t="s">
        <v>112</v>
      </c>
      <c r="T466">
        <v>0</v>
      </c>
      <c r="U466">
        <v>0</v>
      </c>
      <c r="V466">
        <v>0</v>
      </c>
      <c r="W466">
        <v>0</v>
      </c>
      <c r="X466">
        <v>0</v>
      </c>
      <c r="Y466">
        <v>0</v>
      </c>
      <c r="Z466">
        <v>0</v>
      </c>
      <c r="AA466">
        <v>0</v>
      </c>
      <c r="AB466">
        <v>0</v>
      </c>
      <c r="AC466">
        <v>0</v>
      </c>
      <c r="AD466">
        <v>0</v>
      </c>
      <c r="AE466">
        <v>0</v>
      </c>
      <c r="AF466">
        <v>0</v>
      </c>
      <c r="AG466">
        <v>0</v>
      </c>
      <c r="AH466">
        <v>0</v>
      </c>
      <c r="AI466" t="s">
        <v>6004</v>
      </c>
      <c r="AJ466" t="s">
        <v>109</v>
      </c>
      <c r="AK466" t="s">
        <v>109</v>
      </c>
      <c r="AL466">
        <v>2</v>
      </c>
      <c r="AM466">
        <v>0</v>
      </c>
      <c r="AN466">
        <v>2</v>
      </c>
      <c r="AO466">
        <v>0</v>
      </c>
      <c r="AP466">
        <v>0</v>
      </c>
      <c r="AQ466">
        <v>0</v>
      </c>
      <c r="AR466">
        <v>2</v>
      </c>
      <c r="AS466">
        <v>0</v>
      </c>
      <c r="AT466">
        <v>1</v>
      </c>
      <c r="AU466">
        <v>0</v>
      </c>
      <c r="AV466">
        <v>0</v>
      </c>
      <c r="AW466">
        <v>0</v>
      </c>
      <c r="AX466">
        <v>0</v>
      </c>
      <c r="AY466">
        <v>0</v>
      </c>
      <c r="AZ466">
        <v>0</v>
      </c>
      <c r="BA466">
        <v>0</v>
      </c>
    </row>
    <row r="467" spans="1:54" x14ac:dyDescent="0.25">
      <c r="A467">
        <v>378585115</v>
      </c>
      <c r="B467" s="1">
        <v>45537.499407986114</v>
      </c>
      <c r="C467" s="1">
        <v>45537.50356542824</v>
      </c>
      <c r="D467" s="1">
        <v>45537</v>
      </c>
      <c r="E467">
        <v>32.332338</v>
      </c>
      <c r="F467">
        <v>36.209529099999997</v>
      </c>
      <c r="G467" t="s">
        <v>485</v>
      </c>
      <c r="H467" t="s">
        <v>486</v>
      </c>
      <c r="I467" t="s">
        <v>112</v>
      </c>
      <c r="K467" t="s">
        <v>1789</v>
      </c>
      <c r="L467" t="s">
        <v>116</v>
      </c>
      <c r="M467" t="s">
        <v>146</v>
      </c>
      <c r="N467" t="s">
        <v>1790</v>
      </c>
      <c r="O467" t="s">
        <v>5866</v>
      </c>
      <c r="Q467" t="s">
        <v>121</v>
      </c>
      <c r="R467" t="s">
        <v>5770</v>
      </c>
      <c r="S467" t="s">
        <v>112</v>
      </c>
      <c r="T467">
        <v>0</v>
      </c>
      <c r="U467">
        <v>0</v>
      </c>
      <c r="V467">
        <v>0</v>
      </c>
      <c r="W467">
        <v>0</v>
      </c>
      <c r="X467">
        <v>0</v>
      </c>
      <c r="Y467">
        <v>0</v>
      </c>
      <c r="Z467">
        <v>0</v>
      </c>
      <c r="AA467">
        <v>0</v>
      </c>
      <c r="AB467">
        <v>0</v>
      </c>
      <c r="AC467">
        <v>0</v>
      </c>
      <c r="AD467">
        <v>0</v>
      </c>
      <c r="AE467">
        <v>0</v>
      </c>
      <c r="AF467">
        <v>0</v>
      </c>
      <c r="AG467">
        <v>0</v>
      </c>
      <c r="AH467">
        <v>0</v>
      </c>
      <c r="AI467" t="s">
        <v>6004</v>
      </c>
      <c r="AJ467" t="s">
        <v>109</v>
      </c>
      <c r="AK467" t="s">
        <v>109</v>
      </c>
      <c r="AL467">
        <v>2</v>
      </c>
      <c r="AM467">
        <v>0</v>
      </c>
      <c r="AN467">
        <v>1</v>
      </c>
      <c r="AO467">
        <v>0</v>
      </c>
      <c r="AP467">
        <v>1</v>
      </c>
      <c r="AQ467">
        <v>0</v>
      </c>
      <c r="AR467">
        <v>2</v>
      </c>
      <c r="AS467">
        <v>0</v>
      </c>
      <c r="AT467">
        <v>1</v>
      </c>
      <c r="AU467">
        <v>0</v>
      </c>
      <c r="AV467">
        <v>0</v>
      </c>
      <c r="AW467">
        <v>0</v>
      </c>
      <c r="AX467">
        <v>0</v>
      </c>
      <c r="AY467">
        <v>0</v>
      </c>
      <c r="AZ467">
        <v>0</v>
      </c>
      <c r="BA467">
        <v>1</v>
      </c>
      <c r="BB467" t="s">
        <v>1791</v>
      </c>
    </row>
    <row r="468" spans="1:54" x14ac:dyDescent="0.25">
      <c r="A468">
        <v>378585120</v>
      </c>
      <c r="B468" s="1">
        <v>45537.506287303237</v>
      </c>
      <c r="C468" s="1">
        <v>45537.510644467591</v>
      </c>
      <c r="D468" s="1">
        <v>45537</v>
      </c>
      <c r="E468">
        <v>32.332546399999998</v>
      </c>
      <c r="F468">
        <v>36.209467600000004</v>
      </c>
      <c r="G468" t="s">
        <v>485</v>
      </c>
      <c r="H468" t="s">
        <v>486</v>
      </c>
      <c r="I468" t="s">
        <v>109</v>
      </c>
      <c r="J468" t="s">
        <v>378</v>
      </c>
      <c r="K468" t="s">
        <v>1793</v>
      </c>
      <c r="L468" t="s">
        <v>796</v>
      </c>
      <c r="M468" t="s">
        <v>1794</v>
      </c>
      <c r="N468" t="s">
        <v>1795</v>
      </c>
      <c r="O468" t="s">
        <v>1792</v>
      </c>
      <c r="Q468" t="s">
        <v>277</v>
      </c>
      <c r="R468" t="s">
        <v>5772</v>
      </c>
      <c r="S468" t="s">
        <v>112</v>
      </c>
      <c r="T468">
        <v>0</v>
      </c>
      <c r="U468">
        <v>0</v>
      </c>
      <c r="V468">
        <v>0</v>
      </c>
      <c r="W468">
        <v>0</v>
      </c>
      <c r="X468">
        <v>0</v>
      </c>
      <c r="Y468">
        <v>0</v>
      </c>
      <c r="Z468">
        <v>0</v>
      </c>
      <c r="AA468">
        <v>0</v>
      </c>
      <c r="AB468">
        <v>0</v>
      </c>
      <c r="AC468">
        <v>0</v>
      </c>
      <c r="AD468">
        <v>0</v>
      </c>
      <c r="AE468">
        <v>0</v>
      </c>
      <c r="AF468">
        <v>0</v>
      </c>
      <c r="AG468">
        <v>0</v>
      </c>
      <c r="AH468">
        <v>0</v>
      </c>
      <c r="AI468" t="s">
        <v>6004</v>
      </c>
      <c r="AJ468" t="s">
        <v>109</v>
      </c>
      <c r="AK468" t="s">
        <v>109</v>
      </c>
      <c r="AL468">
        <v>2</v>
      </c>
      <c r="AM468">
        <v>0</v>
      </c>
      <c r="AN468">
        <v>1</v>
      </c>
      <c r="AO468">
        <v>0</v>
      </c>
      <c r="AP468">
        <v>1</v>
      </c>
      <c r="AQ468">
        <v>0</v>
      </c>
      <c r="AR468">
        <v>2</v>
      </c>
      <c r="AS468">
        <v>1</v>
      </c>
      <c r="AT468">
        <v>1</v>
      </c>
      <c r="AU468">
        <v>0</v>
      </c>
      <c r="AV468">
        <v>0</v>
      </c>
      <c r="AW468">
        <v>0</v>
      </c>
      <c r="AX468">
        <v>0</v>
      </c>
      <c r="AY468">
        <v>0</v>
      </c>
      <c r="AZ468">
        <v>0</v>
      </c>
      <c r="BA468">
        <v>0</v>
      </c>
    </row>
    <row r="469" spans="1:54" x14ac:dyDescent="0.25">
      <c r="A469">
        <v>378585123</v>
      </c>
      <c r="B469" s="1">
        <v>45537.511739201393</v>
      </c>
      <c r="C469" s="1">
        <v>45537.51680578704</v>
      </c>
      <c r="D469" s="1">
        <v>45537</v>
      </c>
      <c r="E469">
        <v>32.3325295</v>
      </c>
      <c r="F469">
        <v>36.2089091</v>
      </c>
      <c r="G469" t="s">
        <v>485</v>
      </c>
      <c r="H469" t="s">
        <v>486</v>
      </c>
      <c r="I469" t="s">
        <v>109</v>
      </c>
      <c r="J469" t="s">
        <v>397</v>
      </c>
      <c r="K469" t="s">
        <v>1797</v>
      </c>
      <c r="L469" t="s">
        <v>796</v>
      </c>
      <c r="M469" t="s">
        <v>1794</v>
      </c>
      <c r="N469" t="s">
        <v>1798</v>
      </c>
      <c r="O469" t="s">
        <v>1796</v>
      </c>
      <c r="P469" t="s">
        <v>1799</v>
      </c>
      <c r="Q469" t="s">
        <v>121</v>
      </c>
      <c r="R469" t="s">
        <v>5770</v>
      </c>
      <c r="S469" t="s">
        <v>112</v>
      </c>
      <c r="T469">
        <v>0</v>
      </c>
      <c r="U469">
        <v>0</v>
      </c>
      <c r="V469">
        <v>0</v>
      </c>
      <c r="W469">
        <v>0</v>
      </c>
      <c r="X469">
        <v>0</v>
      </c>
      <c r="Y469">
        <v>0</v>
      </c>
      <c r="Z469">
        <v>0</v>
      </c>
      <c r="AA469">
        <v>0</v>
      </c>
      <c r="AB469">
        <v>0</v>
      </c>
      <c r="AC469">
        <v>0</v>
      </c>
      <c r="AD469">
        <v>0</v>
      </c>
      <c r="AE469">
        <v>0</v>
      </c>
      <c r="AF469">
        <v>0</v>
      </c>
      <c r="AG469">
        <v>0</v>
      </c>
      <c r="AH469">
        <v>0</v>
      </c>
      <c r="AI469" t="s">
        <v>6004</v>
      </c>
      <c r="AJ469" t="s">
        <v>109</v>
      </c>
      <c r="AK469" t="s">
        <v>109</v>
      </c>
      <c r="AL469">
        <v>3</v>
      </c>
      <c r="AM469">
        <v>1</v>
      </c>
      <c r="AN469">
        <v>1</v>
      </c>
      <c r="AO469">
        <v>0</v>
      </c>
      <c r="AP469">
        <v>1</v>
      </c>
      <c r="AQ469">
        <v>0</v>
      </c>
      <c r="AR469">
        <v>3</v>
      </c>
      <c r="AS469">
        <v>0</v>
      </c>
      <c r="AT469">
        <v>1</v>
      </c>
      <c r="AU469">
        <v>0</v>
      </c>
      <c r="AV469">
        <v>0</v>
      </c>
      <c r="AW469">
        <v>0</v>
      </c>
      <c r="AX469">
        <v>1</v>
      </c>
      <c r="AY469">
        <v>0</v>
      </c>
      <c r="AZ469">
        <v>0</v>
      </c>
      <c r="BA469">
        <v>0</v>
      </c>
    </row>
    <row r="470" spans="1:54" x14ac:dyDescent="0.25">
      <c r="A470">
        <v>378585125</v>
      </c>
      <c r="B470" s="1">
        <v>45537.519592731478</v>
      </c>
      <c r="C470" s="1">
        <v>45537.52708403935</v>
      </c>
      <c r="D470" s="1">
        <v>45537</v>
      </c>
      <c r="E470">
        <v>32.332498000000001</v>
      </c>
      <c r="F470">
        <v>36.209136800000003</v>
      </c>
      <c r="G470" t="s">
        <v>485</v>
      </c>
      <c r="H470" t="s">
        <v>486</v>
      </c>
      <c r="I470" t="s">
        <v>109</v>
      </c>
      <c r="J470" t="s">
        <v>114</v>
      </c>
      <c r="K470" t="s">
        <v>1801</v>
      </c>
      <c r="L470" t="s">
        <v>116</v>
      </c>
      <c r="M470" t="s">
        <v>146</v>
      </c>
      <c r="N470" t="s">
        <v>1802</v>
      </c>
      <c r="O470" t="s">
        <v>1800</v>
      </c>
      <c r="P470" t="s">
        <v>1803</v>
      </c>
      <c r="Q470" t="s">
        <v>121</v>
      </c>
      <c r="R470" t="s">
        <v>5770</v>
      </c>
      <c r="S470" t="s">
        <v>112</v>
      </c>
      <c r="T470">
        <v>0</v>
      </c>
      <c r="U470">
        <v>0</v>
      </c>
      <c r="V470">
        <v>0</v>
      </c>
      <c r="W470">
        <v>0</v>
      </c>
      <c r="X470">
        <v>0</v>
      </c>
      <c r="Y470">
        <v>0</v>
      </c>
      <c r="Z470">
        <v>0</v>
      </c>
      <c r="AA470">
        <v>0</v>
      </c>
      <c r="AB470">
        <v>0</v>
      </c>
      <c r="AC470">
        <v>0</v>
      </c>
      <c r="AD470">
        <v>0</v>
      </c>
      <c r="AE470">
        <v>0</v>
      </c>
      <c r="AF470">
        <v>0</v>
      </c>
      <c r="AG470">
        <v>0</v>
      </c>
      <c r="AH470">
        <v>0</v>
      </c>
      <c r="AI470" t="s">
        <v>6004</v>
      </c>
      <c r="AJ470" t="s">
        <v>109</v>
      </c>
      <c r="AK470" t="s">
        <v>109</v>
      </c>
      <c r="AL470">
        <v>2</v>
      </c>
      <c r="AM470">
        <v>1</v>
      </c>
      <c r="AN470">
        <v>1</v>
      </c>
      <c r="AO470">
        <v>0</v>
      </c>
      <c r="AP470">
        <v>0</v>
      </c>
      <c r="AQ470">
        <v>0</v>
      </c>
      <c r="AR470">
        <v>2</v>
      </c>
      <c r="AS470">
        <v>0</v>
      </c>
      <c r="AT470">
        <v>0</v>
      </c>
      <c r="AU470">
        <v>0</v>
      </c>
      <c r="AV470">
        <v>0</v>
      </c>
      <c r="AW470">
        <v>0</v>
      </c>
      <c r="AX470">
        <v>0</v>
      </c>
      <c r="AY470">
        <v>0</v>
      </c>
      <c r="AZ470">
        <v>1</v>
      </c>
      <c r="BA470">
        <v>0</v>
      </c>
    </row>
    <row r="471" spans="1:54" x14ac:dyDescent="0.25">
      <c r="A471">
        <v>378585130</v>
      </c>
      <c r="B471" s="1">
        <v>45537.528393935187</v>
      </c>
      <c r="C471" s="1">
        <v>45537.53309384259</v>
      </c>
      <c r="D471" s="1">
        <v>45537</v>
      </c>
      <c r="E471">
        <v>32.332534899999999</v>
      </c>
      <c r="F471">
        <v>36.208853400000002</v>
      </c>
      <c r="G471" t="s">
        <v>485</v>
      </c>
      <c r="H471" t="s">
        <v>486</v>
      </c>
      <c r="I471" t="s">
        <v>109</v>
      </c>
      <c r="J471" t="s">
        <v>114</v>
      </c>
      <c r="K471" t="s">
        <v>1805</v>
      </c>
      <c r="L471" t="s">
        <v>116</v>
      </c>
      <c r="M471" t="s">
        <v>146</v>
      </c>
      <c r="N471" t="s">
        <v>1806</v>
      </c>
      <c r="O471" t="s">
        <v>1804</v>
      </c>
      <c r="P471" t="s">
        <v>1804</v>
      </c>
      <c r="Q471" t="s">
        <v>121</v>
      </c>
      <c r="R471" t="s">
        <v>5770</v>
      </c>
      <c r="S471" t="s">
        <v>112</v>
      </c>
      <c r="T471">
        <v>0</v>
      </c>
      <c r="U471">
        <v>0</v>
      </c>
      <c r="V471">
        <v>0</v>
      </c>
      <c r="W471">
        <v>0</v>
      </c>
      <c r="X471">
        <v>0</v>
      </c>
      <c r="Y471">
        <v>0</v>
      </c>
      <c r="Z471">
        <v>0</v>
      </c>
      <c r="AA471">
        <v>0</v>
      </c>
      <c r="AB471">
        <v>0</v>
      </c>
      <c r="AC471">
        <v>0</v>
      </c>
      <c r="AD471">
        <v>0</v>
      </c>
      <c r="AE471">
        <v>0</v>
      </c>
      <c r="AF471">
        <v>0</v>
      </c>
      <c r="AG471">
        <v>0</v>
      </c>
      <c r="AH471">
        <v>0</v>
      </c>
      <c r="AI471" t="s">
        <v>6004</v>
      </c>
      <c r="AJ471" t="s">
        <v>109</v>
      </c>
      <c r="AK471" t="s">
        <v>109</v>
      </c>
      <c r="AL471">
        <v>1</v>
      </c>
      <c r="AM471">
        <v>0</v>
      </c>
      <c r="AN471">
        <v>1</v>
      </c>
      <c r="AO471">
        <v>0</v>
      </c>
      <c r="AP471">
        <v>0</v>
      </c>
      <c r="AQ471">
        <v>0</v>
      </c>
      <c r="AR471">
        <v>1</v>
      </c>
      <c r="AS471">
        <v>0</v>
      </c>
      <c r="AT471">
        <v>1</v>
      </c>
      <c r="AU471">
        <v>0</v>
      </c>
      <c r="AV471">
        <v>0</v>
      </c>
      <c r="AW471">
        <v>0</v>
      </c>
      <c r="AX471">
        <v>0</v>
      </c>
      <c r="AY471">
        <v>0</v>
      </c>
      <c r="AZ471">
        <v>0</v>
      </c>
      <c r="BA471">
        <v>0</v>
      </c>
    </row>
    <row r="472" spans="1:54" x14ac:dyDescent="0.25">
      <c r="A472">
        <v>378585135</v>
      </c>
      <c r="B472" s="1">
        <v>45537.534362997692</v>
      </c>
      <c r="C472" s="1">
        <v>45537.540266805547</v>
      </c>
      <c r="D472" s="1">
        <v>45537</v>
      </c>
      <c r="E472">
        <v>32.332543700000002</v>
      </c>
      <c r="F472">
        <v>36.208111299999999</v>
      </c>
      <c r="G472" t="s">
        <v>485</v>
      </c>
      <c r="H472" t="s">
        <v>486</v>
      </c>
      <c r="I472" t="s">
        <v>109</v>
      </c>
      <c r="J472" t="s">
        <v>114</v>
      </c>
      <c r="K472" t="s">
        <v>1808</v>
      </c>
      <c r="L472" t="s">
        <v>116</v>
      </c>
      <c r="M472" t="s">
        <v>146</v>
      </c>
      <c r="N472" t="s">
        <v>1809</v>
      </c>
      <c r="O472" t="s">
        <v>1807</v>
      </c>
      <c r="P472" t="s">
        <v>1807</v>
      </c>
      <c r="Q472" t="s">
        <v>121</v>
      </c>
      <c r="R472" t="s">
        <v>5770</v>
      </c>
      <c r="S472" t="s">
        <v>109</v>
      </c>
      <c r="T472">
        <v>1</v>
      </c>
      <c r="U472">
        <v>0</v>
      </c>
      <c r="V472">
        <v>0</v>
      </c>
      <c r="W472">
        <v>0</v>
      </c>
      <c r="X472">
        <v>0</v>
      </c>
      <c r="Y472">
        <v>1</v>
      </c>
      <c r="Z472">
        <v>0</v>
      </c>
      <c r="AA472">
        <v>1</v>
      </c>
      <c r="AB472">
        <v>0</v>
      </c>
      <c r="AC472">
        <v>0</v>
      </c>
      <c r="AD472">
        <v>0</v>
      </c>
      <c r="AE472">
        <v>0</v>
      </c>
      <c r="AF472">
        <v>0</v>
      </c>
      <c r="AG472">
        <v>0</v>
      </c>
      <c r="AH472">
        <v>0</v>
      </c>
      <c r="AI472" t="s">
        <v>1810</v>
      </c>
      <c r="AJ472" t="s">
        <v>109</v>
      </c>
      <c r="AK472" t="s">
        <v>109</v>
      </c>
      <c r="AL472">
        <v>2</v>
      </c>
      <c r="AM472">
        <v>0</v>
      </c>
      <c r="AN472">
        <v>1</v>
      </c>
      <c r="AO472">
        <v>0</v>
      </c>
      <c r="AP472">
        <v>0</v>
      </c>
      <c r="AQ472">
        <v>1</v>
      </c>
      <c r="AR472">
        <v>2</v>
      </c>
      <c r="AS472">
        <v>0</v>
      </c>
      <c r="AT472">
        <v>1</v>
      </c>
      <c r="AU472">
        <v>0</v>
      </c>
      <c r="AV472">
        <v>0</v>
      </c>
      <c r="AW472">
        <v>0</v>
      </c>
      <c r="AX472">
        <v>0</v>
      </c>
      <c r="AY472">
        <v>0</v>
      </c>
      <c r="AZ472">
        <v>0</v>
      </c>
      <c r="BA472">
        <v>0</v>
      </c>
    </row>
    <row r="473" spans="1:54" x14ac:dyDescent="0.25">
      <c r="A473">
        <v>378585138</v>
      </c>
      <c r="B473" s="1">
        <v>45537.541781435182</v>
      </c>
      <c r="C473" s="1">
        <v>45537.544631145844</v>
      </c>
      <c r="D473" s="1">
        <v>45537</v>
      </c>
      <c r="E473">
        <v>32.332585600000002</v>
      </c>
      <c r="F473">
        <v>36.208000499999997</v>
      </c>
      <c r="G473" t="s">
        <v>485</v>
      </c>
      <c r="H473" t="s">
        <v>486</v>
      </c>
      <c r="I473" t="s">
        <v>109</v>
      </c>
      <c r="J473" t="s">
        <v>114</v>
      </c>
      <c r="K473" t="s">
        <v>1812</v>
      </c>
      <c r="L473" t="s">
        <v>116</v>
      </c>
      <c r="M473" t="s">
        <v>146</v>
      </c>
      <c r="N473" t="s">
        <v>1464</v>
      </c>
      <c r="O473" t="s">
        <v>1811</v>
      </c>
      <c r="Q473" t="s">
        <v>121</v>
      </c>
      <c r="R473" t="s">
        <v>5770</v>
      </c>
      <c r="S473" t="s">
        <v>112</v>
      </c>
      <c r="T473">
        <v>0</v>
      </c>
      <c r="U473">
        <v>0</v>
      </c>
      <c r="V473">
        <v>0</v>
      </c>
      <c r="W473">
        <v>0</v>
      </c>
      <c r="X473">
        <v>0</v>
      </c>
      <c r="Y473">
        <v>0</v>
      </c>
      <c r="Z473">
        <v>0</v>
      </c>
      <c r="AA473">
        <v>0</v>
      </c>
      <c r="AB473">
        <v>0</v>
      </c>
      <c r="AC473">
        <v>0</v>
      </c>
      <c r="AD473">
        <v>0</v>
      </c>
      <c r="AE473">
        <v>0</v>
      </c>
      <c r="AF473">
        <v>0</v>
      </c>
      <c r="AG473">
        <v>0</v>
      </c>
      <c r="AH473">
        <v>0</v>
      </c>
      <c r="AI473" t="s">
        <v>6004</v>
      </c>
      <c r="AJ473" t="s">
        <v>109</v>
      </c>
      <c r="AK473" t="s">
        <v>112</v>
      </c>
      <c r="AL473">
        <v>0</v>
      </c>
      <c r="AM473">
        <v>0</v>
      </c>
      <c r="AN473">
        <v>0</v>
      </c>
      <c r="AO473">
        <v>0</v>
      </c>
      <c r="AP473">
        <v>0</v>
      </c>
      <c r="AQ473">
        <v>0</v>
      </c>
      <c r="AR473">
        <v>0</v>
      </c>
      <c r="AS473">
        <v>0</v>
      </c>
      <c r="AT473">
        <v>0</v>
      </c>
      <c r="AU473">
        <v>0</v>
      </c>
      <c r="AV473">
        <v>0</v>
      </c>
      <c r="AW473">
        <v>0</v>
      </c>
      <c r="AX473">
        <v>0</v>
      </c>
      <c r="AY473">
        <v>0</v>
      </c>
      <c r="AZ473">
        <v>0</v>
      </c>
      <c r="BA473">
        <v>0</v>
      </c>
    </row>
    <row r="474" spans="1:54" x14ac:dyDescent="0.25">
      <c r="A474">
        <v>378585142</v>
      </c>
      <c r="B474" s="1">
        <v>45537.546592557868</v>
      </c>
      <c r="C474" s="1">
        <v>45537.548654351849</v>
      </c>
      <c r="D474" s="1">
        <v>45537</v>
      </c>
      <c r="E474">
        <v>32.332669799999998</v>
      </c>
      <c r="F474">
        <v>36.207568899999998</v>
      </c>
      <c r="G474" t="s">
        <v>485</v>
      </c>
      <c r="H474" t="s">
        <v>486</v>
      </c>
      <c r="I474" t="s">
        <v>109</v>
      </c>
      <c r="J474" t="s">
        <v>114</v>
      </c>
      <c r="K474" t="s">
        <v>1814</v>
      </c>
      <c r="L474" t="s">
        <v>174</v>
      </c>
      <c r="M474" t="s">
        <v>221</v>
      </c>
      <c r="N474" t="s">
        <v>1815</v>
      </c>
      <c r="O474" t="s">
        <v>1813</v>
      </c>
      <c r="Q474" t="s">
        <v>121</v>
      </c>
      <c r="R474" t="s">
        <v>5770</v>
      </c>
      <c r="S474" t="s">
        <v>112</v>
      </c>
      <c r="T474">
        <v>0</v>
      </c>
      <c r="U474">
        <v>0</v>
      </c>
      <c r="V474">
        <v>0</v>
      </c>
      <c r="W474">
        <v>0</v>
      </c>
      <c r="X474">
        <v>0</v>
      </c>
      <c r="Y474">
        <v>0</v>
      </c>
      <c r="Z474">
        <v>0</v>
      </c>
      <c r="AA474">
        <v>0</v>
      </c>
      <c r="AB474">
        <v>0</v>
      </c>
      <c r="AC474">
        <v>0</v>
      </c>
      <c r="AD474">
        <v>0</v>
      </c>
      <c r="AE474">
        <v>0</v>
      </c>
      <c r="AF474">
        <v>0</v>
      </c>
      <c r="AG474">
        <v>0</v>
      </c>
      <c r="AH474">
        <v>0</v>
      </c>
      <c r="AI474" t="s">
        <v>6004</v>
      </c>
      <c r="AJ474" t="s">
        <v>109</v>
      </c>
      <c r="AK474" t="s">
        <v>112</v>
      </c>
      <c r="AL474">
        <v>0</v>
      </c>
      <c r="AM474">
        <v>0</v>
      </c>
      <c r="AN474">
        <v>0</v>
      </c>
      <c r="AO474">
        <v>0</v>
      </c>
      <c r="AP474">
        <v>0</v>
      </c>
      <c r="AQ474">
        <v>0</v>
      </c>
      <c r="AR474">
        <v>0</v>
      </c>
      <c r="AS474">
        <v>0</v>
      </c>
      <c r="AT474">
        <v>0</v>
      </c>
      <c r="AU474">
        <v>0</v>
      </c>
      <c r="AV474">
        <v>0</v>
      </c>
      <c r="AW474">
        <v>0</v>
      </c>
      <c r="AX474">
        <v>0</v>
      </c>
      <c r="AY474">
        <v>0</v>
      </c>
      <c r="AZ474">
        <v>0</v>
      </c>
      <c r="BA474">
        <v>0</v>
      </c>
    </row>
    <row r="475" spans="1:54" x14ac:dyDescent="0.25">
      <c r="A475">
        <v>378585147</v>
      </c>
      <c r="B475" s="1">
        <v>45537.548906018521</v>
      </c>
      <c r="C475" s="1">
        <v>45537.550978842592</v>
      </c>
      <c r="D475" s="1">
        <v>45537</v>
      </c>
      <c r="E475">
        <v>32.332591700000002</v>
      </c>
      <c r="F475">
        <v>36.207554999999999</v>
      </c>
      <c r="G475" t="s">
        <v>485</v>
      </c>
      <c r="H475" t="s">
        <v>486</v>
      </c>
      <c r="I475" t="s">
        <v>109</v>
      </c>
      <c r="J475" t="s">
        <v>114</v>
      </c>
      <c r="K475" t="s">
        <v>1817</v>
      </c>
      <c r="L475" t="s">
        <v>174</v>
      </c>
      <c r="M475" t="s">
        <v>221</v>
      </c>
      <c r="N475" t="s">
        <v>1818</v>
      </c>
      <c r="O475" t="s">
        <v>1816</v>
      </c>
      <c r="Q475" t="s">
        <v>121</v>
      </c>
      <c r="R475" t="s">
        <v>5770</v>
      </c>
      <c r="S475" t="s">
        <v>112</v>
      </c>
      <c r="T475">
        <v>0</v>
      </c>
      <c r="U475">
        <v>0</v>
      </c>
      <c r="V475">
        <v>0</v>
      </c>
      <c r="W475">
        <v>0</v>
      </c>
      <c r="X475">
        <v>0</v>
      </c>
      <c r="Y475">
        <v>0</v>
      </c>
      <c r="Z475">
        <v>0</v>
      </c>
      <c r="AA475">
        <v>0</v>
      </c>
      <c r="AB475">
        <v>0</v>
      </c>
      <c r="AC475">
        <v>0</v>
      </c>
      <c r="AD475">
        <v>0</v>
      </c>
      <c r="AE475">
        <v>0</v>
      </c>
      <c r="AF475">
        <v>0</v>
      </c>
      <c r="AG475">
        <v>0</v>
      </c>
      <c r="AH475">
        <v>0</v>
      </c>
      <c r="AI475" t="s">
        <v>6004</v>
      </c>
      <c r="AJ475" t="s">
        <v>109</v>
      </c>
      <c r="AK475" t="s">
        <v>112</v>
      </c>
      <c r="AL475">
        <v>0</v>
      </c>
      <c r="AM475">
        <v>0</v>
      </c>
      <c r="AN475">
        <v>0</v>
      </c>
      <c r="AO475">
        <v>0</v>
      </c>
      <c r="AP475">
        <v>0</v>
      </c>
      <c r="AQ475">
        <v>0</v>
      </c>
      <c r="AR475">
        <v>0</v>
      </c>
      <c r="AS475">
        <v>0</v>
      </c>
      <c r="AT475">
        <v>0</v>
      </c>
      <c r="AU475">
        <v>0</v>
      </c>
      <c r="AV475">
        <v>0</v>
      </c>
      <c r="AW475">
        <v>0</v>
      </c>
      <c r="AX475">
        <v>0</v>
      </c>
      <c r="AY475">
        <v>0</v>
      </c>
      <c r="AZ475">
        <v>0</v>
      </c>
      <c r="BA475">
        <v>0</v>
      </c>
    </row>
    <row r="476" spans="1:54" x14ac:dyDescent="0.25">
      <c r="A476">
        <v>378585152</v>
      </c>
      <c r="B476" s="1">
        <v>45537.552844444443</v>
      </c>
      <c r="C476" s="1">
        <v>45537.555537453707</v>
      </c>
      <c r="D476" s="1">
        <v>45537</v>
      </c>
      <c r="E476">
        <v>32.332698399999998</v>
      </c>
      <c r="F476">
        <v>36.206850299999999</v>
      </c>
      <c r="G476" t="s">
        <v>485</v>
      </c>
      <c r="H476" t="s">
        <v>486</v>
      </c>
      <c r="I476" t="s">
        <v>109</v>
      </c>
      <c r="J476" t="s">
        <v>114</v>
      </c>
      <c r="K476" t="s">
        <v>1820</v>
      </c>
      <c r="L476" t="s">
        <v>116</v>
      </c>
      <c r="M476" t="s">
        <v>146</v>
      </c>
      <c r="N476" t="s">
        <v>1821</v>
      </c>
      <c r="O476" t="s">
        <v>1819</v>
      </c>
      <c r="Q476" t="s">
        <v>121</v>
      </c>
      <c r="R476" t="s">
        <v>5770</v>
      </c>
      <c r="S476" t="s">
        <v>112</v>
      </c>
      <c r="T476">
        <v>0</v>
      </c>
      <c r="U476">
        <v>0</v>
      </c>
      <c r="V476">
        <v>0</v>
      </c>
      <c r="W476">
        <v>0</v>
      </c>
      <c r="X476">
        <v>0</v>
      </c>
      <c r="Y476">
        <v>0</v>
      </c>
      <c r="Z476">
        <v>0</v>
      </c>
      <c r="AA476">
        <v>0</v>
      </c>
      <c r="AB476">
        <v>0</v>
      </c>
      <c r="AC476">
        <v>0</v>
      </c>
      <c r="AD476">
        <v>0</v>
      </c>
      <c r="AE476">
        <v>0</v>
      </c>
      <c r="AF476">
        <v>0</v>
      </c>
      <c r="AG476">
        <v>0</v>
      </c>
      <c r="AH476">
        <v>0</v>
      </c>
      <c r="AI476" t="s">
        <v>6004</v>
      </c>
      <c r="AJ476" t="s">
        <v>109</v>
      </c>
      <c r="AK476" t="s">
        <v>109</v>
      </c>
      <c r="AL476">
        <v>1</v>
      </c>
      <c r="AM476">
        <v>0</v>
      </c>
      <c r="AN476">
        <v>1</v>
      </c>
      <c r="AO476">
        <v>0</v>
      </c>
      <c r="AP476">
        <v>0</v>
      </c>
      <c r="AQ476">
        <v>0</v>
      </c>
      <c r="AR476">
        <v>1</v>
      </c>
      <c r="AS476">
        <v>0</v>
      </c>
      <c r="AT476">
        <v>1</v>
      </c>
      <c r="AU476">
        <v>0</v>
      </c>
      <c r="AV476">
        <v>0</v>
      </c>
      <c r="AW476">
        <v>0</v>
      </c>
      <c r="AX476">
        <v>0</v>
      </c>
      <c r="AY476">
        <v>0</v>
      </c>
      <c r="AZ476">
        <v>0</v>
      </c>
      <c r="BA476">
        <v>0</v>
      </c>
    </row>
    <row r="477" spans="1:54" x14ac:dyDescent="0.25">
      <c r="A477">
        <v>378585156</v>
      </c>
      <c r="B477" s="1">
        <v>45537.557228923608</v>
      </c>
      <c r="C477" s="1">
        <v>45537.559504803241</v>
      </c>
      <c r="D477" s="1">
        <v>45537</v>
      </c>
      <c r="E477">
        <v>32.332831400000003</v>
      </c>
      <c r="F477">
        <v>36.206386999999999</v>
      </c>
      <c r="G477" t="s">
        <v>485</v>
      </c>
      <c r="H477" t="s">
        <v>486</v>
      </c>
      <c r="I477" t="s">
        <v>109</v>
      </c>
      <c r="J477" t="s">
        <v>114</v>
      </c>
      <c r="K477" t="s">
        <v>1823</v>
      </c>
      <c r="L477" t="s">
        <v>116</v>
      </c>
      <c r="M477" t="s">
        <v>226</v>
      </c>
      <c r="N477" t="s">
        <v>1824</v>
      </c>
      <c r="O477" t="s">
        <v>1822</v>
      </c>
      <c r="Q477" t="s">
        <v>121</v>
      </c>
      <c r="R477" t="s">
        <v>5770</v>
      </c>
      <c r="S477" t="s">
        <v>112</v>
      </c>
      <c r="T477">
        <v>0</v>
      </c>
      <c r="U477">
        <v>0</v>
      </c>
      <c r="V477">
        <v>0</v>
      </c>
      <c r="W477">
        <v>0</v>
      </c>
      <c r="X477">
        <v>0</v>
      </c>
      <c r="Y477">
        <v>0</v>
      </c>
      <c r="Z477">
        <v>0</v>
      </c>
      <c r="AA477">
        <v>0</v>
      </c>
      <c r="AB477">
        <v>0</v>
      </c>
      <c r="AC477">
        <v>0</v>
      </c>
      <c r="AD477">
        <v>0</v>
      </c>
      <c r="AE477">
        <v>0</v>
      </c>
      <c r="AF477">
        <v>0</v>
      </c>
      <c r="AG477">
        <v>0</v>
      </c>
      <c r="AH477">
        <v>0</v>
      </c>
      <c r="AI477" t="s">
        <v>6004</v>
      </c>
      <c r="AJ477" t="s">
        <v>112</v>
      </c>
      <c r="AK477" t="s">
        <v>109</v>
      </c>
      <c r="AL477">
        <v>1</v>
      </c>
      <c r="AM477">
        <v>0</v>
      </c>
      <c r="AN477">
        <v>1</v>
      </c>
      <c r="AO477">
        <v>0</v>
      </c>
      <c r="AP477">
        <v>0</v>
      </c>
      <c r="AQ477">
        <v>0</v>
      </c>
      <c r="AR477">
        <v>1</v>
      </c>
      <c r="AS477">
        <v>0</v>
      </c>
      <c r="AT477">
        <v>1</v>
      </c>
      <c r="AU477">
        <v>0</v>
      </c>
      <c r="AV477">
        <v>0</v>
      </c>
      <c r="AW477">
        <v>0</v>
      </c>
      <c r="AX477">
        <v>0</v>
      </c>
      <c r="AY477">
        <v>0</v>
      </c>
      <c r="AZ477">
        <v>0</v>
      </c>
      <c r="BA477">
        <v>0</v>
      </c>
    </row>
    <row r="478" spans="1:54" x14ac:dyDescent="0.25">
      <c r="A478">
        <v>378585160</v>
      </c>
      <c r="B478" s="1">
        <v>45537.56000041667</v>
      </c>
      <c r="C478" s="1">
        <v>45537.563344965267</v>
      </c>
      <c r="D478" s="1">
        <v>45537</v>
      </c>
      <c r="E478">
        <v>32.332610099999997</v>
      </c>
      <c r="F478">
        <v>36.2064035</v>
      </c>
      <c r="G478" t="s">
        <v>485</v>
      </c>
      <c r="H478" t="s">
        <v>486</v>
      </c>
      <c r="I478" t="s">
        <v>109</v>
      </c>
      <c r="J478" t="s">
        <v>114</v>
      </c>
      <c r="K478" t="s">
        <v>1826</v>
      </c>
      <c r="L478" t="s">
        <v>116</v>
      </c>
      <c r="M478" t="s">
        <v>146</v>
      </c>
      <c r="N478" t="s">
        <v>1827</v>
      </c>
      <c r="O478" t="s">
        <v>1825</v>
      </c>
      <c r="P478" t="s">
        <v>1828</v>
      </c>
      <c r="Q478" t="s">
        <v>121</v>
      </c>
      <c r="R478" t="s">
        <v>5770</v>
      </c>
      <c r="S478" t="s">
        <v>112</v>
      </c>
      <c r="T478">
        <v>0</v>
      </c>
      <c r="U478">
        <v>0</v>
      </c>
      <c r="V478">
        <v>0</v>
      </c>
      <c r="W478">
        <v>0</v>
      </c>
      <c r="X478">
        <v>0</v>
      </c>
      <c r="Y478">
        <v>0</v>
      </c>
      <c r="Z478">
        <v>0</v>
      </c>
      <c r="AA478">
        <v>0</v>
      </c>
      <c r="AB478">
        <v>0</v>
      </c>
      <c r="AC478">
        <v>0</v>
      </c>
      <c r="AD478">
        <v>0</v>
      </c>
      <c r="AE478">
        <v>0</v>
      </c>
      <c r="AF478">
        <v>0</v>
      </c>
      <c r="AG478">
        <v>0</v>
      </c>
      <c r="AH478">
        <v>0</v>
      </c>
      <c r="AI478" t="s">
        <v>6004</v>
      </c>
      <c r="AJ478" t="s">
        <v>109</v>
      </c>
      <c r="AK478" t="s">
        <v>112</v>
      </c>
      <c r="AL478">
        <v>0</v>
      </c>
      <c r="AM478">
        <v>0</v>
      </c>
      <c r="AN478">
        <v>0</v>
      </c>
      <c r="AO478">
        <v>0</v>
      </c>
      <c r="AP478">
        <v>0</v>
      </c>
      <c r="AQ478">
        <v>0</v>
      </c>
      <c r="AR478">
        <v>0</v>
      </c>
      <c r="AS478">
        <v>0</v>
      </c>
      <c r="AT478">
        <v>0</v>
      </c>
      <c r="AU478">
        <v>0</v>
      </c>
      <c r="AV478">
        <v>0</v>
      </c>
      <c r="AW478">
        <v>0</v>
      </c>
      <c r="AX478">
        <v>0</v>
      </c>
      <c r="AY478">
        <v>0</v>
      </c>
      <c r="AZ478">
        <v>0</v>
      </c>
      <c r="BA478">
        <v>0</v>
      </c>
    </row>
    <row r="479" spans="1:54" x14ac:dyDescent="0.25">
      <c r="A479">
        <v>378585164</v>
      </c>
      <c r="B479" s="1">
        <v>45537.564490775461</v>
      </c>
      <c r="C479" s="1">
        <v>45537.566705844911</v>
      </c>
      <c r="D479" s="1">
        <v>45537</v>
      </c>
      <c r="E479">
        <v>32.332496399999997</v>
      </c>
      <c r="F479">
        <v>36.206068500000001</v>
      </c>
      <c r="G479" t="s">
        <v>485</v>
      </c>
      <c r="H479" t="s">
        <v>486</v>
      </c>
      <c r="I479" t="s">
        <v>109</v>
      </c>
      <c r="J479" t="s">
        <v>114</v>
      </c>
      <c r="K479" t="s">
        <v>1830</v>
      </c>
      <c r="L479" t="s">
        <v>116</v>
      </c>
      <c r="M479" t="s">
        <v>146</v>
      </c>
      <c r="N479" t="s">
        <v>1831</v>
      </c>
      <c r="O479" t="s">
        <v>1829</v>
      </c>
      <c r="Q479" t="s">
        <v>121</v>
      </c>
      <c r="R479" t="s">
        <v>5770</v>
      </c>
      <c r="S479" t="s">
        <v>112</v>
      </c>
      <c r="T479">
        <v>0</v>
      </c>
      <c r="U479">
        <v>0</v>
      </c>
      <c r="V479">
        <v>0</v>
      </c>
      <c r="W479">
        <v>0</v>
      </c>
      <c r="X479">
        <v>0</v>
      </c>
      <c r="Y479">
        <v>0</v>
      </c>
      <c r="Z479">
        <v>0</v>
      </c>
      <c r="AA479">
        <v>0</v>
      </c>
      <c r="AB479">
        <v>0</v>
      </c>
      <c r="AC479">
        <v>0</v>
      </c>
      <c r="AD479">
        <v>0</v>
      </c>
      <c r="AE479">
        <v>0</v>
      </c>
      <c r="AF479">
        <v>0</v>
      </c>
      <c r="AG479">
        <v>0</v>
      </c>
      <c r="AH479">
        <v>0</v>
      </c>
      <c r="AI479" t="s">
        <v>6004</v>
      </c>
      <c r="AJ479" t="s">
        <v>112</v>
      </c>
      <c r="AK479" t="s">
        <v>112</v>
      </c>
      <c r="AL479">
        <v>0</v>
      </c>
      <c r="AM479">
        <v>0</v>
      </c>
      <c r="AN479">
        <v>0</v>
      </c>
      <c r="AO479">
        <v>0</v>
      </c>
      <c r="AP479">
        <v>0</v>
      </c>
      <c r="AQ479">
        <v>0</v>
      </c>
      <c r="AR479">
        <v>0</v>
      </c>
      <c r="AS479">
        <v>0</v>
      </c>
      <c r="AT479">
        <v>0</v>
      </c>
      <c r="AU479">
        <v>0</v>
      </c>
      <c r="AV479">
        <v>0</v>
      </c>
      <c r="AW479">
        <v>0</v>
      </c>
      <c r="AX479">
        <v>0</v>
      </c>
      <c r="AY479">
        <v>0</v>
      </c>
      <c r="AZ479">
        <v>0</v>
      </c>
      <c r="BA479">
        <v>0</v>
      </c>
    </row>
    <row r="480" spans="1:54" x14ac:dyDescent="0.25">
      <c r="A480">
        <v>378585169</v>
      </c>
      <c r="B480" s="1">
        <v>45537.567208807872</v>
      </c>
      <c r="C480" s="1">
        <v>45537.571158645827</v>
      </c>
      <c r="D480" s="1">
        <v>45537</v>
      </c>
      <c r="E480">
        <v>32.3354882</v>
      </c>
      <c r="F480">
        <v>36.206448999999999</v>
      </c>
      <c r="G480" t="s">
        <v>485</v>
      </c>
      <c r="H480" t="s">
        <v>486</v>
      </c>
      <c r="I480" t="s">
        <v>109</v>
      </c>
      <c r="J480" t="s">
        <v>114</v>
      </c>
      <c r="K480" t="s">
        <v>1832</v>
      </c>
      <c r="L480" t="s">
        <v>174</v>
      </c>
      <c r="M480" t="s">
        <v>221</v>
      </c>
      <c r="N480" t="s">
        <v>269</v>
      </c>
      <c r="O480" t="s">
        <v>514</v>
      </c>
      <c r="Q480" t="s">
        <v>121</v>
      </c>
      <c r="R480" t="s">
        <v>5770</v>
      </c>
      <c r="S480" t="s">
        <v>112</v>
      </c>
      <c r="T480">
        <v>0</v>
      </c>
      <c r="U480">
        <v>0</v>
      </c>
      <c r="V480">
        <v>0</v>
      </c>
      <c r="W480">
        <v>0</v>
      </c>
      <c r="X480">
        <v>0</v>
      </c>
      <c r="Y480">
        <v>0</v>
      </c>
      <c r="Z480">
        <v>0</v>
      </c>
      <c r="AA480">
        <v>0</v>
      </c>
      <c r="AB480">
        <v>0</v>
      </c>
      <c r="AC480">
        <v>0</v>
      </c>
      <c r="AD480">
        <v>0</v>
      </c>
      <c r="AE480">
        <v>0</v>
      </c>
      <c r="AF480">
        <v>0</v>
      </c>
      <c r="AG480">
        <v>0</v>
      </c>
      <c r="AH480">
        <v>0</v>
      </c>
      <c r="AI480" t="s">
        <v>6004</v>
      </c>
      <c r="AJ480" t="s">
        <v>109</v>
      </c>
      <c r="AK480" t="s">
        <v>112</v>
      </c>
      <c r="AL480">
        <v>0</v>
      </c>
      <c r="AM480">
        <v>0</v>
      </c>
      <c r="AN480">
        <v>0</v>
      </c>
      <c r="AO480">
        <v>0</v>
      </c>
      <c r="AP480">
        <v>0</v>
      </c>
      <c r="AQ480">
        <v>0</v>
      </c>
      <c r="AR480">
        <v>0</v>
      </c>
      <c r="AS480">
        <v>0</v>
      </c>
      <c r="AT480">
        <v>0</v>
      </c>
      <c r="AU480">
        <v>0</v>
      </c>
      <c r="AV480">
        <v>0</v>
      </c>
      <c r="AW480">
        <v>0</v>
      </c>
      <c r="AX480">
        <v>0</v>
      </c>
      <c r="AY480">
        <v>0</v>
      </c>
      <c r="AZ480">
        <v>0</v>
      </c>
      <c r="BA480">
        <v>0</v>
      </c>
    </row>
    <row r="481" spans="1:54" x14ac:dyDescent="0.25">
      <c r="A481">
        <v>378585177</v>
      </c>
      <c r="B481" s="1">
        <v>45537.57247885417</v>
      </c>
      <c r="C481" s="1">
        <v>45537.574587847223</v>
      </c>
      <c r="D481" s="1">
        <v>45537</v>
      </c>
      <c r="E481">
        <v>32.332662999999997</v>
      </c>
      <c r="F481">
        <v>36.205394300000002</v>
      </c>
      <c r="G481" t="s">
        <v>485</v>
      </c>
      <c r="H481" t="s">
        <v>486</v>
      </c>
      <c r="I481" t="s">
        <v>109</v>
      </c>
      <c r="J481" t="s">
        <v>114</v>
      </c>
      <c r="K481" t="s">
        <v>1834</v>
      </c>
      <c r="L481" t="s">
        <v>116</v>
      </c>
      <c r="M481" t="s">
        <v>309</v>
      </c>
      <c r="N481" t="s">
        <v>1835</v>
      </c>
      <c r="O481" t="s">
        <v>1833</v>
      </c>
      <c r="Q481" t="s">
        <v>121</v>
      </c>
      <c r="R481" t="s">
        <v>5770</v>
      </c>
      <c r="S481" t="s">
        <v>112</v>
      </c>
      <c r="T481">
        <v>0</v>
      </c>
      <c r="U481">
        <v>0</v>
      </c>
      <c r="V481">
        <v>0</v>
      </c>
      <c r="W481">
        <v>0</v>
      </c>
      <c r="X481">
        <v>0</v>
      </c>
      <c r="Y481">
        <v>0</v>
      </c>
      <c r="Z481">
        <v>0</v>
      </c>
      <c r="AA481">
        <v>0</v>
      </c>
      <c r="AB481">
        <v>0</v>
      </c>
      <c r="AC481">
        <v>0</v>
      </c>
      <c r="AD481">
        <v>0</v>
      </c>
      <c r="AE481">
        <v>0</v>
      </c>
      <c r="AF481">
        <v>0</v>
      </c>
      <c r="AG481">
        <v>0</v>
      </c>
      <c r="AH481">
        <v>0</v>
      </c>
      <c r="AI481" t="s">
        <v>6004</v>
      </c>
      <c r="AJ481" t="s">
        <v>109</v>
      </c>
      <c r="AK481" t="s">
        <v>112</v>
      </c>
      <c r="AL481">
        <v>0</v>
      </c>
      <c r="AM481">
        <v>0</v>
      </c>
      <c r="AN481">
        <v>0</v>
      </c>
      <c r="AO481">
        <v>0</v>
      </c>
      <c r="AP481">
        <v>0</v>
      </c>
      <c r="AQ481">
        <v>0</v>
      </c>
      <c r="AR481">
        <v>0</v>
      </c>
      <c r="AS481">
        <v>0</v>
      </c>
      <c r="AT481">
        <v>0</v>
      </c>
      <c r="AU481">
        <v>0</v>
      </c>
      <c r="AV481">
        <v>0</v>
      </c>
      <c r="AW481">
        <v>0</v>
      </c>
      <c r="AX481">
        <v>0</v>
      </c>
      <c r="AY481">
        <v>0</v>
      </c>
      <c r="AZ481">
        <v>0</v>
      </c>
      <c r="BA481">
        <v>0</v>
      </c>
    </row>
    <row r="482" spans="1:54" x14ac:dyDescent="0.25">
      <c r="A482">
        <v>378585179</v>
      </c>
      <c r="B482" s="1">
        <v>45537.575610428241</v>
      </c>
      <c r="C482" s="1">
        <v>45537.57785292824</v>
      </c>
      <c r="D482" s="1">
        <v>45537</v>
      </c>
      <c r="E482">
        <v>32.332897799999998</v>
      </c>
      <c r="F482">
        <v>36.204551700000003</v>
      </c>
      <c r="G482" t="s">
        <v>485</v>
      </c>
      <c r="H482" t="s">
        <v>486</v>
      </c>
      <c r="I482" t="s">
        <v>109</v>
      </c>
      <c r="J482" t="s">
        <v>114</v>
      </c>
      <c r="K482" t="s">
        <v>1838</v>
      </c>
      <c r="L482" t="s">
        <v>116</v>
      </c>
      <c r="M482" t="s">
        <v>319</v>
      </c>
      <c r="N482" t="s">
        <v>1839</v>
      </c>
      <c r="O482" t="s">
        <v>1837</v>
      </c>
      <c r="Q482" t="s">
        <v>121</v>
      </c>
      <c r="R482" t="s">
        <v>5770</v>
      </c>
      <c r="S482" t="s">
        <v>112</v>
      </c>
      <c r="T482">
        <v>0</v>
      </c>
      <c r="U482">
        <v>0</v>
      </c>
      <c r="V482">
        <v>0</v>
      </c>
      <c r="W482">
        <v>0</v>
      </c>
      <c r="X482">
        <v>0</v>
      </c>
      <c r="Y482">
        <v>0</v>
      </c>
      <c r="Z482">
        <v>0</v>
      </c>
      <c r="AA482">
        <v>0</v>
      </c>
      <c r="AB482">
        <v>0</v>
      </c>
      <c r="AC482">
        <v>0</v>
      </c>
      <c r="AD482">
        <v>0</v>
      </c>
      <c r="AE482">
        <v>0</v>
      </c>
      <c r="AF482">
        <v>0</v>
      </c>
      <c r="AG482">
        <v>0</v>
      </c>
      <c r="AH482">
        <v>0</v>
      </c>
      <c r="AI482" t="s">
        <v>6004</v>
      </c>
      <c r="AJ482" t="s">
        <v>109</v>
      </c>
      <c r="AK482" t="s">
        <v>109</v>
      </c>
      <c r="AL482">
        <v>3</v>
      </c>
      <c r="AM482">
        <v>0</v>
      </c>
      <c r="AN482">
        <v>2</v>
      </c>
      <c r="AO482">
        <v>0</v>
      </c>
      <c r="AP482">
        <v>1</v>
      </c>
      <c r="AQ482">
        <v>0</v>
      </c>
      <c r="AR482">
        <v>3</v>
      </c>
      <c r="AS482">
        <v>0</v>
      </c>
      <c r="AT482">
        <v>1</v>
      </c>
      <c r="AU482">
        <v>0</v>
      </c>
      <c r="AV482">
        <v>0</v>
      </c>
      <c r="AW482">
        <v>0</v>
      </c>
      <c r="AX482">
        <v>0</v>
      </c>
      <c r="AY482">
        <v>0</v>
      </c>
      <c r="AZ482">
        <v>0</v>
      </c>
      <c r="BA482">
        <v>0</v>
      </c>
    </row>
    <row r="483" spans="1:54" x14ac:dyDescent="0.25">
      <c r="A483">
        <v>378606499</v>
      </c>
      <c r="B483" s="1">
        <v>45537.574448923609</v>
      </c>
      <c r="C483" s="1">
        <v>45537.577338043979</v>
      </c>
      <c r="D483" s="1">
        <v>45537</v>
      </c>
      <c r="E483">
        <v>30.318451</v>
      </c>
      <c r="F483">
        <v>35.479400800000001</v>
      </c>
      <c r="G483" t="s">
        <v>439</v>
      </c>
      <c r="H483" t="s">
        <v>5759</v>
      </c>
      <c r="I483" t="s">
        <v>109</v>
      </c>
      <c r="J483" t="s">
        <v>114</v>
      </c>
      <c r="K483" t="s">
        <v>1841</v>
      </c>
      <c r="L483" t="s">
        <v>174</v>
      </c>
      <c r="M483" t="s">
        <v>175</v>
      </c>
      <c r="N483" t="s">
        <v>1842</v>
      </c>
      <c r="O483" t="s">
        <v>1840</v>
      </c>
      <c r="Q483" t="s">
        <v>121</v>
      </c>
      <c r="R483" t="s">
        <v>5770</v>
      </c>
      <c r="S483" t="s">
        <v>112</v>
      </c>
      <c r="T483">
        <v>0</v>
      </c>
      <c r="U483">
        <v>0</v>
      </c>
      <c r="V483">
        <v>0</v>
      </c>
      <c r="W483">
        <v>0</v>
      </c>
      <c r="X483">
        <v>0</v>
      </c>
      <c r="Y483">
        <v>0</v>
      </c>
      <c r="Z483">
        <v>0</v>
      </c>
      <c r="AA483">
        <v>0</v>
      </c>
      <c r="AB483">
        <v>0</v>
      </c>
      <c r="AC483">
        <v>0</v>
      </c>
      <c r="AD483">
        <v>0</v>
      </c>
      <c r="AE483">
        <v>0</v>
      </c>
      <c r="AF483">
        <v>0</v>
      </c>
      <c r="AG483">
        <v>0</v>
      </c>
      <c r="AH483">
        <v>0</v>
      </c>
      <c r="AI483" t="s">
        <v>6004</v>
      </c>
      <c r="AJ483" t="s">
        <v>109</v>
      </c>
      <c r="AK483" t="s">
        <v>109</v>
      </c>
      <c r="AL483">
        <v>3</v>
      </c>
      <c r="AM483">
        <v>1</v>
      </c>
      <c r="AN483">
        <v>1</v>
      </c>
      <c r="AO483">
        <v>1</v>
      </c>
      <c r="AP483">
        <v>0</v>
      </c>
      <c r="AQ483">
        <v>0</v>
      </c>
      <c r="AR483">
        <v>3</v>
      </c>
      <c r="AS483">
        <v>1</v>
      </c>
      <c r="AT483">
        <v>0</v>
      </c>
      <c r="AU483">
        <v>0</v>
      </c>
      <c r="AV483">
        <v>0</v>
      </c>
      <c r="AW483">
        <v>0</v>
      </c>
      <c r="AX483">
        <v>1</v>
      </c>
      <c r="AY483">
        <v>0</v>
      </c>
      <c r="AZ483">
        <v>0</v>
      </c>
      <c r="BA483">
        <v>0</v>
      </c>
    </row>
    <row r="484" spans="1:54" x14ac:dyDescent="0.25">
      <c r="A484">
        <v>378606505</v>
      </c>
      <c r="B484" s="1">
        <v>45537.577915462964</v>
      </c>
      <c r="C484" s="1">
        <v>45537.584785405103</v>
      </c>
      <c r="D484" s="1">
        <v>45537</v>
      </c>
      <c r="E484">
        <v>30.318455199999999</v>
      </c>
      <c r="F484">
        <v>35.479212400000002</v>
      </c>
      <c r="G484" t="s">
        <v>439</v>
      </c>
      <c r="H484" t="s">
        <v>5759</v>
      </c>
      <c r="I484" t="s">
        <v>109</v>
      </c>
      <c r="J484" t="s">
        <v>114</v>
      </c>
      <c r="K484" t="s">
        <v>1844</v>
      </c>
      <c r="L484" t="s">
        <v>252</v>
      </c>
      <c r="M484" t="s">
        <v>253</v>
      </c>
      <c r="N484" t="s">
        <v>1845</v>
      </c>
      <c r="O484" t="s">
        <v>1843</v>
      </c>
      <c r="Q484" t="s">
        <v>346</v>
      </c>
      <c r="R484" t="s">
        <v>5771</v>
      </c>
      <c r="S484" t="s">
        <v>112</v>
      </c>
      <c r="T484">
        <v>0</v>
      </c>
      <c r="U484">
        <v>0</v>
      </c>
      <c r="V484">
        <v>0</v>
      </c>
      <c r="W484">
        <v>0</v>
      </c>
      <c r="X484">
        <v>0</v>
      </c>
      <c r="Y484">
        <v>0</v>
      </c>
      <c r="Z484">
        <v>0</v>
      </c>
      <c r="AA484">
        <v>0</v>
      </c>
      <c r="AB484">
        <v>0</v>
      </c>
      <c r="AC484">
        <v>0</v>
      </c>
      <c r="AD484">
        <v>0</v>
      </c>
      <c r="AE484">
        <v>0</v>
      </c>
      <c r="AF484">
        <v>0</v>
      </c>
      <c r="AG484">
        <v>0</v>
      </c>
      <c r="AH484">
        <v>0</v>
      </c>
      <c r="AI484" t="s">
        <v>6004</v>
      </c>
      <c r="AJ484" t="s">
        <v>109</v>
      </c>
      <c r="AK484" t="s">
        <v>109</v>
      </c>
      <c r="AL484">
        <v>2</v>
      </c>
      <c r="AM484">
        <v>1</v>
      </c>
      <c r="AN484">
        <v>0</v>
      </c>
      <c r="AO484">
        <v>0</v>
      </c>
      <c r="AP484">
        <v>1</v>
      </c>
      <c r="AQ484">
        <v>0</v>
      </c>
      <c r="AR484">
        <v>2</v>
      </c>
      <c r="AS484">
        <v>1</v>
      </c>
      <c r="AT484">
        <v>0</v>
      </c>
      <c r="AU484">
        <v>0</v>
      </c>
      <c r="AV484">
        <v>0</v>
      </c>
      <c r="AW484">
        <v>0</v>
      </c>
      <c r="AX484">
        <v>0</v>
      </c>
      <c r="AY484">
        <v>0</v>
      </c>
      <c r="AZ484">
        <v>0</v>
      </c>
      <c r="BA484">
        <v>1</v>
      </c>
      <c r="BB484" t="s">
        <v>1846</v>
      </c>
    </row>
    <row r="485" spans="1:54" x14ac:dyDescent="0.25">
      <c r="A485">
        <v>378606510</v>
      </c>
      <c r="B485" s="1">
        <v>45537.585387199077</v>
      </c>
      <c r="C485" s="1">
        <v>45537.593877060193</v>
      </c>
      <c r="D485" s="1">
        <v>45537</v>
      </c>
      <c r="E485">
        <v>30.3185857</v>
      </c>
      <c r="F485">
        <v>35.478595400000003</v>
      </c>
      <c r="G485" t="s">
        <v>439</v>
      </c>
      <c r="H485" t="s">
        <v>5759</v>
      </c>
      <c r="I485" t="s">
        <v>109</v>
      </c>
      <c r="J485" t="s">
        <v>114</v>
      </c>
      <c r="K485" t="s">
        <v>1848</v>
      </c>
      <c r="L485" t="s">
        <v>116</v>
      </c>
      <c r="M485" t="s">
        <v>146</v>
      </c>
      <c r="N485" t="s">
        <v>1849</v>
      </c>
      <c r="O485" t="s">
        <v>1847</v>
      </c>
      <c r="Q485" t="s">
        <v>121</v>
      </c>
      <c r="R485" t="s">
        <v>5770</v>
      </c>
      <c r="S485" t="s">
        <v>112</v>
      </c>
      <c r="T485">
        <v>0</v>
      </c>
      <c r="U485">
        <v>0</v>
      </c>
      <c r="V485">
        <v>0</v>
      </c>
      <c r="W485">
        <v>0</v>
      </c>
      <c r="X485">
        <v>0</v>
      </c>
      <c r="Y485">
        <v>0</v>
      </c>
      <c r="Z485">
        <v>0</v>
      </c>
      <c r="AA485">
        <v>0</v>
      </c>
      <c r="AB485">
        <v>0</v>
      </c>
      <c r="AC485">
        <v>0</v>
      </c>
      <c r="AD485">
        <v>0</v>
      </c>
      <c r="AE485">
        <v>0</v>
      </c>
      <c r="AF485">
        <v>0</v>
      </c>
      <c r="AG485">
        <v>0</v>
      </c>
      <c r="AH485">
        <v>0</v>
      </c>
      <c r="AI485" t="s">
        <v>6004</v>
      </c>
      <c r="AJ485" t="s">
        <v>109</v>
      </c>
      <c r="AK485" t="s">
        <v>109</v>
      </c>
      <c r="AL485">
        <v>2</v>
      </c>
      <c r="AM485">
        <v>0</v>
      </c>
      <c r="AN485">
        <v>1</v>
      </c>
      <c r="AO485">
        <v>0</v>
      </c>
      <c r="AP485">
        <v>1</v>
      </c>
      <c r="AQ485">
        <v>0</v>
      </c>
      <c r="AR485">
        <v>2</v>
      </c>
      <c r="AS485">
        <v>1</v>
      </c>
      <c r="AT485">
        <v>1</v>
      </c>
      <c r="AU485">
        <v>0</v>
      </c>
      <c r="AV485">
        <v>0</v>
      </c>
      <c r="AW485">
        <v>0</v>
      </c>
      <c r="AX485">
        <v>0</v>
      </c>
      <c r="AY485">
        <v>0</v>
      </c>
      <c r="AZ485">
        <v>0</v>
      </c>
      <c r="BA485">
        <v>0</v>
      </c>
    </row>
    <row r="486" spans="1:54" x14ac:dyDescent="0.25">
      <c r="A486">
        <v>378606517</v>
      </c>
      <c r="B486" s="1">
        <v>45537.594137662039</v>
      </c>
      <c r="C486" s="1">
        <v>45537.597309999997</v>
      </c>
      <c r="D486" s="1">
        <v>45537</v>
      </c>
      <c r="E486">
        <v>30.318682500000001</v>
      </c>
      <c r="F486">
        <v>35.478510999999997</v>
      </c>
      <c r="G486" t="s">
        <v>439</v>
      </c>
      <c r="H486" t="s">
        <v>5759</v>
      </c>
      <c r="I486" t="s">
        <v>109</v>
      </c>
      <c r="J486" t="s">
        <v>114</v>
      </c>
      <c r="K486" t="s">
        <v>1851</v>
      </c>
      <c r="L486" t="s">
        <v>116</v>
      </c>
      <c r="M486" t="s">
        <v>146</v>
      </c>
      <c r="N486" t="s">
        <v>1852</v>
      </c>
      <c r="O486" t="s">
        <v>1850</v>
      </c>
      <c r="Q486" t="s">
        <v>121</v>
      </c>
      <c r="R486" t="s">
        <v>5770</v>
      </c>
      <c r="S486" t="s">
        <v>112</v>
      </c>
      <c r="T486">
        <v>0</v>
      </c>
      <c r="U486">
        <v>0</v>
      </c>
      <c r="V486">
        <v>0</v>
      </c>
      <c r="W486">
        <v>0</v>
      </c>
      <c r="X486">
        <v>0</v>
      </c>
      <c r="Y486">
        <v>0</v>
      </c>
      <c r="Z486">
        <v>0</v>
      </c>
      <c r="AA486">
        <v>0</v>
      </c>
      <c r="AB486">
        <v>0</v>
      </c>
      <c r="AC486">
        <v>0</v>
      </c>
      <c r="AD486">
        <v>0</v>
      </c>
      <c r="AE486">
        <v>0</v>
      </c>
      <c r="AF486">
        <v>0</v>
      </c>
      <c r="AG486">
        <v>0</v>
      </c>
      <c r="AH486">
        <v>0</v>
      </c>
      <c r="AI486" t="s">
        <v>6004</v>
      </c>
      <c r="AJ486" t="s">
        <v>109</v>
      </c>
      <c r="AK486" t="s">
        <v>109</v>
      </c>
      <c r="AL486">
        <v>1</v>
      </c>
      <c r="AM486">
        <v>0</v>
      </c>
      <c r="AN486">
        <v>0</v>
      </c>
      <c r="AO486">
        <v>0</v>
      </c>
      <c r="AP486">
        <v>1</v>
      </c>
      <c r="AQ486">
        <v>0</v>
      </c>
      <c r="AR486">
        <v>1</v>
      </c>
      <c r="AS486">
        <v>0</v>
      </c>
      <c r="AT486">
        <v>1</v>
      </c>
      <c r="AU486">
        <v>0</v>
      </c>
      <c r="AV486">
        <v>0</v>
      </c>
      <c r="AW486">
        <v>0</v>
      </c>
      <c r="AX486">
        <v>0</v>
      </c>
      <c r="AY486">
        <v>0</v>
      </c>
      <c r="AZ486">
        <v>0</v>
      </c>
      <c r="BA486">
        <v>0</v>
      </c>
    </row>
    <row r="487" spans="1:54" x14ac:dyDescent="0.25">
      <c r="A487">
        <v>378606521</v>
      </c>
      <c r="B487" s="1">
        <v>45537.599292303239</v>
      </c>
      <c r="C487" s="1">
        <v>45537.604812511578</v>
      </c>
      <c r="D487" s="1">
        <v>45537</v>
      </c>
      <c r="E487">
        <v>30.320155400000001</v>
      </c>
      <c r="F487">
        <v>35.4788675</v>
      </c>
      <c r="G487" t="s">
        <v>439</v>
      </c>
      <c r="H487" t="s">
        <v>5759</v>
      </c>
      <c r="I487" t="s">
        <v>109</v>
      </c>
      <c r="J487" t="s">
        <v>114</v>
      </c>
      <c r="K487" t="s">
        <v>1854</v>
      </c>
      <c r="L487" t="s">
        <v>116</v>
      </c>
      <c r="M487" t="s">
        <v>146</v>
      </c>
      <c r="N487" t="s">
        <v>1855</v>
      </c>
      <c r="O487" t="s">
        <v>1853</v>
      </c>
      <c r="Q487" t="s">
        <v>121</v>
      </c>
      <c r="R487" t="s">
        <v>5770</v>
      </c>
      <c r="S487" t="s">
        <v>112</v>
      </c>
      <c r="T487">
        <v>0</v>
      </c>
      <c r="U487">
        <v>0</v>
      </c>
      <c r="V487">
        <v>0</v>
      </c>
      <c r="W487">
        <v>0</v>
      </c>
      <c r="X487">
        <v>0</v>
      </c>
      <c r="Y487">
        <v>0</v>
      </c>
      <c r="Z487">
        <v>0</v>
      </c>
      <c r="AA487">
        <v>0</v>
      </c>
      <c r="AB487">
        <v>0</v>
      </c>
      <c r="AC487">
        <v>0</v>
      </c>
      <c r="AD487">
        <v>0</v>
      </c>
      <c r="AE487">
        <v>0</v>
      </c>
      <c r="AF487">
        <v>0</v>
      </c>
      <c r="AG487">
        <v>0</v>
      </c>
      <c r="AH487">
        <v>0</v>
      </c>
      <c r="AI487" t="s">
        <v>6004</v>
      </c>
      <c r="AJ487" t="s">
        <v>109</v>
      </c>
      <c r="AK487" t="s">
        <v>112</v>
      </c>
      <c r="AL487">
        <v>0</v>
      </c>
      <c r="AM487">
        <v>0</v>
      </c>
      <c r="AN487">
        <v>0</v>
      </c>
      <c r="AO487">
        <v>0</v>
      </c>
      <c r="AP487">
        <v>0</v>
      </c>
      <c r="AQ487">
        <v>0</v>
      </c>
      <c r="AR487">
        <v>0</v>
      </c>
      <c r="AS487">
        <v>0</v>
      </c>
      <c r="AT487">
        <v>0</v>
      </c>
      <c r="AU487">
        <v>0</v>
      </c>
      <c r="AV487">
        <v>0</v>
      </c>
      <c r="AW487">
        <v>0</v>
      </c>
      <c r="AX487">
        <v>0</v>
      </c>
      <c r="AY487">
        <v>0</v>
      </c>
      <c r="AZ487">
        <v>0</v>
      </c>
      <c r="BA487">
        <v>0</v>
      </c>
    </row>
    <row r="488" spans="1:54" x14ac:dyDescent="0.25">
      <c r="A488">
        <v>378606526</v>
      </c>
      <c r="B488" s="1">
        <v>45537.605386319447</v>
      </c>
      <c r="C488" s="1">
        <v>45537.609982418981</v>
      </c>
      <c r="D488" s="1">
        <v>45537</v>
      </c>
      <c r="E488">
        <v>30.320276</v>
      </c>
      <c r="F488">
        <v>35.478444500000002</v>
      </c>
      <c r="G488" t="s">
        <v>439</v>
      </c>
      <c r="H488" t="s">
        <v>5759</v>
      </c>
      <c r="I488" t="s">
        <v>109</v>
      </c>
      <c r="J488" t="s">
        <v>114</v>
      </c>
      <c r="K488" t="s">
        <v>1857</v>
      </c>
      <c r="L488" t="s">
        <v>116</v>
      </c>
      <c r="M488" t="s">
        <v>146</v>
      </c>
      <c r="N488" t="s">
        <v>1858</v>
      </c>
      <c r="O488" t="s">
        <v>1856</v>
      </c>
      <c r="Q488" t="s">
        <v>121</v>
      </c>
      <c r="R488" t="s">
        <v>5770</v>
      </c>
      <c r="S488" t="s">
        <v>112</v>
      </c>
      <c r="T488">
        <v>0</v>
      </c>
      <c r="U488">
        <v>0</v>
      </c>
      <c r="V488">
        <v>0</v>
      </c>
      <c r="W488">
        <v>0</v>
      </c>
      <c r="X488">
        <v>0</v>
      </c>
      <c r="Y488">
        <v>0</v>
      </c>
      <c r="Z488">
        <v>0</v>
      </c>
      <c r="AA488">
        <v>0</v>
      </c>
      <c r="AB488">
        <v>0</v>
      </c>
      <c r="AC488">
        <v>0</v>
      </c>
      <c r="AD488">
        <v>0</v>
      </c>
      <c r="AE488">
        <v>0</v>
      </c>
      <c r="AF488">
        <v>0</v>
      </c>
      <c r="AG488">
        <v>0</v>
      </c>
      <c r="AH488">
        <v>0</v>
      </c>
      <c r="AI488" t="s">
        <v>6004</v>
      </c>
      <c r="AJ488" t="s">
        <v>109</v>
      </c>
      <c r="AK488" t="s">
        <v>109</v>
      </c>
      <c r="AL488">
        <v>2</v>
      </c>
      <c r="AM488">
        <v>0</v>
      </c>
      <c r="AN488">
        <v>1</v>
      </c>
      <c r="AO488">
        <v>0</v>
      </c>
      <c r="AP488">
        <v>1</v>
      </c>
      <c r="AQ488">
        <v>0</v>
      </c>
      <c r="AR488">
        <v>2</v>
      </c>
      <c r="AS488">
        <v>0</v>
      </c>
      <c r="AT488">
        <v>1</v>
      </c>
      <c r="AU488">
        <v>0</v>
      </c>
      <c r="AV488">
        <v>0</v>
      </c>
      <c r="AW488">
        <v>0</v>
      </c>
      <c r="AX488">
        <v>0</v>
      </c>
      <c r="AY488">
        <v>0</v>
      </c>
      <c r="AZ488">
        <v>1</v>
      </c>
      <c r="BA488">
        <v>0</v>
      </c>
    </row>
    <row r="489" spans="1:54" x14ac:dyDescent="0.25">
      <c r="A489">
        <v>378606532</v>
      </c>
      <c r="B489" s="1">
        <v>45537.610810451391</v>
      </c>
      <c r="C489" s="1">
        <v>45537.61515258102</v>
      </c>
      <c r="D489" s="1">
        <v>45537</v>
      </c>
      <c r="E489">
        <v>30.320150300000002</v>
      </c>
      <c r="F489">
        <v>35.478425899999998</v>
      </c>
      <c r="G489" t="s">
        <v>439</v>
      </c>
      <c r="H489" t="s">
        <v>5759</v>
      </c>
      <c r="I489" t="s">
        <v>112</v>
      </c>
      <c r="K489" t="s">
        <v>1860</v>
      </c>
      <c r="L489" t="s">
        <v>116</v>
      </c>
      <c r="M489" t="s">
        <v>146</v>
      </c>
      <c r="N489" t="s">
        <v>1861</v>
      </c>
      <c r="O489" t="s">
        <v>1859</v>
      </c>
      <c r="Q489" t="s">
        <v>121</v>
      </c>
      <c r="R489" t="s">
        <v>5770</v>
      </c>
      <c r="S489" t="s">
        <v>112</v>
      </c>
      <c r="T489">
        <v>0</v>
      </c>
      <c r="U489">
        <v>0</v>
      </c>
      <c r="V489">
        <v>0</v>
      </c>
      <c r="W489">
        <v>0</v>
      </c>
      <c r="X489">
        <v>0</v>
      </c>
      <c r="Y489">
        <v>0</v>
      </c>
      <c r="Z489">
        <v>0</v>
      </c>
      <c r="AA489">
        <v>0</v>
      </c>
      <c r="AB489">
        <v>0</v>
      </c>
      <c r="AC489">
        <v>0</v>
      </c>
      <c r="AD489">
        <v>0</v>
      </c>
      <c r="AE489">
        <v>0</v>
      </c>
      <c r="AF489">
        <v>0</v>
      </c>
      <c r="AG489">
        <v>0</v>
      </c>
      <c r="AH489">
        <v>0</v>
      </c>
      <c r="AI489" t="s">
        <v>6004</v>
      </c>
      <c r="AJ489" t="s">
        <v>109</v>
      </c>
      <c r="AK489" t="s">
        <v>112</v>
      </c>
      <c r="AL489">
        <v>0</v>
      </c>
      <c r="AM489">
        <v>0</v>
      </c>
      <c r="AN489">
        <v>0</v>
      </c>
      <c r="AO489">
        <v>0</v>
      </c>
      <c r="AP489">
        <v>0</v>
      </c>
      <c r="AQ489">
        <v>0</v>
      </c>
      <c r="AR489">
        <v>0</v>
      </c>
      <c r="AS489">
        <v>0</v>
      </c>
      <c r="AT489">
        <v>0</v>
      </c>
      <c r="AU489">
        <v>0</v>
      </c>
      <c r="AV489">
        <v>0</v>
      </c>
      <c r="AW489">
        <v>0</v>
      </c>
      <c r="AX489">
        <v>0</v>
      </c>
      <c r="AY489">
        <v>0</v>
      </c>
      <c r="AZ489">
        <v>0</v>
      </c>
      <c r="BA489">
        <v>0</v>
      </c>
    </row>
    <row r="490" spans="1:54" x14ac:dyDescent="0.25">
      <c r="A490">
        <v>378606541</v>
      </c>
      <c r="B490" s="1">
        <v>45537.617160011578</v>
      </c>
      <c r="C490" s="1">
        <v>45537.624707326388</v>
      </c>
      <c r="D490" s="1">
        <v>45537</v>
      </c>
      <c r="E490">
        <v>30.3206983</v>
      </c>
      <c r="F490">
        <v>35.478975400000003</v>
      </c>
      <c r="G490" t="s">
        <v>439</v>
      </c>
      <c r="H490" t="s">
        <v>5759</v>
      </c>
      <c r="I490" t="s">
        <v>109</v>
      </c>
      <c r="J490" t="s">
        <v>114</v>
      </c>
      <c r="K490" t="s">
        <v>1863</v>
      </c>
      <c r="L490" t="s">
        <v>116</v>
      </c>
      <c r="M490" t="s">
        <v>146</v>
      </c>
      <c r="N490" t="s">
        <v>1109</v>
      </c>
      <c r="O490" t="s">
        <v>1862</v>
      </c>
      <c r="Q490" t="s">
        <v>121</v>
      </c>
      <c r="R490" t="s">
        <v>5770</v>
      </c>
      <c r="S490" t="s">
        <v>112</v>
      </c>
      <c r="T490">
        <v>0</v>
      </c>
      <c r="U490">
        <v>0</v>
      </c>
      <c r="V490">
        <v>0</v>
      </c>
      <c r="W490">
        <v>0</v>
      </c>
      <c r="X490">
        <v>0</v>
      </c>
      <c r="Y490">
        <v>0</v>
      </c>
      <c r="Z490">
        <v>0</v>
      </c>
      <c r="AA490">
        <v>0</v>
      </c>
      <c r="AB490">
        <v>0</v>
      </c>
      <c r="AC490">
        <v>0</v>
      </c>
      <c r="AD490">
        <v>0</v>
      </c>
      <c r="AE490">
        <v>0</v>
      </c>
      <c r="AF490">
        <v>0</v>
      </c>
      <c r="AG490">
        <v>0</v>
      </c>
      <c r="AH490">
        <v>0</v>
      </c>
      <c r="AI490" t="s">
        <v>6004</v>
      </c>
      <c r="AJ490" t="s">
        <v>109</v>
      </c>
      <c r="AK490" t="s">
        <v>112</v>
      </c>
      <c r="AL490">
        <v>0</v>
      </c>
      <c r="AM490">
        <v>0</v>
      </c>
      <c r="AN490">
        <v>0</v>
      </c>
      <c r="AO490">
        <v>0</v>
      </c>
      <c r="AP490">
        <v>0</v>
      </c>
      <c r="AQ490">
        <v>0</v>
      </c>
      <c r="AR490">
        <v>0</v>
      </c>
      <c r="AS490">
        <v>0</v>
      </c>
      <c r="AT490">
        <v>0</v>
      </c>
      <c r="AU490">
        <v>0</v>
      </c>
      <c r="AV490">
        <v>0</v>
      </c>
      <c r="AW490">
        <v>0</v>
      </c>
      <c r="AX490">
        <v>0</v>
      </c>
      <c r="AY490">
        <v>0</v>
      </c>
      <c r="AZ490">
        <v>0</v>
      </c>
      <c r="BA490">
        <v>0</v>
      </c>
    </row>
    <row r="491" spans="1:54" x14ac:dyDescent="0.25">
      <c r="A491">
        <v>378616105</v>
      </c>
      <c r="B491" s="1">
        <v>45537.633548541657</v>
      </c>
      <c r="C491" s="1">
        <v>45537.638361030091</v>
      </c>
      <c r="D491" s="1">
        <v>45537</v>
      </c>
      <c r="E491">
        <v>30.3208968</v>
      </c>
      <c r="F491">
        <v>35.478977299999997</v>
      </c>
      <c r="G491" t="s">
        <v>439</v>
      </c>
      <c r="H491" t="s">
        <v>5759</v>
      </c>
      <c r="I491" t="s">
        <v>109</v>
      </c>
      <c r="J491" t="s">
        <v>114</v>
      </c>
      <c r="K491" t="s">
        <v>1865</v>
      </c>
      <c r="L491" t="s">
        <v>301</v>
      </c>
      <c r="M491" t="s">
        <v>1866</v>
      </c>
      <c r="N491" t="s">
        <v>1867</v>
      </c>
      <c r="O491" t="s">
        <v>1864</v>
      </c>
      <c r="Q491" t="s">
        <v>121</v>
      </c>
      <c r="R491" t="s">
        <v>5770</v>
      </c>
      <c r="S491" t="s">
        <v>112</v>
      </c>
      <c r="T491">
        <v>0</v>
      </c>
      <c r="U491">
        <v>0</v>
      </c>
      <c r="V491">
        <v>0</v>
      </c>
      <c r="W491">
        <v>0</v>
      </c>
      <c r="X491">
        <v>0</v>
      </c>
      <c r="Y491">
        <v>0</v>
      </c>
      <c r="Z491">
        <v>0</v>
      </c>
      <c r="AA491">
        <v>0</v>
      </c>
      <c r="AB491">
        <v>0</v>
      </c>
      <c r="AC491">
        <v>0</v>
      </c>
      <c r="AD491">
        <v>0</v>
      </c>
      <c r="AE491">
        <v>0</v>
      </c>
      <c r="AF491">
        <v>0</v>
      </c>
      <c r="AG491">
        <v>0</v>
      </c>
      <c r="AH491">
        <v>0</v>
      </c>
      <c r="AI491" t="s">
        <v>6004</v>
      </c>
      <c r="AJ491" t="s">
        <v>109</v>
      </c>
      <c r="AK491" t="s">
        <v>109</v>
      </c>
      <c r="AL491">
        <v>2</v>
      </c>
      <c r="AM491">
        <v>0</v>
      </c>
      <c r="AN491">
        <v>1</v>
      </c>
      <c r="AO491">
        <v>0</v>
      </c>
      <c r="AP491">
        <v>1</v>
      </c>
      <c r="AQ491">
        <v>0</v>
      </c>
      <c r="AR491">
        <v>2</v>
      </c>
      <c r="AS491">
        <v>0</v>
      </c>
      <c r="AT491">
        <v>1</v>
      </c>
      <c r="AU491">
        <v>0</v>
      </c>
      <c r="AV491">
        <v>0</v>
      </c>
      <c r="AW491">
        <v>0</v>
      </c>
      <c r="AX491">
        <v>0</v>
      </c>
      <c r="AY491">
        <v>0</v>
      </c>
      <c r="AZ491">
        <v>1</v>
      </c>
      <c r="BA491">
        <v>0</v>
      </c>
    </row>
    <row r="492" spans="1:54" x14ac:dyDescent="0.25">
      <c r="A492">
        <v>378616109</v>
      </c>
      <c r="B492" s="1">
        <v>45537.629547939818</v>
      </c>
      <c r="C492" s="1">
        <v>45537.633263518517</v>
      </c>
      <c r="D492" s="1">
        <v>45537</v>
      </c>
      <c r="E492">
        <v>30.320748200000001</v>
      </c>
      <c r="F492">
        <v>35.478953699999998</v>
      </c>
      <c r="G492" t="s">
        <v>439</v>
      </c>
      <c r="H492" t="s">
        <v>5759</v>
      </c>
      <c r="I492" t="s">
        <v>109</v>
      </c>
      <c r="J492" t="s">
        <v>114</v>
      </c>
      <c r="K492" t="s">
        <v>1869</v>
      </c>
      <c r="L492" t="s">
        <v>116</v>
      </c>
      <c r="M492" t="s">
        <v>309</v>
      </c>
      <c r="N492" t="s">
        <v>1870</v>
      </c>
      <c r="O492" t="s">
        <v>1868</v>
      </c>
      <c r="Q492" t="s">
        <v>121</v>
      </c>
      <c r="R492" t="s">
        <v>5770</v>
      </c>
      <c r="S492" t="s">
        <v>112</v>
      </c>
      <c r="T492">
        <v>0</v>
      </c>
      <c r="U492">
        <v>0</v>
      </c>
      <c r="V492">
        <v>0</v>
      </c>
      <c r="W492">
        <v>0</v>
      </c>
      <c r="X492">
        <v>0</v>
      </c>
      <c r="Y492">
        <v>0</v>
      </c>
      <c r="Z492">
        <v>0</v>
      </c>
      <c r="AA492">
        <v>0</v>
      </c>
      <c r="AB492">
        <v>0</v>
      </c>
      <c r="AC492">
        <v>0</v>
      </c>
      <c r="AD492">
        <v>0</v>
      </c>
      <c r="AE492">
        <v>0</v>
      </c>
      <c r="AF492">
        <v>0</v>
      </c>
      <c r="AG492">
        <v>0</v>
      </c>
      <c r="AH492">
        <v>0</v>
      </c>
      <c r="AI492" t="s">
        <v>6004</v>
      </c>
      <c r="AJ492" t="s">
        <v>109</v>
      </c>
      <c r="AK492" t="s">
        <v>112</v>
      </c>
      <c r="AL492">
        <v>0</v>
      </c>
      <c r="AM492">
        <v>0</v>
      </c>
      <c r="AN492">
        <v>0</v>
      </c>
      <c r="AO492">
        <v>0</v>
      </c>
      <c r="AP492">
        <v>0</v>
      </c>
      <c r="AQ492">
        <v>0</v>
      </c>
      <c r="AR492">
        <v>0</v>
      </c>
      <c r="AS492">
        <v>0</v>
      </c>
      <c r="AT492">
        <v>0</v>
      </c>
      <c r="AU492">
        <v>0</v>
      </c>
      <c r="AV492">
        <v>0</v>
      </c>
      <c r="AW492">
        <v>0</v>
      </c>
      <c r="AX492">
        <v>0</v>
      </c>
      <c r="AY492">
        <v>0</v>
      </c>
      <c r="AZ492">
        <v>0</v>
      </c>
      <c r="BA492">
        <v>0</v>
      </c>
    </row>
    <row r="493" spans="1:54" x14ac:dyDescent="0.25">
      <c r="A493">
        <v>378625897</v>
      </c>
      <c r="B493" s="1">
        <v>45537.640114027781</v>
      </c>
      <c r="C493" s="1">
        <v>45537.655425486111</v>
      </c>
      <c r="D493" s="1">
        <v>45537</v>
      </c>
      <c r="E493">
        <v>30.320526999999998</v>
      </c>
      <c r="F493">
        <v>35.481921100000001</v>
      </c>
      <c r="G493" t="s">
        <v>439</v>
      </c>
      <c r="H493" t="s">
        <v>5759</v>
      </c>
      <c r="I493" t="s">
        <v>109</v>
      </c>
      <c r="J493" t="s">
        <v>114</v>
      </c>
      <c r="K493" t="s">
        <v>1872</v>
      </c>
      <c r="L493" t="s">
        <v>423</v>
      </c>
      <c r="M493" t="s">
        <v>424</v>
      </c>
      <c r="N493" t="s">
        <v>1873</v>
      </c>
      <c r="O493" t="s">
        <v>1871</v>
      </c>
      <c r="P493" t="s">
        <v>1874</v>
      </c>
      <c r="Q493" t="s">
        <v>121</v>
      </c>
      <c r="R493" t="s">
        <v>5770</v>
      </c>
      <c r="S493" t="s">
        <v>112</v>
      </c>
      <c r="T493">
        <v>0</v>
      </c>
      <c r="U493">
        <v>0</v>
      </c>
      <c r="V493">
        <v>0</v>
      </c>
      <c r="W493">
        <v>0</v>
      </c>
      <c r="X493">
        <v>0</v>
      </c>
      <c r="Y493">
        <v>0</v>
      </c>
      <c r="Z493">
        <v>0</v>
      </c>
      <c r="AA493">
        <v>0</v>
      </c>
      <c r="AB493">
        <v>0</v>
      </c>
      <c r="AC493">
        <v>0</v>
      </c>
      <c r="AD493">
        <v>0</v>
      </c>
      <c r="AE493">
        <v>0</v>
      </c>
      <c r="AF493">
        <v>0</v>
      </c>
      <c r="AG493">
        <v>0</v>
      </c>
      <c r="AH493">
        <v>0</v>
      </c>
      <c r="AI493" t="s">
        <v>6004</v>
      </c>
      <c r="AJ493" t="s">
        <v>109</v>
      </c>
      <c r="AK493" t="s">
        <v>109</v>
      </c>
      <c r="AL493">
        <v>2</v>
      </c>
      <c r="AM493">
        <v>0</v>
      </c>
      <c r="AN493">
        <v>1</v>
      </c>
      <c r="AO493">
        <v>0</v>
      </c>
      <c r="AP493">
        <v>1</v>
      </c>
      <c r="AQ493">
        <v>0</v>
      </c>
      <c r="AR493">
        <v>2</v>
      </c>
      <c r="AS493">
        <v>1</v>
      </c>
      <c r="AT493">
        <v>1</v>
      </c>
      <c r="AU493">
        <v>0</v>
      </c>
      <c r="AV493">
        <v>0</v>
      </c>
      <c r="AW493">
        <v>0</v>
      </c>
      <c r="AX493">
        <v>0</v>
      </c>
      <c r="AY493">
        <v>0</v>
      </c>
      <c r="AZ493">
        <v>0</v>
      </c>
      <c r="BA493">
        <v>0</v>
      </c>
    </row>
    <row r="494" spans="1:54" x14ac:dyDescent="0.25">
      <c r="A494">
        <v>378629757</v>
      </c>
      <c r="B494" s="1">
        <v>45537.657112013891</v>
      </c>
      <c r="C494" s="1">
        <v>45537.662102453702</v>
      </c>
      <c r="D494" s="1">
        <v>45537</v>
      </c>
      <c r="E494">
        <v>30.3208728</v>
      </c>
      <c r="F494">
        <v>35.479307400000003</v>
      </c>
      <c r="G494" t="s">
        <v>439</v>
      </c>
      <c r="H494" t="s">
        <v>5759</v>
      </c>
      <c r="I494" t="s">
        <v>109</v>
      </c>
      <c r="J494" t="s">
        <v>114</v>
      </c>
      <c r="K494" t="s">
        <v>1876</v>
      </c>
      <c r="L494" t="s">
        <v>116</v>
      </c>
      <c r="M494" t="s">
        <v>146</v>
      </c>
      <c r="N494" t="s">
        <v>1877</v>
      </c>
      <c r="O494" t="s">
        <v>1875</v>
      </c>
      <c r="Q494" t="s">
        <v>121</v>
      </c>
      <c r="R494" t="s">
        <v>5770</v>
      </c>
      <c r="S494" t="s">
        <v>112</v>
      </c>
      <c r="T494">
        <v>0</v>
      </c>
      <c r="U494">
        <v>0</v>
      </c>
      <c r="V494">
        <v>0</v>
      </c>
      <c r="W494">
        <v>0</v>
      </c>
      <c r="X494">
        <v>0</v>
      </c>
      <c r="Y494">
        <v>0</v>
      </c>
      <c r="Z494">
        <v>0</v>
      </c>
      <c r="AA494">
        <v>0</v>
      </c>
      <c r="AB494">
        <v>0</v>
      </c>
      <c r="AC494">
        <v>0</v>
      </c>
      <c r="AD494">
        <v>0</v>
      </c>
      <c r="AE494">
        <v>0</v>
      </c>
      <c r="AF494">
        <v>0</v>
      </c>
      <c r="AG494">
        <v>0</v>
      </c>
      <c r="AH494">
        <v>0</v>
      </c>
      <c r="AI494" t="s">
        <v>6004</v>
      </c>
      <c r="AJ494" t="s">
        <v>109</v>
      </c>
      <c r="AK494" t="s">
        <v>112</v>
      </c>
      <c r="AL494">
        <v>0</v>
      </c>
      <c r="AM494">
        <v>0</v>
      </c>
      <c r="AN494">
        <v>0</v>
      </c>
      <c r="AO494">
        <v>0</v>
      </c>
      <c r="AP494">
        <v>0</v>
      </c>
      <c r="AQ494">
        <v>0</v>
      </c>
      <c r="AR494">
        <v>0</v>
      </c>
      <c r="AS494">
        <v>0</v>
      </c>
      <c r="AT494">
        <v>0</v>
      </c>
      <c r="AU494">
        <v>0</v>
      </c>
      <c r="AV494">
        <v>0</v>
      </c>
      <c r="AW494">
        <v>0</v>
      </c>
      <c r="AX494">
        <v>0</v>
      </c>
      <c r="AY494">
        <v>0</v>
      </c>
      <c r="AZ494">
        <v>0</v>
      </c>
      <c r="BA494">
        <v>0</v>
      </c>
    </row>
    <row r="495" spans="1:54" x14ac:dyDescent="0.25">
      <c r="A495">
        <v>378637296</v>
      </c>
      <c r="B495" s="1">
        <v>45537.66640209491</v>
      </c>
      <c r="C495" s="1">
        <v>45537.673767210646</v>
      </c>
      <c r="D495" s="1">
        <v>45537</v>
      </c>
      <c r="E495">
        <v>30.321301399999999</v>
      </c>
      <c r="F495">
        <v>35.478785600000002</v>
      </c>
      <c r="G495" t="s">
        <v>439</v>
      </c>
      <c r="H495" t="s">
        <v>5759</v>
      </c>
      <c r="I495" t="s">
        <v>109</v>
      </c>
      <c r="J495" t="s">
        <v>114</v>
      </c>
      <c r="K495" t="s">
        <v>1879</v>
      </c>
      <c r="L495" t="s">
        <v>116</v>
      </c>
      <c r="M495" t="s">
        <v>319</v>
      </c>
      <c r="N495" t="s">
        <v>1880</v>
      </c>
      <c r="O495" t="s">
        <v>1878</v>
      </c>
      <c r="Q495" t="s">
        <v>121</v>
      </c>
      <c r="R495" t="s">
        <v>5770</v>
      </c>
      <c r="S495" t="s">
        <v>112</v>
      </c>
      <c r="T495">
        <v>0</v>
      </c>
      <c r="U495">
        <v>0</v>
      </c>
      <c r="V495">
        <v>0</v>
      </c>
      <c r="W495">
        <v>0</v>
      </c>
      <c r="X495">
        <v>0</v>
      </c>
      <c r="Y495">
        <v>0</v>
      </c>
      <c r="Z495">
        <v>0</v>
      </c>
      <c r="AA495">
        <v>0</v>
      </c>
      <c r="AB495">
        <v>0</v>
      </c>
      <c r="AC495">
        <v>0</v>
      </c>
      <c r="AD495">
        <v>0</v>
      </c>
      <c r="AE495">
        <v>0</v>
      </c>
      <c r="AF495">
        <v>0</v>
      </c>
      <c r="AG495">
        <v>0</v>
      </c>
      <c r="AH495">
        <v>0</v>
      </c>
      <c r="AI495" t="s">
        <v>6004</v>
      </c>
      <c r="AJ495" t="s">
        <v>109</v>
      </c>
      <c r="AK495" t="s">
        <v>112</v>
      </c>
      <c r="AL495">
        <v>0</v>
      </c>
      <c r="AM495">
        <v>0</v>
      </c>
      <c r="AN495">
        <v>0</v>
      </c>
      <c r="AO495">
        <v>0</v>
      </c>
      <c r="AP495">
        <v>0</v>
      </c>
      <c r="AQ495">
        <v>0</v>
      </c>
      <c r="AR495">
        <v>0</v>
      </c>
      <c r="AS495">
        <v>0</v>
      </c>
      <c r="AT495">
        <v>0</v>
      </c>
      <c r="AU495">
        <v>0</v>
      </c>
      <c r="AV495">
        <v>0</v>
      </c>
      <c r="AW495">
        <v>0</v>
      </c>
      <c r="AX495">
        <v>0</v>
      </c>
      <c r="AY495">
        <v>0</v>
      </c>
      <c r="AZ495">
        <v>0</v>
      </c>
      <c r="BA495">
        <v>0</v>
      </c>
    </row>
    <row r="496" spans="1:54" x14ac:dyDescent="0.25">
      <c r="A496">
        <v>378658896</v>
      </c>
      <c r="B496" s="1">
        <v>45537.698832754628</v>
      </c>
      <c r="C496" s="1">
        <v>45537.702814560187</v>
      </c>
      <c r="D496" s="1">
        <v>45537</v>
      </c>
      <c r="E496">
        <v>30.3211482</v>
      </c>
      <c r="F496">
        <v>35.478408000000002</v>
      </c>
      <c r="G496" t="s">
        <v>439</v>
      </c>
      <c r="H496" t="s">
        <v>5759</v>
      </c>
      <c r="I496" t="s">
        <v>109</v>
      </c>
      <c r="J496" t="s">
        <v>114</v>
      </c>
      <c r="K496" t="s">
        <v>1882</v>
      </c>
      <c r="L496" t="s">
        <v>205</v>
      </c>
      <c r="M496" t="s">
        <v>931</v>
      </c>
      <c r="N496" t="s">
        <v>1883</v>
      </c>
      <c r="O496" t="s">
        <v>1881</v>
      </c>
      <c r="Q496" t="s">
        <v>121</v>
      </c>
      <c r="R496" t="s">
        <v>5770</v>
      </c>
      <c r="S496" t="s">
        <v>112</v>
      </c>
      <c r="T496">
        <v>0</v>
      </c>
      <c r="U496">
        <v>0</v>
      </c>
      <c r="V496">
        <v>0</v>
      </c>
      <c r="W496">
        <v>0</v>
      </c>
      <c r="X496">
        <v>0</v>
      </c>
      <c r="Y496">
        <v>0</v>
      </c>
      <c r="Z496">
        <v>0</v>
      </c>
      <c r="AA496">
        <v>0</v>
      </c>
      <c r="AB496">
        <v>0</v>
      </c>
      <c r="AC496">
        <v>0</v>
      </c>
      <c r="AD496">
        <v>0</v>
      </c>
      <c r="AE496">
        <v>0</v>
      </c>
      <c r="AF496">
        <v>0</v>
      </c>
      <c r="AG496">
        <v>0</v>
      </c>
      <c r="AH496">
        <v>0</v>
      </c>
      <c r="AI496" t="s">
        <v>6004</v>
      </c>
      <c r="AJ496" t="s">
        <v>109</v>
      </c>
      <c r="AK496" t="s">
        <v>112</v>
      </c>
      <c r="AL496">
        <v>0</v>
      </c>
      <c r="AM496">
        <v>0</v>
      </c>
      <c r="AN496">
        <v>0</v>
      </c>
      <c r="AO496">
        <v>0</v>
      </c>
      <c r="AP496">
        <v>0</v>
      </c>
      <c r="AQ496">
        <v>0</v>
      </c>
      <c r="AR496">
        <v>0</v>
      </c>
      <c r="AS496">
        <v>0</v>
      </c>
      <c r="AT496">
        <v>0</v>
      </c>
      <c r="AU496">
        <v>0</v>
      </c>
      <c r="AV496">
        <v>0</v>
      </c>
      <c r="AW496">
        <v>0</v>
      </c>
      <c r="AX496">
        <v>0</v>
      </c>
      <c r="AY496">
        <v>0</v>
      </c>
      <c r="AZ496">
        <v>0</v>
      </c>
      <c r="BA496">
        <v>0</v>
      </c>
    </row>
    <row r="497" spans="1:54" x14ac:dyDescent="0.25">
      <c r="A497">
        <v>378658906</v>
      </c>
      <c r="B497" s="1">
        <v>45537.703422812498</v>
      </c>
      <c r="C497" s="1">
        <v>45537.707578287038</v>
      </c>
      <c r="D497" s="1">
        <v>45537</v>
      </c>
      <c r="E497">
        <v>30.321157599999999</v>
      </c>
      <c r="F497">
        <v>35.478399799999998</v>
      </c>
      <c r="G497" t="s">
        <v>439</v>
      </c>
      <c r="H497" t="s">
        <v>5759</v>
      </c>
      <c r="I497" t="s">
        <v>109</v>
      </c>
      <c r="J497" t="s">
        <v>114</v>
      </c>
      <c r="K497" t="s">
        <v>1885</v>
      </c>
      <c r="L497" t="s">
        <v>174</v>
      </c>
      <c r="M497" t="s">
        <v>175</v>
      </c>
      <c r="N497" t="s">
        <v>1886</v>
      </c>
      <c r="O497" t="s">
        <v>1884</v>
      </c>
      <c r="Q497" t="s">
        <v>121</v>
      </c>
      <c r="R497" t="s">
        <v>5770</v>
      </c>
      <c r="S497" t="s">
        <v>112</v>
      </c>
      <c r="T497">
        <v>0</v>
      </c>
      <c r="U497">
        <v>0</v>
      </c>
      <c r="V497">
        <v>0</v>
      </c>
      <c r="W497">
        <v>0</v>
      </c>
      <c r="X497">
        <v>0</v>
      </c>
      <c r="Y497">
        <v>0</v>
      </c>
      <c r="Z497">
        <v>0</v>
      </c>
      <c r="AA497">
        <v>0</v>
      </c>
      <c r="AB497">
        <v>0</v>
      </c>
      <c r="AC497">
        <v>0</v>
      </c>
      <c r="AD497">
        <v>0</v>
      </c>
      <c r="AE497">
        <v>0</v>
      </c>
      <c r="AF497">
        <v>0</v>
      </c>
      <c r="AG497">
        <v>0</v>
      </c>
      <c r="AH497">
        <v>0</v>
      </c>
      <c r="AI497" t="s">
        <v>6004</v>
      </c>
      <c r="AJ497" t="s">
        <v>109</v>
      </c>
      <c r="AK497" t="s">
        <v>112</v>
      </c>
      <c r="AL497">
        <v>0</v>
      </c>
      <c r="AM497">
        <v>0</v>
      </c>
      <c r="AN497">
        <v>0</v>
      </c>
      <c r="AO497">
        <v>0</v>
      </c>
      <c r="AP497">
        <v>0</v>
      </c>
      <c r="AQ497">
        <v>0</v>
      </c>
      <c r="AR497">
        <v>0</v>
      </c>
      <c r="AS497">
        <v>0</v>
      </c>
      <c r="AT497">
        <v>0</v>
      </c>
      <c r="AU497">
        <v>0</v>
      </c>
      <c r="AV497">
        <v>0</v>
      </c>
      <c r="AW497">
        <v>0</v>
      </c>
      <c r="AX497">
        <v>0</v>
      </c>
      <c r="AY497">
        <v>0</v>
      </c>
      <c r="AZ497">
        <v>0</v>
      </c>
      <c r="BA497">
        <v>0</v>
      </c>
    </row>
    <row r="498" spans="1:54" x14ac:dyDescent="0.25">
      <c r="A498">
        <v>378670713</v>
      </c>
      <c r="B498" s="1">
        <v>45537.711863854172</v>
      </c>
      <c r="C498" s="1">
        <v>45537.714517314816</v>
      </c>
      <c r="D498" s="1">
        <v>45537</v>
      </c>
      <c r="E498">
        <v>30.316212799999999</v>
      </c>
      <c r="F498">
        <v>35.480236300000001</v>
      </c>
      <c r="G498" t="s">
        <v>439</v>
      </c>
      <c r="H498" t="s">
        <v>5759</v>
      </c>
      <c r="I498" t="s">
        <v>109</v>
      </c>
      <c r="J498" t="s">
        <v>114</v>
      </c>
      <c r="K498" t="s">
        <v>1888</v>
      </c>
      <c r="L498" t="s">
        <v>116</v>
      </c>
      <c r="M498" t="s">
        <v>309</v>
      </c>
      <c r="N498" t="s">
        <v>1889</v>
      </c>
      <c r="O498" t="s">
        <v>1887</v>
      </c>
      <c r="Q498" t="s">
        <v>121</v>
      </c>
      <c r="R498" t="s">
        <v>5770</v>
      </c>
      <c r="S498" t="s">
        <v>112</v>
      </c>
      <c r="T498">
        <v>0</v>
      </c>
      <c r="U498">
        <v>0</v>
      </c>
      <c r="V498">
        <v>0</v>
      </c>
      <c r="W498">
        <v>0</v>
      </c>
      <c r="X498">
        <v>0</v>
      </c>
      <c r="Y498">
        <v>0</v>
      </c>
      <c r="Z498">
        <v>0</v>
      </c>
      <c r="AA498">
        <v>0</v>
      </c>
      <c r="AB498">
        <v>0</v>
      </c>
      <c r="AC498">
        <v>0</v>
      </c>
      <c r="AD498">
        <v>0</v>
      </c>
      <c r="AE498">
        <v>0</v>
      </c>
      <c r="AF498">
        <v>0</v>
      </c>
      <c r="AG498">
        <v>0</v>
      </c>
      <c r="AH498">
        <v>0</v>
      </c>
      <c r="AI498" t="s">
        <v>6004</v>
      </c>
      <c r="AJ498" t="s">
        <v>109</v>
      </c>
      <c r="AK498" t="s">
        <v>112</v>
      </c>
      <c r="AL498">
        <v>0</v>
      </c>
      <c r="AM498">
        <v>0</v>
      </c>
      <c r="AN498">
        <v>0</v>
      </c>
      <c r="AO498">
        <v>0</v>
      </c>
      <c r="AP498">
        <v>0</v>
      </c>
      <c r="AQ498">
        <v>0</v>
      </c>
      <c r="AR498">
        <v>0</v>
      </c>
      <c r="AS498">
        <v>0</v>
      </c>
      <c r="AT498">
        <v>0</v>
      </c>
      <c r="AU498">
        <v>0</v>
      </c>
      <c r="AV498">
        <v>0</v>
      </c>
      <c r="AW498">
        <v>0</v>
      </c>
      <c r="AX498">
        <v>0</v>
      </c>
      <c r="AY498">
        <v>0</v>
      </c>
      <c r="AZ498">
        <v>0</v>
      </c>
      <c r="BA498">
        <v>0</v>
      </c>
    </row>
    <row r="499" spans="1:54" x14ac:dyDescent="0.25">
      <c r="A499">
        <v>378670717</v>
      </c>
      <c r="B499" s="1">
        <v>45537.720033576392</v>
      </c>
      <c r="C499" s="1">
        <v>45537.726438750004</v>
      </c>
      <c r="D499" s="1">
        <v>45537</v>
      </c>
      <c r="E499">
        <v>30.321421900000001</v>
      </c>
      <c r="F499">
        <v>35.4787441</v>
      </c>
      <c r="G499" t="s">
        <v>439</v>
      </c>
      <c r="H499" t="s">
        <v>5759</v>
      </c>
      <c r="I499" t="s">
        <v>109</v>
      </c>
      <c r="J499" t="s">
        <v>114</v>
      </c>
      <c r="K499" t="s">
        <v>1891</v>
      </c>
      <c r="L499" t="s">
        <v>252</v>
      </c>
      <c r="M499" t="s">
        <v>253</v>
      </c>
      <c r="N499" t="s">
        <v>1892</v>
      </c>
      <c r="O499" t="s">
        <v>1890</v>
      </c>
      <c r="Q499" t="s">
        <v>121</v>
      </c>
      <c r="R499" t="s">
        <v>5770</v>
      </c>
      <c r="S499" t="s">
        <v>112</v>
      </c>
      <c r="T499">
        <v>0</v>
      </c>
      <c r="U499">
        <v>0</v>
      </c>
      <c r="V499">
        <v>0</v>
      </c>
      <c r="W499">
        <v>0</v>
      </c>
      <c r="X499">
        <v>0</v>
      </c>
      <c r="Y499">
        <v>0</v>
      </c>
      <c r="Z499">
        <v>0</v>
      </c>
      <c r="AA499">
        <v>0</v>
      </c>
      <c r="AB499">
        <v>0</v>
      </c>
      <c r="AC499">
        <v>0</v>
      </c>
      <c r="AD499">
        <v>0</v>
      </c>
      <c r="AE499">
        <v>0</v>
      </c>
      <c r="AF499">
        <v>0</v>
      </c>
      <c r="AG499">
        <v>0</v>
      </c>
      <c r="AH499">
        <v>0</v>
      </c>
      <c r="AI499" t="s">
        <v>6004</v>
      </c>
      <c r="AJ499" t="s">
        <v>109</v>
      </c>
      <c r="AK499" t="s">
        <v>112</v>
      </c>
      <c r="AL499">
        <v>0</v>
      </c>
      <c r="AM499">
        <v>0</v>
      </c>
      <c r="AN499">
        <v>0</v>
      </c>
      <c r="AO499">
        <v>0</v>
      </c>
      <c r="AP499">
        <v>0</v>
      </c>
      <c r="AQ499">
        <v>0</v>
      </c>
      <c r="AR499">
        <v>0</v>
      </c>
      <c r="AS499">
        <v>0</v>
      </c>
      <c r="AT499">
        <v>0</v>
      </c>
      <c r="AU499">
        <v>0</v>
      </c>
      <c r="AV499">
        <v>0</v>
      </c>
      <c r="AW499">
        <v>0</v>
      </c>
      <c r="AX499">
        <v>0</v>
      </c>
      <c r="AY499">
        <v>0</v>
      </c>
      <c r="AZ499">
        <v>0</v>
      </c>
      <c r="BA499">
        <v>0</v>
      </c>
    </row>
    <row r="500" spans="1:54" x14ac:dyDescent="0.25">
      <c r="A500">
        <v>378692640</v>
      </c>
      <c r="B500" s="1">
        <v>45537.726664189817</v>
      </c>
      <c r="C500" s="1">
        <v>45537.729029907408</v>
      </c>
      <c r="D500" s="1">
        <v>45537</v>
      </c>
      <c r="E500">
        <v>30.321436500000001</v>
      </c>
      <c r="F500">
        <v>35.478731400000001</v>
      </c>
      <c r="G500" t="s">
        <v>439</v>
      </c>
      <c r="H500" t="s">
        <v>5759</v>
      </c>
      <c r="I500" t="s">
        <v>109</v>
      </c>
      <c r="J500" t="s">
        <v>114</v>
      </c>
      <c r="K500" t="s">
        <v>1894</v>
      </c>
      <c r="L500" t="s">
        <v>174</v>
      </c>
      <c r="M500" t="s">
        <v>175</v>
      </c>
      <c r="N500" t="s">
        <v>1895</v>
      </c>
      <c r="O500" t="s">
        <v>1893</v>
      </c>
      <c r="Q500" t="s">
        <v>121</v>
      </c>
      <c r="R500" t="s">
        <v>5770</v>
      </c>
      <c r="S500" t="s">
        <v>112</v>
      </c>
      <c r="T500">
        <v>0</v>
      </c>
      <c r="U500">
        <v>0</v>
      </c>
      <c r="V500">
        <v>0</v>
      </c>
      <c r="W500">
        <v>0</v>
      </c>
      <c r="X500">
        <v>0</v>
      </c>
      <c r="Y500">
        <v>0</v>
      </c>
      <c r="Z500">
        <v>0</v>
      </c>
      <c r="AA500">
        <v>0</v>
      </c>
      <c r="AB500">
        <v>0</v>
      </c>
      <c r="AC500">
        <v>0</v>
      </c>
      <c r="AD500">
        <v>0</v>
      </c>
      <c r="AE500">
        <v>0</v>
      </c>
      <c r="AF500">
        <v>0</v>
      </c>
      <c r="AG500">
        <v>0</v>
      </c>
      <c r="AH500">
        <v>0</v>
      </c>
      <c r="AI500" t="s">
        <v>6004</v>
      </c>
      <c r="AJ500" t="s">
        <v>109</v>
      </c>
      <c r="AK500" t="s">
        <v>112</v>
      </c>
      <c r="AL500">
        <v>0</v>
      </c>
      <c r="AM500">
        <v>0</v>
      </c>
      <c r="AN500">
        <v>0</v>
      </c>
      <c r="AO500">
        <v>0</v>
      </c>
      <c r="AP500">
        <v>0</v>
      </c>
      <c r="AQ500">
        <v>0</v>
      </c>
      <c r="AR500">
        <v>0</v>
      </c>
      <c r="AS500">
        <v>0</v>
      </c>
      <c r="AT500">
        <v>0</v>
      </c>
      <c r="AU500">
        <v>0</v>
      </c>
      <c r="AV500">
        <v>0</v>
      </c>
      <c r="AW500">
        <v>0</v>
      </c>
      <c r="AX500">
        <v>0</v>
      </c>
      <c r="AY500">
        <v>0</v>
      </c>
      <c r="AZ500">
        <v>0</v>
      </c>
      <c r="BA500">
        <v>0</v>
      </c>
    </row>
    <row r="501" spans="1:54" x14ac:dyDescent="0.25">
      <c r="A501">
        <v>378692648</v>
      </c>
      <c r="B501" s="1">
        <v>45537.729066134263</v>
      </c>
      <c r="C501" s="1">
        <v>45537.736727326388</v>
      </c>
      <c r="D501" s="1">
        <v>45537</v>
      </c>
      <c r="E501">
        <v>30.3215082</v>
      </c>
      <c r="F501">
        <v>35.478600900000004</v>
      </c>
      <c r="G501" t="s">
        <v>439</v>
      </c>
      <c r="H501" t="s">
        <v>5759</v>
      </c>
      <c r="I501" t="s">
        <v>109</v>
      </c>
      <c r="J501" t="s">
        <v>114</v>
      </c>
      <c r="K501" t="s">
        <v>1897</v>
      </c>
      <c r="L501" t="s">
        <v>205</v>
      </c>
      <c r="M501" t="s">
        <v>931</v>
      </c>
      <c r="N501" t="s">
        <v>1883</v>
      </c>
      <c r="O501" t="s">
        <v>1896</v>
      </c>
      <c r="Q501" t="s">
        <v>121</v>
      </c>
      <c r="R501" t="s">
        <v>5770</v>
      </c>
      <c r="S501" t="s">
        <v>112</v>
      </c>
      <c r="T501">
        <v>0</v>
      </c>
      <c r="U501">
        <v>0</v>
      </c>
      <c r="V501">
        <v>0</v>
      </c>
      <c r="W501">
        <v>0</v>
      </c>
      <c r="X501">
        <v>0</v>
      </c>
      <c r="Y501">
        <v>0</v>
      </c>
      <c r="Z501">
        <v>0</v>
      </c>
      <c r="AA501">
        <v>0</v>
      </c>
      <c r="AB501">
        <v>0</v>
      </c>
      <c r="AC501">
        <v>0</v>
      </c>
      <c r="AD501">
        <v>0</v>
      </c>
      <c r="AE501">
        <v>0</v>
      </c>
      <c r="AF501">
        <v>0</v>
      </c>
      <c r="AG501">
        <v>0</v>
      </c>
      <c r="AH501">
        <v>0</v>
      </c>
      <c r="AI501" t="s">
        <v>6004</v>
      </c>
      <c r="AJ501" t="s">
        <v>112</v>
      </c>
      <c r="AK501" t="s">
        <v>112</v>
      </c>
      <c r="AL501">
        <v>0</v>
      </c>
      <c r="AM501">
        <v>0</v>
      </c>
      <c r="AN501">
        <v>0</v>
      </c>
      <c r="AO501">
        <v>0</v>
      </c>
      <c r="AP501">
        <v>0</v>
      </c>
      <c r="AQ501">
        <v>0</v>
      </c>
      <c r="AR501">
        <v>0</v>
      </c>
      <c r="AS501">
        <v>0</v>
      </c>
      <c r="AT501">
        <v>0</v>
      </c>
      <c r="AU501">
        <v>0</v>
      </c>
      <c r="AV501">
        <v>0</v>
      </c>
      <c r="AW501">
        <v>0</v>
      </c>
      <c r="AX501">
        <v>0</v>
      </c>
      <c r="AY501">
        <v>0</v>
      </c>
      <c r="AZ501">
        <v>0</v>
      </c>
      <c r="BA501">
        <v>0</v>
      </c>
    </row>
    <row r="502" spans="1:54" x14ac:dyDescent="0.25">
      <c r="A502">
        <v>378692655</v>
      </c>
      <c r="B502" s="1">
        <v>45537.737367847221</v>
      </c>
      <c r="C502" s="1">
        <v>45537.744366863422</v>
      </c>
      <c r="D502" s="1">
        <v>45537</v>
      </c>
      <c r="E502">
        <v>30.3217961</v>
      </c>
      <c r="F502">
        <v>35.478688300000002</v>
      </c>
      <c r="G502" t="s">
        <v>439</v>
      </c>
      <c r="H502" t="s">
        <v>5759</v>
      </c>
      <c r="I502" t="s">
        <v>109</v>
      </c>
      <c r="J502" t="s">
        <v>114</v>
      </c>
      <c r="K502" t="s">
        <v>1899</v>
      </c>
      <c r="L502" t="s">
        <v>116</v>
      </c>
      <c r="M502" t="s">
        <v>146</v>
      </c>
      <c r="N502" t="s">
        <v>1900</v>
      </c>
      <c r="O502" t="s">
        <v>1898</v>
      </c>
      <c r="Q502" t="s">
        <v>121</v>
      </c>
      <c r="R502" t="s">
        <v>5770</v>
      </c>
      <c r="S502" t="s">
        <v>112</v>
      </c>
      <c r="T502">
        <v>0</v>
      </c>
      <c r="U502">
        <v>0</v>
      </c>
      <c r="V502">
        <v>0</v>
      </c>
      <c r="W502">
        <v>0</v>
      </c>
      <c r="X502">
        <v>0</v>
      </c>
      <c r="Y502">
        <v>0</v>
      </c>
      <c r="Z502">
        <v>0</v>
      </c>
      <c r="AA502">
        <v>0</v>
      </c>
      <c r="AB502">
        <v>0</v>
      </c>
      <c r="AC502">
        <v>0</v>
      </c>
      <c r="AD502">
        <v>0</v>
      </c>
      <c r="AE502">
        <v>0</v>
      </c>
      <c r="AF502">
        <v>0</v>
      </c>
      <c r="AG502">
        <v>0</v>
      </c>
      <c r="AH502">
        <v>0</v>
      </c>
      <c r="AI502" t="s">
        <v>6004</v>
      </c>
      <c r="AJ502" t="s">
        <v>112</v>
      </c>
      <c r="AK502" t="s">
        <v>112</v>
      </c>
      <c r="AL502">
        <v>0</v>
      </c>
      <c r="AM502">
        <v>0</v>
      </c>
      <c r="AN502">
        <v>0</v>
      </c>
      <c r="AO502">
        <v>0</v>
      </c>
      <c r="AP502">
        <v>0</v>
      </c>
      <c r="AQ502">
        <v>0</v>
      </c>
      <c r="AR502">
        <v>0</v>
      </c>
      <c r="AS502">
        <v>0</v>
      </c>
      <c r="AT502">
        <v>0</v>
      </c>
      <c r="AU502">
        <v>0</v>
      </c>
      <c r="AV502">
        <v>0</v>
      </c>
      <c r="AW502">
        <v>0</v>
      </c>
      <c r="AX502">
        <v>0</v>
      </c>
      <c r="AY502">
        <v>0</v>
      </c>
      <c r="AZ502">
        <v>0</v>
      </c>
      <c r="BA502">
        <v>0</v>
      </c>
    </row>
    <row r="503" spans="1:54" x14ac:dyDescent="0.25">
      <c r="A503">
        <v>378692662</v>
      </c>
      <c r="B503" s="1">
        <v>45537.744412638887</v>
      </c>
      <c r="C503" s="1">
        <v>45537.746595648146</v>
      </c>
      <c r="D503" s="1">
        <v>45537</v>
      </c>
      <c r="E503">
        <v>30.321941200000001</v>
      </c>
      <c r="F503">
        <v>35.478441199999999</v>
      </c>
      <c r="G503" t="s">
        <v>439</v>
      </c>
      <c r="H503" t="s">
        <v>5759</v>
      </c>
      <c r="I503" t="s">
        <v>109</v>
      </c>
      <c r="J503" t="s">
        <v>114</v>
      </c>
      <c r="K503" t="s">
        <v>1902</v>
      </c>
      <c r="L503" t="s">
        <v>116</v>
      </c>
      <c r="M503" t="s">
        <v>139</v>
      </c>
      <c r="N503" t="s">
        <v>1903</v>
      </c>
      <c r="O503" t="s">
        <v>1901</v>
      </c>
      <c r="Q503" t="s">
        <v>121</v>
      </c>
      <c r="R503" t="s">
        <v>5770</v>
      </c>
      <c r="S503" t="s">
        <v>112</v>
      </c>
      <c r="T503">
        <v>0</v>
      </c>
      <c r="U503">
        <v>0</v>
      </c>
      <c r="V503">
        <v>0</v>
      </c>
      <c r="W503">
        <v>0</v>
      </c>
      <c r="X503">
        <v>0</v>
      </c>
      <c r="Y503">
        <v>0</v>
      </c>
      <c r="Z503">
        <v>0</v>
      </c>
      <c r="AA503">
        <v>0</v>
      </c>
      <c r="AB503">
        <v>0</v>
      </c>
      <c r="AC503">
        <v>0</v>
      </c>
      <c r="AD503">
        <v>0</v>
      </c>
      <c r="AE503">
        <v>0</v>
      </c>
      <c r="AF503">
        <v>0</v>
      </c>
      <c r="AG503">
        <v>0</v>
      </c>
      <c r="AH503">
        <v>0</v>
      </c>
      <c r="AI503" t="s">
        <v>6004</v>
      </c>
      <c r="AJ503" t="s">
        <v>112</v>
      </c>
      <c r="AK503" t="s">
        <v>112</v>
      </c>
      <c r="AL503">
        <v>0</v>
      </c>
      <c r="AM503">
        <v>0</v>
      </c>
      <c r="AN503">
        <v>0</v>
      </c>
      <c r="AO503">
        <v>0</v>
      </c>
      <c r="AP503">
        <v>0</v>
      </c>
      <c r="AQ503">
        <v>0</v>
      </c>
      <c r="AR503">
        <v>0</v>
      </c>
      <c r="AS503">
        <v>0</v>
      </c>
      <c r="AT503">
        <v>0</v>
      </c>
      <c r="AU503">
        <v>0</v>
      </c>
      <c r="AV503">
        <v>0</v>
      </c>
      <c r="AW503">
        <v>0</v>
      </c>
      <c r="AX503">
        <v>0</v>
      </c>
      <c r="AY503">
        <v>0</v>
      </c>
      <c r="AZ503">
        <v>0</v>
      </c>
      <c r="BA503">
        <v>0</v>
      </c>
    </row>
    <row r="504" spans="1:54" x14ac:dyDescent="0.25">
      <c r="A504">
        <v>378692671</v>
      </c>
      <c r="B504" s="1">
        <v>45537.746834594909</v>
      </c>
      <c r="C504" s="1">
        <v>45537.750021979169</v>
      </c>
      <c r="D504" s="1">
        <v>45537</v>
      </c>
      <c r="E504">
        <v>30.3219134</v>
      </c>
      <c r="F504">
        <v>35.4787362</v>
      </c>
      <c r="G504" t="s">
        <v>439</v>
      </c>
      <c r="H504" t="s">
        <v>5759</v>
      </c>
      <c r="I504" t="s">
        <v>109</v>
      </c>
      <c r="J504" t="s">
        <v>114</v>
      </c>
      <c r="K504" t="s">
        <v>1904</v>
      </c>
      <c r="L504" t="s">
        <v>174</v>
      </c>
      <c r="M504" t="s">
        <v>175</v>
      </c>
      <c r="N504" t="s">
        <v>1905</v>
      </c>
      <c r="O504" t="s">
        <v>1776</v>
      </c>
      <c r="Q504" t="s">
        <v>346</v>
      </c>
      <c r="R504" t="s">
        <v>5771</v>
      </c>
      <c r="S504" t="s">
        <v>112</v>
      </c>
      <c r="T504">
        <v>0</v>
      </c>
      <c r="U504">
        <v>0</v>
      </c>
      <c r="V504">
        <v>0</v>
      </c>
      <c r="W504">
        <v>0</v>
      </c>
      <c r="X504">
        <v>0</v>
      </c>
      <c r="Y504">
        <v>0</v>
      </c>
      <c r="Z504">
        <v>0</v>
      </c>
      <c r="AA504">
        <v>0</v>
      </c>
      <c r="AB504">
        <v>0</v>
      </c>
      <c r="AC504">
        <v>0</v>
      </c>
      <c r="AD504">
        <v>0</v>
      </c>
      <c r="AE504">
        <v>0</v>
      </c>
      <c r="AF504">
        <v>0</v>
      </c>
      <c r="AG504">
        <v>0</v>
      </c>
      <c r="AH504">
        <v>0</v>
      </c>
      <c r="AI504" t="s">
        <v>6004</v>
      </c>
      <c r="AJ504" t="s">
        <v>112</v>
      </c>
      <c r="AK504" t="s">
        <v>112</v>
      </c>
      <c r="AL504">
        <v>0</v>
      </c>
      <c r="AM504">
        <v>0</v>
      </c>
      <c r="AN504">
        <v>0</v>
      </c>
      <c r="AO504">
        <v>0</v>
      </c>
      <c r="AP504">
        <v>0</v>
      </c>
      <c r="AQ504">
        <v>0</v>
      </c>
      <c r="AR504">
        <v>0</v>
      </c>
      <c r="AS504">
        <v>0</v>
      </c>
      <c r="AT504">
        <v>0</v>
      </c>
      <c r="AU504">
        <v>0</v>
      </c>
      <c r="AV504">
        <v>0</v>
      </c>
      <c r="AW504">
        <v>0</v>
      </c>
      <c r="AX504">
        <v>0</v>
      </c>
      <c r="AY504">
        <v>0</v>
      </c>
      <c r="AZ504">
        <v>0</v>
      </c>
      <c r="BA504">
        <v>0</v>
      </c>
    </row>
    <row r="505" spans="1:54" x14ac:dyDescent="0.25">
      <c r="A505">
        <v>378692675</v>
      </c>
      <c r="B505" s="1">
        <v>45537.750123530102</v>
      </c>
      <c r="C505" s="1">
        <v>45537.761771203703</v>
      </c>
      <c r="D505" s="1">
        <v>45537</v>
      </c>
      <c r="E505">
        <v>30.322009600000001</v>
      </c>
      <c r="F505">
        <v>35.478880099999998</v>
      </c>
      <c r="G505" t="s">
        <v>439</v>
      </c>
      <c r="H505" t="s">
        <v>5759</v>
      </c>
      <c r="I505" t="s">
        <v>109</v>
      </c>
      <c r="J505" t="s">
        <v>114</v>
      </c>
      <c r="K505" t="s">
        <v>1907</v>
      </c>
      <c r="L505" t="s">
        <v>116</v>
      </c>
      <c r="M505" t="s">
        <v>146</v>
      </c>
      <c r="N505" t="s">
        <v>1908</v>
      </c>
      <c r="O505" t="s">
        <v>1906</v>
      </c>
      <c r="Q505" t="s">
        <v>121</v>
      </c>
      <c r="R505" t="s">
        <v>5770</v>
      </c>
      <c r="S505" t="s">
        <v>112</v>
      </c>
      <c r="T505">
        <v>0</v>
      </c>
      <c r="U505">
        <v>0</v>
      </c>
      <c r="V505">
        <v>0</v>
      </c>
      <c r="W505">
        <v>0</v>
      </c>
      <c r="X505">
        <v>0</v>
      </c>
      <c r="Y505">
        <v>0</v>
      </c>
      <c r="Z505">
        <v>0</v>
      </c>
      <c r="AA505">
        <v>0</v>
      </c>
      <c r="AB505">
        <v>0</v>
      </c>
      <c r="AC505">
        <v>0</v>
      </c>
      <c r="AD505">
        <v>0</v>
      </c>
      <c r="AE505">
        <v>0</v>
      </c>
      <c r="AF505">
        <v>0</v>
      </c>
      <c r="AG505">
        <v>0</v>
      </c>
      <c r="AH505">
        <v>0</v>
      </c>
      <c r="AI505" t="s">
        <v>6004</v>
      </c>
      <c r="AJ505" t="s">
        <v>109</v>
      </c>
      <c r="AK505" t="s">
        <v>112</v>
      </c>
      <c r="AL505">
        <v>0</v>
      </c>
      <c r="AM505">
        <v>0</v>
      </c>
      <c r="AN505">
        <v>0</v>
      </c>
      <c r="AO505">
        <v>0</v>
      </c>
      <c r="AP505">
        <v>0</v>
      </c>
      <c r="AQ505">
        <v>0</v>
      </c>
      <c r="AR505">
        <v>0</v>
      </c>
      <c r="AS505">
        <v>0</v>
      </c>
      <c r="AT505">
        <v>0</v>
      </c>
      <c r="AU505">
        <v>0</v>
      </c>
      <c r="AV505">
        <v>0</v>
      </c>
      <c r="AW505">
        <v>0</v>
      </c>
      <c r="AX505">
        <v>0</v>
      </c>
      <c r="AY505">
        <v>0</v>
      </c>
      <c r="AZ505">
        <v>0</v>
      </c>
      <c r="BA505">
        <v>0</v>
      </c>
    </row>
    <row r="506" spans="1:54" x14ac:dyDescent="0.25">
      <c r="A506">
        <v>378698662</v>
      </c>
      <c r="B506" s="1">
        <v>45537.76397083333</v>
      </c>
      <c r="C506" s="1">
        <v>45537.769491863422</v>
      </c>
      <c r="D506" s="1">
        <v>45537</v>
      </c>
      <c r="E506">
        <v>30.3223485</v>
      </c>
      <c r="F506">
        <v>35.479357899999997</v>
      </c>
      <c r="G506" t="s">
        <v>439</v>
      </c>
      <c r="H506" t="s">
        <v>5759</v>
      </c>
      <c r="I506" t="s">
        <v>109</v>
      </c>
      <c r="J506" t="s">
        <v>114</v>
      </c>
      <c r="K506" t="s">
        <v>1910</v>
      </c>
      <c r="L506" t="s">
        <v>443</v>
      </c>
      <c r="M506" t="s">
        <v>775</v>
      </c>
      <c r="N506" t="s">
        <v>1911</v>
      </c>
      <c r="O506" t="s">
        <v>1909</v>
      </c>
      <c r="Q506" t="s">
        <v>121</v>
      </c>
      <c r="R506" t="s">
        <v>5770</v>
      </c>
      <c r="S506" t="s">
        <v>112</v>
      </c>
      <c r="T506">
        <v>0</v>
      </c>
      <c r="U506">
        <v>0</v>
      </c>
      <c r="V506">
        <v>0</v>
      </c>
      <c r="W506">
        <v>0</v>
      </c>
      <c r="X506">
        <v>0</v>
      </c>
      <c r="Y506">
        <v>0</v>
      </c>
      <c r="Z506">
        <v>0</v>
      </c>
      <c r="AA506">
        <v>0</v>
      </c>
      <c r="AB506">
        <v>0</v>
      </c>
      <c r="AC506">
        <v>0</v>
      </c>
      <c r="AD506">
        <v>0</v>
      </c>
      <c r="AE506">
        <v>0</v>
      </c>
      <c r="AF506">
        <v>0</v>
      </c>
      <c r="AG506">
        <v>0</v>
      </c>
      <c r="AH506">
        <v>0</v>
      </c>
      <c r="AI506" t="s">
        <v>6004</v>
      </c>
      <c r="AJ506" t="s">
        <v>109</v>
      </c>
      <c r="AK506" t="s">
        <v>112</v>
      </c>
      <c r="AL506">
        <v>0</v>
      </c>
      <c r="AM506">
        <v>0</v>
      </c>
      <c r="AN506">
        <v>0</v>
      </c>
      <c r="AO506">
        <v>0</v>
      </c>
      <c r="AP506">
        <v>0</v>
      </c>
      <c r="AQ506">
        <v>0</v>
      </c>
      <c r="AR506">
        <v>0</v>
      </c>
      <c r="AS506">
        <v>0</v>
      </c>
      <c r="AT506">
        <v>0</v>
      </c>
      <c r="AU506">
        <v>0</v>
      </c>
      <c r="AV506">
        <v>0</v>
      </c>
      <c r="AW506">
        <v>0</v>
      </c>
      <c r="AX506">
        <v>0</v>
      </c>
      <c r="AY506">
        <v>0</v>
      </c>
      <c r="AZ506">
        <v>0</v>
      </c>
      <c r="BA506">
        <v>0</v>
      </c>
    </row>
    <row r="507" spans="1:54" x14ac:dyDescent="0.25">
      <c r="A507">
        <v>378698671</v>
      </c>
      <c r="B507" s="1">
        <v>45537.76971789352</v>
      </c>
      <c r="C507" s="1">
        <v>45537.773940057872</v>
      </c>
      <c r="D507" s="1">
        <v>45537</v>
      </c>
      <c r="E507">
        <v>30.322349899999999</v>
      </c>
      <c r="F507">
        <v>35.479399700000002</v>
      </c>
      <c r="G507" t="s">
        <v>439</v>
      </c>
      <c r="H507" t="s">
        <v>5759</v>
      </c>
      <c r="I507" t="s">
        <v>109</v>
      </c>
      <c r="J507" t="s">
        <v>114</v>
      </c>
      <c r="K507" t="s">
        <v>1913</v>
      </c>
      <c r="L507" t="s">
        <v>116</v>
      </c>
      <c r="M507" t="s">
        <v>146</v>
      </c>
      <c r="N507" t="s">
        <v>1914</v>
      </c>
      <c r="O507" t="s">
        <v>1912</v>
      </c>
      <c r="Q507" t="s">
        <v>121</v>
      </c>
      <c r="R507" t="s">
        <v>5770</v>
      </c>
      <c r="S507" t="s">
        <v>112</v>
      </c>
      <c r="T507">
        <v>0</v>
      </c>
      <c r="U507">
        <v>0</v>
      </c>
      <c r="V507">
        <v>0</v>
      </c>
      <c r="W507">
        <v>0</v>
      </c>
      <c r="X507">
        <v>0</v>
      </c>
      <c r="Y507">
        <v>0</v>
      </c>
      <c r="Z507">
        <v>0</v>
      </c>
      <c r="AA507">
        <v>0</v>
      </c>
      <c r="AB507">
        <v>0</v>
      </c>
      <c r="AC507">
        <v>0</v>
      </c>
      <c r="AD507">
        <v>0</v>
      </c>
      <c r="AE507">
        <v>0</v>
      </c>
      <c r="AF507">
        <v>0</v>
      </c>
      <c r="AG507">
        <v>0</v>
      </c>
      <c r="AH507">
        <v>0</v>
      </c>
      <c r="AI507" t="s">
        <v>6004</v>
      </c>
      <c r="AJ507" t="s">
        <v>109</v>
      </c>
      <c r="AK507" t="s">
        <v>112</v>
      </c>
      <c r="AL507">
        <v>0</v>
      </c>
      <c r="AM507">
        <v>0</v>
      </c>
      <c r="AN507">
        <v>0</v>
      </c>
      <c r="AO507">
        <v>0</v>
      </c>
      <c r="AP507">
        <v>0</v>
      </c>
      <c r="AQ507">
        <v>0</v>
      </c>
      <c r="AR507">
        <v>0</v>
      </c>
      <c r="AS507">
        <v>0</v>
      </c>
      <c r="AT507">
        <v>0</v>
      </c>
      <c r="AU507">
        <v>0</v>
      </c>
      <c r="AV507">
        <v>0</v>
      </c>
      <c r="AW507">
        <v>0</v>
      </c>
      <c r="AX507">
        <v>0</v>
      </c>
      <c r="AY507">
        <v>0</v>
      </c>
      <c r="AZ507">
        <v>0</v>
      </c>
      <c r="BA507">
        <v>0</v>
      </c>
    </row>
    <row r="508" spans="1:54" x14ac:dyDescent="0.25">
      <c r="A508">
        <v>378712771</v>
      </c>
      <c r="B508" s="1">
        <v>45537.54909641204</v>
      </c>
      <c r="C508" s="1">
        <v>45537.636979479168</v>
      </c>
      <c r="D508" s="1">
        <v>45537</v>
      </c>
      <c r="E508">
        <v>31.611594700000001</v>
      </c>
      <c r="F508">
        <v>35.820227699999997</v>
      </c>
      <c r="G508" t="s">
        <v>566</v>
      </c>
      <c r="H508" t="s">
        <v>1915</v>
      </c>
      <c r="I508" t="s">
        <v>109</v>
      </c>
      <c r="J508" t="s">
        <v>397</v>
      </c>
      <c r="K508" t="s">
        <v>1917</v>
      </c>
      <c r="L508" t="s">
        <v>131</v>
      </c>
      <c r="M508" t="s">
        <v>264</v>
      </c>
      <c r="N508" t="s">
        <v>1918</v>
      </c>
      <c r="O508" t="s">
        <v>5867</v>
      </c>
      <c r="P508" t="s">
        <v>1916</v>
      </c>
      <c r="Q508" t="s">
        <v>675</v>
      </c>
      <c r="R508" t="s">
        <v>122</v>
      </c>
      <c r="S508" t="s">
        <v>112</v>
      </c>
      <c r="T508">
        <v>0</v>
      </c>
      <c r="U508">
        <v>0</v>
      </c>
      <c r="V508">
        <v>0</v>
      </c>
      <c r="W508">
        <v>0</v>
      </c>
      <c r="X508">
        <v>0</v>
      </c>
      <c r="Y508">
        <v>0</v>
      </c>
      <c r="Z508">
        <v>0</v>
      </c>
      <c r="AA508">
        <v>0</v>
      </c>
      <c r="AB508">
        <v>0</v>
      </c>
      <c r="AC508">
        <v>0</v>
      </c>
      <c r="AD508">
        <v>0</v>
      </c>
      <c r="AE508">
        <v>0</v>
      </c>
      <c r="AF508">
        <v>0</v>
      </c>
      <c r="AG508">
        <v>0</v>
      </c>
      <c r="AH508">
        <v>0</v>
      </c>
      <c r="AI508" t="s">
        <v>6004</v>
      </c>
      <c r="AJ508" t="s">
        <v>109</v>
      </c>
      <c r="AK508" t="s">
        <v>109</v>
      </c>
      <c r="AL508">
        <v>10</v>
      </c>
      <c r="AM508">
        <v>1</v>
      </c>
      <c r="AN508">
        <v>8</v>
      </c>
      <c r="AO508">
        <v>1</v>
      </c>
      <c r="AP508">
        <v>0</v>
      </c>
      <c r="AQ508">
        <v>0</v>
      </c>
      <c r="AR508">
        <v>10</v>
      </c>
      <c r="AS508">
        <v>0</v>
      </c>
      <c r="AT508">
        <v>0</v>
      </c>
      <c r="AU508">
        <v>0</v>
      </c>
      <c r="AV508">
        <v>0</v>
      </c>
      <c r="AW508">
        <v>0</v>
      </c>
      <c r="AX508">
        <v>0</v>
      </c>
      <c r="AY508">
        <v>0</v>
      </c>
      <c r="AZ508">
        <v>0</v>
      </c>
      <c r="BA508">
        <v>1</v>
      </c>
      <c r="BB508" t="s">
        <v>1919</v>
      </c>
    </row>
    <row r="509" spans="1:54" x14ac:dyDescent="0.25">
      <c r="A509">
        <v>378712783</v>
      </c>
      <c r="B509" s="1">
        <v>45537.650791018517</v>
      </c>
      <c r="C509" s="1">
        <v>45537.65449025463</v>
      </c>
      <c r="D509" s="1">
        <v>45537</v>
      </c>
      <c r="E509">
        <v>31.613761</v>
      </c>
      <c r="F509">
        <v>35.771010199999999</v>
      </c>
      <c r="G509" t="s">
        <v>566</v>
      </c>
      <c r="H509" t="s">
        <v>1915</v>
      </c>
      <c r="I509" t="s">
        <v>109</v>
      </c>
      <c r="J509" t="s">
        <v>114</v>
      </c>
      <c r="K509" t="s">
        <v>1921</v>
      </c>
      <c r="L509" t="s">
        <v>131</v>
      </c>
      <c r="M509" t="s">
        <v>264</v>
      </c>
      <c r="N509" t="s">
        <v>1922</v>
      </c>
      <c r="O509" t="s">
        <v>5868</v>
      </c>
      <c r="P509" t="s">
        <v>1920</v>
      </c>
      <c r="Q509" t="s">
        <v>346</v>
      </c>
      <c r="R509" t="s">
        <v>5771</v>
      </c>
      <c r="S509" t="s">
        <v>112</v>
      </c>
      <c r="T509">
        <v>0</v>
      </c>
      <c r="U509">
        <v>0</v>
      </c>
      <c r="V509">
        <v>0</v>
      </c>
      <c r="W509">
        <v>0</v>
      </c>
      <c r="X509">
        <v>0</v>
      </c>
      <c r="Y509">
        <v>0</v>
      </c>
      <c r="Z509">
        <v>0</v>
      </c>
      <c r="AA509">
        <v>0</v>
      </c>
      <c r="AB509">
        <v>0</v>
      </c>
      <c r="AC509">
        <v>0</v>
      </c>
      <c r="AD509">
        <v>0</v>
      </c>
      <c r="AE509">
        <v>0</v>
      </c>
      <c r="AF509">
        <v>0</v>
      </c>
      <c r="AG509">
        <v>0</v>
      </c>
      <c r="AH509">
        <v>0</v>
      </c>
      <c r="AI509" t="s">
        <v>6004</v>
      </c>
      <c r="AJ509" t="s">
        <v>109</v>
      </c>
      <c r="AK509" t="s">
        <v>109</v>
      </c>
      <c r="AL509">
        <v>2</v>
      </c>
      <c r="AM509">
        <v>1</v>
      </c>
      <c r="AN509">
        <v>1</v>
      </c>
      <c r="AO509">
        <v>0</v>
      </c>
      <c r="AP509">
        <v>0</v>
      </c>
      <c r="AQ509">
        <v>0</v>
      </c>
      <c r="AR509">
        <v>2</v>
      </c>
      <c r="AS509">
        <v>0</v>
      </c>
      <c r="AT509">
        <v>0</v>
      </c>
      <c r="AU509">
        <v>0</v>
      </c>
      <c r="AV509">
        <v>0</v>
      </c>
      <c r="AW509">
        <v>0</v>
      </c>
      <c r="AX509">
        <v>0</v>
      </c>
      <c r="AY509">
        <v>0</v>
      </c>
      <c r="AZ509">
        <v>1</v>
      </c>
      <c r="BA509">
        <v>1</v>
      </c>
      <c r="BB509" t="s">
        <v>1919</v>
      </c>
    </row>
    <row r="510" spans="1:54" x14ac:dyDescent="0.25">
      <c r="A510">
        <v>378712793</v>
      </c>
      <c r="B510" s="1">
        <v>45537.655219537039</v>
      </c>
      <c r="C510" s="1">
        <v>45537.6614008912</v>
      </c>
      <c r="D510" s="1">
        <v>45537</v>
      </c>
      <c r="E510">
        <v>31.613693099999999</v>
      </c>
      <c r="F510">
        <v>35.770747700000001</v>
      </c>
      <c r="G510" t="s">
        <v>566</v>
      </c>
      <c r="H510" t="s">
        <v>1915</v>
      </c>
      <c r="I510" t="s">
        <v>109</v>
      </c>
      <c r="J510" t="s">
        <v>114</v>
      </c>
      <c r="K510" t="s">
        <v>1924</v>
      </c>
      <c r="L510" t="s">
        <v>131</v>
      </c>
      <c r="M510" t="s">
        <v>275</v>
      </c>
      <c r="N510" t="s">
        <v>1925</v>
      </c>
      <c r="O510" t="s">
        <v>5869</v>
      </c>
      <c r="P510" t="s">
        <v>1923</v>
      </c>
      <c r="Q510" t="s">
        <v>346</v>
      </c>
      <c r="R510" t="s">
        <v>5771</v>
      </c>
      <c r="S510" t="s">
        <v>112</v>
      </c>
      <c r="T510">
        <v>0</v>
      </c>
      <c r="U510">
        <v>0</v>
      </c>
      <c r="V510">
        <v>0</v>
      </c>
      <c r="W510">
        <v>0</v>
      </c>
      <c r="X510">
        <v>0</v>
      </c>
      <c r="Y510">
        <v>0</v>
      </c>
      <c r="Z510">
        <v>0</v>
      </c>
      <c r="AA510">
        <v>0</v>
      </c>
      <c r="AB510">
        <v>0</v>
      </c>
      <c r="AC510">
        <v>0</v>
      </c>
      <c r="AD510">
        <v>0</v>
      </c>
      <c r="AE510">
        <v>0</v>
      </c>
      <c r="AF510">
        <v>0</v>
      </c>
      <c r="AG510">
        <v>0</v>
      </c>
      <c r="AH510">
        <v>0</v>
      </c>
      <c r="AI510" t="s">
        <v>6004</v>
      </c>
      <c r="AJ510" t="s">
        <v>109</v>
      </c>
      <c r="AK510" t="s">
        <v>109</v>
      </c>
      <c r="AL510">
        <v>15</v>
      </c>
      <c r="AM510">
        <v>1</v>
      </c>
      <c r="AN510">
        <v>14</v>
      </c>
      <c r="AO510">
        <v>0</v>
      </c>
      <c r="AP510">
        <v>0</v>
      </c>
      <c r="AQ510">
        <v>0</v>
      </c>
      <c r="AR510">
        <v>15</v>
      </c>
      <c r="AS510">
        <v>0</v>
      </c>
      <c r="AT510">
        <v>0</v>
      </c>
      <c r="AU510">
        <v>0</v>
      </c>
      <c r="AV510">
        <v>0</v>
      </c>
      <c r="AW510">
        <v>0</v>
      </c>
      <c r="AX510">
        <v>0</v>
      </c>
      <c r="AY510">
        <v>0</v>
      </c>
      <c r="AZ510">
        <v>1</v>
      </c>
      <c r="BA510">
        <v>1</v>
      </c>
      <c r="BB510" t="s">
        <v>1926</v>
      </c>
    </row>
    <row r="511" spans="1:54" x14ac:dyDescent="0.25">
      <c r="A511">
        <v>378712798</v>
      </c>
      <c r="B511" s="1">
        <v>45537.666968518519</v>
      </c>
      <c r="C511" s="1">
        <v>45537.679626909718</v>
      </c>
      <c r="D511" s="1">
        <v>45537</v>
      </c>
      <c r="E511">
        <v>31.590860599999999</v>
      </c>
      <c r="F511">
        <v>35.8003049</v>
      </c>
      <c r="G511" t="s">
        <v>566</v>
      </c>
      <c r="H511" t="s">
        <v>1915</v>
      </c>
      <c r="I511" t="s">
        <v>109</v>
      </c>
      <c r="J511" t="s">
        <v>114</v>
      </c>
      <c r="K511" t="s">
        <v>1928</v>
      </c>
      <c r="L511" t="s">
        <v>131</v>
      </c>
      <c r="M511" t="s">
        <v>656</v>
      </c>
      <c r="N511" t="s">
        <v>1929</v>
      </c>
      <c r="O511" t="s">
        <v>5870</v>
      </c>
      <c r="P511" t="s">
        <v>1927</v>
      </c>
      <c r="Q511" t="s">
        <v>121</v>
      </c>
      <c r="R511" t="s">
        <v>5770</v>
      </c>
      <c r="S511" t="s">
        <v>112</v>
      </c>
      <c r="T511">
        <v>0</v>
      </c>
      <c r="U511">
        <v>0</v>
      </c>
      <c r="V511">
        <v>0</v>
      </c>
      <c r="W511">
        <v>0</v>
      </c>
      <c r="X511">
        <v>0</v>
      </c>
      <c r="Y511">
        <v>0</v>
      </c>
      <c r="Z511">
        <v>0</v>
      </c>
      <c r="AA511">
        <v>0</v>
      </c>
      <c r="AB511">
        <v>0</v>
      </c>
      <c r="AC511">
        <v>0</v>
      </c>
      <c r="AD511">
        <v>0</v>
      </c>
      <c r="AE511">
        <v>0</v>
      </c>
      <c r="AF511">
        <v>0</v>
      </c>
      <c r="AG511">
        <v>0</v>
      </c>
      <c r="AH511">
        <v>0</v>
      </c>
      <c r="AI511" t="s">
        <v>6004</v>
      </c>
      <c r="AJ511" t="s">
        <v>112</v>
      </c>
      <c r="AK511" t="s">
        <v>112</v>
      </c>
      <c r="AL511">
        <v>0</v>
      </c>
      <c r="AM511">
        <v>0</v>
      </c>
      <c r="AN511">
        <v>0</v>
      </c>
      <c r="AO511">
        <v>0</v>
      </c>
      <c r="AP511">
        <v>0</v>
      </c>
      <c r="AQ511">
        <v>0</v>
      </c>
      <c r="AR511">
        <v>0</v>
      </c>
      <c r="AS511">
        <v>0</v>
      </c>
      <c r="AT511">
        <v>0</v>
      </c>
      <c r="AU511">
        <v>0</v>
      </c>
      <c r="AV511">
        <v>0</v>
      </c>
      <c r="AW511">
        <v>0</v>
      </c>
      <c r="AX511">
        <v>0</v>
      </c>
      <c r="AY511">
        <v>0</v>
      </c>
      <c r="AZ511">
        <v>0</v>
      </c>
      <c r="BA511">
        <v>0</v>
      </c>
    </row>
    <row r="512" spans="1:54" x14ac:dyDescent="0.25">
      <c r="A512">
        <v>378712805</v>
      </c>
      <c r="B512" s="1">
        <v>45537.68125559028</v>
      </c>
      <c r="C512" s="1">
        <v>45537.685310879628</v>
      </c>
      <c r="D512" s="1">
        <v>45537</v>
      </c>
      <c r="E512">
        <v>31.590365599999998</v>
      </c>
      <c r="F512">
        <v>35.8037554</v>
      </c>
      <c r="G512" t="s">
        <v>566</v>
      </c>
      <c r="H512" t="s">
        <v>1915</v>
      </c>
      <c r="I512" t="s">
        <v>109</v>
      </c>
      <c r="J512" t="s">
        <v>114</v>
      </c>
      <c r="K512" t="s">
        <v>1931</v>
      </c>
      <c r="L512" t="s">
        <v>131</v>
      </c>
      <c r="M512" t="s">
        <v>264</v>
      </c>
      <c r="N512" t="s">
        <v>1932</v>
      </c>
      <c r="O512" t="s">
        <v>5871</v>
      </c>
      <c r="P512" t="s">
        <v>1930</v>
      </c>
      <c r="Q512" t="s">
        <v>121</v>
      </c>
      <c r="R512" t="s">
        <v>5770</v>
      </c>
      <c r="S512" t="s">
        <v>112</v>
      </c>
      <c r="T512">
        <v>0</v>
      </c>
      <c r="U512">
        <v>0</v>
      </c>
      <c r="V512">
        <v>0</v>
      </c>
      <c r="W512">
        <v>0</v>
      </c>
      <c r="X512">
        <v>0</v>
      </c>
      <c r="Y512">
        <v>0</v>
      </c>
      <c r="Z512">
        <v>0</v>
      </c>
      <c r="AA512">
        <v>0</v>
      </c>
      <c r="AB512">
        <v>0</v>
      </c>
      <c r="AC512">
        <v>0</v>
      </c>
      <c r="AD512">
        <v>0</v>
      </c>
      <c r="AE512">
        <v>0</v>
      </c>
      <c r="AF512">
        <v>0</v>
      </c>
      <c r="AG512">
        <v>0</v>
      </c>
      <c r="AH512">
        <v>0</v>
      </c>
      <c r="AI512" t="s">
        <v>6004</v>
      </c>
      <c r="AJ512" t="s">
        <v>109</v>
      </c>
      <c r="AK512" t="s">
        <v>112</v>
      </c>
      <c r="AL512">
        <v>0</v>
      </c>
      <c r="AM512">
        <v>0</v>
      </c>
      <c r="AN512">
        <v>0</v>
      </c>
      <c r="AO512">
        <v>0</v>
      </c>
      <c r="AP512">
        <v>0</v>
      </c>
      <c r="AQ512">
        <v>0</v>
      </c>
      <c r="AR512">
        <v>0</v>
      </c>
      <c r="AS512">
        <v>0</v>
      </c>
      <c r="AT512">
        <v>0</v>
      </c>
      <c r="AU512">
        <v>0</v>
      </c>
      <c r="AV512">
        <v>0</v>
      </c>
      <c r="AW512">
        <v>0</v>
      </c>
      <c r="AX512">
        <v>0</v>
      </c>
      <c r="AY512">
        <v>0</v>
      </c>
      <c r="AZ512">
        <v>0</v>
      </c>
      <c r="BA512">
        <v>0</v>
      </c>
    </row>
    <row r="513" spans="1:53" x14ac:dyDescent="0.25">
      <c r="A513">
        <v>378728020</v>
      </c>
      <c r="B513" s="1">
        <v>45535.492091712957</v>
      </c>
      <c r="C513" s="1">
        <v>45535.498105995372</v>
      </c>
      <c r="D513" s="1">
        <v>45535</v>
      </c>
      <c r="E513">
        <v>32.003747300000001</v>
      </c>
      <c r="F513">
        <v>35.783864800000003</v>
      </c>
      <c r="G513" t="s">
        <v>852</v>
      </c>
      <c r="H513" t="s">
        <v>853</v>
      </c>
      <c r="I513" t="s">
        <v>109</v>
      </c>
      <c r="J513" t="s">
        <v>114</v>
      </c>
      <c r="K513" t="s">
        <v>1934</v>
      </c>
      <c r="L513" t="s">
        <v>252</v>
      </c>
      <c r="M513" t="s">
        <v>280</v>
      </c>
      <c r="N513" t="s">
        <v>1935</v>
      </c>
      <c r="O513" t="s">
        <v>1933</v>
      </c>
      <c r="Q513" t="s">
        <v>121</v>
      </c>
      <c r="R513" t="s">
        <v>5770</v>
      </c>
      <c r="S513" t="s">
        <v>112</v>
      </c>
      <c r="T513">
        <v>0</v>
      </c>
      <c r="U513">
        <v>0</v>
      </c>
      <c r="V513">
        <v>0</v>
      </c>
      <c r="W513">
        <v>0</v>
      </c>
      <c r="X513">
        <v>0</v>
      </c>
      <c r="Y513">
        <v>0</v>
      </c>
      <c r="Z513">
        <v>0</v>
      </c>
      <c r="AA513">
        <v>0</v>
      </c>
      <c r="AB513">
        <v>0</v>
      </c>
      <c r="AC513">
        <v>0</v>
      </c>
      <c r="AD513">
        <v>0</v>
      </c>
      <c r="AE513">
        <v>0</v>
      </c>
      <c r="AF513">
        <v>0</v>
      </c>
      <c r="AG513">
        <v>0</v>
      </c>
      <c r="AH513">
        <v>0</v>
      </c>
      <c r="AI513" t="s">
        <v>6004</v>
      </c>
      <c r="AJ513" t="s">
        <v>109</v>
      </c>
      <c r="AK513" t="s">
        <v>109</v>
      </c>
      <c r="AL513">
        <v>2</v>
      </c>
      <c r="AM513">
        <v>0</v>
      </c>
      <c r="AN513">
        <v>2</v>
      </c>
      <c r="AO513">
        <v>0</v>
      </c>
      <c r="AP513">
        <v>0</v>
      </c>
      <c r="AQ513">
        <v>0</v>
      </c>
      <c r="AR513">
        <v>2</v>
      </c>
      <c r="AS513">
        <v>0</v>
      </c>
      <c r="AT513">
        <v>1</v>
      </c>
      <c r="AU513">
        <v>0</v>
      </c>
      <c r="AV513">
        <v>0</v>
      </c>
      <c r="AW513">
        <v>0</v>
      </c>
      <c r="AX513">
        <v>0</v>
      </c>
      <c r="AY513">
        <v>0</v>
      </c>
      <c r="AZ513">
        <v>1</v>
      </c>
      <c r="BA513">
        <v>0</v>
      </c>
    </row>
    <row r="514" spans="1:53" x14ac:dyDescent="0.25">
      <c r="A514">
        <v>378728220</v>
      </c>
      <c r="B514" s="1">
        <v>45535.498250486111</v>
      </c>
      <c r="C514" s="1">
        <v>45535.500730370368</v>
      </c>
      <c r="D514" s="1">
        <v>45535</v>
      </c>
      <c r="E514">
        <v>32.003748000000002</v>
      </c>
      <c r="F514">
        <v>35.783917000000002</v>
      </c>
      <c r="G514" t="s">
        <v>852</v>
      </c>
      <c r="H514" t="s">
        <v>853</v>
      </c>
      <c r="I514" t="s">
        <v>109</v>
      </c>
      <c r="J514" t="s">
        <v>114</v>
      </c>
      <c r="K514" t="s">
        <v>1937</v>
      </c>
      <c r="L514" t="s">
        <v>116</v>
      </c>
      <c r="M514" t="s">
        <v>139</v>
      </c>
      <c r="N514" t="s">
        <v>1938</v>
      </c>
      <c r="O514" t="s">
        <v>1936</v>
      </c>
      <c r="Q514" t="s">
        <v>121</v>
      </c>
      <c r="R514" t="s">
        <v>5770</v>
      </c>
      <c r="S514" t="s">
        <v>112</v>
      </c>
      <c r="T514">
        <v>0</v>
      </c>
      <c r="U514">
        <v>0</v>
      </c>
      <c r="V514">
        <v>0</v>
      </c>
      <c r="W514">
        <v>0</v>
      </c>
      <c r="X514">
        <v>0</v>
      </c>
      <c r="Y514">
        <v>0</v>
      </c>
      <c r="Z514">
        <v>0</v>
      </c>
      <c r="AA514">
        <v>0</v>
      </c>
      <c r="AB514">
        <v>0</v>
      </c>
      <c r="AC514">
        <v>0</v>
      </c>
      <c r="AD514">
        <v>0</v>
      </c>
      <c r="AE514">
        <v>0</v>
      </c>
      <c r="AF514">
        <v>0</v>
      </c>
      <c r="AG514">
        <v>0</v>
      </c>
      <c r="AH514">
        <v>0</v>
      </c>
      <c r="AI514" t="s">
        <v>6004</v>
      </c>
      <c r="AJ514" t="s">
        <v>109</v>
      </c>
      <c r="AK514" t="s">
        <v>109</v>
      </c>
      <c r="AL514">
        <v>1</v>
      </c>
      <c r="AM514">
        <v>0</v>
      </c>
      <c r="AN514">
        <v>0</v>
      </c>
      <c r="AO514">
        <v>0</v>
      </c>
      <c r="AP514">
        <v>1</v>
      </c>
      <c r="AQ514">
        <v>0</v>
      </c>
      <c r="AR514">
        <v>1</v>
      </c>
      <c r="AS514">
        <v>0</v>
      </c>
      <c r="AT514">
        <v>0</v>
      </c>
      <c r="AU514">
        <v>0</v>
      </c>
      <c r="AV514">
        <v>1</v>
      </c>
      <c r="AW514">
        <v>0</v>
      </c>
      <c r="AX514">
        <v>0</v>
      </c>
      <c r="AY514">
        <v>0</v>
      </c>
      <c r="AZ514">
        <v>0</v>
      </c>
      <c r="BA514">
        <v>0</v>
      </c>
    </row>
    <row r="515" spans="1:53" x14ac:dyDescent="0.25">
      <c r="A515">
        <v>378728224</v>
      </c>
      <c r="B515" s="1">
        <v>45535.500779062502</v>
      </c>
      <c r="C515" s="1">
        <v>45535.503470428237</v>
      </c>
      <c r="D515" s="1">
        <v>45535</v>
      </c>
      <c r="E515">
        <v>32.003877500000002</v>
      </c>
      <c r="F515">
        <v>35.7841442</v>
      </c>
      <c r="G515" t="s">
        <v>852</v>
      </c>
      <c r="H515" t="s">
        <v>853</v>
      </c>
      <c r="I515" t="s">
        <v>109</v>
      </c>
      <c r="J515" t="s">
        <v>114</v>
      </c>
      <c r="K515" t="s">
        <v>1940</v>
      </c>
      <c r="L515" t="s">
        <v>116</v>
      </c>
      <c r="M515" t="s">
        <v>226</v>
      </c>
      <c r="N515" t="s">
        <v>1941</v>
      </c>
      <c r="O515" t="s">
        <v>1939</v>
      </c>
      <c r="Q515" t="s">
        <v>121</v>
      </c>
      <c r="R515" t="s">
        <v>5770</v>
      </c>
      <c r="S515" t="s">
        <v>112</v>
      </c>
      <c r="T515">
        <v>0</v>
      </c>
      <c r="U515">
        <v>0</v>
      </c>
      <c r="V515">
        <v>0</v>
      </c>
      <c r="W515">
        <v>0</v>
      </c>
      <c r="X515">
        <v>0</v>
      </c>
      <c r="Y515">
        <v>0</v>
      </c>
      <c r="Z515">
        <v>0</v>
      </c>
      <c r="AA515">
        <v>0</v>
      </c>
      <c r="AB515">
        <v>0</v>
      </c>
      <c r="AC515">
        <v>0</v>
      </c>
      <c r="AD515">
        <v>0</v>
      </c>
      <c r="AE515">
        <v>0</v>
      </c>
      <c r="AF515">
        <v>0</v>
      </c>
      <c r="AG515">
        <v>0</v>
      </c>
      <c r="AH515">
        <v>0</v>
      </c>
      <c r="AI515" t="s">
        <v>6004</v>
      </c>
      <c r="AJ515" t="s">
        <v>109</v>
      </c>
      <c r="AK515" t="s">
        <v>112</v>
      </c>
      <c r="AL515">
        <v>0</v>
      </c>
      <c r="AM515">
        <v>0</v>
      </c>
      <c r="AN515">
        <v>0</v>
      </c>
      <c r="AO515">
        <v>0</v>
      </c>
      <c r="AP515">
        <v>0</v>
      </c>
      <c r="AQ515">
        <v>0</v>
      </c>
      <c r="AR515">
        <v>0</v>
      </c>
      <c r="AS515">
        <v>0</v>
      </c>
      <c r="AT515">
        <v>0</v>
      </c>
      <c r="AU515">
        <v>0</v>
      </c>
      <c r="AV515">
        <v>0</v>
      </c>
      <c r="AW515">
        <v>0</v>
      </c>
      <c r="AX515">
        <v>0</v>
      </c>
      <c r="AY515">
        <v>0</v>
      </c>
      <c r="AZ515">
        <v>0</v>
      </c>
      <c r="BA515">
        <v>0</v>
      </c>
    </row>
    <row r="516" spans="1:53" x14ac:dyDescent="0.25">
      <c r="A516">
        <v>378728232</v>
      </c>
      <c r="B516" s="1">
        <v>45535.503518136567</v>
      </c>
      <c r="C516" s="1">
        <v>45535.505338680552</v>
      </c>
      <c r="D516" s="1">
        <v>45535</v>
      </c>
      <c r="E516">
        <v>32.004494700000002</v>
      </c>
      <c r="F516">
        <v>35.784724500000003</v>
      </c>
      <c r="G516" t="s">
        <v>852</v>
      </c>
      <c r="H516" t="s">
        <v>853</v>
      </c>
      <c r="I516" t="s">
        <v>109</v>
      </c>
      <c r="J516" t="s">
        <v>114</v>
      </c>
      <c r="K516" t="s">
        <v>1943</v>
      </c>
      <c r="L516" t="s">
        <v>116</v>
      </c>
      <c r="M516" t="s">
        <v>139</v>
      </c>
      <c r="N516" t="s">
        <v>1944</v>
      </c>
      <c r="O516" t="s">
        <v>1942</v>
      </c>
      <c r="Q516" t="s">
        <v>121</v>
      </c>
      <c r="R516" t="s">
        <v>5770</v>
      </c>
      <c r="S516" t="s">
        <v>112</v>
      </c>
      <c r="T516">
        <v>0</v>
      </c>
      <c r="U516">
        <v>0</v>
      </c>
      <c r="V516">
        <v>0</v>
      </c>
      <c r="W516">
        <v>0</v>
      </c>
      <c r="X516">
        <v>0</v>
      </c>
      <c r="Y516">
        <v>0</v>
      </c>
      <c r="Z516">
        <v>0</v>
      </c>
      <c r="AA516">
        <v>0</v>
      </c>
      <c r="AB516">
        <v>0</v>
      </c>
      <c r="AC516">
        <v>0</v>
      </c>
      <c r="AD516">
        <v>0</v>
      </c>
      <c r="AE516">
        <v>0</v>
      </c>
      <c r="AF516">
        <v>0</v>
      </c>
      <c r="AG516">
        <v>0</v>
      </c>
      <c r="AH516">
        <v>0</v>
      </c>
      <c r="AI516" t="s">
        <v>6004</v>
      </c>
      <c r="AJ516" t="s">
        <v>109</v>
      </c>
      <c r="AK516" t="s">
        <v>109</v>
      </c>
      <c r="AL516">
        <v>1</v>
      </c>
      <c r="AM516">
        <v>0</v>
      </c>
      <c r="AN516">
        <v>0</v>
      </c>
      <c r="AO516">
        <v>0</v>
      </c>
      <c r="AP516">
        <v>1</v>
      </c>
      <c r="AQ516">
        <v>0</v>
      </c>
      <c r="AR516">
        <v>1</v>
      </c>
      <c r="AS516">
        <v>0</v>
      </c>
      <c r="AT516">
        <v>1</v>
      </c>
      <c r="AU516">
        <v>0</v>
      </c>
      <c r="AV516">
        <v>0</v>
      </c>
      <c r="AW516">
        <v>0</v>
      </c>
      <c r="AX516">
        <v>0</v>
      </c>
      <c r="AY516">
        <v>0</v>
      </c>
      <c r="AZ516">
        <v>0</v>
      </c>
      <c r="BA516">
        <v>0</v>
      </c>
    </row>
    <row r="517" spans="1:53" x14ac:dyDescent="0.25">
      <c r="A517">
        <v>378728236</v>
      </c>
      <c r="B517" s="1">
        <v>45535.505430104167</v>
      </c>
      <c r="C517" s="1">
        <v>45535.50748601852</v>
      </c>
      <c r="D517" s="1">
        <v>45535</v>
      </c>
      <c r="E517">
        <v>32.003747300000001</v>
      </c>
      <c r="F517">
        <v>35.783866699999997</v>
      </c>
      <c r="G517" t="s">
        <v>852</v>
      </c>
      <c r="H517" t="s">
        <v>853</v>
      </c>
      <c r="I517" t="s">
        <v>109</v>
      </c>
      <c r="J517" t="s">
        <v>114</v>
      </c>
      <c r="K517" t="s">
        <v>1946</v>
      </c>
      <c r="L517" t="s">
        <v>116</v>
      </c>
      <c r="M517" t="s">
        <v>146</v>
      </c>
      <c r="N517" t="s">
        <v>1276</v>
      </c>
      <c r="O517" t="s">
        <v>1945</v>
      </c>
      <c r="Q517" t="s">
        <v>121</v>
      </c>
      <c r="R517" t="s">
        <v>5770</v>
      </c>
      <c r="S517" t="s">
        <v>112</v>
      </c>
      <c r="T517">
        <v>0</v>
      </c>
      <c r="U517">
        <v>0</v>
      </c>
      <c r="V517">
        <v>0</v>
      </c>
      <c r="W517">
        <v>0</v>
      </c>
      <c r="X517">
        <v>0</v>
      </c>
      <c r="Y517">
        <v>0</v>
      </c>
      <c r="Z517">
        <v>0</v>
      </c>
      <c r="AA517">
        <v>0</v>
      </c>
      <c r="AB517">
        <v>0</v>
      </c>
      <c r="AC517">
        <v>0</v>
      </c>
      <c r="AD517">
        <v>0</v>
      </c>
      <c r="AE517">
        <v>0</v>
      </c>
      <c r="AF517">
        <v>0</v>
      </c>
      <c r="AG517">
        <v>0</v>
      </c>
      <c r="AH517">
        <v>0</v>
      </c>
      <c r="AI517" t="s">
        <v>6004</v>
      </c>
      <c r="AJ517" t="s">
        <v>112</v>
      </c>
      <c r="AK517" t="s">
        <v>112</v>
      </c>
      <c r="AL517">
        <v>0</v>
      </c>
      <c r="AM517">
        <v>0</v>
      </c>
      <c r="AN517">
        <v>0</v>
      </c>
      <c r="AO517">
        <v>0</v>
      </c>
      <c r="AP517">
        <v>0</v>
      </c>
      <c r="AQ517">
        <v>0</v>
      </c>
      <c r="AR517">
        <v>0</v>
      </c>
      <c r="AS517">
        <v>0</v>
      </c>
      <c r="AT517">
        <v>0</v>
      </c>
      <c r="AU517">
        <v>0</v>
      </c>
      <c r="AV517">
        <v>0</v>
      </c>
      <c r="AW517">
        <v>0</v>
      </c>
      <c r="AX517">
        <v>0</v>
      </c>
      <c r="AY517">
        <v>0</v>
      </c>
      <c r="AZ517">
        <v>0</v>
      </c>
      <c r="BA517">
        <v>0</v>
      </c>
    </row>
    <row r="518" spans="1:53" x14ac:dyDescent="0.25">
      <c r="A518">
        <v>378728240</v>
      </c>
      <c r="B518" s="1">
        <v>45535.507530844909</v>
      </c>
      <c r="C518" s="1">
        <v>45535.508876990738</v>
      </c>
      <c r="D518" s="1">
        <v>45535</v>
      </c>
      <c r="E518">
        <v>32.003750500000002</v>
      </c>
      <c r="F518">
        <v>35.783875199999997</v>
      </c>
      <c r="G518" t="s">
        <v>852</v>
      </c>
      <c r="H518" t="s">
        <v>853</v>
      </c>
      <c r="I518" t="s">
        <v>109</v>
      </c>
      <c r="J518" t="s">
        <v>114</v>
      </c>
      <c r="K518" t="s">
        <v>1948</v>
      </c>
      <c r="L518" t="s">
        <v>192</v>
      </c>
      <c r="M518" t="s">
        <v>193</v>
      </c>
      <c r="N518" t="s">
        <v>873</v>
      </c>
      <c r="O518" t="s">
        <v>1947</v>
      </c>
      <c r="Q518" t="s">
        <v>121</v>
      </c>
      <c r="R518" t="s">
        <v>5770</v>
      </c>
      <c r="S518" t="s">
        <v>112</v>
      </c>
      <c r="T518">
        <v>0</v>
      </c>
      <c r="U518">
        <v>0</v>
      </c>
      <c r="V518">
        <v>0</v>
      </c>
      <c r="W518">
        <v>0</v>
      </c>
      <c r="X518">
        <v>0</v>
      </c>
      <c r="Y518">
        <v>0</v>
      </c>
      <c r="Z518">
        <v>0</v>
      </c>
      <c r="AA518">
        <v>0</v>
      </c>
      <c r="AB518">
        <v>0</v>
      </c>
      <c r="AC518">
        <v>0</v>
      </c>
      <c r="AD518">
        <v>0</v>
      </c>
      <c r="AE518">
        <v>0</v>
      </c>
      <c r="AF518">
        <v>0</v>
      </c>
      <c r="AG518">
        <v>0</v>
      </c>
      <c r="AH518">
        <v>0</v>
      </c>
      <c r="AI518" t="s">
        <v>6004</v>
      </c>
      <c r="AJ518" t="s">
        <v>112</v>
      </c>
      <c r="AK518" t="s">
        <v>112</v>
      </c>
      <c r="AL518">
        <v>0</v>
      </c>
      <c r="AM518">
        <v>0</v>
      </c>
      <c r="AN518">
        <v>0</v>
      </c>
      <c r="AO518">
        <v>0</v>
      </c>
      <c r="AP518">
        <v>0</v>
      </c>
      <c r="AQ518">
        <v>0</v>
      </c>
      <c r="AR518">
        <v>0</v>
      </c>
      <c r="AS518">
        <v>0</v>
      </c>
      <c r="AT518">
        <v>0</v>
      </c>
      <c r="AU518">
        <v>0</v>
      </c>
      <c r="AV518">
        <v>0</v>
      </c>
      <c r="AW518">
        <v>0</v>
      </c>
      <c r="AX518">
        <v>0</v>
      </c>
      <c r="AY518">
        <v>0</v>
      </c>
      <c r="AZ518">
        <v>0</v>
      </c>
      <c r="BA518">
        <v>0</v>
      </c>
    </row>
    <row r="519" spans="1:53" x14ac:dyDescent="0.25">
      <c r="A519">
        <v>378728243</v>
      </c>
      <c r="B519" s="1">
        <v>45535.50894803241</v>
      </c>
      <c r="C519" s="1">
        <v>45535.512084050933</v>
      </c>
      <c r="D519" s="1">
        <v>45535</v>
      </c>
      <c r="E519">
        <v>32.004716600000002</v>
      </c>
      <c r="F519">
        <v>35.784718499999997</v>
      </c>
      <c r="G519" t="s">
        <v>852</v>
      </c>
      <c r="H519" t="s">
        <v>853</v>
      </c>
      <c r="I519" t="s">
        <v>109</v>
      </c>
      <c r="J519" t="s">
        <v>114</v>
      </c>
      <c r="K519" t="s">
        <v>1950</v>
      </c>
      <c r="L519" t="s">
        <v>116</v>
      </c>
      <c r="M519" t="s">
        <v>139</v>
      </c>
      <c r="N519" t="s">
        <v>1951</v>
      </c>
      <c r="O519" t="s">
        <v>1949</v>
      </c>
      <c r="Q519" t="s">
        <v>121</v>
      </c>
      <c r="R519" t="s">
        <v>5770</v>
      </c>
      <c r="S519" t="s">
        <v>112</v>
      </c>
      <c r="T519">
        <v>0</v>
      </c>
      <c r="U519">
        <v>0</v>
      </c>
      <c r="V519">
        <v>0</v>
      </c>
      <c r="W519">
        <v>0</v>
      </c>
      <c r="X519">
        <v>0</v>
      </c>
      <c r="Y519">
        <v>0</v>
      </c>
      <c r="Z519">
        <v>0</v>
      </c>
      <c r="AA519">
        <v>0</v>
      </c>
      <c r="AB519">
        <v>0</v>
      </c>
      <c r="AC519">
        <v>0</v>
      </c>
      <c r="AD519">
        <v>0</v>
      </c>
      <c r="AE519">
        <v>0</v>
      </c>
      <c r="AF519">
        <v>0</v>
      </c>
      <c r="AG519">
        <v>0</v>
      </c>
      <c r="AH519">
        <v>0</v>
      </c>
      <c r="AI519" t="s">
        <v>6004</v>
      </c>
      <c r="AJ519" t="s">
        <v>112</v>
      </c>
      <c r="AK519" t="s">
        <v>112</v>
      </c>
      <c r="AL519">
        <v>0</v>
      </c>
      <c r="AM519">
        <v>0</v>
      </c>
      <c r="AN519">
        <v>0</v>
      </c>
      <c r="AO519">
        <v>0</v>
      </c>
      <c r="AP519">
        <v>0</v>
      </c>
      <c r="AQ519">
        <v>0</v>
      </c>
      <c r="AR519">
        <v>0</v>
      </c>
      <c r="AS519">
        <v>0</v>
      </c>
      <c r="AT519">
        <v>0</v>
      </c>
      <c r="AU519">
        <v>0</v>
      </c>
      <c r="AV519">
        <v>0</v>
      </c>
      <c r="AW519">
        <v>0</v>
      </c>
      <c r="AX519">
        <v>0</v>
      </c>
      <c r="AY519">
        <v>0</v>
      </c>
      <c r="AZ519">
        <v>0</v>
      </c>
      <c r="BA519">
        <v>0</v>
      </c>
    </row>
    <row r="520" spans="1:53" x14ac:dyDescent="0.25">
      <c r="A520">
        <v>378728249</v>
      </c>
      <c r="B520" s="1">
        <v>45535.512160347222</v>
      </c>
      <c r="C520" s="1">
        <v>45535.515101180557</v>
      </c>
      <c r="D520" s="1">
        <v>45535</v>
      </c>
      <c r="E520">
        <v>32.004013899999997</v>
      </c>
      <c r="F520">
        <v>35.784001400000001</v>
      </c>
      <c r="G520" t="s">
        <v>852</v>
      </c>
      <c r="H520" t="s">
        <v>853</v>
      </c>
      <c r="I520" t="s">
        <v>109</v>
      </c>
      <c r="J520" t="s">
        <v>114</v>
      </c>
      <c r="K520" t="s">
        <v>1953</v>
      </c>
      <c r="L520" t="s">
        <v>301</v>
      </c>
      <c r="M520" t="s">
        <v>302</v>
      </c>
      <c r="N520" t="s">
        <v>1954</v>
      </c>
      <c r="O520" t="s">
        <v>1952</v>
      </c>
      <c r="Q520" t="s">
        <v>346</v>
      </c>
      <c r="R520" t="s">
        <v>5771</v>
      </c>
      <c r="S520" t="s">
        <v>112</v>
      </c>
      <c r="T520">
        <v>0</v>
      </c>
      <c r="U520">
        <v>0</v>
      </c>
      <c r="V520">
        <v>0</v>
      </c>
      <c r="W520">
        <v>0</v>
      </c>
      <c r="X520">
        <v>0</v>
      </c>
      <c r="Y520">
        <v>0</v>
      </c>
      <c r="Z520">
        <v>0</v>
      </c>
      <c r="AA520">
        <v>0</v>
      </c>
      <c r="AB520">
        <v>0</v>
      </c>
      <c r="AC520">
        <v>0</v>
      </c>
      <c r="AD520">
        <v>0</v>
      </c>
      <c r="AE520">
        <v>0</v>
      </c>
      <c r="AF520">
        <v>0</v>
      </c>
      <c r="AG520">
        <v>0</v>
      </c>
      <c r="AH520">
        <v>0</v>
      </c>
      <c r="AI520" t="s">
        <v>6004</v>
      </c>
      <c r="AJ520" t="s">
        <v>109</v>
      </c>
      <c r="AK520" t="s">
        <v>109</v>
      </c>
      <c r="AL520">
        <v>2</v>
      </c>
      <c r="AM520">
        <v>0</v>
      </c>
      <c r="AN520">
        <v>1</v>
      </c>
      <c r="AO520">
        <v>0</v>
      </c>
      <c r="AP520">
        <v>1</v>
      </c>
      <c r="AQ520">
        <v>0</v>
      </c>
      <c r="AR520">
        <v>2</v>
      </c>
      <c r="AS520">
        <v>0</v>
      </c>
      <c r="AT520">
        <v>0</v>
      </c>
      <c r="AU520">
        <v>0</v>
      </c>
      <c r="AV520">
        <v>0</v>
      </c>
      <c r="AW520">
        <v>0</v>
      </c>
      <c r="AX520">
        <v>0</v>
      </c>
      <c r="AY520">
        <v>0</v>
      </c>
      <c r="AZ520">
        <v>1</v>
      </c>
      <c r="BA520">
        <v>0</v>
      </c>
    </row>
    <row r="521" spans="1:53" x14ac:dyDescent="0.25">
      <c r="A521">
        <v>378728255</v>
      </c>
      <c r="B521" s="1">
        <v>45535.515151053238</v>
      </c>
      <c r="C521" s="1">
        <v>45535.518890219908</v>
      </c>
      <c r="D521" s="1">
        <v>45535</v>
      </c>
      <c r="E521">
        <v>32.004239300000002</v>
      </c>
      <c r="F521">
        <v>35.784001600000003</v>
      </c>
      <c r="G521" t="s">
        <v>852</v>
      </c>
      <c r="H521" t="s">
        <v>853</v>
      </c>
      <c r="I521" t="s">
        <v>109</v>
      </c>
      <c r="J521" t="s">
        <v>114</v>
      </c>
      <c r="K521" t="s">
        <v>1956</v>
      </c>
      <c r="L521" t="s">
        <v>116</v>
      </c>
      <c r="M521" t="s">
        <v>139</v>
      </c>
      <c r="N521" t="s">
        <v>1957</v>
      </c>
      <c r="O521" t="s">
        <v>1955</v>
      </c>
      <c r="Q521" t="s">
        <v>121</v>
      </c>
      <c r="R521" t="s">
        <v>5770</v>
      </c>
      <c r="S521" t="s">
        <v>112</v>
      </c>
      <c r="T521">
        <v>0</v>
      </c>
      <c r="U521">
        <v>0</v>
      </c>
      <c r="V521">
        <v>0</v>
      </c>
      <c r="W521">
        <v>0</v>
      </c>
      <c r="X521">
        <v>0</v>
      </c>
      <c r="Y521">
        <v>0</v>
      </c>
      <c r="Z521">
        <v>0</v>
      </c>
      <c r="AA521">
        <v>0</v>
      </c>
      <c r="AB521">
        <v>0</v>
      </c>
      <c r="AC521">
        <v>0</v>
      </c>
      <c r="AD521">
        <v>0</v>
      </c>
      <c r="AE521">
        <v>0</v>
      </c>
      <c r="AF521">
        <v>0</v>
      </c>
      <c r="AG521">
        <v>0</v>
      </c>
      <c r="AH521">
        <v>0</v>
      </c>
      <c r="AI521" t="s">
        <v>6004</v>
      </c>
      <c r="AJ521" t="s">
        <v>112</v>
      </c>
      <c r="AK521" t="s">
        <v>112</v>
      </c>
      <c r="AL521">
        <v>0</v>
      </c>
      <c r="AM521">
        <v>0</v>
      </c>
      <c r="AN521">
        <v>0</v>
      </c>
      <c r="AO521">
        <v>0</v>
      </c>
      <c r="AP521">
        <v>0</v>
      </c>
      <c r="AQ521">
        <v>0</v>
      </c>
      <c r="AR521">
        <v>0</v>
      </c>
      <c r="AS521">
        <v>0</v>
      </c>
      <c r="AT521">
        <v>0</v>
      </c>
      <c r="AU521">
        <v>0</v>
      </c>
      <c r="AV521">
        <v>0</v>
      </c>
      <c r="AW521">
        <v>0</v>
      </c>
      <c r="AX521">
        <v>0</v>
      </c>
      <c r="AY521">
        <v>0</v>
      </c>
      <c r="AZ521">
        <v>0</v>
      </c>
      <c r="BA521">
        <v>0</v>
      </c>
    </row>
    <row r="522" spans="1:53" x14ac:dyDescent="0.25">
      <c r="A522">
        <v>378728258</v>
      </c>
      <c r="B522" s="1">
        <v>45535.519144502323</v>
      </c>
      <c r="C522" s="1">
        <v>45535.521326585651</v>
      </c>
      <c r="D522" s="1">
        <v>45535</v>
      </c>
      <c r="E522">
        <v>32.004529699999999</v>
      </c>
      <c r="F522">
        <v>35.7847881</v>
      </c>
      <c r="G522" t="s">
        <v>852</v>
      </c>
      <c r="H522" t="s">
        <v>853</v>
      </c>
      <c r="I522" t="s">
        <v>109</v>
      </c>
      <c r="J522" t="s">
        <v>114</v>
      </c>
      <c r="K522" t="s">
        <v>1959</v>
      </c>
      <c r="L522" t="s">
        <v>116</v>
      </c>
      <c r="M522" t="s">
        <v>139</v>
      </c>
      <c r="N522" t="s">
        <v>1960</v>
      </c>
      <c r="O522" t="s">
        <v>1958</v>
      </c>
      <c r="Q522" t="s">
        <v>121</v>
      </c>
      <c r="R522" t="s">
        <v>5770</v>
      </c>
      <c r="S522" t="s">
        <v>112</v>
      </c>
      <c r="T522">
        <v>0</v>
      </c>
      <c r="U522">
        <v>0</v>
      </c>
      <c r="V522">
        <v>0</v>
      </c>
      <c r="W522">
        <v>0</v>
      </c>
      <c r="X522">
        <v>0</v>
      </c>
      <c r="Y522">
        <v>0</v>
      </c>
      <c r="Z522">
        <v>0</v>
      </c>
      <c r="AA522">
        <v>0</v>
      </c>
      <c r="AB522">
        <v>0</v>
      </c>
      <c r="AC522">
        <v>0</v>
      </c>
      <c r="AD522">
        <v>0</v>
      </c>
      <c r="AE522">
        <v>0</v>
      </c>
      <c r="AF522">
        <v>0</v>
      </c>
      <c r="AG522">
        <v>0</v>
      </c>
      <c r="AH522">
        <v>0</v>
      </c>
      <c r="AI522" t="s">
        <v>6004</v>
      </c>
      <c r="AJ522" t="s">
        <v>112</v>
      </c>
      <c r="AK522" t="s">
        <v>112</v>
      </c>
      <c r="AL522">
        <v>0</v>
      </c>
      <c r="AM522">
        <v>0</v>
      </c>
      <c r="AN522">
        <v>0</v>
      </c>
      <c r="AO522">
        <v>0</v>
      </c>
      <c r="AP522">
        <v>0</v>
      </c>
      <c r="AQ522">
        <v>0</v>
      </c>
      <c r="AR522">
        <v>0</v>
      </c>
      <c r="AS522">
        <v>0</v>
      </c>
      <c r="AT522">
        <v>0</v>
      </c>
      <c r="AU522">
        <v>0</v>
      </c>
      <c r="AV522">
        <v>0</v>
      </c>
      <c r="AW522">
        <v>0</v>
      </c>
      <c r="AX522">
        <v>0</v>
      </c>
      <c r="AY522">
        <v>0</v>
      </c>
      <c r="AZ522">
        <v>0</v>
      </c>
      <c r="BA522">
        <v>0</v>
      </c>
    </row>
    <row r="523" spans="1:53" x14ac:dyDescent="0.25">
      <c r="A523">
        <v>378728259</v>
      </c>
      <c r="B523" s="1">
        <v>45535.521429513887</v>
      </c>
      <c r="C523" s="1">
        <v>45535.524379629627</v>
      </c>
      <c r="D523" s="1">
        <v>45535</v>
      </c>
      <c r="E523">
        <v>32.003863699999997</v>
      </c>
      <c r="F523">
        <v>35.783938300000003</v>
      </c>
      <c r="G523" t="s">
        <v>852</v>
      </c>
      <c r="H523" t="s">
        <v>853</v>
      </c>
      <c r="I523" t="s">
        <v>109</v>
      </c>
      <c r="J523" t="s">
        <v>378</v>
      </c>
      <c r="K523" t="s">
        <v>1962</v>
      </c>
      <c r="L523" t="s">
        <v>116</v>
      </c>
      <c r="M523" t="s">
        <v>139</v>
      </c>
      <c r="N523" t="s">
        <v>1963</v>
      </c>
      <c r="O523" t="s">
        <v>1961</v>
      </c>
      <c r="Q523" t="s">
        <v>121</v>
      </c>
      <c r="R523" t="s">
        <v>5770</v>
      </c>
      <c r="S523" t="s">
        <v>112</v>
      </c>
      <c r="T523">
        <v>0</v>
      </c>
      <c r="U523">
        <v>0</v>
      </c>
      <c r="V523">
        <v>0</v>
      </c>
      <c r="W523">
        <v>0</v>
      </c>
      <c r="X523">
        <v>0</v>
      </c>
      <c r="Y523">
        <v>0</v>
      </c>
      <c r="Z523">
        <v>0</v>
      </c>
      <c r="AA523">
        <v>0</v>
      </c>
      <c r="AB523">
        <v>0</v>
      </c>
      <c r="AC523">
        <v>0</v>
      </c>
      <c r="AD523">
        <v>0</v>
      </c>
      <c r="AE523">
        <v>0</v>
      </c>
      <c r="AF523">
        <v>0</v>
      </c>
      <c r="AG523">
        <v>0</v>
      </c>
      <c r="AH523">
        <v>0</v>
      </c>
      <c r="AI523" t="s">
        <v>6004</v>
      </c>
      <c r="AJ523" t="s">
        <v>112</v>
      </c>
      <c r="AK523" t="s">
        <v>112</v>
      </c>
      <c r="AL523">
        <v>0</v>
      </c>
      <c r="AM523">
        <v>0</v>
      </c>
      <c r="AN523">
        <v>0</v>
      </c>
      <c r="AO523">
        <v>0</v>
      </c>
      <c r="AP523">
        <v>0</v>
      </c>
      <c r="AQ523">
        <v>0</v>
      </c>
      <c r="AR523">
        <v>0</v>
      </c>
      <c r="AS523">
        <v>0</v>
      </c>
      <c r="AT523">
        <v>0</v>
      </c>
      <c r="AU523">
        <v>0</v>
      </c>
      <c r="AV523">
        <v>0</v>
      </c>
      <c r="AW523">
        <v>0</v>
      </c>
      <c r="AX523">
        <v>0</v>
      </c>
      <c r="AY523">
        <v>0</v>
      </c>
      <c r="AZ523">
        <v>0</v>
      </c>
      <c r="BA523">
        <v>0</v>
      </c>
    </row>
    <row r="524" spans="1:53" x14ac:dyDescent="0.25">
      <c r="A524">
        <v>378728262</v>
      </c>
      <c r="B524" s="1">
        <v>45535.524472673613</v>
      </c>
      <c r="C524" s="1">
        <v>45535.526958622693</v>
      </c>
      <c r="D524" s="1">
        <v>45535</v>
      </c>
      <c r="E524">
        <v>32.003994300000002</v>
      </c>
      <c r="F524">
        <v>35.784323399999998</v>
      </c>
      <c r="G524" t="s">
        <v>852</v>
      </c>
      <c r="H524" t="s">
        <v>853</v>
      </c>
      <c r="I524" t="s">
        <v>109</v>
      </c>
      <c r="J524" t="s">
        <v>114</v>
      </c>
      <c r="K524" t="s">
        <v>1965</v>
      </c>
      <c r="L524" t="s">
        <v>252</v>
      </c>
      <c r="M524" t="s">
        <v>280</v>
      </c>
      <c r="N524" t="s">
        <v>1966</v>
      </c>
      <c r="O524" t="s">
        <v>1964</v>
      </c>
      <c r="Q524" t="s">
        <v>121</v>
      </c>
      <c r="R524" t="s">
        <v>5770</v>
      </c>
      <c r="S524" t="s">
        <v>112</v>
      </c>
      <c r="T524">
        <v>0</v>
      </c>
      <c r="U524">
        <v>0</v>
      </c>
      <c r="V524">
        <v>0</v>
      </c>
      <c r="W524">
        <v>0</v>
      </c>
      <c r="X524">
        <v>0</v>
      </c>
      <c r="Y524">
        <v>0</v>
      </c>
      <c r="Z524">
        <v>0</v>
      </c>
      <c r="AA524">
        <v>0</v>
      </c>
      <c r="AB524">
        <v>0</v>
      </c>
      <c r="AC524">
        <v>0</v>
      </c>
      <c r="AD524">
        <v>0</v>
      </c>
      <c r="AE524">
        <v>0</v>
      </c>
      <c r="AF524">
        <v>0</v>
      </c>
      <c r="AG524">
        <v>0</v>
      </c>
      <c r="AH524">
        <v>0</v>
      </c>
      <c r="AI524" t="s">
        <v>6004</v>
      </c>
      <c r="AJ524" t="s">
        <v>109</v>
      </c>
      <c r="AK524" t="s">
        <v>109</v>
      </c>
      <c r="AL524">
        <v>1</v>
      </c>
      <c r="AM524">
        <v>1</v>
      </c>
      <c r="AN524">
        <v>0</v>
      </c>
      <c r="AO524">
        <v>0</v>
      </c>
      <c r="AP524">
        <v>0</v>
      </c>
      <c r="AQ524">
        <v>0</v>
      </c>
      <c r="AR524">
        <v>1</v>
      </c>
      <c r="AS524">
        <v>0</v>
      </c>
      <c r="AT524">
        <v>1</v>
      </c>
      <c r="AU524">
        <v>0</v>
      </c>
      <c r="AV524">
        <v>0</v>
      </c>
      <c r="AW524">
        <v>0</v>
      </c>
      <c r="AX524">
        <v>0</v>
      </c>
      <c r="AY524">
        <v>0</v>
      </c>
      <c r="AZ524">
        <v>0</v>
      </c>
      <c r="BA524">
        <v>0</v>
      </c>
    </row>
    <row r="525" spans="1:53" x14ac:dyDescent="0.25">
      <c r="A525">
        <v>378728266</v>
      </c>
      <c r="B525" s="1">
        <v>45535.527008437501</v>
      </c>
      <c r="C525" s="1">
        <v>45535.529085543982</v>
      </c>
      <c r="D525" s="1">
        <v>45535</v>
      </c>
      <c r="E525">
        <v>32.003856900000002</v>
      </c>
      <c r="F525">
        <v>35.783935900000003</v>
      </c>
      <c r="G525" t="s">
        <v>852</v>
      </c>
      <c r="H525" t="s">
        <v>853</v>
      </c>
      <c r="I525" t="s">
        <v>109</v>
      </c>
      <c r="J525" t="s">
        <v>114</v>
      </c>
      <c r="K525" t="s">
        <v>1968</v>
      </c>
      <c r="L525" t="s">
        <v>116</v>
      </c>
      <c r="M525" t="s">
        <v>146</v>
      </c>
      <c r="N525" t="s">
        <v>1969</v>
      </c>
      <c r="O525" t="s">
        <v>1967</v>
      </c>
      <c r="Q525" t="s">
        <v>121</v>
      </c>
      <c r="R525" t="s">
        <v>5770</v>
      </c>
      <c r="S525" t="s">
        <v>112</v>
      </c>
      <c r="T525">
        <v>0</v>
      </c>
      <c r="U525">
        <v>0</v>
      </c>
      <c r="V525">
        <v>0</v>
      </c>
      <c r="W525">
        <v>0</v>
      </c>
      <c r="X525">
        <v>0</v>
      </c>
      <c r="Y525">
        <v>0</v>
      </c>
      <c r="Z525">
        <v>0</v>
      </c>
      <c r="AA525">
        <v>0</v>
      </c>
      <c r="AB525">
        <v>0</v>
      </c>
      <c r="AC525">
        <v>0</v>
      </c>
      <c r="AD525">
        <v>0</v>
      </c>
      <c r="AE525">
        <v>0</v>
      </c>
      <c r="AF525">
        <v>0</v>
      </c>
      <c r="AG525">
        <v>0</v>
      </c>
      <c r="AH525">
        <v>0</v>
      </c>
      <c r="AI525" t="s">
        <v>6004</v>
      </c>
      <c r="AJ525" t="s">
        <v>112</v>
      </c>
      <c r="AK525" t="s">
        <v>112</v>
      </c>
      <c r="AL525">
        <v>0</v>
      </c>
      <c r="AM525">
        <v>0</v>
      </c>
      <c r="AN525">
        <v>0</v>
      </c>
      <c r="AO525">
        <v>0</v>
      </c>
      <c r="AP525">
        <v>0</v>
      </c>
      <c r="AQ525">
        <v>0</v>
      </c>
      <c r="AR525">
        <v>0</v>
      </c>
      <c r="AS525">
        <v>0</v>
      </c>
      <c r="AT525">
        <v>0</v>
      </c>
      <c r="AU525">
        <v>0</v>
      </c>
      <c r="AV525">
        <v>0</v>
      </c>
      <c r="AW525">
        <v>0</v>
      </c>
      <c r="AX525">
        <v>0</v>
      </c>
      <c r="AY525">
        <v>0</v>
      </c>
      <c r="AZ525">
        <v>0</v>
      </c>
      <c r="BA525">
        <v>0</v>
      </c>
    </row>
    <row r="526" spans="1:53" x14ac:dyDescent="0.25">
      <c r="A526">
        <v>378728270</v>
      </c>
      <c r="B526" s="1">
        <v>45535.529159375001</v>
      </c>
      <c r="C526" s="1">
        <v>45535.530564652778</v>
      </c>
      <c r="D526" s="1">
        <v>45535</v>
      </c>
      <c r="E526">
        <v>32.004590700000001</v>
      </c>
      <c r="F526">
        <v>35.785294399999998</v>
      </c>
      <c r="G526" t="s">
        <v>852</v>
      </c>
      <c r="H526" t="s">
        <v>853</v>
      </c>
      <c r="I526" t="s">
        <v>109</v>
      </c>
      <c r="J526" t="s">
        <v>114</v>
      </c>
      <c r="K526" t="s">
        <v>1971</v>
      </c>
      <c r="L526" t="s">
        <v>116</v>
      </c>
      <c r="M526" t="s">
        <v>146</v>
      </c>
      <c r="N526" t="s">
        <v>859</v>
      </c>
      <c r="O526" t="s">
        <v>1970</v>
      </c>
      <c r="Q526" t="s">
        <v>121</v>
      </c>
      <c r="R526" t="s">
        <v>5770</v>
      </c>
      <c r="S526" t="s">
        <v>112</v>
      </c>
      <c r="T526">
        <v>0</v>
      </c>
      <c r="U526">
        <v>0</v>
      </c>
      <c r="V526">
        <v>0</v>
      </c>
      <c r="W526">
        <v>0</v>
      </c>
      <c r="X526">
        <v>0</v>
      </c>
      <c r="Y526">
        <v>0</v>
      </c>
      <c r="Z526">
        <v>0</v>
      </c>
      <c r="AA526">
        <v>0</v>
      </c>
      <c r="AB526">
        <v>0</v>
      </c>
      <c r="AC526">
        <v>0</v>
      </c>
      <c r="AD526">
        <v>0</v>
      </c>
      <c r="AE526">
        <v>0</v>
      </c>
      <c r="AF526">
        <v>0</v>
      </c>
      <c r="AG526">
        <v>0</v>
      </c>
      <c r="AH526">
        <v>0</v>
      </c>
      <c r="AI526" t="s">
        <v>6004</v>
      </c>
      <c r="AJ526" t="s">
        <v>112</v>
      </c>
      <c r="AK526" t="s">
        <v>112</v>
      </c>
      <c r="AL526">
        <v>0</v>
      </c>
      <c r="AM526">
        <v>0</v>
      </c>
      <c r="AN526">
        <v>0</v>
      </c>
      <c r="AO526">
        <v>0</v>
      </c>
      <c r="AP526">
        <v>0</v>
      </c>
      <c r="AQ526">
        <v>0</v>
      </c>
      <c r="AR526">
        <v>0</v>
      </c>
      <c r="AS526">
        <v>0</v>
      </c>
      <c r="AT526">
        <v>0</v>
      </c>
      <c r="AU526">
        <v>0</v>
      </c>
      <c r="AV526">
        <v>0</v>
      </c>
      <c r="AW526">
        <v>0</v>
      </c>
      <c r="AX526">
        <v>0</v>
      </c>
      <c r="AY526">
        <v>0</v>
      </c>
      <c r="AZ526">
        <v>0</v>
      </c>
      <c r="BA526">
        <v>0</v>
      </c>
    </row>
    <row r="527" spans="1:53" x14ac:dyDescent="0.25">
      <c r="A527">
        <v>378728273</v>
      </c>
      <c r="B527" s="1">
        <v>45535.530756747678</v>
      </c>
      <c r="C527" s="1">
        <v>45535.534122384262</v>
      </c>
      <c r="D527" s="1">
        <v>45535</v>
      </c>
      <c r="E527">
        <v>32.004586199999999</v>
      </c>
      <c r="F527">
        <v>35.785297</v>
      </c>
      <c r="G527" t="s">
        <v>852</v>
      </c>
      <c r="H527" t="s">
        <v>853</v>
      </c>
      <c r="I527" t="s">
        <v>109</v>
      </c>
      <c r="J527" t="s">
        <v>114</v>
      </c>
      <c r="K527" t="s">
        <v>1973</v>
      </c>
      <c r="L527" t="s">
        <v>116</v>
      </c>
      <c r="M527" t="s">
        <v>319</v>
      </c>
      <c r="N527" t="s">
        <v>879</v>
      </c>
      <c r="O527" t="s">
        <v>1972</v>
      </c>
      <c r="Q527" t="s">
        <v>121</v>
      </c>
      <c r="R527" t="s">
        <v>5770</v>
      </c>
      <c r="S527" t="s">
        <v>112</v>
      </c>
      <c r="T527">
        <v>0</v>
      </c>
      <c r="U527">
        <v>0</v>
      </c>
      <c r="V527">
        <v>0</v>
      </c>
      <c r="W527">
        <v>0</v>
      </c>
      <c r="X527">
        <v>0</v>
      </c>
      <c r="Y527">
        <v>0</v>
      </c>
      <c r="Z527">
        <v>0</v>
      </c>
      <c r="AA527">
        <v>0</v>
      </c>
      <c r="AB527">
        <v>0</v>
      </c>
      <c r="AC527">
        <v>0</v>
      </c>
      <c r="AD527">
        <v>0</v>
      </c>
      <c r="AE527">
        <v>0</v>
      </c>
      <c r="AF527">
        <v>0</v>
      </c>
      <c r="AG527">
        <v>0</v>
      </c>
      <c r="AH527">
        <v>0</v>
      </c>
      <c r="AI527" t="s">
        <v>6004</v>
      </c>
      <c r="AJ527" t="s">
        <v>112</v>
      </c>
      <c r="AK527" t="s">
        <v>112</v>
      </c>
      <c r="AL527">
        <v>0</v>
      </c>
      <c r="AM527">
        <v>0</v>
      </c>
      <c r="AN527">
        <v>0</v>
      </c>
      <c r="AO527">
        <v>0</v>
      </c>
      <c r="AP527">
        <v>0</v>
      </c>
      <c r="AQ527">
        <v>0</v>
      </c>
      <c r="AR527">
        <v>0</v>
      </c>
      <c r="AS527">
        <v>0</v>
      </c>
      <c r="AT527">
        <v>0</v>
      </c>
      <c r="AU527">
        <v>0</v>
      </c>
      <c r="AV527">
        <v>0</v>
      </c>
      <c r="AW527">
        <v>0</v>
      </c>
      <c r="AX527">
        <v>0</v>
      </c>
      <c r="AY527">
        <v>0</v>
      </c>
      <c r="AZ527">
        <v>0</v>
      </c>
      <c r="BA527">
        <v>0</v>
      </c>
    </row>
    <row r="528" spans="1:53" x14ac:dyDescent="0.25">
      <c r="A528">
        <v>378732602</v>
      </c>
      <c r="B528" s="1">
        <v>45535.534298819453</v>
      </c>
      <c r="C528" s="1">
        <v>45535.537860381941</v>
      </c>
      <c r="D528" s="1">
        <v>45535</v>
      </c>
      <c r="E528">
        <v>32.004659099999998</v>
      </c>
      <c r="F528">
        <v>35.785575600000001</v>
      </c>
      <c r="G528" t="s">
        <v>852</v>
      </c>
      <c r="H528" t="s">
        <v>853</v>
      </c>
      <c r="I528" t="s">
        <v>109</v>
      </c>
      <c r="J528" t="s">
        <v>114</v>
      </c>
      <c r="K528" t="s">
        <v>1975</v>
      </c>
      <c r="L528" t="s">
        <v>116</v>
      </c>
      <c r="M528" t="s">
        <v>146</v>
      </c>
      <c r="N528" t="s">
        <v>1976</v>
      </c>
      <c r="O528" t="s">
        <v>1974</v>
      </c>
      <c r="Q528" t="s">
        <v>121</v>
      </c>
      <c r="R528" t="s">
        <v>5770</v>
      </c>
      <c r="S528" t="s">
        <v>112</v>
      </c>
      <c r="T528">
        <v>0</v>
      </c>
      <c r="U528">
        <v>0</v>
      </c>
      <c r="V528">
        <v>0</v>
      </c>
      <c r="W528">
        <v>0</v>
      </c>
      <c r="X528">
        <v>0</v>
      </c>
      <c r="Y528">
        <v>0</v>
      </c>
      <c r="Z528">
        <v>0</v>
      </c>
      <c r="AA528">
        <v>0</v>
      </c>
      <c r="AB528">
        <v>0</v>
      </c>
      <c r="AC528">
        <v>0</v>
      </c>
      <c r="AD528">
        <v>0</v>
      </c>
      <c r="AE528">
        <v>0</v>
      </c>
      <c r="AF528">
        <v>0</v>
      </c>
      <c r="AG528">
        <v>0</v>
      </c>
      <c r="AH528">
        <v>0</v>
      </c>
      <c r="AI528" t="s">
        <v>6004</v>
      </c>
      <c r="AJ528" t="s">
        <v>109</v>
      </c>
      <c r="AK528" t="s">
        <v>112</v>
      </c>
      <c r="AL528">
        <v>0</v>
      </c>
      <c r="AM528">
        <v>0</v>
      </c>
      <c r="AN528">
        <v>0</v>
      </c>
      <c r="AO528">
        <v>0</v>
      </c>
      <c r="AP528">
        <v>0</v>
      </c>
      <c r="AQ528">
        <v>0</v>
      </c>
      <c r="AR528">
        <v>0</v>
      </c>
      <c r="AS528">
        <v>0</v>
      </c>
      <c r="AT528">
        <v>0</v>
      </c>
      <c r="AU528">
        <v>0</v>
      </c>
      <c r="AV528">
        <v>0</v>
      </c>
      <c r="AW528">
        <v>0</v>
      </c>
      <c r="AX528">
        <v>0</v>
      </c>
      <c r="AY528">
        <v>0</v>
      </c>
      <c r="AZ528">
        <v>0</v>
      </c>
      <c r="BA528">
        <v>0</v>
      </c>
    </row>
    <row r="529" spans="1:54" x14ac:dyDescent="0.25">
      <c r="A529">
        <v>378732604</v>
      </c>
      <c r="B529" s="1">
        <v>45535.538079016202</v>
      </c>
      <c r="C529" s="1">
        <v>45535.541719629633</v>
      </c>
      <c r="D529" s="1">
        <v>45535</v>
      </c>
      <c r="E529">
        <v>32.004787700000001</v>
      </c>
      <c r="F529">
        <v>35.785807800000001</v>
      </c>
      <c r="G529" t="s">
        <v>852</v>
      </c>
      <c r="H529" t="s">
        <v>853</v>
      </c>
      <c r="I529" t="s">
        <v>109</v>
      </c>
      <c r="J529" t="s">
        <v>114</v>
      </c>
      <c r="K529" t="s">
        <v>1978</v>
      </c>
      <c r="L529" t="s">
        <v>116</v>
      </c>
      <c r="M529" t="s">
        <v>319</v>
      </c>
      <c r="N529" t="s">
        <v>1979</v>
      </c>
      <c r="O529" t="s">
        <v>1977</v>
      </c>
      <c r="Q529" t="s">
        <v>121</v>
      </c>
      <c r="R529" t="s">
        <v>5770</v>
      </c>
      <c r="S529" t="s">
        <v>112</v>
      </c>
      <c r="T529">
        <v>0</v>
      </c>
      <c r="U529">
        <v>0</v>
      </c>
      <c r="V529">
        <v>0</v>
      </c>
      <c r="W529">
        <v>0</v>
      </c>
      <c r="X529">
        <v>0</v>
      </c>
      <c r="Y529">
        <v>0</v>
      </c>
      <c r="Z529">
        <v>0</v>
      </c>
      <c r="AA529">
        <v>0</v>
      </c>
      <c r="AB529">
        <v>0</v>
      </c>
      <c r="AC529">
        <v>0</v>
      </c>
      <c r="AD529">
        <v>0</v>
      </c>
      <c r="AE529">
        <v>0</v>
      </c>
      <c r="AF529">
        <v>0</v>
      </c>
      <c r="AG529">
        <v>0</v>
      </c>
      <c r="AH529">
        <v>0</v>
      </c>
      <c r="AI529" t="s">
        <v>6004</v>
      </c>
      <c r="AJ529" t="s">
        <v>112</v>
      </c>
      <c r="AK529" t="s">
        <v>112</v>
      </c>
      <c r="AL529">
        <v>0</v>
      </c>
      <c r="AM529">
        <v>0</v>
      </c>
      <c r="AN529">
        <v>0</v>
      </c>
      <c r="AO529">
        <v>0</v>
      </c>
      <c r="AP529">
        <v>0</v>
      </c>
      <c r="AQ529">
        <v>0</v>
      </c>
      <c r="AR529">
        <v>0</v>
      </c>
      <c r="AS529">
        <v>0</v>
      </c>
      <c r="AT529">
        <v>0</v>
      </c>
      <c r="AU529">
        <v>0</v>
      </c>
      <c r="AV529">
        <v>0</v>
      </c>
      <c r="AW529">
        <v>0</v>
      </c>
      <c r="AX529">
        <v>0</v>
      </c>
      <c r="AY529">
        <v>0</v>
      </c>
      <c r="AZ529">
        <v>0</v>
      </c>
      <c r="BA529">
        <v>0</v>
      </c>
    </row>
    <row r="530" spans="1:54" x14ac:dyDescent="0.25">
      <c r="A530">
        <v>378776926</v>
      </c>
      <c r="B530" s="1">
        <v>45536.529888831021</v>
      </c>
      <c r="C530" s="1">
        <v>45536.533755358803</v>
      </c>
      <c r="D530" s="1">
        <v>45536</v>
      </c>
      <c r="E530">
        <v>31.248102500000002</v>
      </c>
      <c r="F530">
        <v>36.045128300000002</v>
      </c>
      <c r="G530" t="s">
        <v>401</v>
      </c>
      <c r="H530" t="s">
        <v>402</v>
      </c>
      <c r="I530" t="s">
        <v>109</v>
      </c>
      <c r="J530" t="s">
        <v>114</v>
      </c>
      <c r="K530" t="s">
        <v>1981</v>
      </c>
      <c r="L530" t="s">
        <v>252</v>
      </c>
      <c r="M530" t="s">
        <v>280</v>
      </c>
      <c r="N530" t="s">
        <v>1982</v>
      </c>
      <c r="O530" t="s">
        <v>1980</v>
      </c>
      <c r="Q530" t="s">
        <v>121</v>
      </c>
      <c r="R530" t="s">
        <v>5770</v>
      </c>
      <c r="S530" t="s">
        <v>112</v>
      </c>
      <c r="T530">
        <v>0</v>
      </c>
      <c r="U530">
        <v>0</v>
      </c>
      <c r="V530">
        <v>0</v>
      </c>
      <c r="W530">
        <v>0</v>
      </c>
      <c r="X530">
        <v>0</v>
      </c>
      <c r="Y530">
        <v>0</v>
      </c>
      <c r="Z530">
        <v>0</v>
      </c>
      <c r="AA530">
        <v>0</v>
      </c>
      <c r="AB530">
        <v>0</v>
      </c>
      <c r="AC530">
        <v>0</v>
      </c>
      <c r="AD530">
        <v>0</v>
      </c>
      <c r="AE530">
        <v>0</v>
      </c>
      <c r="AF530">
        <v>0</v>
      </c>
      <c r="AG530">
        <v>0</v>
      </c>
      <c r="AH530">
        <v>0</v>
      </c>
      <c r="AI530" t="s">
        <v>6004</v>
      </c>
      <c r="AJ530" t="s">
        <v>109</v>
      </c>
      <c r="AK530" t="s">
        <v>112</v>
      </c>
      <c r="AL530">
        <v>0</v>
      </c>
      <c r="AM530">
        <v>0</v>
      </c>
      <c r="AN530">
        <v>0</v>
      </c>
      <c r="AO530">
        <v>0</v>
      </c>
      <c r="AP530">
        <v>0</v>
      </c>
      <c r="AQ530">
        <v>0</v>
      </c>
      <c r="AR530">
        <v>0</v>
      </c>
      <c r="AS530">
        <v>0</v>
      </c>
      <c r="AT530">
        <v>0</v>
      </c>
      <c r="AU530">
        <v>0</v>
      </c>
      <c r="AV530">
        <v>0</v>
      </c>
      <c r="AW530">
        <v>0</v>
      </c>
      <c r="AX530">
        <v>0</v>
      </c>
      <c r="AY530">
        <v>0</v>
      </c>
      <c r="AZ530">
        <v>0</v>
      </c>
      <c r="BA530">
        <v>0</v>
      </c>
    </row>
    <row r="531" spans="1:54" x14ac:dyDescent="0.25">
      <c r="A531">
        <v>378776931</v>
      </c>
      <c r="B531" s="1">
        <v>45537.417260636583</v>
      </c>
      <c r="C531" s="1">
        <v>45537.42004769676</v>
      </c>
      <c r="D531" s="1">
        <v>45537</v>
      </c>
      <c r="E531">
        <v>31.251604100000002</v>
      </c>
      <c r="F531">
        <v>36.0509299</v>
      </c>
      <c r="G531" t="s">
        <v>401</v>
      </c>
      <c r="H531" t="s">
        <v>402</v>
      </c>
      <c r="I531" t="s">
        <v>112</v>
      </c>
      <c r="K531" t="s">
        <v>1984</v>
      </c>
      <c r="L531" t="s">
        <v>116</v>
      </c>
      <c r="M531" t="s">
        <v>146</v>
      </c>
      <c r="N531" t="s">
        <v>684</v>
      </c>
      <c r="O531" t="s">
        <v>1983</v>
      </c>
      <c r="Q531" t="s">
        <v>121</v>
      </c>
      <c r="R531" t="s">
        <v>5770</v>
      </c>
      <c r="S531" t="s">
        <v>112</v>
      </c>
      <c r="T531">
        <v>0</v>
      </c>
      <c r="U531">
        <v>0</v>
      </c>
      <c r="V531">
        <v>0</v>
      </c>
      <c r="W531">
        <v>0</v>
      </c>
      <c r="X531">
        <v>0</v>
      </c>
      <c r="Y531">
        <v>0</v>
      </c>
      <c r="Z531">
        <v>0</v>
      </c>
      <c r="AA531">
        <v>0</v>
      </c>
      <c r="AB531">
        <v>0</v>
      </c>
      <c r="AC531">
        <v>0</v>
      </c>
      <c r="AD531">
        <v>0</v>
      </c>
      <c r="AE531">
        <v>0</v>
      </c>
      <c r="AF531">
        <v>0</v>
      </c>
      <c r="AG531">
        <v>0</v>
      </c>
      <c r="AH531">
        <v>0</v>
      </c>
      <c r="AI531" t="s">
        <v>6004</v>
      </c>
      <c r="AJ531" t="s">
        <v>109</v>
      </c>
      <c r="AK531" t="s">
        <v>112</v>
      </c>
      <c r="AL531">
        <v>0</v>
      </c>
      <c r="AM531">
        <v>0</v>
      </c>
      <c r="AN531">
        <v>0</v>
      </c>
      <c r="AO531">
        <v>0</v>
      </c>
      <c r="AP531">
        <v>0</v>
      </c>
      <c r="AQ531">
        <v>0</v>
      </c>
      <c r="AR531">
        <v>0</v>
      </c>
      <c r="AS531">
        <v>0</v>
      </c>
      <c r="AT531">
        <v>0</v>
      </c>
      <c r="AU531">
        <v>0</v>
      </c>
      <c r="AV531">
        <v>0</v>
      </c>
      <c r="AW531">
        <v>0</v>
      </c>
      <c r="AX531">
        <v>0</v>
      </c>
      <c r="AY531">
        <v>0</v>
      </c>
      <c r="AZ531">
        <v>0</v>
      </c>
      <c r="BA531">
        <v>0</v>
      </c>
    </row>
    <row r="532" spans="1:54" x14ac:dyDescent="0.25">
      <c r="A532">
        <v>378776936</v>
      </c>
      <c r="B532" s="1">
        <v>45537.504346967587</v>
      </c>
      <c r="C532" s="1">
        <v>45537.522494062498</v>
      </c>
      <c r="D532" s="1">
        <v>45537</v>
      </c>
      <c r="E532">
        <v>31.167228300000001</v>
      </c>
      <c r="F532">
        <v>35.734495899999999</v>
      </c>
      <c r="G532" t="s">
        <v>401</v>
      </c>
      <c r="H532" t="s">
        <v>1985</v>
      </c>
      <c r="I532" t="s">
        <v>109</v>
      </c>
      <c r="J532" t="s">
        <v>114</v>
      </c>
      <c r="K532" t="s">
        <v>1987</v>
      </c>
      <c r="L532" t="s">
        <v>116</v>
      </c>
      <c r="M532" t="s">
        <v>226</v>
      </c>
      <c r="N532" t="s">
        <v>1988</v>
      </c>
      <c r="O532" t="s">
        <v>1986</v>
      </c>
      <c r="Q532" t="s">
        <v>121</v>
      </c>
      <c r="R532" t="s">
        <v>5770</v>
      </c>
      <c r="S532" t="s">
        <v>112</v>
      </c>
      <c r="T532">
        <v>0</v>
      </c>
      <c r="U532">
        <v>0</v>
      </c>
      <c r="V532">
        <v>0</v>
      </c>
      <c r="W532">
        <v>0</v>
      </c>
      <c r="X532">
        <v>0</v>
      </c>
      <c r="Y532">
        <v>0</v>
      </c>
      <c r="Z532">
        <v>0</v>
      </c>
      <c r="AA532">
        <v>0</v>
      </c>
      <c r="AB532">
        <v>0</v>
      </c>
      <c r="AC532">
        <v>0</v>
      </c>
      <c r="AD532">
        <v>0</v>
      </c>
      <c r="AE532">
        <v>0</v>
      </c>
      <c r="AF532">
        <v>0</v>
      </c>
      <c r="AG532">
        <v>0</v>
      </c>
      <c r="AH532">
        <v>0</v>
      </c>
      <c r="AI532" t="s">
        <v>6004</v>
      </c>
      <c r="AJ532" t="s">
        <v>109</v>
      </c>
      <c r="AK532" t="s">
        <v>109</v>
      </c>
      <c r="AL532">
        <v>1</v>
      </c>
      <c r="AM532">
        <v>0</v>
      </c>
      <c r="AN532">
        <v>1</v>
      </c>
      <c r="AO532">
        <v>0</v>
      </c>
      <c r="AP532">
        <v>0</v>
      </c>
      <c r="AQ532">
        <v>0</v>
      </c>
      <c r="AR532">
        <v>1</v>
      </c>
      <c r="AS532">
        <v>0</v>
      </c>
      <c r="AT532">
        <v>1</v>
      </c>
      <c r="AU532">
        <v>0</v>
      </c>
      <c r="AV532">
        <v>0</v>
      </c>
      <c r="AW532">
        <v>0</v>
      </c>
      <c r="AX532">
        <v>0</v>
      </c>
      <c r="AY532">
        <v>0</v>
      </c>
      <c r="AZ532">
        <v>0</v>
      </c>
      <c r="BA532">
        <v>0</v>
      </c>
    </row>
    <row r="533" spans="1:54" x14ac:dyDescent="0.25">
      <c r="A533">
        <v>378776942</v>
      </c>
      <c r="B533" s="1">
        <v>45537.523035381942</v>
      </c>
      <c r="C533" s="1">
        <v>45537.526647013889</v>
      </c>
      <c r="D533" s="1">
        <v>45537</v>
      </c>
      <c r="E533">
        <v>31.167195199999998</v>
      </c>
      <c r="F533">
        <v>35.7345933</v>
      </c>
      <c r="G533" t="s">
        <v>401</v>
      </c>
      <c r="H533" t="s">
        <v>1985</v>
      </c>
      <c r="I533" t="s">
        <v>109</v>
      </c>
      <c r="J533" t="s">
        <v>114</v>
      </c>
      <c r="K533" t="s">
        <v>1990</v>
      </c>
      <c r="L533" t="s">
        <v>116</v>
      </c>
      <c r="M533" t="s">
        <v>319</v>
      </c>
      <c r="N533" t="s">
        <v>1991</v>
      </c>
      <c r="O533" t="s">
        <v>1989</v>
      </c>
      <c r="P533" t="s">
        <v>1992</v>
      </c>
      <c r="Q533" t="s">
        <v>121</v>
      </c>
      <c r="R533" t="s">
        <v>5770</v>
      </c>
      <c r="S533" t="s">
        <v>109</v>
      </c>
      <c r="T533">
        <v>4</v>
      </c>
      <c r="U533">
        <v>0</v>
      </c>
      <c r="V533">
        <v>3</v>
      </c>
      <c r="W533">
        <v>1</v>
      </c>
      <c r="X533">
        <v>0</v>
      </c>
      <c r="Y533">
        <v>0</v>
      </c>
      <c r="Z533">
        <v>0</v>
      </c>
      <c r="AA533">
        <v>1</v>
      </c>
      <c r="AB533">
        <v>0</v>
      </c>
      <c r="AC533">
        <v>0</v>
      </c>
      <c r="AD533">
        <v>0</v>
      </c>
      <c r="AE533">
        <v>0</v>
      </c>
      <c r="AF533">
        <v>0</v>
      </c>
      <c r="AG533">
        <v>0</v>
      </c>
      <c r="AH533">
        <v>0</v>
      </c>
      <c r="AI533" t="s">
        <v>1993</v>
      </c>
      <c r="AJ533" t="s">
        <v>109</v>
      </c>
      <c r="AK533" t="s">
        <v>109</v>
      </c>
      <c r="AL533">
        <v>15</v>
      </c>
      <c r="AM533">
        <v>0</v>
      </c>
      <c r="AN533">
        <v>12</v>
      </c>
      <c r="AO533">
        <v>3</v>
      </c>
      <c r="AP533">
        <v>0</v>
      </c>
      <c r="AQ533">
        <v>0</v>
      </c>
      <c r="AR533">
        <v>15</v>
      </c>
      <c r="AS533">
        <v>0</v>
      </c>
      <c r="AT533">
        <v>1</v>
      </c>
      <c r="AU533">
        <v>0</v>
      </c>
      <c r="AV533">
        <v>0</v>
      </c>
      <c r="AW533">
        <v>0</v>
      </c>
      <c r="AX533">
        <v>0</v>
      </c>
      <c r="AY533">
        <v>0</v>
      </c>
      <c r="AZ533">
        <v>0</v>
      </c>
      <c r="BA533">
        <v>1</v>
      </c>
      <c r="BB533" t="s">
        <v>1993</v>
      </c>
    </row>
    <row r="534" spans="1:54" x14ac:dyDescent="0.25">
      <c r="A534">
        <v>378776947</v>
      </c>
      <c r="B534" s="1">
        <v>45537.526975393521</v>
      </c>
      <c r="C534" s="1">
        <v>45537.533182488427</v>
      </c>
      <c r="D534" s="1">
        <v>45537</v>
      </c>
      <c r="E534">
        <v>31.1671236</v>
      </c>
      <c r="F534">
        <v>35.734785600000002</v>
      </c>
      <c r="G534" t="s">
        <v>401</v>
      </c>
      <c r="H534" t="s">
        <v>1985</v>
      </c>
      <c r="I534" t="s">
        <v>109</v>
      </c>
      <c r="J534" t="s">
        <v>114</v>
      </c>
      <c r="K534" t="s">
        <v>1995</v>
      </c>
      <c r="L534" t="s">
        <v>116</v>
      </c>
      <c r="M534" t="s">
        <v>139</v>
      </c>
      <c r="N534" t="s">
        <v>1996</v>
      </c>
      <c r="O534" t="s">
        <v>1994</v>
      </c>
      <c r="P534" t="s">
        <v>1997</v>
      </c>
      <c r="Q534" t="s">
        <v>121</v>
      </c>
      <c r="R534" t="s">
        <v>5770</v>
      </c>
      <c r="S534" t="s">
        <v>109</v>
      </c>
      <c r="T534">
        <v>2</v>
      </c>
      <c r="U534">
        <v>0</v>
      </c>
      <c r="V534">
        <v>1</v>
      </c>
      <c r="W534">
        <v>0</v>
      </c>
      <c r="X534">
        <v>1</v>
      </c>
      <c r="Y534">
        <v>0</v>
      </c>
      <c r="Z534">
        <v>0</v>
      </c>
      <c r="AA534">
        <v>1</v>
      </c>
      <c r="AB534">
        <v>0</v>
      </c>
      <c r="AC534">
        <v>0</v>
      </c>
      <c r="AD534">
        <v>0</v>
      </c>
      <c r="AE534">
        <v>0</v>
      </c>
      <c r="AF534">
        <v>0</v>
      </c>
      <c r="AG534">
        <v>0</v>
      </c>
      <c r="AH534">
        <v>0</v>
      </c>
      <c r="AI534" t="s">
        <v>808</v>
      </c>
      <c r="AJ534" t="s">
        <v>109</v>
      </c>
      <c r="AK534" t="s">
        <v>109</v>
      </c>
      <c r="AL534">
        <v>2</v>
      </c>
      <c r="AM534">
        <v>0</v>
      </c>
      <c r="AN534">
        <v>1</v>
      </c>
      <c r="AO534">
        <v>0</v>
      </c>
      <c r="AP534">
        <v>1</v>
      </c>
      <c r="AQ534">
        <v>0</v>
      </c>
      <c r="AR534">
        <v>2</v>
      </c>
      <c r="AS534">
        <v>0</v>
      </c>
      <c r="AT534">
        <v>1</v>
      </c>
      <c r="AU534">
        <v>0</v>
      </c>
      <c r="AV534">
        <v>0</v>
      </c>
      <c r="AW534">
        <v>0</v>
      </c>
      <c r="AX534">
        <v>0</v>
      </c>
      <c r="AY534">
        <v>0</v>
      </c>
      <c r="AZ534">
        <v>0</v>
      </c>
      <c r="BA534">
        <v>1</v>
      </c>
      <c r="BB534" t="s">
        <v>808</v>
      </c>
    </row>
    <row r="535" spans="1:54" x14ac:dyDescent="0.25">
      <c r="A535">
        <v>378776951</v>
      </c>
      <c r="B535" s="1">
        <v>45537.534646215281</v>
      </c>
      <c r="C535" s="1">
        <v>45537.538691724527</v>
      </c>
      <c r="D535" s="1">
        <v>45537</v>
      </c>
      <c r="E535">
        <v>31.167003900000001</v>
      </c>
      <c r="F535">
        <v>35.734870399999998</v>
      </c>
      <c r="G535" t="s">
        <v>401</v>
      </c>
      <c r="H535" t="s">
        <v>1985</v>
      </c>
      <c r="I535" t="s">
        <v>109</v>
      </c>
      <c r="J535" t="s">
        <v>153</v>
      </c>
      <c r="K535" t="s">
        <v>1999</v>
      </c>
      <c r="L535" t="s">
        <v>174</v>
      </c>
      <c r="M535" t="s">
        <v>175</v>
      </c>
      <c r="N535" t="s">
        <v>2000</v>
      </c>
      <c r="O535" t="s">
        <v>1998</v>
      </c>
      <c r="P535" t="s">
        <v>2001</v>
      </c>
      <c r="Q535" t="s">
        <v>346</v>
      </c>
      <c r="R535" t="s">
        <v>5771</v>
      </c>
      <c r="S535" t="s">
        <v>109</v>
      </c>
      <c r="T535">
        <v>1</v>
      </c>
      <c r="U535">
        <v>0</v>
      </c>
      <c r="V535">
        <v>1</v>
      </c>
      <c r="W535">
        <v>0</v>
      </c>
      <c r="X535">
        <v>0</v>
      </c>
      <c r="Y535">
        <v>0</v>
      </c>
      <c r="Z535">
        <v>0</v>
      </c>
      <c r="AA535">
        <v>0</v>
      </c>
      <c r="AB535">
        <v>0</v>
      </c>
      <c r="AC535">
        <v>0</v>
      </c>
      <c r="AD535">
        <v>0</v>
      </c>
      <c r="AE535">
        <v>0</v>
      </c>
      <c r="AF535">
        <v>0</v>
      </c>
      <c r="AG535">
        <v>0</v>
      </c>
      <c r="AH535">
        <v>1</v>
      </c>
      <c r="AI535" t="s">
        <v>2002</v>
      </c>
      <c r="AJ535" t="s">
        <v>109</v>
      </c>
      <c r="AK535" t="s">
        <v>112</v>
      </c>
      <c r="AL535">
        <v>0</v>
      </c>
      <c r="AM535">
        <v>0</v>
      </c>
      <c r="AN535">
        <v>0</v>
      </c>
      <c r="AO535">
        <v>0</v>
      </c>
      <c r="AP535">
        <v>0</v>
      </c>
      <c r="AQ535">
        <v>0</v>
      </c>
      <c r="AR535">
        <v>0</v>
      </c>
      <c r="AS535">
        <v>0</v>
      </c>
      <c r="AT535">
        <v>0</v>
      </c>
      <c r="AU535">
        <v>0</v>
      </c>
      <c r="AV535">
        <v>0</v>
      </c>
      <c r="AW535">
        <v>0</v>
      </c>
      <c r="AX535">
        <v>0</v>
      </c>
      <c r="AY535">
        <v>0</v>
      </c>
      <c r="AZ535">
        <v>0</v>
      </c>
      <c r="BA535">
        <v>0</v>
      </c>
    </row>
    <row r="536" spans="1:54" x14ac:dyDescent="0.25">
      <c r="A536">
        <v>378776958</v>
      </c>
      <c r="B536" s="1">
        <v>45537.544150381953</v>
      </c>
      <c r="C536" s="1">
        <v>45537.548718877311</v>
      </c>
      <c r="D536" s="1">
        <v>45537</v>
      </c>
      <c r="E536">
        <v>31.1672929</v>
      </c>
      <c r="F536">
        <v>35.735039999999998</v>
      </c>
      <c r="G536" t="s">
        <v>401</v>
      </c>
      <c r="H536" t="s">
        <v>1985</v>
      </c>
      <c r="I536" t="s">
        <v>109</v>
      </c>
      <c r="J536" t="s">
        <v>114</v>
      </c>
      <c r="K536" t="s">
        <v>2003</v>
      </c>
      <c r="L536" t="s">
        <v>116</v>
      </c>
      <c r="M536" t="s">
        <v>319</v>
      </c>
      <c r="N536" t="s">
        <v>864</v>
      </c>
      <c r="O536" t="s">
        <v>5872</v>
      </c>
      <c r="Q536" t="s">
        <v>121</v>
      </c>
      <c r="R536" t="s">
        <v>5770</v>
      </c>
      <c r="S536" t="s">
        <v>112</v>
      </c>
      <c r="T536">
        <v>0</v>
      </c>
      <c r="U536">
        <v>0</v>
      </c>
      <c r="V536">
        <v>0</v>
      </c>
      <c r="W536">
        <v>0</v>
      </c>
      <c r="X536">
        <v>0</v>
      </c>
      <c r="Y536">
        <v>0</v>
      </c>
      <c r="Z536">
        <v>0</v>
      </c>
      <c r="AA536">
        <v>0</v>
      </c>
      <c r="AB536">
        <v>0</v>
      </c>
      <c r="AC536">
        <v>0</v>
      </c>
      <c r="AD536">
        <v>0</v>
      </c>
      <c r="AE536">
        <v>0</v>
      </c>
      <c r="AF536">
        <v>0</v>
      </c>
      <c r="AG536">
        <v>0</v>
      </c>
      <c r="AH536">
        <v>0</v>
      </c>
      <c r="AI536" t="s">
        <v>6004</v>
      </c>
      <c r="AJ536" t="s">
        <v>109</v>
      </c>
      <c r="AK536" t="s">
        <v>112</v>
      </c>
      <c r="AL536">
        <v>0</v>
      </c>
      <c r="AM536">
        <v>0</v>
      </c>
      <c r="AN536">
        <v>0</v>
      </c>
      <c r="AO536">
        <v>0</v>
      </c>
      <c r="AP536">
        <v>0</v>
      </c>
      <c r="AQ536">
        <v>0</v>
      </c>
      <c r="AR536">
        <v>0</v>
      </c>
      <c r="AS536">
        <v>0</v>
      </c>
      <c r="AT536">
        <v>0</v>
      </c>
      <c r="AU536">
        <v>0</v>
      </c>
      <c r="AV536">
        <v>0</v>
      </c>
      <c r="AW536">
        <v>0</v>
      </c>
      <c r="AX536">
        <v>0</v>
      </c>
      <c r="AY536">
        <v>0</v>
      </c>
      <c r="AZ536">
        <v>0</v>
      </c>
      <c r="BA536">
        <v>0</v>
      </c>
    </row>
    <row r="537" spans="1:54" x14ac:dyDescent="0.25">
      <c r="A537">
        <v>378776962</v>
      </c>
      <c r="B537" s="1">
        <v>45537.548888564823</v>
      </c>
      <c r="C537" s="1">
        <v>45537.55418835648</v>
      </c>
      <c r="D537" s="1">
        <v>45537</v>
      </c>
      <c r="E537">
        <v>31.1673385</v>
      </c>
      <c r="F537">
        <v>35.735143700000002</v>
      </c>
      <c r="G537" t="s">
        <v>401</v>
      </c>
      <c r="H537" t="s">
        <v>1985</v>
      </c>
      <c r="I537" t="s">
        <v>109</v>
      </c>
      <c r="J537" t="s">
        <v>114</v>
      </c>
      <c r="K537" t="s">
        <v>2005</v>
      </c>
      <c r="L537" t="s">
        <v>116</v>
      </c>
      <c r="M537" t="s">
        <v>319</v>
      </c>
      <c r="N537" t="s">
        <v>537</v>
      </c>
      <c r="O537" t="s">
        <v>2004</v>
      </c>
      <c r="Q537" t="s">
        <v>121</v>
      </c>
      <c r="R537" t="s">
        <v>5770</v>
      </c>
      <c r="S537" t="s">
        <v>112</v>
      </c>
      <c r="T537">
        <v>0</v>
      </c>
      <c r="U537">
        <v>0</v>
      </c>
      <c r="V537">
        <v>0</v>
      </c>
      <c r="W537">
        <v>0</v>
      </c>
      <c r="X537">
        <v>0</v>
      </c>
      <c r="Y537">
        <v>0</v>
      </c>
      <c r="Z537">
        <v>0</v>
      </c>
      <c r="AA537">
        <v>0</v>
      </c>
      <c r="AB537">
        <v>0</v>
      </c>
      <c r="AC537">
        <v>0</v>
      </c>
      <c r="AD537">
        <v>0</v>
      </c>
      <c r="AE537">
        <v>0</v>
      </c>
      <c r="AF537">
        <v>0</v>
      </c>
      <c r="AG537">
        <v>0</v>
      </c>
      <c r="AH537">
        <v>0</v>
      </c>
      <c r="AI537" t="s">
        <v>6004</v>
      </c>
      <c r="AJ537" t="s">
        <v>109</v>
      </c>
      <c r="AK537" t="s">
        <v>112</v>
      </c>
      <c r="AL537">
        <v>0</v>
      </c>
      <c r="AM537">
        <v>0</v>
      </c>
      <c r="AN537">
        <v>0</v>
      </c>
      <c r="AO537">
        <v>0</v>
      </c>
      <c r="AP537">
        <v>0</v>
      </c>
      <c r="AQ537">
        <v>0</v>
      </c>
      <c r="AR537">
        <v>0</v>
      </c>
      <c r="AS537">
        <v>0</v>
      </c>
      <c r="AT537">
        <v>0</v>
      </c>
      <c r="AU537">
        <v>0</v>
      </c>
      <c r="AV537">
        <v>0</v>
      </c>
      <c r="AW537">
        <v>0</v>
      </c>
      <c r="AX537">
        <v>0</v>
      </c>
      <c r="AY537">
        <v>0</v>
      </c>
      <c r="AZ537">
        <v>0</v>
      </c>
      <c r="BA537">
        <v>0</v>
      </c>
    </row>
    <row r="538" spans="1:54" x14ac:dyDescent="0.25">
      <c r="A538">
        <v>378776967</v>
      </c>
      <c r="B538" s="1">
        <v>45537.557309351847</v>
      </c>
      <c r="C538" s="1">
        <v>45537.56138097222</v>
      </c>
      <c r="D538" s="1">
        <v>45537</v>
      </c>
      <c r="E538">
        <v>31.1670731</v>
      </c>
      <c r="F538">
        <v>35.734971700000003</v>
      </c>
      <c r="G538" t="s">
        <v>401</v>
      </c>
      <c r="H538" t="s">
        <v>1985</v>
      </c>
      <c r="I538" t="s">
        <v>109</v>
      </c>
      <c r="J538" t="s">
        <v>114</v>
      </c>
      <c r="K538" t="s">
        <v>2007</v>
      </c>
      <c r="L538" t="s">
        <v>116</v>
      </c>
      <c r="M538" t="s">
        <v>309</v>
      </c>
      <c r="N538" t="s">
        <v>2008</v>
      </c>
      <c r="O538" t="s">
        <v>2006</v>
      </c>
      <c r="Q538" t="s">
        <v>121</v>
      </c>
      <c r="R538" t="s">
        <v>5770</v>
      </c>
      <c r="S538" t="s">
        <v>112</v>
      </c>
      <c r="T538">
        <v>0</v>
      </c>
      <c r="U538">
        <v>0</v>
      </c>
      <c r="V538">
        <v>0</v>
      </c>
      <c r="W538">
        <v>0</v>
      </c>
      <c r="X538">
        <v>0</v>
      </c>
      <c r="Y538">
        <v>0</v>
      </c>
      <c r="Z538">
        <v>0</v>
      </c>
      <c r="AA538">
        <v>0</v>
      </c>
      <c r="AB538">
        <v>0</v>
      </c>
      <c r="AC538">
        <v>0</v>
      </c>
      <c r="AD538">
        <v>0</v>
      </c>
      <c r="AE538">
        <v>0</v>
      </c>
      <c r="AF538">
        <v>0</v>
      </c>
      <c r="AG538">
        <v>0</v>
      </c>
      <c r="AH538">
        <v>0</v>
      </c>
      <c r="AI538" t="s">
        <v>6004</v>
      </c>
      <c r="AJ538" t="s">
        <v>109</v>
      </c>
      <c r="AK538" t="s">
        <v>112</v>
      </c>
      <c r="AL538">
        <v>0</v>
      </c>
      <c r="AM538">
        <v>0</v>
      </c>
      <c r="AN538">
        <v>0</v>
      </c>
      <c r="AO538">
        <v>0</v>
      </c>
      <c r="AP538">
        <v>0</v>
      </c>
      <c r="AQ538">
        <v>0</v>
      </c>
      <c r="AR538">
        <v>0</v>
      </c>
      <c r="AS538">
        <v>0</v>
      </c>
      <c r="AT538">
        <v>0</v>
      </c>
      <c r="AU538">
        <v>0</v>
      </c>
      <c r="AV538">
        <v>0</v>
      </c>
      <c r="AW538">
        <v>0</v>
      </c>
      <c r="AX538">
        <v>0</v>
      </c>
      <c r="AY538">
        <v>0</v>
      </c>
      <c r="AZ538">
        <v>0</v>
      </c>
      <c r="BA538">
        <v>0</v>
      </c>
    </row>
    <row r="539" spans="1:54" x14ac:dyDescent="0.25">
      <c r="A539">
        <v>378776973</v>
      </c>
      <c r="B539" s="1">
        <v>45537.56308886574</v>
      </c>
      <c r="C539" s="1">
        <v>45537.567302939817</v>
      </c>
      <c r="D539" s="1">
        <v>45537</v>
      </c>
      <c r="E539">
        <v>31.166890500000001</v>
      </c>
      <c r="F539">
        <v>35.7350803</v>
      </c>
      <c r="G539" t="s">
        <v>401</v>
      </c>
      <c r="H539" t="s">
        <v>1985</v>
      </c>
      <c r="I539" t="s">
        <v>109</v>
      </c>
      <c r="J539" t="s">
        <v>114</v>
      </c>
      <c r="K539" t="s">
        <v>2010</v>
      </c>
      <c r="L539" t="s">
        <v>252</v>
      </c>
      <c r="M539" t="s">
        <v>280</v>
      </c>
      <c r="N539" t="s">
        <v>827</v>
      </c>
      <c r="O539" t="s">
        <v>2009</v>
      </c>
      <c r="P539" t="s">
        <v>2011</v>
      </c>
      <c r="Q539" t="s">
        <v>121</v>
      </c>
      <c r="R539" t="s">
        <v>5770</v>
      </c>
      <c r="S539" t="s">
        <v>112</v>
      </c>
      <c r="T539">
        <v>0</v>
      </c>
      <c r="U539">
        <v>0</v>
      </c>
      <c r="V539">
        <v>0</v>
      </c>
      <c r="W539">
        <v>0</v>
      </c>
      <c r="X539">
        <v>0</v>
      </c>
      <c r="Y539">
        <v>0</v>
      </c>
      <c r="Z539">
        <v>0</v>
      </c>
      <c r="AA539">
        <v>0</v>
      </c>
      <c r="AB539">
        <v>0</v>
      </c>
      <c r="AC539">
        <v>0</v>
      </c>
      <c r="AD539">
        <v>0</v>
      </c>
      <c r="AE539">
        <v>0</v>
      </c>
      <c r="AF539">
        <v>0</v>
      </c>
      <c r="AG539">
        <v>0</v>
      </c>
      <c r="AH539">
        <v>0</v>
      </c>
      <c r="AI539" t="s">
        <v>6004</v>
      </c>
      <c r="AJ539" t="s">
        <v>109</v>
      </c>
      <c r="AK539" t="s">
        <v>112</v>
      </c>
      <c r="AL539">
        <v>0</v>
      </c>
      <c r="AM539">
        <v>0</v>
      </c>
      <c r="AN539">
        <v>0</v>
      </c>
      <c r="AO539">
        <v>0</v>
      </c>
      <c r="AP539">
        <v>0</v>
      </c>
      <c r="AQ539">
        <v>0</v>
      </c>
      <c r="AR539">
        <v>0</v>
      </c>
      <c r="AS539">
        <v>0</v>
      </c>
      <c r="AT539">
        <v>0</v>
      </c>
      <c r="AU539">
        <v>0</v>
      </c>
      <c r="AV539">
        <v>0</v>
      </c>
      <c r="AW539">
        <v>0</v>
      </c>
      <c r="AX539">
        <v>0</v>
      </c>
      <c r="AY539">
        <v>0</v>
      </c>
      <c r="AZ539">
        <v>0</v>
      </c>
      <c r="BA539">
        <v>0</v>
      </c>
    </row>
    <row r="540" spans="1:54" x14ac:dyDescent="0.25">
      <c r="A540">
        <v>378776977</v>
      </c>
      <c r="B540" s="1">
        <v>45537.567925011572</v>
      </c>
      <c r="C540" s="1">
        <v>45537.57037050926</v>
      </c>
      <c r="D540" s="1">
        <v>45537</v>
      </c>
      <c r="E540">
        <v>31.167168</v>
      </c>
      <c r="F540">
        <v>35.7351356</v>
      </c>
      <c r="G540" t="s">
        <v>401</v>
      </c>
      <c r="H540" t="s">
        <v>1985</v>
      </c>
      <c r="I540" t="s">
        <v>109</v>
      </c>
      <c r="J540" t="s">
        <v>114</v>
      </c>
      <c r="K540" t="s">
        <v>2013</v>
      </c>
      <c r="L540" t="s">
        <v>116</v>
      </c>
      <c r="M540" t="s">
        <v>226</v>
      </c>
      <c r="N540" t="s">
        <v>2014</v>
      </c>
      <c r="O540" t="s">
        <v>2012</v>
      </c>
      <c r="P540" t="s">
        <v>2015</v>
      </c>
      <c r="Q540" t="s">
        <v>121</v>
      </c>
      <c r="R540" t="s">
        <v>5770</v>
      </c>
      <c r="S540" t="s">
        <v>112</v>
      </c>
      <c r="T540">
        <v>0</v>
      </c>
      <c r="U540">
        <v>0</v>
      </c>
      <c r="V540">
        <v>0</v>
      </c>
      <c r="W540">
        <v>0</v>
      </c>
      <c r="X540">
        <v>0</v>
      </c>
      <c r="Y540">
        <v>0</v>
      </c>
      <c r="Z540">
        <v>0</v>
      </c>
      <c r="AA540">
        <v>0</v>
      </c>
      <c r="AB540">
        <v>0</v>
      </c>
      <c r="AC540">
        <v>0</v>
      </c>
      <c r="AD540">
        <v>0</v>
      </c>
      <c r="AE540">
        <v>0</v>
      </c>
      <c r="AF540">
        <v>0</v>
      </c>
      <c r="AG540">
        <v>0</v>
      </c>
      <c r="AH540">
        <v>0</v>
      </c>
      <c r="AI540" t="s">
        <v>6004</v>
      </c>
      <c r="AJ540" t="s">
        <v>109</v>
      </c>
      <c r="AK540" t="s">
        <v>112</v>
      </c>
      <c r="AL540">
        <v>0</v>
      </c>
      <c r="AM540">
        <v>0</v>
      </c>
      <c r="AN540">
        <v>0</v>
      </c>
      <c r="AO540">
        <v>0</v>
      </c>
      <c r="AP540">
        <v>0</v>
      </c>
      <c r="AQ540">
        <v>0</v>
      </c>
      <c r="AR540">
        <v>0</v>
      </c>
      <c r="AS540">
        <v>0</v>
      </c>
      <c r="AT540">
        <v>0</v>
      </c>
      <c r="AU540">
        <v>0</v>
      </c>
      <c r="AV540">
        <v>0</v>
      </c>
      <c r="AW540">
        <v>0</v>
      </c>
      <c r="AX540">
        <v>0</v>
      </c>
      <c r="AY540">
        <v>0</v>
      </c>
      <c r="AZ540">
        <v>0</v>
      </c>
      <c r="BA540">
        <v>0</v>
      </c>
    </row>
    <row r="541" spans="1:54" x14ac:dyDescent="0.25">
      <c r="A541">
        <v>378776979</v>
      </c>
      <c r="B541" s="1">
        <v>45537.570574988429</v>
      </c>
      <c r="C541" s="1">
        <v>45537.573472314813</v>
      </c>
      <c r="D541" s="1">
        <v>45537</v>
      </c>
      <c r="E541">
        <v>31.167046800000001</v>
      </c>
      <c r="F541">
        <v>35.734999600000002</v>
      </c>
      <c r="G541" t="s">
        <v>401</v>
      </c>
      <c r="H541" t="s">
        <v>1985</v>
      </c>
      <c r="I541" t="s">
        <v>109</v>
      </c>
      <c r="J541" t="s">
        <v>114</v>
      </c>
      <c r="K541" t="s">
        <v>2017</v>
      </c>
      <c r="L541" t="s">
        <v>116</v>
      </c>
      <c r="M541" t="s">
        <v>319</v>
      </c>
      <c r="N541" t="s">
        <v>2018</v>
      </c>
      <c r="O541" t="s">
        <v>2016</v>
      </c>
      <c r="Q541" t="s">
        <v>121</v>
      </c>
      <c r="R541" t="s">
        <v>5770</v>
      </c>
      <c r="S541" t="s">
        <v>112</v>
      </c>
      <c r="T541">
        <v>0</v>
      </c>
      <c r="U541">
        <v>0</v>
      </c>
      <c r="V541">
        <v>0</v>
      </c>
      <c r="W541">
        <v>0</v>
      </c>
      <c r="X541">
        <v>0</v>
      </c>
      <c r="Y541">
        <v>0</v>
      </c>
      <c r="Z541">
        <v>0</v>
      </c>
      <c r="AA541">
        <v>0</v>
      </c>
      <c r="AB541">
        <v>0</v>
      </c>
      <c r="AC541">
        <v>0</v>
      </c>
      <c r="AD541">
        <v>0</v>
      </c>
      <c r="AE541">
        <v>0</v>
      </c>
      <c r="AF541">
        <v>0</v>
      </c>
      <c r="AG541">
        <v>0</v>
      </c>
      <c r="AH541">
        <v>0</v>
      </c>
      <c r="AI541" t="s">
        <v>6004</v>
      </c>
      <c r="AJ541" t="s">
        <v>109</v>
      </c>
      <c r="AK541" t="s">
        <v>109</v>
      </c>
      <c r="AL541">
        <v>1</v>
      </c>
      <c r="AM541">
        <v>0</v>
      </c>
      <c r="AN541">
        <v>0</v>
      </c>
      <c r="AO541">
        <v>1</v>
      </c>
      <c r="AP541">
        <v>0</v>
      </c>
      <c r="AQ541">
        <v>0</v>
      </c>
      <c r="AR541">
        <v>1</v>
      </c>
      <c r="AS541">
        <v>1</v>
      </c>
      <c r="AT541">
        <v>0</v>
      </c>
      <c r="AU541">
        <v>0</v>
      </c>
      <c r="AV541">
        <v>0</v>
      </c>
      <c r="AW541">
        <v>0</v>
      </c>
      <c r="AX541">
        <v>0</v>
      </c>
      <c r="AY541">
        <v>0</v>
      </c>
      <c r="AZ541">
        <v>0</v>
      </c>
      <c r="BA541">
        <v>0</v>
      </c>
    </row>
    <row r="542" spans="1:54" x14ac:dyDescent="0.25">
      <c r="A542">
        <v>378781397</v>
      </c>
      <c r="B542" s="1">
        <v>45537.777317777778</v>
      </c>
      <c r="C542" s="1">
        <v>45537.784716261573</v>
      </c>
      <c r="D542" s="1">
        <v>45537</v>
      </c>
      <c r="E542">
        <v>30.322232400000001</v>
      </c>
      <c r="F542">
        <v>35.479416000000001</v>
      </c>
      <c r="G542" t="s">
        <v>439</v>
      </c>
      <c r="H542" t="s">
        <v>5759</v>
      </c>
      <c r="I542" t="s">
        <v>109</v>
      </c>
      <c r="J542" t="s">
        <v>114</v>
      </c>
      <c r="K542" t="s">
        <v>2020</v>
      </c>
      <c r="L542" t="s">
        <v>116</v>
      </c>
      <c r="M542" t="s">
        <v>521</v>
      </c>
      <c r="N542" t="s">
        <v>2021</v>
      </c>
      <c r="O542" t="s">
        <v>2019</v>
      </c>
      <c r="Q542" t="s">
        <v>121</v>
      </c>
      <c r="R542" t="s">
        <v>5770</v>
      </c>
      <c r="S542" t="s">
        <v>112</v>
      </c>
      <c r="T542">
        <v>0</v>
      </c>
      <c r="U542">
        <v>0</v>
      </c>
      <c r="V542">
        <v>0</v>
      </c>
      <c r="W542">
        <v>0</v>
      </c>
      <c r="X542">
        <v>0</v>
      </c>
      <c r="Y542">
        <v>0</v>
      </c>
      <c r="Z542">
        <v>0</v>
      </c>
      <c r="AA542">
        <v>0</v>
      </c>
      <c r="AB542">
        <v>0</v>
      </c>
      <c r="AC542">
        <v>0</v>
      </c>
      <c r="AD542">
        <v>0</v>
      </c>
      <c r="AE542">
        <v>0</v>
      </c>
      <c r="AF542">
        <v>0</v>
      </c>
      <c r="AG542">
        <v>0</v>
      </c>
      <c r="AH542">
        <v>0</v>
      </c>
      <c r="AI542" t="s">
        <v>6004</v>
      </c>
      <c r="AJ542" t="s">
        <v>109</v>
      </c>
      <c r="AK542" t="s">
        <v>112</v>
      </c>
      <c r="AL542">
        <v>0</v>
      </c>
      <c r="AM542">
        <v>0</v>
      </c>
      <c r="AN542">
        <v>0</v>
      </c>
      <c r="AO542">
        <v>0</v>
      </c>
      <c r="AP542">
        <v>0</v>
      </c>
      <c r="AQ542">
        <v>0</v>
      </c>
      <c r="AR542">
        <v>0</v>
      </c>
      <c r="AS542">
        <v>0</v>
      </c>
      <c r="AT542">
        <v>0</v>
      </c>
      <c r="AU542">
        <v>0</v>
      </c>
      <c r="AV542">
        <v>0</v>
      </c>
      <c r="AW542">
        <v>0</v>
      </c>
      <c r="AX542">
        <v>0</v>
      </c>
      <c r="AY542">
        <v>0</v>
      </c>
      <c r="AZ542">
        <v>0</v>
      </c>
      <c r="BA542">
        <v>0</v>
      </c>
    </row>
    <row r="543" spans="1:54" x14ac:dyDescent="0.25">
      <c r="A543">
        <v>378781402</v>
      </c>
      <c r="B543" s="1">
        <v>45537.784751400461</v>
      </c>
      <c r="C543" s="1">
        <v>45537.788427372689</v>
      </c>
      <c r="D543" s="1">
        <v>45537</v>
      </c>
      <c r="E543">
        <v>30.3220554</v>
      </c>
      <c r="F543">
        <v>35.479201500000002</v>
      </c>
      <c r="G543" t="s">
        <v>439</v>
      </c>
      <c r="H543" t="s">
        <v>5759</v>
      </c>
      <c r="I543" t="s">
        <v>109</v>
      </c>
      <c r="J543" t="s">
        <v>114</v>
      </c>
      <c r="K543" t="s">
        <v>2023</v>
      </c>
      <c r="L543" t="s">
        <v>116</v>
      </c>
      <c r="M543" t="s">
        <v>139</v>
      </c>
      <c r="N543" t="s">
        <v>2024</v>
      </c>
      <c r="O543" t="s">
        <v>2022</v>
      </c>
      <c r="Q543" t="s">
        <v>121</v>
      </c>
      <c r="R543" t="s">
        <v>5770</v>
      </c>
      <c r="S543" t="s">
        <v>112</v>
      </c>
      <c r="T543">
        <v>0</v>
      </c>
      <c r="U543">
        <v>0</v>
      </c>
      <c r="V543">
        <v>0</v>
      </c>
      <c r="W543">
        <v>0</v>
      </c>
      <c r="X543">
        <v>0</v>
      </c>
      <c r="Y543">
        <v>0</v>
      </c>
      <c r="Z543">
        <v>0</v>
      </c>
      <c r="AA543">
        <v>0</v>
      </c>
      <c r="AB543">
        <v>0</v>
      </c>
      <c r="AC543">
        <v>0</v>
      </c>
      <c r="AD543">
        <v>0</v>
      </c>
      <c r="AE543">
        <v>0</v>
      </c>
      <c r="AF543">
        <v>0</v>
      </c>
      <c r="AG543">
        <v>0</v>
      </c>
      <c r="AH543">
        <v>0</v>
      </c>
      <c r="AI543" t="s">
        <v>6004</v>
      </c>
      <c r="AJ543" t="s">
        <v>109</v>
      </c>
      <c r="AK543" t="s">
        <v>112</v>
      </c>
      <c r="AL543">
        <v>0</v>
      </c>
      <c r="AM543">
        <v>0</v>
      </c>
      <c r="AN543">
        <v>0</v>
      </c>
      <c r="AO543">
        <v>0</v>
      </c>
      <c r="AP543">
        <v>0</v>
      </c>
      <c r="AQ543">
        <v>0</v>
      </c>
      <c r="AR543">
        <v>0</v>
      </c>
      <c r="AS543">
        <v>0</v>
      </c>
      <c r="AT543">
        <v>0</v>
      </c>
      <c r="AU543">
        <v>0</v>
      </c>
      <c r="AV543">
        <v>0</v>
      </c>
      <c r="AW543">
        <v>0</v>
      </c>
      <c r="AX543">
        <v>0</v>
      </c>
      <c r="AY543">
        <v>0</v>
      </c>
      <c r="AZ543">
        <v>0</v>
      </c>
      <c r="BA543">
        <v>0</v>
      </c>
    </row>
    <row r="544" spans="1:54" x14ac:dyDescent="0.25">
      <c r="A544">
        <v>378781411</v>
      </c>
      <c r="B544" s="1">
        <v>45537.788694444447</v>
      </c>
      <c r="C544" s="1">
        <v>45537.804894097222</v>
      </c>
      <c r="D544" s="1">
        <v>45537</v>
      </c>
      <c r="E544">
        <v>30.3220542</v>
      </c>
      <c r="F544">
        <v>35.479254500000003</v>
      </c>
      <c r="G544" t="s">
        <v>439</v>
      </c>
      <c r="H544" t="s">
        <v>5759</v>
      </c>
      <c r="I544" t="s">
        <v>109</v>
      </c>
      <c r="J544" t="s">
        <v>114</v>
      </c>
      <c r="K544" t="s">
        <v>2026</v>
      </c>
      <c r="L544" t="s">
        <v>116</v>
      </c>
      <c r="M544" t="s">
        <v>146</v>
      </c>
      <c r="N544" t="s">
        <v>2027</v>
      </c>
      <c r="O544" t="s">
        <v>2025</v>
      </c>
      <c r="Q544" t="s">
        <v>121</v>
      </c>
      <c r="R544" t="s">
        <v>5770</v>
      </c>
      <c r="S544" t="s">
        <v>112</v>
      </c>
      <c r="T544">
        <v>0</v>
      </c>
      <c r="U544">
        <v>0</v>
      </c>
      <c r="V544">
        <v>0</v>
      </c>
      <c r="W544">
        <v>0</v>
      </c>
      <c r="X544">
        <v>0</v>
      </c>
      <c r="Y544">
        <v>0</v>
      </c>
      <c r="Z544">
        <v>0</v>
      </c>
      <c r="AA544">
        <v>0</v>
      </c>
      <c r="AB544">
        <v>0</v>
      </c>
      <c r="AC544">
        <v>0</v>
      </c>
      <c r="AD544">
        <v>0</v>
      </c>
      <c r="AE544">
        <v>0</v>
      </c>
      <c r="AF544">
        <v>0</v>
      </c>
      <c r="AG544">
        <v>0</v>
      </c>
      <c r="AH544">
        <v>0</v>
      </c>
      <c r="AI544" t="s">
        <v>6004</v>
      </c>
      <c r="AJ544" t="s">
        <v>109</v>
      </c>
      <c r="AK544" t="s">
        <v>109</v>
      </c>
      <c r="AL544">
        <v>2</v>
      </c>
      <c r="AM544">
        <v>0</v>
      </c>
      <c r="AN544">
        <v>1</v>
      </c>
      <c r="AO544">
        <v>0</v>
      </c>
      <c r="AP544">
        <v>1</v>
      </c>
      <c r="AQ544">
        <v>0</v>
      </c>
      <c r="AR544">
        <v>2</v>
      </c>
      <c r="AS544">
        <v>0</v>
      </c>
      <c r="AT544">
        <v>1</v>
      </c>
      <c r="AU544">
        <v>0</v>
      </c>
      <c r="AV544">
        <v>0</v>
      </c>
      <c r="AW544">
        <v>0</v>
      </c>
      <c r="AX544">
        <v>0</v>
      </c>
      <c r="AY544">
        <v>0</v>
      </c>
      <c r="AZ544">
        <v>1</v>
      </c>
      <c r="BA544">
        <v>0</v>
      </c>
    </row>
    <row r="545" spans="1:54" x14ac:dyDescent="0.25">
      <c r="A545">
        <v>378781418</v>
      </c>
      <c r="B545" s="1">
        <v>45537.88130050926</v>
      </c>
      <c r="C545" s="1">
        <v>45537.888637303236</v>
      </c>
      <c r="D545" s="1">
        <v>45537</v>
      </c>
      <c r="E545">
        <v>30.321740800000001</v>
      </c>
      <c r="F545">
        <v>35.479345100000003</v>
      </c>
      <c r="G545" t="s">
        <v>439</v>
      </c>
      <c r="H545" t="s">
        <v>5759</v>
      </c>
      <c r="I545" t="s">
        <v>109</v>
      </c>
      <c r="J545" t="s">
        <v>114</v>
      </c>
      <c r="K545" t="s">
        <v>2029</v>
      </c>
      <c r="L545" t="s">
        <v>192</v>
      </c>
      <c r="M545" t="s">
        <v>326</v>
      </c>
      <c r="N545" t="s">
        <v>1694</v>
      </c>
      <c r="O545" t="s">
        <v>2028</v>
      </c>
      <c r="P545" t="s">
        <v>2030</v>
      </c>
      <c r="Q545" t="s">
        <v>121</v>
      </c>
      <c r="R545" t="s">
        <v>5770</v>
      </c>
      <c r="S545" t="s">
        <v>112</v>
      </c>
      <c r="T545">
        <v>0</v>
      </c>
      <c r="U545">
        <v>0</v>
      </c>
      <c r="V545">
        <v>0</v>
      </c>
      <c r="W545">
        <v>0</v>
      </c>
      <c r="X545">
        <v>0</v>
      </c>
      <c r="Y545">
        <v>0</v>
      </c>
      <c r="Z545">
        <v>0</v>
      </c>
      <c r="AA545">
        <v>0</v>
      </c>
      <c r="AB545">
        <v>0</v>
      </c>
      <c r="AC545">
        <v>0</v>
      </c>
      <c r="AD545">
        <v>0</v>
      </c>
      <c r="AE545">
        <v>0</v>
      </c>
      <c r="AF545">
        <v>0</v>
      </c>
      <c r="AG545">
        <v>0</v>
      </c>
      <c r="AH545">
        <v>0</v>
      </c>
      <c r="AI545" t="s">
        <v>6004</v>
      </c>
      <c r="AJ545" t="s">
        <v>109</v>
      </c>
      <c r="AK545" t="s">
        <v>109</v>
      </c>
      <c r="AL545">
        <v>2</v>
      </c>
      <c r="AM545">
        <v>0</v>
      </c>
      <c r="AN545">
        <v>1</v>
      </c>
      <c r="AO545">
        <v>0</v>
      </c>
      <c r="AP545">
        <v>1</v>
      </c>
      <c r="AQ545">
        <v>0</v>
      </c>
      <c r="AR545">
        <v>2</v>
      </c>
      <c r="AS545">
        <v>0</v>
      </c>
      <c r="AT545">
        <v>0</v>
      </c>
      <c r="AU545">
        <v>0</v>
      </c>
      <c r="AV545">
        <v>0</v>
      </c>
      <c r="AW545">
        <v>0</v>
      </c>
      <c r="AX545">
        <v>0</v>
      </c>
      <c r="AY545">
        <v>0</v>
      </c>
      <c r="AZ545">
        <v>1</v>
      </c>
      <c r="BA545">
        <v>1</v>
      </c>
      <c r="BB545" t="s">
        <v>2031</v>
      </c>
    </row>
    <row r="546" spans="1:54" x14ac:dyDescent="0.25">
      <c r="A546">
        <v>378781427</v>
      </c>
      <c r="B546" s="1">
        <v>45537.889222442129</v>
      </c>
      <c r="C546" s="1">
        <v>45537.893185729168</v>
      </c>
      <c r="D546" s="1">
        <v>45537</v>
      </c>
      <c r="E546">
        <v>30.321902999999999</v>
      </c>
      <c r="F546">
        <v>35.479727799999999</v>
      </c>
      <c r="G546" t="s">
        <v>439</v>
      </c>
      <c r="H546" t="s">
        <v>5759</v>
      </c>
      <c r="I546" t="s">
        <v>109</v>
      </c>
      <c r="J546" t="s">
        <v>114</v>
      </c>
      <c r="K546" t="s">
        <v>2033</v>
      </c>
      <c r="L546" t="s">
        <v>252</v>
      </c>
      <c r="M546" t="s">
        <v>253</v>
      </c>
      <c r="N546" t="s">
        <v>2034</v>
      </c>
      <c r="O546" t="s">
        <v>2032</v>
      </c>
      <c r="Q546" t="s">
        <v>121</v>
      </c>
      <c r="R546" t="s">
        <v>5770</v>
      </c>
      <c r="S546" t="s">
        <v>112</v>
      </c>
      <c r="T546">
        <v>0</v>
      </c>
      <c r="U546">
        <v>0</v>
      </c>
      <c r="V546">
        <v>0</v>
      </c>
      <c r="W546">
        <v>0</v>
      </c>
      <c r="X546">
        <v>0</v>
      </c>
      <c r="Y546">
        <v>0</v>
      </c>
      <c r="Z546">
        <v>0</v>
      </c>
      <c r="AA546">
        <v>0</v>
      </c>
      <c r="AB546">
        <v>0</v>
      </c>
      <c r="AC546">
        <v>0</v>
      </c>
      <c r="AD546">
        <v>0</v>
      </c>
      <c r="AE546">
        <v>0</v>
      </c>
      <c r="AF546">
        <v>0</v>
      </c>
      <c r="AG546">
        <v>0</v>
      </c>
      <c r="AH546">
        <v>0</v>
      </c>
      <c r="AI546" t="s">
        <v>6004</v>
      </c>
      <c r="AJ546" t="s">
        <v>109</v>
      </c>
      <c r="AK546" t="s">
        <v>109</v>
      </c>
      <c r="AL546">
        <v>1</v>
      </c>
      <c r="AM546">
        <v>0</v>
      </c>
      <c r="AN546">
        <v>1</v>
      </c>
      <c r="AO546">
        <v>0</v>
      </c>
      <c r="AP546">
        <v>0</v>
      </c>
      <c r="AQ546">
        <v>0</v>
      </c>
      <c r="AR546">
        <v>1</v>
      </c>
      <c r="AS546">
        <v>0</v>
      </c>
      <c r="AT546">
        <v>0</v>
      </c>
      <c r="AU546">
        <v>0</v>
      </c>
      <c r="AV546">
        <v>0</v>
      </c>
      <c r="AW546">
        <v>0</v>
      </c>
      <c r="AX546">
        <v>0</v>
      </c>
      <c r="AY546">
        <v>0</v>
      </c>
      <c r="AZ546">
        <v>0</v>
      </c>
      <c r="BA546">
        <v>1</v>
      </c>
      <c r="BB546" t="s">
        <v>2035</v>
      </c>
    </row>
    <row r="547" spans="1:54" x14ac:dyDescent="0.25">
      <c r="A547">
        <v>378781433</v>
      </c>
      <c r="B547" s="1">
        <v>45537.893754189812</v>
      </c>
      <c r="C547" s="1">
        <v>45537.901986701392</v>
      </c>
      <c r="D547" s="1">
        <v>45537</v>
      </c>
      <c r="E547">
        <v>30.321824100000001</v>
      </c>
      <c r="F547">
        <v>35.478876900000003</v>
      </c>
      <c r="G547" t="s">
        <v>439</v>
      </c>
      <c r="H547" t="s">
        <v>5759</v>
      </c>
      <c r="I547" t="s">
        <v>112</v>
      </c>
      <c r="K547" t="s">
        <v>2037</v>
      </c>
      <c r="L547" t="s">
        <v>116</v>
      </c>
      <c r="M547" t="s">
        <v>309</v>
      </c>
      <c r="N547" t="s">
        <v>2038</v>
      </c>
      <c r="O547" t="s">
        <v>2036</v>
      </c>
      <c r="Q547" t="s">
        <v>121</v>
      </c>
      <c r="R547" t="s">
        <v>5770</v>
      </c>
      <c r="S547" t="s">
        <v>112</v>
      </c>
      <c r="T547">
        <v>0</v>
      </c>
      <c r="U547">
        <v>0</v>
      </c>
      <c r="V547">
        <v>0</v>
      </c>
      <c r="W547">
        <v>0</v>
      </c>
      <c r="X547">
        <v>0</v>
      </c>
      <c r="Y547">
        <v>0</v>
      </c>
      <c r="Z547">
        <v>0</v>
      </c>
      <c r="AA547">
        <v>0</v>
      </c>
      <c r="AB547">
        <v>0</v>
      </c>
      <c r="AC547">
        <v>0</v>
      </c>
      <c r="AD547">
        <v>0</v>
      </c>
      <c r="AE547">
        <v>0</v>
      </c>
      <c r="AF547">
        <v>0</v>
      </c>
      <c r="AG547">
        <v>0</v>
      </c>
      <c r="AH547">
        <v>0</v>
      </c>
      <c r="AI547" t="s">
        <v>6004</v>
      </c>
      <c r="AJ547" t="s">
        <v>112</v>
      </c>
      <c r="AK547" t="s">
        <v>112</v>
      </c>
      <c r="AL547">
        <v>0</v>
      </c>
      <c r="AM547">
        <v>0</v>
      </c>
      <c r="AN547">
        <v>0</v>
      </c>
      <c r="AO547">
        <v>0</v>
      </c>
      <c r="AP547">
        <v>0</v>
      </c>
      <c r="AQ547">
        <v>0</v>
      </c>
      <c r="AR547">
        <v>0</v>
      </c>
      <c r="AS547">
        <v>0</v>
      </c>
      <c r="AT547">
        <v>0</v>
      </c>
      <c r="AU547">
        <v>0</v>
      </c>
      <c r="AV547">
        <v>0</v>
      </c>
      <c r="AW547">
        <v>0</v>
      </c>
      <c r="AX547">
        <v>0</v>
      </c>
      <c r="AY547">
        <v>0</v>
      </c>
      <c r="AZ547">
        <v>0</v>
      </c>
      <c r="BA547">
        <v>0</v>
      </c>
    </row>
    <row r="548" spans="1:54" x14ac:dyDescent="0.25">
      <c r="A548">
        <v>378781441</v>
      </c>
      <c r="B548" s="1">
        <v>45537.90253309028</v>
      </c>
      <c r="C548" s="1">
        <v>45537.907192557868</v>
      </c>
      <c r="D548" s="1">
        <v>45537</v>
      </c>
      <c r="E548">
        <v>30.322087799999998</v>
      </c>
      <c r="F548">
        <v>35.479950500000001</v>
      </c>
      <c r="G548" t="s">
        <v>439</v>
      </c>
      <c r="H548" t="s">
        <v>5759</v>
      </c>
      <c r="I548" t="s">
        <v>112</v>
      </c>
      <c r="K548" t="s">
        <v>2040</v>
      </c>
      <c r="L548" t="s">
        <v>192</v>
      </c>
      <c r="M548" t="s">
        <v>326</v>
      </c>
      <c r="N548" t="s">
        <v>2041</v>
      </c>
      <c r="O548" t="s">
        <v>2039</v>
      </c>
      <c r="Q548" t="s">
        <v>121</v>
      </c>
      <c r="R548" t="s">
        <v>5770</v>
      </c>
      <c r="S548" t="s">
        <v>112</v>
      </c>
      <c r="T548">
        <v>0</v>
      </c>
      <c r="U548">
        <v>0</v>
      </c>
      <c r="V548">
        <v>0</v>
      </c>
      <c r="W548">
        <v>0</v>
      </c>
      <c r="X548">
        <v>0</v>
      </c>
      <c r="Y548">
        <v>0</v>
      </c>
      <c r="Z548">
        <v>0</v>
      </c>
      <c r="AA548">
        <v>0</v>
      </c>
      <c r="AB548">
        <v>0</v>
      </c>
      <c r="AC548">
        <v>0</v>
      </c>
      <c r="AD548">
        <v>0</v>
      </c>
      <c r="AE548">
        <v>0</v>
      </c>
      <c r="AF548">
        <v>0</v>
      </c>
      <c r="AG548">
        <v>0</v>
      </c>
      <c r="AH548">
        <v>0</v>
      </c>
      <c r="AI548" t="s">
        <v>6004</v>
      </c>
      <c r="AJ548" t="s">
        <v>109</v>
      </c>
      <c r="AK548" t="s">
        <v>112</v>
      </c>
      <c r="AL548">
        <v>0</v>
      </c>
      <c r="AM548">
        <v>0</v>
      </c>
      <c r="AN548">
        <v>0</v>
      </c>
      <c r="AO548">
        <v>0</v>
      </c>
      <c r="AP548">
        <v>0</v>
      </c>
      <c r="AQ548">
        <v>0</v>
      </c>
      <c r="AR548">
        <v>0</v>
      </c>
      <c r="AS548">
        <v>0</v>
      </c>
      <c r="AT548">
        <v>0</v>
      </c>
      <c r="AU548">
        <v>0</v>
      </c>
      <c r="AV548">
        <v>0</v>
      </c>
      <c r="AW548">
        <v>0</v>
      </c>
      <c r="AX548">
        <v>0</v>
      </c>
      <c r="AY548">
        <v>0</v>
      </c>
      <c r="AZ548">
        <v>0</v>
      </c>
      <c r="BA548">
        <v>0</v>
      </c>
    </row>
    <row r="549" spans="1:54" x14ac:dyDescent="0.25">
      <c r="A549">
        <v>378781449</v>
      </c>
      <c r="B549" s="1">
        <v>45537.921027395831</v>
      </c>
      <c r="C549" s="1">
        <v>45537.924238854168</v>
      </c>
      <c r="D549" s="1">
        <v>45537</v>
      </c>
      <c r="E549">
        <v>30.321608000000001</v>
      </c>
      <c r="F549">
        <v>35.480076599999997</v>
      </c>
      <c r="G549" t="s">
        <v>439</v>
      </c>
      <c r="H549" t="s">
        <v>5759</v>
      </c>
      <c r="I549" t="s">
        <v>109</v>
      </c>
      <c r="J549" t="s">
        <v>114</v>
      </c>
      <c r="K549" t="s">
        <v>2043</v>
      </c>
      <c r="L549" t="s">
        <v>116</v>
      </c>
      <c r="M549" t="s">
        <v>309</v>
      </c>
      <c r="N549" t="s">
        <v>2044</v>
      </c>
      <c r="O549" t="s">
        <v>2042</v>
      </c>
      <c r="Q549" t="s">
        <v>121</v>
      </c>
      <c r="R549" t="s">
        <v>5770</v>
      </c>
      <c r="S549" t="s">
        <v>112</v>
      </c>
      <c r="T549">
        <v>0</v>
      </c>
      <c r="U549">
        <v>0</v>
      </c>
      <c r="V549">
        <v>0</v>
      </c>
      <c r="W549">
        <v>0</v>
      </c>
      <c r="X549">
        <v>0</v>
      </c>
      <c r="Y549">
        <v>0</v>
      </c>
      <c r="Z549">
        <v>0</v>
      </c>
      <c r="AA549">
        <v>0</v>
      </c>
      <c r="AB549">
        <v>0</v>
      </c>
      <c r="AC549">
        <v>0</v>
      </c>
      <c r="AD549">
        <v>0</v>
      </c>
      <c r="AE549">
        <v>0</v>
      </c>
      <c r="AF549">
        <v>0</v>
      </c>
      <c r="AG549">
        <v>0</v>
      </c>
      <c r="AH549">
        <v>0</v>
      </c>
      <c r="AI549" t="s">
        <v>6004</v>
      </c>
      <c r="AJ549" t="s">
        <v>109</v>
      </c>
      <c r="AK549" t="s">
        <v>112</v>
      </c>
      <c r="AL549">
        <v>0</v>
      </c>
      <c r="AM549">
        <v>0</v>
      </c>
      <c r="AN549">
        <v>0</v>
      </c>
      <c r="AO549">
        <v>0</v>
      </c>
      <c r="AP549">
        <v>0</v>
      </c>
      <c r="AQ549">
        <v>0</v>
      </c>
      <c r="AR549">
        <v>0</v>
      </c>
      <c r="AS549">
        <v>0</v>
      </c>
      <c r="AT549">
        <v>0</v>
      </c>
      <c r="AU549">
        <v>0</v>
      </c>
      <c r="AV549">
        <v>0</v>
      </c>
      <c r="AW549">
        <v>0</v>
      </c>
      <c r="AX549">
        <v>0</v>
      </c>
      <c r="AY549">
        <v>0</v>
      </c>
      <c r="AZ549">
        <v>0</v>
      </c>
      <c r="BA549">
        <v>0</v>
      </c>
    </row>
    <row r="550" spans="1:54" x14ac:dyDescent="0.25">
      <c r="A550">
        <v>378781455</v>
      </c>
      <c r="B550" s="1">
        <v>45537.926120960648</v>
      </c>
      <c r="C550" s="1">
        <v>45537.930906134257</v>
      </c>
      <c r="D550" s="1">
        <v>45537</v>
      </c>
      <c r="E550">
        <v>30.321511999999998</v>
      </c>
      <c r="F550">
        <v>35.480113299999999</v>
      </c>
      <c r="G550" t="s">
        <v>439</v>
      </c>
      <c r="H550" t="s">
        <v>5759</v>
      </c>
      <c r="I550" t="s">
        <v>109</v>
      </c>
      <c r="J550" t="s">
        <v>114</v>
      </c>
      <c r="K550" t="s">
        <v>2046</v>
      </c>
      <c r="L550" t="s">
        <v>205</v>
      </c>
      <c r="M550" t="s">
        <v>2047</v>
      </c>
      <c r="N550" t="s">
        <v>2048</v>
      </c>
      <c r="O550" t="s">
        <v>2045</v>
      </c>
      <c r="Q550" t="s">
        <v>121</v>
      </c>
      <c r="R550" t="s">
        <v>5770</v>
      </c>
      <c r="S550" t="s">
        <v>112</v>
      </c>
      <c r="T550">
        <v>0</v>
      </c>
      <c r="U550">
        <v>0</v>
      </c>
      <c r="V550">
        <v>0</v>
      </c>
      <c r="W550">
        <v>0</v>
      </c>
      <c r="X550">
        <v>0</v>
      </c>
      <c r="Y550">
        <v>0</v>
      </c>
      <c r="Z550">
        <v>0</v>
      </c>
      <c r="AA550">
        <v>0</v>
      </c>
      <c r="AB550">
        <v>0</v>
      </c>
      <c r="AC550">
        <v>0</v>
      </c>
      <c r="AD550">
        <v>0</v>
      </c>
      <c r="AE550">
        <v>0</v>
      </c>
      <c r="AF550">
        <v>0</v>
      </c>
      <c r="AG550">
        <v>0</v>
      </c>
      <c r="AH550">
        <v>0</v>
      </c>
      <c r="AI550" t="s">
        <v>6004</v>
      </c>
      <c r="AJ550" t="s">
        <v>109</v>
      </c>
      <c r="AK550" t="s">
        <v>112</v>
      </c>
      <c r="AL550">
        <v>0</v>
      </c>
      <c r="AM550">
        <v>0</v>
      </c>
      <c r="AN550">
        <v>0</v>
      </c>
      <c r="AO550">
        <v>0</v>
      </c>
      <c r="AP550">
        <v>0</v>
      </c>
      <c r="AQ550">
        <v>0</v>
      </c>
      <c r="AR550">
        <v>0</v>
      </c>
      <c r="AS550">
        <v>0</v>
      </c>
      <c r="AT550">
        <v>0</v>
      </c>
      <c r="AU550">
        <v>0</v>
      </c>
      <c r="AV550">
        <v>0</v>
      </c>
      <c r="AW550">
        <v>0</v>
      </c>
      <c r="AX550">
        <v>0</v>
      </c>
      <c r="AY550">
        <v>0</v>
      </c>
      <c r="AZ550">
        <v>0</v>
      </c>
      <c r="BA550">
        <v>0</v>
      </c>
    </row>
    <row r="551" spans="1:54" x14ac:dyDescent="0.25">
      <c r="A551">
        <v>378781458</v>
      </c>
      <c r="B551" s="1">
        <v>45537.931196562502</v>
      </c>
      <c r="C551" s="1">
        <v>45537.934991504633</v>
      </c>
      <c r="D551" s="1">
        <v>45537</v>
      </c>
      <c r="E551">
        <v>30.321294399999999</v>
      </c>
      <c r="F551">
        <v>35.480214199999999</v>
      </c>
      <c r="G551" t="s">
        <v>439</v>
      </c>
      <c r="H551" t="s">
        <v>5759</v>
      </c>
      <c r="I551" t="s">
        <v>109</v>
      </c>
      <c r="J551" t="s">
        <v>114</v>
      </c>
      <c r="K551" t="s">
        <v>2050</v>
      </c>
      <c r="L551" t="s">
        <v>116</v>
      </c>
      <c r="M551" t="s">
        <v>139</v>
      </c>
      <c r="N551" t="s">
        <v>2051</v>
      </c>
      <c r="O551" t="s">
        <v>2049</v>
      </c>
      <c r="Q551" t="s">
        <v>121</v>
      </c>
      <c r="R551" t="s">
        <v>5770</v>
      </c>
      <c r="S551" t="s">
        <v>112</v>
      </c>
      <c r="T551">
        <v>0</v>
      </c>
      <c r="U551">
        <v>0</v>
      </c>
      <c r="V551">
        <v>0</v>
      </c>
      <c r="W551">
        <v>0</v>
      </c>
      <c r="X551">
        <v>0</v>
      </c>
      <c r="Y551">
        <v>0</v>
      </c>
      <c r="Z551">
        <v>0</v>
      </c>
      <c r="AA551">
        <v>0</v>
      </c>
      <c r="AB551">
        <v>0</v>
      </c>
      <c r="AC551">
        <v>0</v>
      </c>
      <c r="AD551">
        <v>0</v>
      </c>
      <c r="AE551">
        <v>0</v>
      </c>
      <c r="AF551">
        <v>0</v>
      </c>
      <c r="AG551">
        <v>0</v>
      </c>
      <c r="AH551">
        <v>0</v>
      </c>
      <c r="AI551" t="s">
        <v>6004</v>
      </c>
      <c r="AJ551" t="s">
        <v>112</v>
      </c>
      <c r="AK551" t="s">
        <v>112</v>
      </c>
      <c r="AL551">
        <v>0</v>
      </c>
      <c r="AM551">
        <v>0</v>
      </c>
      <c r="AN551">
        <v>0</v>
      </c>
      <c r="AO551">
        <v>0</v>
      </c>
      <c r="AP551">
        <v>0</v>
      </c>
      <c r="AQ551">
        <v>0</v>
      </c>
      <c r="AR551">
        <v>0</v>
      </c>
      <c r="AS551">
        <v>0</v>
      </c>
      <c r="AT551">
        <v>0</v>
      </c>
      <c r="AU551">
        <v>0</v>
      </c>
      <c r="AV551">
        <v>0</v>
      </c>
      <c r="AW551">
        <v>0</v>
      </c>
      <c r="AX551">
        <v>0</v>
      </c>
      <c r="AY551">
        <v>0</v>
      </c>
      <c r="AZ551">
        <v>0</v>
      </c>
      <c r="BA551">
        <v>0</v>
      </c>
    </row>
    <row r="552" spans="1:54" x14ac:dyDescent="0.25">
      <c r="A552">
        <v>378781462</v>
      </c>
      <c r="B552" s="1">
        <v>45537.939041018522</v>
      </c>
      <c r="C552" s="1">
        <v>45537.941286226851</v>
      </c>
      <c r="D552" s="1">
        <v>45537</v>
      </c>
      <c r="E552">
        <v>30.321338600000001</v>
      </c>
      <c r="F552">
        <v>35.480340300000002</v>
      </c>
      <c r="G552" t="s">
        <v>439</v>
      </c>
      <c r="H552" t="s">
        <v>5759</v>
      </c>
      <c r="I552" t="s">
        <v>112</v>
      </c>
      <c r="K552" t="s">
        <v>2053</v>
      </c>
      <c r="L552" t="s">
        <v>205</v>
      </c>
      <c r="M552" t="s">
        <v>2047</v>
      </c>
      <c r="N552" t="s">
        <v>2054</v>
      </c>
      <c r="O552" t="s">
        <v>2052</v>
      </c>
      <c r="Q552" t="s">
        <v>121</v>
      </c>
      <c r="R552" t="s">
        <v>5770</v>
      </c>
      <c r="S552" t="s">
        <v>112</v>
      </c>
      <c r="T552">
        <v>0</v>
      </c>
      <c r="U552">
        <v>0</v>
      </c>
      <c r="V552">
        <v>0</v>
      </c>
      <c r="W552">
        <v>0</v>
      </c>
      <c r="X552">
        <v>0</v>
      </c>
      <c r="Y552">
        <v>0</v>
      </c>
      <c r="Z552">
        <v>0</v>
      </c>
      <c r="AA552">
        <v>0</v>
      </c>
      <c r="AB552">
        <v>0</v>
      </c>
      <c r="AC552">
        <v>0</v>
      </c>
      <c r="AD552">
        <v>0</v>
      </c>
      <c r="AE552">
        <v>0</v>
      </c>
      <c r="AF552">
        <v>0</v>
      </c>
      <c r="AG552">
        <v>0</v>
      </c>
      <c r="AH552">
        <v>0</v>
      </c>
      <c r="AI552" t="s">
        <v>6004</v>
      </c>
      <c r="AJ552" t="s">
        <v>112</v>
      </c>
      <c r="AK552" t="s">
        <v>112</v>
      </c>
      <c r="AL552">
        <v>0</v>
      </c>
      <c r="AM552">
        <v>0</v>
      </c>
      <c r="AN552">
        <v>0</v>
      </c>
      <c r="AO552">
        <v>0</v>
      </c>
      <c r="AP552">
        <v>0</v>
      </c>
      <c r="AQ552">
        <v>0</v>
      </c>
      <c r="AR552">
        <v>0</v>
      </c>
      <c r="AS552">
        <v>0</v>
      </c>
      <c r="AT552">
        <v>0</v>
      </c>
      <c r="AU552">
        <v>0</v>
      </c>
      <c r="AV552">
        <v>0</v>
      </c>
      <c r="AW552">
        <v>0</v>
      </c>
      <c r="AX552">
        <v>0</v>
      </c>
      <c r="AY552">
        <v>0</v>
      </c>
      <c r="AZ552">
        <v>0</v>
      </c>
      <c r="BA552">
        <v>0</v>
      </c>
    </row>
    <row r="553" spans="1:54" x14ac:dyDescent="0.25">
      <c r="A553">
        <v>378781470</v>
      </c>
      <c r="B553" s="1">
        <v>45537.942511863417</v>
      </c>
      <c r="C553" s="1">
        <v>45537.946301319447</v>
      </c>
      <c r="D553" s="1">
        <v>45537</v>
      </c>
      <c r="E553">
        <v>30.321387999999999</v>
      </c>
      <c r="F553">
        <v>35.480503400000003</v>
      </c>
      <c r="G553" t="s">
        <v>439</v>
      </c>
      <c r="H553" t="s">
        <v>5759</v>
      </c>
      <c r="I553" t="s">
        <v>109</v>
      </c>
      <c r="J553" t="s">
        <v>114</v>
      </c>
      <c r="K553" t="s">
        <v>2056</v>
      </c>
      <c r="L553" t="s">
        <v>252</v>
      </c>
      <c r="M553" t="s">
        <v>253</v>
      </c>
      <c r="N553" t="s">
        <v>2057</v>
      </c>
      <c r="O553" t="s">
        <v>2055</v>
      </c>
      <c r="Q553" t="s">
        <v>121</v>
      </c>
      <c r="R553" t="s">
        <v>5770</v>
      </c>
      <c r="S553" t="s">
        <v>112</v>
      </c>
      <c r="T553">
        <v>0</v>
      </c>
      <c r="U553">
        <v>0</v>
      </c>
      <c r="V553">
        <v>0</v>
      </c>
      <c r="W553">
        <v>0</v>
      </c>
      <c r="X553">
        <v>0</v>
      </c>
      <c r="Y553">
        <v>0</v>
      </c>
      <c r="Z553">
        <v>0</v>
      </c>
      <c r="AA553">
        <v>0</v>
      </c>
      <c r="AB553">
        <v>0</v>
      </c>
      <c r="AC553">
        <v>0</v>
      </c>
      <c r="AD553">
        <v>0</v>
      </c>
      <c r="AE553">
        <v>0</v>
      </c>
      <c r="AF553">
        <v>0</v>
      </c>
      <c r="AG553">
        <v>0</v>
      </c>
      <c r="AH553">
        <v>0</v>
      </c>
      <c r="AI553" t="s">
        <v>6004</v>
      </c>
      <c r="AJ553" t="s">
        <v>109</v>
      </c>
      <c r="AK553" t="s">
        <v>109</v>
      </c>
      <c r="AL553">
        <v>1</v>
      </c>
      <c r="AM553">
        <v>0</v>
      </c>
      <c r="AN553">
        <v>1</v>
      </c>
      <c r="AO553">
        <v>0</v>
      </c>
      <c r="AP553">
        <v>0</v>
      </c>
      <c r="AQ553">
        <v>0</v>
      </c>
      <c r="AR553">
        <v>1</v>
      </c>
      <c r="AS553">
        <v>0</v>
      </c>
      <c r="AT553">
        <v>0</v>
      </c>
      <c r="AU553">
        <v>0</v>
      </c>
      <c r="AV553">
        <v>0</v>
      </c>
      <c r="AW553">
        <v>0</v>
      </c>
      <c r="AX553">
        <v>0</v>
      </c>
      <c r="AY553">
        <v>0</v>
      </c>
      <c r="AZ553">
        <v>0</v>
      </c>
      <c r="BA553">
        <v>1</v>
      </c>
      <c r="BB553" t="s">
        <v>1454</v>
      </c>
    </row>
    <row r="554" spans="1:54" x14ac:dyDescent="0.25">
      <c r="A554">
        <v>378785001</v>
      </c>
      <c r="B554" s="1">
        <v>45537.947091354174</v>
      </c>
      <c r="C554" s="1">
        <v>45537.949046666668</v>
      </c>
      <c r="D554" s="1">
        <v>45537</v>
      </c>
      <c r="E554">
        <v>30.321640599999998</v>
      </c>
      <c r="F554">
        <v>35.480247499999997</v>
      </c>
      <c r="G554" t="s">
        <v>439</v>
      </c>
      <c r="H554" t="s">
        <v>5759</v>
      </c>
      <c r="I554" t="s">
        <v>109</v>
      </c>
      <c r="J554" t="s">
        <v>114</v>
      </c>
      <c r="K554" t="s">
        <v>2059</v>
      </c>
      <c r="L554" t="s">
        <v>174</v>
      </c>
      <c r="M554" t="s">
        <v>175</v>
      </c>
      <c r="N554" t="s">
        <v>2060</v>
      </c>
      <c r="O554" t="s">
        <v>2058</v>
      </c>
      <c r="Q554" t="s">
        <v>121</v>
      </c>
      <c r="R554" t="s">
        <v>5770</v>
      </c>
      <c r="S554" t="s">
        <v>112</v>
      </c>
      <c r="T554">
        <v>0</v>
      </c>
      <c r="U554">
        <v>0</v>
      </c>
      <c r="V554">
        <v>0</v>
      </c>
      <c r="W554">
        <v>0</v>
      </c>
      <c r="X554">
        <v>0</v>
      </c>
      <c r="Y554">
        <v>0</v>
      </c>
      <c r="Z554">
        <v>0</v>
      </c>
      <c r="AA554">
        <v>0</v>
      </c>
      <c r="AB554">
        <v>0</v>
      </c>
      <c r="AC554">
        <v>0</v>
      </c>
      <c r="AD554">
        <v>0</v>
      </c>
      <c r="AE554">
        <v>0</v>
      </c>
      <c r="AF554">
        <v>0</v>
      </c>
      <c r="AG554">
        <v>0</v>
      </c>
      <c r="AH554">
        <v>0</v>
      </c>
      <c r="AI554" t="s">
        <v>6004</v>
      </c>
      <c r="AJ554" t="s">
        <v>112</v>
      </c>
      <c r="AK554" t="s">
        <v>109</v>
      </c>
      <c r="AL554">
        <v>2</v>
      </c>
      <c r="AM554">
        <v>1</v>
      </c>
      <c r="AN554">
        <v>0</v>
      </c>
      <c r="AO554">
        <v>0</v>
      </c>
      <c r="AP554">
        <v>1</v>
      </c>
      <c r="AQ554">
        <v>0</v>
      </c>
      <c r="AR554">
        <v>2</v>
      </c>
      <c r="AS554">
        <v>1</v>
      </c>
      <c r="AT554">
        <v>1</v>
      </c>
      <c r="AU554">
        <v>0</v>
      </c>
      <c r="AV554">
        <v>0</v>
      </c>
      <c r="AW554">
        <v>0</v>
      </c>
      <c r="AX554">
        <v>0</v>
      </c>
      <c r="AY554">
        <v>0</v>
      </c>
      <c r="AZ554">
        <v>0</v>
      </c>
      <c r="BA554">
        <v>0</v>
      </c>
    </row>
    <row r="555" spans="1:54" x14ac:dyDescent="0.25">
      <c r="A555">
        <v>378785004</v>
      </c>
      <c r="B555" s="1">
        <v>45537.949710127323</v>
      </c>
      <c r="C555" s="1">
        <v>45537.955439999998</v>
      </c>
      <c r="D555" s="1">
        <v>45537</v>
      </c>
      <c r="E555">
        <v>30.321269300000001</v>
      </c>
      <c r="F555">
        <v>35.479990999999998</v>
      </c>
      <c r="G555" t="s">
        <v>439</v>
      </c>
      <c r="H555" t="s">
        <v>5759</v>
      </c>
      <c r="I555" t="s">
        <v>109</v>
      </c>
      <c r="J555" t="s">
        <v>114</v>
      </c>
      <c r="K555" t="s">
        <v>2061</v>
      </c>
      <c r="L555" t="s">
        <v>116</v>
      </c>
      <c r="M555" t="s">
        <v>139</v>
      </c>
      <c r="N555" t="s">
        <v>2062</v>
      </c>
      <c r="O555" t="s">
        <v>1776</v>
      </c>
      <c r="Q555" t="s">
        <v>346</v>
      </c>
      <c r="R555" t="s">
        <v>5771</v>
      </c>
      <c r="S555" t="s">
        <v>112</v>
      </c>
      <c r="T555">
        <v>0</v>
      </c>
      <c r="U555">
        <v>0</v>
      </c>
      <c r="V555">
        <v>0</v>
      </c>
      <c r="W555">
        <v>0</v>
      </c>
      <c r="X555">
        <v>0</v>
      </c>
      <c r="Y555">
        <v>0</v>
      </c>
      <c r="Z555">
        <v>0</v>
      </c>
      <c r="AA555">
        <v>0</v>
      </c>
      <c r="AB555">
        <v>0</v>
      </c>
      <c r="AC555">
        <v>0</v>
      </c>
      <c r="AD555">
        <v>0</v>
      </c>
      <c r="AE555">
        <v>0</v>
      </c>
      <c r="AF555">
        <v>0</v>
      </c>
      <c r="AG555">
        <v>0</v>
      </c>
      <c r="AH555">
        <v>0</v>
      </c>
      <c r="AI555" t="s">
        <v>6004</v>
      </c>
      <c r="AJ555" t="s">
        <v>112</v>
      </c>
      <c r="AK555" t="s">
        <v>112</v>
      </c>
      <c r="AL555">
        <v>0</v>
      </c>
      <c r="AM555">
        <v>0</v>
      </c>
      <c r="AN555">
        <v>0</v>
      </c>
      <c r="AO555">
        <v>0</v>
      </c>
      <c r="AP555">
        <v>0</v>
      </c>
      <c r="AQ555">
        <v>0</v>
      </c>
      <c r="AR555">
        <v>0</v>
      </c>
      <c r="AS555">
        <v>0</v>
      </c>
      <c r="AT555">
        <v>0</v>
      </c>
      <c r="AU555">
        <v>0</v>
      </c>
      <c r="AV555">
        <v>0</v>
      </c>
      <c r="AW555">
        <v>0</v>
      </c>
      <c r="AX555">
        <v>0</v>
      </c>
      <c r="AY555">
        <v>0</v>
      </c>
      <c r="AZ555">
        <v>0</v>
      </c>
      <c r="BA555">
        <v>0</v>
      </c>
    </row>
    <row r="556" spans="1:54" x14ac:dyDescent="0.25">
      <c r="A556">
        <v>378800042</v>
      </c>
      <c r="B556" s="1">
        <v>45536.57606175926</v>
      </c>
      <c r="C556" s="1">
        <v>45537.987454606482</v>
      </c>
      <c r="D556" s="1">
        <v>45536</v>
      </c>
      <c r="E556">
        <v>32.118827899999999</v>
      </c>
      <c r="F556">
        <v>36.263903300000003</v>
      </c>
      <c r="G556" t="s">
        <v>1544</v>
      </c>
      <c r="H556" t="s">
        <v>1545</v>
      </c>
      <c r="I556" t="s">
        <v>109</v>
      </c>
      <c r="J556" t="s">
        <v>397</v>
      </c>
      <c r="K556" t="s">
        <v>2064</v>
      </c>
      <c r="L556" t="s">
        <v>252</v>
      </c>
      <c r="M556" t="s">
        <v>280</v>
      </c>
      <c r="N556" t="s">
        <v>295</v>
      </c>
      <c r="O556" t="s">
        <v>2063</v>
      </c>
      <c r="Q556" t="s">
        <v>121</v>
      </c>
      <c r="R556" t="s">
        <v>5770</v>
      </c>
      <c r="S556" t="s">
        <v>112</v>
      </c>
      <c r="T556">
        <v>0</v>
      </c>
      <c r="U556">
        <v>0</v>
      </c>
      <c r="V556">
        <v>0</v>
      </c>
      <c r="W556">
        <v>0</v>
      </c>
      <c r="X556">
        <v>0</v>
      </c>
      <c r="Y556">
        <v>0</v>
      </c>
      <c r="Z556">
        <v>0</v>
      </c>
      <c r="AA556">
        <v>0</v>
      </c>
      <c r="AB556">
        <v>0</v>
      </c>
      <c r="AC556">
        <v>0</v>
      </c>
      <c r="AD556">
        <v>0</v>
      </c>
      <c r="AE556">
        <v>0</v>
      </c>
      <c r="AF556">
        <v>0</v>
      </c>
      <c r="AG556">
        <v>0</v>
      </c>
      <c r="AH556">
        <v>0</v>
      </c>
      <c r="AI556" t="s">
        <v>6004</v>
      </c>
      <c r="AJ556" t="s">
        <v>109</v>
      </c>
      <c r="AK556" t="s">
        <v>109</v>
      </c>
      <c r="AL556">
        <v>1</v>
      </c>
      <c r="AM556">
        <v>0</v>
      </c>
      <c r="AN556">
        <v>1</v>
      </c>
      <c r="AO556">
        <v>0</v>
      </c>
      <c r="AP556">
        <v>0</v>
      </c>
      <c r="AQ556">
        <v>0</v>
      </c>
      <c r="AR556">
        <v>1</v>
      </c>
      <c r="AS556">
        <v>0</v>
      </c>
      <c r="AT556">
        <v>1</v>
      </c>
      <c r="AU556">
        <v>0</v>
      </c>
      <c r="AV556">
        <v>0</v>
      </c>
      <c r="AW556">
        <v>0</v>
      </c>
      <c r="AX556">
        <v>0</v>
      </c>
      <c r="AY556">
        <v>0</v>
      </c>
      <c r="AZ556">
        <v>0</v>
      </c>
      <c r="BA556">
        <v>0</v>
      </c>
    </row>
    <row r="557" spans="1:54" x14ac:dyDescent="0.25">
      <c r="A557">
        <v>378800047</v>
      </c>
      <c r="B557" s="1">
        <v>45536.578264895827</v>
      </c>
      <c r="C557" s="1">
        <v>45537.988565046297</v>
      </c>
      <c r="D557" s="1">
        <v>45536</v>
      </c>
      <c r="E557">
        <v>32.118836199999997</v>
      </c>
      <c r="F557">
        <v>36.263902999999999</v>
      </c>
      <c r="G557" t="s">
        <v>1544</v>
      </c>
      <c r="H557" t="s">
        <v>1545</v>
      </c>
      <c r="I557" t="s">
        <v>109</v>
      </c>
      <c r="J557" t="s">
        <v>114</v>
      </c>
      <c r="K557" t="s">
        <v>2066</v>
      </c>
      <c r="L557" t="s">
        <v>116</v>
      </c>
      <c r="M557" t="s">
        <v>146</v>
      </c>
      <c r="N557" t="s">
        <v>2067</v>
      </c>
      <c r="O557" t="s">
        <v>2065</v>
      </c>
      <c r="Q557" t="s">
        <v>121</v>
      </c>
      <c r="R557" t="s">
        <v>5770</v>
      </c>
      <c r="S557" t="s">
        <v>112</v>
      </c>
      <c r="T557">
        <v>0</v>
      </c>
      <c r="U557">
        <v>0</v>
      </c>
      <c r="V557">
        <v>0</v>
      </c>
      <c r="W557">
        <v>0</v>
      </c>
      <c r="X557">
        <v>0</v>
      </c>
      <c r="Y557">
        <v>0</v>
      </c>
      <c r="Z557">
        <v>0</v>
      </c>
      <c r="AA557">
        <v>0</v>
      </c>
      <c r="AB557">
        <v>0</v>
      </c>
      <c r="AC557">
        <v>0</v>
      </c>
      <c r="AD557">
        <v>0</v>
      </c>
      <c r="AE557">
        <v>0</v>
      </c>
      <c r="AF557">
        <v>0</v>
      </c>
      <c r="AG557">
        <v>0</v>
      </c>
      <c r="AH557">
        <v>0</v>
      </c>
      <c r="AI557" t="s">
        <v>6004</v>
      </c>
      <c r="AJ557" t="s">
        <v>109</v>
      </c>
      <c r="AK557" t="s">
        <v>112</v>
      </c>
      <c r="AL557">
        <v>0</v>
      </c>
      <c r="AM557">
        <v>0</v>
      </c>
      <c r="AN557">
        <v>0</v>
      </c>
      <c r="AO557">
        <v>0</v>
      </c>
      <c r="AP557">
        <v>0</v>
      </c>
      <c r="AQ557">
        <v>0</v>
      </c>
      <c r="AR557">
        <v>0</v>
      </c>
      <c r="AS557">
        <v>0</v>
      </c>
      <c r="AT557">
        <v>0</v>
      </c>
      <c r="AU557">
        <v>0</v>
      </c>
      <c r="AV557">
        <v>0</v>
      </c>
      <c r="AW557">
        <v>0</v>
      </c>
      <c r="AX557">
        <v>0</v>
      </c>
      <c r="AY557">
        <v>0</v>
      </c>
      <c r="AZ557">
        <v>0</v>
      </c>
      <c r="BA557">
        <v>0</v>
      </c>
    </row>
    <row r="558" spans="1:54" x14ac:dyDescent="0.25">
      <c r="A558">
        <v>378800050</v>
      </c>
      <c r="B558" s="1">
        <v>45536.580064201393</v>
      </c>
      <c r="C558" s="1">
        <v>45537.989410023147</v>
      </c>
      <c r="D558" s="1">
        <v>45536</v>
      </c>
      <c r="E558">
        <v>32.118835699999998</v>
      </c>
      <c r="F558">
        <v>36.263904799999999</v>
      </c>
      <c r="G558" t="s">
        <v>1544</v>
      </c>
      <c r="H558" t="s">
        <v>1545</v>
      </c>
      <c r="I558" t="s">
        <v>109</v>
      </c>
      <c r="J558" t="s">
        <v>114</v>
      </c>
      <c r="K558" t="s">
        <v>2069</v>
      </c>
      <c r="L558" t="s">
        <v>174</v>
      </c>
      <c r="M558" t="s">
        <v>175</v>
      </c>
      <c r="N558" t="s">
        <v>2070</v>
      </c>
      <c r="O558" t="s">
        <v>2068</v>
      </c>
      <c r="Q558" t="s">
        <v>121</v>
      </c>
      <c r="R558" t="s">
        <v>5770</v>
      </c>
      <c r="S558" t="s">
        <v>112</v>
      </c>
      <c r="T558">
        <v>0</v>
      </c>
      <c r="U558">
        <v>0</v>
      </c>
      <c r="V558">
        <v>0</v>
      </c>
      <c r="W558">
        <v>0</v>
      </c>
      <c r="X558">
        <v>0</v>
      </c>
      <c r="Y558">
        <v>0</v>
      </c>
      <c r="Z558">
        <v>0</v>
      </c>
      <c r="AA558">
        <v>0</v>
      </c>
      <c r="AB558">
        <v>0</v>
      </c>
      <c r="AC558">
        <v>0</v>
      </c>
      <c r="AD558">
        <v>0</v>
      </c>
      <c r="AE558">
        <v>0</v>
      </c>
      <c r="AF558">
        <v>0</v>
      </c>
      <c r="AG558">
        <v>0</v>
      </c>
      <c r="AH558">
        <v>0</v>
      </c>
      <c r="AI558" t="s">
        <v>6004</v>
      </c>
      <c r="AJ558" t="s">
        <v>109</v>
      </c>
      <c r="AK558" t="s">
        <v>109</v>
      </c>
      <c r="AL558">
        <v>1</v>
      </c>
      <c r="AM558">
        <v>0</v>
      </c>
      <c r="AN558">
        <v>0</v>
      </c>
      <c r="AO558">
        <v>0</v>
      </c>
      <c r="AP558">
        <v>1</v>
      </c>
      <c r="AQ558">
        <v>0</v>
      </c>
      <c r="AR558">
        <v>1</v>
      </c>
      <c r="AS558">
        <v>0</v>
      </c>
      <c r="AT558">
        <v>1</v>
      </c>
      <c r="AU558">
        <v>0</v>
      </c>
      <c r="AV558">
        <v>0</v>
      </c>
      <c r="AW558">
        <v>0</v>
      </c>
      <c r="AX558">
        <v>0</v>
      </c>
      <c r="AY558">
        <v>0</v>
      </c>
      <c r="AZ558">
        <v>0</v>
      </c>
      <c r="BA558">
        <v>0</v>
      </c>
    </row>
    <row r="559" spans="1:54" x14ac:dyDescent="0.25">
      <c r="A559">
        <v>378800053</v>
      </c>
      <c r="B559" s="1">
        <v>45536.582192557871</v>
      </c>
      <c r="C559" s="1">
        <v>45537.990213437501</v>
      </c>
      <c r="D559" s="1">
        <v>45536</v>
      </c>
      <c r="E559">
        <v>32.118815499999997</v>
      </c>
      <c r="F559">
        <v>36.264107199999998</v>
      </c>
      <c r="G559" t="s">
        <v>1544</v>
      </c>
      <c r="H559" t="s">
        <v>1545</v>
      </c>
      <c r="I559" t="s">
        <v>109</v>
      </c>
      <c r="J559" t="s">
        <v>397</v>
      </c>
      <c r="K559" t="s">
        <v>2072</v>
      </c>
      <c r="L559" t="s">
        <v>116</v>
      </c>
      <c r="M559" t="s">
        <v>146</v>
      </c>
      <c r="N559" t="s">
        <v>2073</v>
      </c>
      <c r="O559" t="s">
        <v>2071</v>
      </c>
      <c r="Q559" t="s">
        <v>121</v>
      </c>
      <c r="R559" t="s">
        <v>5770</v>
      </c>
      <c r="S559" t="s">
        <v>112</v>
      </c>
      <c r="T559">
        <v>0</v>
      </c>
      <c r="U559">
        <v>0</v>
      </c>
      <c r="V559">
        <v>0</v>
      </c>
      <c r="W559">
        <v>0</v>
      </c>
      <c r="X559">
        <v>0</v>
      </c>
      <c r="Y559">
        <v>0</v>
      </c>
      <c r="Z559">
        <v>0</v>
      </c>
      <c r="AA559">
        <v>0</v>
      </c>
      <c r="AB559">
        <v>0</v>
      </c>
      <c r="AC559">
        <v>0</v>
      </c>
      <c r="AD559">
        <v>0</v>
      </c>
      <c r="AE559">
        <v>0</v>
      </c>
      <c r="AF559">
        <v>0</v>
      </c>
      <c r="AG559">
        <v>0</v>
      </c>
      <c r="AH559">
        <v>0</v>
      </c>
      <c r="AI559" t="s">
        <v>6004</v>
      </c>
      <c r="AJ559" t="s">
        <v>109</v>
      </c>
      <c r="AK559" t="s">
        <v>112</v>
      </c>
      <c r="AL559">
        <v>0</v>
      </c>
      <c r="AM559">
        <v>0</v>
      </c>
      <c r="AN559">
        <v>0</v>
      </c>
      <c r="AO559">
        <v>0</v>
      </c>
      <c r="AP559">
        <v>0</v>
      </c>
      <c r="AQ559">
        <v>0</v>
      </c>
      <c r="AR559">
        <v>0</v>
      </c>
      <c r="AS559">
        <v>0</v>
      </c>
      <c r="AT559">
        <v>0</v>
      </c>
      <c r="AU559">
        <v>0</v>
      </c>
      <c r="AV559">
        <v>0</v>
      </c>
      <c r="AW559">
        <v>0</v>
      </c>
      <c r="AX559">
        <v>0</v>
      </c>
      <c r="AY559">
        <v>0</v>
      </c>
      <c r="AZ559">
        <v>0</v>
      </c>
      <c r="BA559">
        <v>0</v>
      </c>
    </row>
    <row r="560" spans="1:54" x14ac:dyDescent="0.25">
      <c r="A560">
        <v>378800056</v>
      </c>
      <c r="B560" s="1">
        <v>45536.583504374998</v>
      </c>
      <c r="C560" s="1">
        <v>45537.991142604173</v>
      </c>
      <c r="D560" s="1">
        <v>45536</v>
      </c>
      <c r="E560">
        <v>32.118817700000001</v>
      </c>
      <c r="F560">
        <v>36.264099999999999</v>
      </c>
      <c r="G560" t="s">
        <v>1544</v>
      </c>
      <c r="H560" t="s">
        <v>1545</v>
      </c>
      <c r="I560" t="s">
        <v>109</v>
      </c>
      <c r="J560" t="s">
        <v>114</v>
      </c>
      <c r="K560" t="s">
        <v>2075</v>
      </c>
      <c r="L560" t="s">
        <v>174</v>
      </c>
      <c r="M560" t="s">
        <v>175</v>
      </c>
      <c r="N560" t="s">
        <v>2076</v>
      </c>
      <c r="O560" t="s">
        <v>2074</v>
      </c>
      <c r="Q560" t="s">
        <v>121</v>
      </c>
      <c r="R560" t="s">
        <v>5770</v>
      </c>
      <c r="S560" t="s">
        <v>112</v>
      </c>
      <c r="T560">
        <v>0</v>
      </c>
      <c r="U560">
        <v>0</v>
      </c>
      <c r="V560">
        <v>0</v>
      </c>
      <c r="W560">
        <v>0</v>
      </c>
      <c r="X560">
        <v>0</v>
      </c>
      <c r="Y560">
        <v>0</v>
      </c>
      <c r="Z560">
        <v>0</v>
      </c>
      <c r="AA560">
        <v>0</v>
      </c>
      <c r="AB560">
        <v>0</v>
      </c>
      <c r="AC560">
        <v>0</v>
      </c>
      <c r="AD560">
        <v>0</v>
      </c>
      <c r="AE560">
        <v>0</v>
      </c>
      <c r="AF560">
        <v>0</v>
      </c>
      <c r="AG560">
        <v>0</v>
      </c>
      <c r="AH560">
        <v>0</v>
      </c>
      <c r="AI560" t="s">
        <v>6004</v>
      </c>
      <c r="AJ560" t="s">
        <v>109</v>
      </c>
      <c r="AK560" t="s">
        <v>112</v>
      </c>
      <c r="AL560">
        <v>0</v>
      </c>
      <c r="AM560">
        <v>0</v>
      </c>
      <c r="AN560">
        <v>0</v>
      </c>
      <c r="AO560">
        <v>0</v>
      </c>
      <c r="AP560">
        <v>0</v>
      </c>
      <c r="AQ560">
        <v>0</v>
      </c>
      <c r="AR560">
        <v>0</v>
      </c>
      <c r="AS560">
        <v>0</v>
      </c>
      <c r="AT560">
        <v>0</v>
      </c>
      <c r="AU560">
        <v>0</v>
      </c>
      <c r="AV560">
        <v>0</v>
      </c>
      <c r="AW560">
        <v>0</v>
      </c>
      <c r="AX560">
        <v>0</v>
      </c>
      <c r="AY560">
        <v>0</v>
      </c>
      <c r="AZ560">
        <v>0</v>
      </c>
      <c r="BA560">
        <v>0</v>
      </c>
    </row>
    <row r="561" spans="1:54" x14ac:dyDescent="0.25">
      <c r="A561">
        <v>378800060</v>
      </c>
      <c r="B561" s="1">
        <v>45536.585013043979</v>
      </c>
      <c r="C561" s="1">
        <v>45537.992494074068</v>
      </c>
      <c r="D561" s="1">
        <v>45536</v>
      </c>
      <c r="E561">
        <v>32.118815699999999</v>
      </c>
      <c r="F561">
        <v>36.264102100000002</v>
      </c>
      <c r="G561" t="s">
        <v>1544</v>
      </c>
      <c r="H561" t="s">
        <v>1545</v>
      </c>
      <c r="I561" t="s">
        <v>109</v>
      </c>
      <c r="J561" t="s">
        <v>397</v>
      </c>
      <c r="K561" t="s">
        <v>2078</v>
      </c>
      <c r="L561" t="s">
        <v>116</v>
      </c>
      <c r="M561" t="s">
        <v>146</v>
      </c>
      <c r="N561" t="s">
        <v>2079</v>
      </c>
      <c r="O561" t="s">
        <v>2077</v>
      </c>
      <c r="Q561" t="s">
        <v>121</v>
      </c>
      <c r="R561" t="s">
        <v>5770</v>
      </c>
      <c r="S561" t="s">
        <v>112</v>
      </c>
      <c r="T561">
        <v>0</v>
      </c>
      <c r="U561">
        <v>0</v>
      </c>
      <c r="V561">
        <v>0</v>
      </c>
      <c r="W561">
        <v>0</v>
      </c>
      <c r="X561">
        <v>0</v>
      </c>
      <c r="Y561">
        <v>0</v>
      </c>
      <c r="Z561">
        <v>0</v>
      </c>
      <c r="AA561">
        <v>0</v>
      </c>
      <c r="AB561">
        <v>0</v>
      </c>
      <c r="AC561">
        <v>0</v>
      </c>
      <c r="AD561">
        <v>0</v>
      </c>
      <c r="AE561">
        <v>0</v>
      </c>
      <c r="AF561">
        <v>0</v>
      </c>
      <c r="AG561">
        <v>0</v>
      </c>
      <c r="AH561">
        <v>0</v>
      </c>
      <c r="AI561" t="s">
        <v>6004</v>
      </c>
      <c r="AJ561" t="s">
        <v>109</v>
      </c>
      <c r="AK561" t="s">
        <v>109</v>
      </c>
      <c r="AL561">
        <v>2</v>
      </c>
      <c r="AM561">
        <v>0</v>
      </c>
      <c r="AN561">
        <v>1</v>
      </c>
      <c r="AO561">
        <v>0</v>
      </c>
      <c r="AP561">
        <v>1</v>
      </c>
      <c r="AQ561">
        <v>0</v>
      </c>
      <c r="AR561">
        <v>2</v>
      </c>
      <c r="AS561">
        <v>0</v>
      </c>
      <c r="AT561">
        <v>1</v>
      </c>
      <c r="AU561">
        <v>0</v>
      </c>
      <c r="AV561">
        <v>0</v>
      </c>
      <c r="AW561">
        <v>0</v>
      </c>
      <c r="AX561">
        <v>0</v>
      </c>
      <c r="AY561">
        <v>0</v>
      </c>
      <c r="AZ561">
        <v>1</v>
      </c>
      <c r="BA561">
        <v>0</v>
      </c>
    </row>
    <row r="562" spans="1:54" x14ac:dyDescent="0.25">
      <c r="A562">
        <v>378800063</v>
      </c>
      <c r="B562" s="1">
        <v>45536.586878159716</v>
      </c>
      <c r="C562" s="1">
        <v>45537.993158171303</v>
      </c>
      <c r="D562" s="1">
        <v>45536</v>
      </c>
      <c r="E562">
        <v>32.1188109</v>
      </c>
      <c r="F562">
        <v>36.264105999999998</v>
      </c>
      <c r="G562" t="s">
        <v>1544</v>
      </c>
      <c r="H562" t="s">
        <v>1545</v>
      </c>
      <c r="I562" t="s">
        <v>109</v>
      </c>
      <c r="J562" t="s">
        <v>153</v>
      </c>
      <c r="K562" t="s">
        <v>2081</v>
      </c>
      <c r="L562" t="s">
        <v>1177</v>
      </c>
      <c r="M562" t="s">
        <v>1178</v>
      </c>
      <c r="N562" t="s">
        <v>2082</v>
      </c>
      <c r="O562" t="s">
        <v>2080</v>
      </c>
      <c r="Q562" t="s">
        <v>121</v>
      </c>
      <c r="R562" t="s">
        <v>5770</v>
      </c>
      <c r="S562" t="s">
        <v>112</v>
      </c>
      <c r="T562">
        <v>0</v>
      </c>
      <c r="U562">
        <v>0</v>
      </c>
      <c r="V562">
        <v>0</v>
      </c>
      <c r="W562">
        <v>0</v>
      </c>
      <c r="X562">
        <v>0</v>
      </c>
      <c r="Y562">
        <v>0</v>
      </c>
      <c r="Z562">
        <v>0</v>
      </c>
      <c r="AA562">
        <v>0</v>
      </c>
      <c r="AB562">
        <v>0</v>
      </c>
      <c r="AC562">
        <v>0</v>
      </c>
      <c r="AD562">
        <v>0</v>
      </c>
      <c r="AE562">
        <v>0</v>
      </c>
      <c r="AF562">
        <v>0</v>
      </c>
      <c r="AG562">
        <v>0</v>
      </c>
      <c r="AH562">
        <v>0</v>
      </c>
      <c r="AI562" t="s">
        <v>6004</v>
      </c>
      <c r="AJ562" t="s">
        <v>112</v>
      </c>
      <c r="AK562" t="s">
        <v>112</v>
      </c>
      <c r="AL562">
        <v>0</v>
      </c>
      <c r="AM562">
        <v>0</v>
      </c>
      <c r="AN562">
        <v>0</v>
      </c>
      <c r="AO562">
        <v>0</v>
      </c>
      <c r="AP562">
        <v>0</v>
      </c>
      <c r="AQ562">
        <v>0</v>
      </c>
      <c r="AR562">
        <v>0</v>
      </c>
      <c r="AS562">
        <v>0</v>
      </c>
      <c r="AT562">
        <v>0</v>
      </c>
      <c r="AU562">
        <v>0</v>
      </c>
      <c r="AV562">
        <v>0</v>
      </c>
      <c r="AW562">
        <v>0</v>
      </c>
      <c r="AX562">
        <v>0</v>
      </c>
      <c r="AY562">
        <v>0</v>
      </c>
      <c r="AZ562">
        <v>0</v>
      </c>
      <c r="BA562">
        <v>0</v>
      </c>
    </row>
    <row r="563" spans="1:54" x14ac:dyDescent="0.25">
      <c r="A563">
        <v>378800067</v>
      </c>
      <c r="B563" s="1">
        <v>45536.588677291656</v>
      </c>
      <c r="C563" s="1">
        <v>45537.993984814813</v>
      </c>
      <c r="D563" s="1">
        <v>45536</v>
      </c>
      <c r="E563">
        <v>32.1188109</v>
      </c>
      <c r="F563">
        <v>36.264102600000001</v>
      </c>
      <c r="G563" t="s">
        <v>1544</v>
      </c>
      <c r="H563" t="s">
        <v>1545</v>
      </c>
      <c r="I563" t="s">
        <v>109</v>
      </c>
      <c r="J563" t="s">
        <v>114</v>
      </c>
      <c r="K563" t="s">
        <v>2084</v>
      </c>
      <c r="L563" t="s">
        <v>116</v>
      </c>
      <c r="M563" t="s">
        <v>309</v>
      </c>
      <c r="N563" t="s">
        <v>2085</v>
      </c>
      <c r="O563" t="s">
        <v>2083</v>
      </c>
      <c r="Q563" t="s">
        <v>121</v>
      </c>
      <c r="R563" t="s">
        <v>5770</v>
      </c>
      <c r="S563" t="s">
        <v>112</v>
      </c>
      <c r="T563">
        <v>0</v>
      </c>
      <c r="U563">
        <v>0</v>
      </c>
      <c r="V563">
        <v>0</v>
      </c>
      <c r="W563">
        <v>0</v>
      </c>
      <c r="X563">
        <v>0</v>
      </c>
      <c r="Y563">
        <v>0</v>
      </c>
      <c r="Z563">
        <v>0</v>
      </c>
      <c r="AA563">
        <v>0</v>
      </c>
      <c r="AB563">
        <v>0</v>
      </c>
      <c r="AC563">
        <v>0</v>
      </c>
      <c r="AD563">
        <v>0</v>
      </c>
      <c r="AE563">
        <v>0</v>
      </c>
      <c r="AF563">
        <v>0</v>
      </c>
      <c r="AG563">
        <v>0</v>
      </c>
      <c r="AH563">
        <v>0</v>
      </c>
      <c r="AI563" t="s">
        <v>6004</v>
      </c>
      <c r="AJ563" t="s">
        <v>109</v>
      </c>
      <c r="AK563" t="s">
        <v>112</v>
      </c>
      <c r="AL563">
        <v>0</v>
      </c>
      <c r="AM563">
        <v>0</v>
      </c>
      <c r="AN563">
        <v>0</v>
      </c>
      <c r="AO563">
        <v>0</v>
      </c>
      <c r="AP563">
        <v>0</v>
      </c>
      <c r="AQ563">
        <v>0</v>
      </c>
      <c r="AR563">
        <v>0</v>
      </c>
      <c r="AS563">
        <v>0</v>
      </c>
      <c r="AT563">
        <v>0</v>
      </c>
      <c r="AU563">
        <v>0</v>
      </c>
      <c r="AV563">
        <v>0</v>
      </c>
      <c r="AW563">
        <v>0</v>
      </c>
      <c r="AX563">
        <v>0</v>
      </c>
      <c r="AY563">
        <v>0</v>
      </c>
      <c r="AZ563">
        <v>0</v>
      </c>
      <c r="BA563">
        <v>0</v>
      </c>
    </row>
    <row r="564" spans="1:54" x14ac:dyDescent="0.25">
      <c r="A564">
        <v>378800070</v>
      </c>
      <c r="B564" s="1">
        <v>45536.590474606477</v>
      </c>
      <c r="C564" s="1">
        <v>45537.996794513892</v>
      </c>
      <c r="D564" s="1">
        <v>45536</v>
      </c>
      <c r="E564">
        <v>32.118772</v>
      </c>
      <c r="F564">
        <v>36.263574699999999</v>
      </c>
      <c r="G564" t="s">
        <v>1544</v>
      </c>
      <c r="H564" t="s">
        <v>1545</v>
      </c>
      <c r="I564" t="s">
        <v>109</v>
      </c>
      <c r="J564" t="s">
        <v>397</v>
      </c>
      <c r="K564" t="s">
        <v>2087</v>
      </c>
      <c r="L564" t="s">
        <v>116</v>
      </c>
      <c r="M564" t="s">
        <v>139</v>
      </c>
      <c r="N564" t="s">
        <v>2088</v>
      </c>
      <c r="O564" t="s">
        <v>2086</v>
      </c>
      <c r="Q564" t="s">
        <v>121</v>
      </c>
      <c r="R564" t="s">
        <v>5770</v>
      </c>
      <c r="S564" t="s">
        <v>112</v>
      </c>
      <c r="T564">
        <v>0</v>
      </c>
      <c r="U564">
        <v>0</v>
      </c>
      <c r="V564">
        <v>0</v>
      </c>
      <c r="W564">
        <v>0</v>
      </c>
      <c r="X564">
        <v>0</v>
      </c>
      <c r="Y564">
        <v>0</v>
      </c>
      <c r="Z564">
        <v>0</v>
      </c>
      <c r="AA564">
        <v>0</v>
      </c>
      <c r="AB564">
        <v>0</v>
      </c>
      <c r="AC564">
        <v>0</v>
      </c>
      <c r="AD564">
        <v>0</v>
      </c>
      <c r="AE564">
        <v>0</v>
      </c>
      <c r="AF564">
        <v>0</v>
      </c>
      <c r="AG564">
        <v>0</v>
      </c>
      <c r="AH564">
        <v>0</v>
      </c>
      <c r="AI564" t="s">
        <v>6004</v>
      </c>
      <c r="AJ564" t="s">
        <v>109</v>
      </c>
      <c r="AK564" t="s">
        <v>109</v>
      </c>
      <c r="AL564">
        <v>1</v>
      </c>
      <c r="AM564">
        <v>0</v>
      </c>
      <c r="AN564">
        <v>0</v>
      </c>
      <c r="AO564">
        <v>0</v>
      </c>
      <c r="AP564">
        <v>1</v>
      </c>
      <c r="AQ564">
        <v>0</v>
      </c>
      <c r="AR564">
        <v>1</v>
      </c>
      <c r="AS564">
        <v>0</v>
      </c>
      <c r="AT564">
        <v>0</v>
      </c>
      <c r="AU564">
        <v>0</v>
      </c>
      <c r="AV564">
        <v>0</v>
      </c>
      <c r="AW564">
        <v>0</v>
      </c>
      <c r="AX564">
        <v>0</v>
      </c>
      <c r="AY564">
        <v>0</v>
      </c>
      <c r="AZ564">
        <v>0</v>
      </c>
      <c r="BA564">
        <v>1</v>
      </c>
      <c r="BB564" t="s">
        <v>2089</v>
      </c>
    </row>
    <row r="565" spans="1:54" x14ac:dyDescent="0.25">
      <c r="A565">
        <v>378800073</v>
      </c>
      <c r="B565" s="1">
        <v>45536.593283101851</v>
      </c>
      <c r="C565" s="1">
        <v>45537.998784074072</v>
      </c>
      <c r="D565" s="1">
        <v>45536</v>
      </c>
      <c r="E565">
        <v>32.118850500000001</v>
      </c>
      <c r="F565">
        <v>36.263505199999997</v>
      </c>
      <c r="G565" t="s">
        <v>1544</v>
      </c>
      <c r="H565" t="s">
        <v>1545</v>
      </c>
      <c r="I565" t="s">
        <v>109</v>
      </c>
      <c r="J565" t="s">
        <v>114</v>
      </c>
      <c r="K565" t="s">
        <v>2091</v>
      </c>
      <c r="L565" t="s">
        <v>192</v>
      </c>
      <c r="M565" t="s">
        <v>961</v>
      </c>
      <c r="N565" t="s">
        <v>2092</v>
      </c>
      <c r="O565" t="s">
        <v>2090</v>
      </c>
      <c r="Q565" t="s">
        <v>121</v>
      </c>
      <c r="R565" t="s">
        <v>5770</v>
      </c>
      <c r="S565" t="s">
        <v>112</v>
      </c>
      <c r="T565">
        <v>0</v>
      </c>
      <c r="U565">
        <v>0</v>
      </c>
      <c r="V565">
        <v>0</v>
      </c>
      <c r="W565">
        <v>0</v>
      </c>
      <c r="X565">
        <v>0</v>
      </c>
      <c r="Y565">
        <v>0</v>
      </c>
      <c r="Z565">
        <v>0</v>
      </c>
      <c r="AA565">
        <v>0</v>
      </c>
      <c r="AB565">
        <v>0</v>
      </c>
      <c r="AC565">
        <v>0</v>
      </c>
      <c r="AD565">
        <v>0</v>
      </c>
      <c r="AE565">
        <v>0</v>
      </c>
      <c r="AF565">
        <v>0</v>
      </c>
      <c r="AG565">
        <v>0</v>
      </c>
      <c r="AH565">
        <v>0</v>
      </c>
      <c r="AI565" t="s">
        <v>6004</v>
      </c>
      <c r="AJ565" t="s">
        <v>109</v>
      </c>
      <c r="AK565" t="s">
        <v>109</v>
      </c>
      <c r="AL565">
        <v>1</v>
      </c>
      <c r="AM565">
        <v>1</v>
      </c>
      <c r="AN565">
        <v>0</v>
      </c>
      <c r="AO565">
        <v>0</v>
      </c>
      <c r="AP565">
        <v>0</v>
      </c>
      <c r="AQ565">
        <v>0</v>
      </c>
      <c r="AR565">
        <v>1</v>
      </c>
      <c r="AS565">
        <v>0</v>
      </c>
      <c r="AT565">
        <v>0</v>
      </c>
      <c r="AU565">
        <v>0</v>
      </c>
      <c r="AV565">
        <v>0</v>
      </c>
      <c r="AW565">
        <v>0</v>
      </c>
      <c r="AX565">
        <v>0</v>
      </c>
      <c r="AY565">
        <v>0</v>
      </c>
      <c r="AZ565">
        <v>0</v>
      </c>
      <c r="BA565">
        <v>1</v>
      </c>
      <c r="BB565" t="s">
        <v>2093</v>
      </c>
    </row>
    <row r="566" spans="1:54" x14ac:dyDescent="0.25">
      <c r="A566">
        <v>378800075</v>
      </c>
      <c r="B566" s="1">
        <v>45537.606458414353</v>
      </c>
      <c r="C566" s="1">
        <v>45537.999753379627</v>
      </c>
      <c r="D566" s="1">
        <v>45537</v>
      </c>
      <c r="E566">
        <v>32.124469499999996</v>
      </c>
      <c r="F566">
        <v>36.267166699999997</v>
      </c>
      <c r="G566" t="s">
        <v>1544</v>
      </c>
      <c r="H566" t="s">
        <v>1545</v>
      </c>
      <c r="I566" t="s">
        <v>109</v>
      </c>
      <c r="J566" t="s">
        <v>273</v>
      </c>
      <c r="K566" t="s">
        <v>2095</v>
      </c>
      <c r="L566" t="s">
        <v>116</v>
      </c>
      <c r="M566" t="s">
        <v>139</v>
      </c>
      <c r="N566" t="s">
        <v>2096</v>
      </c>
      <c r="O566" t="s">
        <v>2094</v>
      </c>
      <c r="Q566" t="s">
        <v>346</v>
      </c>
      <c r="R566" t="s">
        <v>5771</v>
      </c>
      <c r="S566" t="s">
        <v>112</v>
      </c>
      <c r="T566">
        <v>0</v>
      </c>
      <c r="U566">
        <v>0</v>
      </c>
      <c r="V566">
        <v>0</v>
      </c>
      <c r="W566">
        <v>0</v>
      </c>
      <c r="X566">
        <v>0</v>
      </c>
      <c r="Y566">
        <v>0</v>
      </c>
      <c r="Z566">
        <v>0</v>
      </c>
      <c r="AA566">
        <v>0</v>
      </c>
      <c r="AB566">
        <v>0</v>
      </c>
      <c r="AC566">
        <v>0</v>
      </c>
      <c r="AD566">
        <v>0</v>
      </c>
      <c r="AE566">
        <v>0</v>
      </c>
      <c r="AF566">
        <v>0</v>
      </c>
      <c r="AG566">
        <v>0</v>
      </c>
      <c r="AH566">
        <v>0</v>
      </c>
      <c r="AI566" t="s">
        <v>6004</v>
      </c>
      <c r="AJ566" t="s">
        <v>109</v>
      </c>
      <c r="AK566" t="s">
        <v>109</v>
      </c>
      <c r="AL566">
        <v>4</v>
      </c>
      <c r="AM566">
        <v>0</v>
      </c>
      <c r="AN566">
        <v>2</v>
      </c>
      <c r="AO566">
        <v>0</v>
      </c>
      <c r="AP566">
        <v>1</v>
      </c>
      <c r="AQ566">
        <v>1</v>
      </c>
      <c r="AR566">
        <v>4</v>
      </c>
      <c r="AS566">
        <v>1</v>
      </c>
      <c r="AT566">
        <v>1</v>
      </c>
      <c r="AU566">
        <v>0</v>
      </c>
      <c r="AV566">
        <v>0</v>
      </c>
      <c r="AW566">
        <v>0</v>
      </c>
      <c r="AX566">
        <v>0</v>
      </c>
      <c r="AY566">
        <v>1</v>
      </c>
      <c r="AZ566">
        <v>0</v>
      </c>
      <c r="BA566">
        <v>0</v>
      </c>
    </row>
    <row r="567" spans="1:54" x14ac:dyDescent="0.25">
      <c r="A567">
        <v>378800081</v>
      </c>
      <c r="B567" s="1">
        <v>45537.608659293983</v>
      </c>
      <c r="C567" s="1">
        <v>45538.001590046297</v>
      </c>
      <c r="D567" s="1">
        <v>45537</v>
      </c>
      <c r="E567">
        <v>32.124543899999999</v>
      </c>
      <c r="F567">
        <v>36.267196900000002</v>
      </c>
      <c r="G567" t="s">
        <v>1544</v>
      </c>
      <c r="H567" t="s">
        <v>1545</v>
      </c>
      <c r="I567" t="s">
        <v>109</v>
      </c>
      <c r="J567" t="s">
        <v>397</v>
      </c>
      <c r="K567" t="s">
        <v>2098</v>
      </c>
      <c r="L567" t="s">
        <v>443</v>
      </c>
      <c r="M567" t="s">
        <v>791</v>
      </c>
      <c r="N567" t="s">
        <v>2099</v>
      </c>
      <c r="O567" t="s">
        <v>2097</v>
      </c>
      <c r="Q567" t="s">
        <v>346</v>
      </c>
      <c r="R567" t="s">
        <v>5771</v>
      </c>
      <c r="S567" t="s">
        <v>109</v>
      </c>
      <c r="T567">
        <v>2</v>
      </c>
      <c r="U567">
        <v>0</v>
      </c>
      <c r="V567">
        <v>1</v>
      </c>
      <c r="W567">
        <v>0</v>
      </c>
      <c r="X567">
        <v>0</v>
      </c>
      <c r="Y567">
        <v>1</v>
      </c>
      <c r="Z567">
        <v>0</v>
      </c>
      <c r="AA567">
        <v>0</v>
      </c>
      <c r="AB567">
        <v>0</v>
      </c>
      <c r="AC567">
        <v>0</v>
      </c>
      <c r="AD567">
        <v>0</v>
      </c>
      <c r="AE567">
        <v>0</v>
      </c>
      <c r="AF567">
        <v>0</v>
      </c>
      <c r="AG567">
        <v>0</v>
      </c>
      <c r="AH567">
        <v>1</v>
      </c>
      <c r="AI567" t="s">
        <v>2101</v>
      </c>
      <c r="AJ567" t="s">
        <v>109</v>
      </c>
      <c r="AK567" t="s">
        <v>109</v>
      </c>
      <c r="AL567">
        <v>5</v>
      </c>
      <c r="AM567">
        <v>0</v>
      </c>
      <c r="AN567">
        <v>2</v>
      </c>
      <c r="AO567">
        <v>2</v>
      </c>
      <c r="AP567">
        <v>0</v>
      </c>
      <c r="AQ567">
        <v>1</v>
      </c>
      <c r="AR567">
        <v>5</v>
      </c>
      <c r="AS567">
        <v>0</v>
      </c>
      <c r="AT567">
        <v>0</v>
      </c>
      <c r="AU567">
        <v>0</v>
      </c>
      <c r="AV567">
        <v>0</v>
      </c>
      <c r="AW567">
        <v>0</v>
      </c>
      <c r="AX567">
        <v>0</v>
      </c>
      <c r="AY567">
        <v>0</v>
      </c>
      <c r="AZ567">
        <v>0</v>
      </c>
      <c r="BA567">
        <v>1</v>
      </c>
      <c r="BB567" t="s">
        <v>2100</v>
      </c>
    </row>
    <row r="568" spans="1:54" x14ac:dyDescent="0.25">
      <c r="A568">
        <v>378800084</v>
      </c>
      <c r="B568" s="1">
        <v>45537.6109655787</v>
      </c>
      <c r="C568" s="1">
        <v>45538.002074131953</v>
      </c>
      <c r="D568" s="1">
        <v>45537</v>
      </c>
      <c r="E568">
        <v>32.124533</v>
      </c>
      <c r="F568">
        <v>36.267221300000003</v>
      </c>
      <c r="G568" t="s">
        <v>1544</v>
      </c>
      <c r="H568" t="s">
        <v>1545</v>
      </c>
      <c r="I568" t="s">
        <v>109</v>
      </c>
      <c r="J568" t="s">
        <v>397</v>
      </c>
      <c r="K568" t="s">
        <v>2103</v>
      </c>
      <c r="L568" t="s">
        <v>116</v>
      </c>
      <c r="M568" t="s">
        <v>139</v>
      </c>
      <c r="N568" t="s">
        <v>2104</v>
      </c>
      <c r="O568" t="s">
        <v>2102</v>
      </c>
      <c r="Q568" t="s">
        <v>121</v>
      </c>
      <c r="R568" t="s">
        <v>5770</v>
      </c>
      <c r="S568" t="s">
        <v>112</v>
      </c>
      <c r="T568">
        <v>0</v>
      </c>
      <c r="U568">
        <v>0</v>
      </c>
      <c r="V568">
        <v>0</v>
      </c>
      <c r="W568">
        <v>0</v>
      </c>
      <c r="X568">
        <v>0</v>
      </c>
      <c r="Y568">
        <v>0</v>
      </c>
      <c r="Z568">
        <v>0</v>
      </c>
      <c r="AA568">
        <v>0</v>
      </c>
      <c r="AB568">
        <v>0</v>
      </c>
      <c r="AC568">
        <v>0</v>
      </c>
      <c r="AD568">
        <v>0</v>
      </c>
      <c r="AE568">
        <v>0</v>
      </c>
      <c r="AF568">
        <v>0</v>
      </c>
      <c r="AG568">
        <v>0</v>
      </c>
      <c r="AH568">
        <v>0</v>
      </c>
      <c r="AI568" t="s">
        <v>6004</v>
      </c>
      <c r="AJ568" t="s">
        <v>109</v>
      </c>
      <c r="AK568" t="s">
        <v>112</v>
      </c>
      <c r="AL568">
        <v>0</v>
      </c>
      <c r="AM568">
        <v>0</v>
      </c>
      <c r="AN568">
        <v>0</v>
      </c>
      <c r="AO568">
        <v>0</v>
      </c>
      <c r="AP568">
        <v>0</v>
      </c>
      <c r="AQ568">
        <v>0</v>
      </c>
      <c r="AR568">
        <v>0</v>
      </c>
      <c r="AS568">
        <v>0</v>
      </c>
      <c r="AT568">
        <v>0</v>
      </c>
      <c r="AU568">
        <v>0</v>
      </c>
      <c r="AV568">
        <v>0</v>
      </c>
      <c r="AW568">
        <v>0</v>
      </c>
      <c r="AX568">
        <v>0</v>
      </c>
      <c r="AY568">
        <v>0</v>
      </c>
      <c r="AZ568">
        <v>0</v>
      </c>
      <c r="BA568">
        <v>0</v>
      </c>
    </row>
    <row r="569" spans="1:54" x14ac:dyDescent="0.25">
      <c r="A569">
        <v>378800088</v>
      </c>
      <c r="B569" s="1">
        <v>45537.613226134257</v>
      </c>
      <c r="C569" s="1">
        <v>45538.002630810188</v>
      </c>
      <c r="D569" s="1">
        <v>45537</v>
      </c>
      <c r="E569">
        <v>32.124533100000001</v>
      </c>
      <c r="F569">
        <v>36.267222699999998</v>
      </c>
      <c r="G569" t="s">
        <v>1544</v>
      </c>
      <c r="H569" t="s">
        <v>1545</v>
      </c>
      <c r="I569" t="s">
        <v>109</v>
      </c>
      <c r="J569" t="s">
        <v>114</v>
      </c>
      <c r="K569" t="s">
        <v>2106</v>
      </c>
      <c r="L569" t="s">
        <v>116</v>
      </c>
      <c r="M569" t="s">
        <v>146</v>
      </c>
      <c r="N569" t="s">
        <v>2107</v>
      </c>
      <c r="O569" t="s">
        <v>2105</v>
      </c>
      <c r="Q569" t="s">
        <v>121</v>
      </c>
      <c r="R569" t="s">
        <v>5770</v>
      </c>
      <c r="S569" t="s">
        <v>112</v>
      </c>
      <c r="T569">
        <v>0</v>
      </c>
      <c r="U569">
        <v>0</v>
      </c>
      <c r="V569">
        <v>0</v>
      </c>
      <c r="W569">
        <v>0</v>
      </c>
      <c r="X569">
        <v>0</v>
      </c>
      <c r="Y569">
        <v>0</v>
      </c>
      <c r="Z569">
        <v>0</v>
      </c>
      <c r="AA569">
        <v>0</v>
      </c>
      <c r="AB569">
        <v>0</v>
      </c>
      <c r="AC569">
        <v>0</v>
      </c>
      <c r="AD569">
        <v>0</v>
      </c>
      <c r="AE569">
        <v>0</v>
      </c>
      <c r="AF569">
        <v>0</v>
      </c>
      <c r="AG569">
        <v>0</v>
      </c>
      <c r="AH569">
        <v>0</v>
      </c>
      <c r="AI569" t="s">
        <v>6004</v>
      </c>
      <c r="AJ569" t="s">
        <v>112</v>
      </c>
      <c r="AK569" t="s">
        <v>112</v>
      </c>
      <c r="AL569">
        <v>0</v>
      </c>
      <c r="AM569">
        <v>0</v>
      </c>
      <c r="AN569">
        <v>0</v>
      </c>
      <c r="AO569">
        <v>0</v>
      </c>
      <c r="AP569">
        <v>0</v>
      </c>
      <c r="AQ569">
        <v>0</v>
      </c>
      <c r="AR569">
        <v>0</v>
      </c>
      <c r="AS569">
        <v>0</v>
      </c>
      <c r="AT569">
        <v>0</v>
      </c>
      <c r="AU569">
        <v>0</v>
      </c>
      <c r="AV569">
        <v>0</v>
      </c>
      <c r="AW569">
        <v>0</v>
      </c>
      <c r="AX569">
        <v>0</v>
      </c>
      <c r="AY569">
        <v>0</v>
      </c>
      <c r="AZ569">
        <v>0</v>
      </c>
      <c r="BA569">
        <v>0</v>
      </c>
    </row>
    <row r="570" spans="1:54" x14ac:dyDescent="0.25">
      <c r="A570">
        <v>378800091</v>
      </c>
      <c r="B570" s="1">
        <v>45537.616583287039</v>
      </c>
      <c r="C570" s="1">
        <v>45538.003295891212</v>
      </c>
      <c r="D570" s="1">
        <v>45537</v>
      </c>
      <c r="E570">
        <v>32.124569899999997</v>
      </c>
      <c r="F570">
        <v>36.267220000000002</v>
      </c>
      <c r="G570" t="s">
        <v>1544</v>
      </c>
      <c r="H570" t="s">
        <v>1545</v>
      </c>
      <c r="I570" t="s">
        <v>109</v>
      </c>
      <c r="J570" t="s">
        <v>397</v>
      </c>
      <c r="K570" t="s">
        <v>2109</v>
      </c>
      <c r="L570" t="s">
        <v>116</v>
      </c>
      <c r="M570" t="s">
        <v>146</v>
      </c>
      <c r="N570" t="s">
        <v>2110</v>
      </c>
      <c r="O570" t="s">
        <v>2108</v>
      </c>
      <c r="Q570" t="s">
        <v>121</v>
      </c>
      <c r="R570" t="s">
        <v>5770</v>
      </c>
      <c r="S570" t="s">
        <v>112</v>
      </c>
      <c r="T570">
        <v>0</v>
      </c>
      <c r="U570">
        <v>0</v>
      </c>
      <c r="V570">
        <v>0</v>
      </c>
      <c r="W570">
        <v>0</v>
      </c>
      <c r="X570">
        <v>0</v>
      </c>
      <c r="Y570">
        <v>0</v>
      </c>
      <c r="Z570">
        <v>0</v>
      </c>
      <c r="AA570">
        <v>0</v>
      </c>
      <c r="AB570">
        <v>0</v>
      </c>
      <c r="AC570">
        <v>0</v>
      </c>
      <c r="AD570">
        <v>0</v>
      </c>
      <c r="AE570">
        <v>0</v>
      </c>
      <c r="AF570">
        <v>0</v>
      </c>
      <c r="AG570">
        <v>0</v>
      </c>
      <c r="AH570">
        <v>0</v>
      </c>
      <c r="AI570" t="s">
        <v>6004</v>
      </c>
      <c r="AJ570" t="s">
        <v>109</v>
      </c>
      <c r="AK570" t="s">
        <v>109</v>
      </c>
      <c r="AL570">
        <v>3</v>
      </c>
      <c r="AM570">
        <v>0</v>
      </c>
      <c r="AN570">
        <v>1</v>
      </c>
      <c r="AO570">
        <v>0</v>
      </c>
      <c r="AP570">
        <v>1</v>
      </c>
      <c r="AQ570">
        <v>1</v>
      </c>
      <c r="AR570">
        <v>3</v>
      </c>
      <c r="AS570">
        <v>0</v>
      </c>
      <c r="AT570">
        <v>1</v>
      </c>
      <c r="AU570">
        <v>0</v>
      </c>
      <c r="AV570">
        <v>0</v>
      </c>
      <c r="AW570">
        <v>0</v>
      </c>
      <c r="AX570">
        <v>0</v>
      </c>
      <c r="AY570">
        <v>0</v>
      </c>
      <c r="AZ570">
        <v>0</v>
      </c>
      <c r="BA570">
        <v>0</v>
      </c>
    </row>
    <row r="571" spans="1:54" x14ac:dyDescent="0.25">
      <c r="A571">
        <v>378953256</v>
      </c>
      <c r="B571" s="1">
        <v>45538.398726342602</v>
      </c>
      <c r="C571" s="1">
        <v>45538.401237384263</v>
      </c>
      <c r="D571" s="1">
        <v>45538</v>
      </c>
      <c r="E571">
        <v>32.348118599999999</v>
      </c>
      <c r="F571">
        <v>36.217475299999997</v>
      </c>
      <c r="G571" t="s">
        <v>485</v>
      </c>
      <c r="H571" t="s">
        <v>486</v>
      </c>
      <c r="I571" t="s">
        <v>109</v>
      </c>
      <c r="J571" t="s">
        <v>114</v>
      </c>
      <c r="K571" t="s">
        <v>2126</v>
      </c>
      <c r="L571" t="s">
        <v>116</v>
      </c>
      <c r="M571" t="s">
        <v>117</v>
      </c>
      <c r="N571" t="s">
        <v>2127</v>
      </c>
      <c r="O571">
        <v>772351042</v>
      </c>
      <c r="Q571" t="s">
        <v>121</v>
      </c>
      <c r="R571" t="s">
        <v>5770</v>
      </c>
      <c r="S571" t="s">
        <v>112</v>
      </c>
      <c r="T571">
        <v>0</v>
      </c>
      <c r="U571">
        <v>0</v>
      </c>
      <c r="V571">
        <v>0</v>
      </c>
      <c r="W571">
        <v>0</v>
      </c>
      <c r="X571">
        <v>0</v>
      </c>
      <c r="Y571">
        <v>0</v>
      </c>
      <c r="Z571">
        <v>0</v>
      </c>
      <c r="AA571">
        <v>0</v>
      </c>
      <c r="AB571">
        <v>0</v>
      </c>
      <c r="AC571">
        <v>0</v>
      </c>
      <c r="AD571">
        <v>0</v>
      </c>
      <c r="AE571">
        <v>0</v>
      </c>
      <c r="AF571">
        <v>0</v>
      </c>
      <c r="AG571">
        <v>0</v>
      </c>
      <c r="AH571">
        <v>0</v>
      </c>
      <c r="AI571" t="s">
        <v>6004</v>
      </c>
      <c r="AJ571" t="s">
        <v>109</v>
      </c>
      <c r="AK571" t="s">
        <v>109</v>
      </c>
      <c r="AL571">
        <v>1</v>
      </c>
      <c r="AM571">
        <v>0</v>
      </c>
      <c r="AN571">
        <v>0</v>
      </c>
      <c r="AO571">
        <v>0</v>
      </c>
      <c r="AP571">
        <v>1</v>
      </c>
      <c r="AQ571">
        <v>0</v>
      </c>
      <c r="AR571">
        <v>1</v>
      </c>
      <c r="AS571">
        <v>0</v>
      </c>
      <c r="AT571">
        <v>1</v>
      </c>
      <c r="AU571">
        <v>0</v>
      </c>
      <c r="AV571">
        <v>0</v>
      </c>
      <c r="AW571">
        <v>0</v>
      </c>
      <c r="AX571">
        <v>0</v>
      </c>
      <c r="AY571">
        <v>0</v>
      </c>
      <c r="AZ571">
        <v>0</v>
      </c>
      <c r="BA571">
        <v>0</v>
      </c>
    </row>
    <row r="572" spans="1:54" x14ac:dyDescent="0.25">
      <c r="A572">
        <v>378953264</v>
      </c>
      <c r="B572" s="1">
        <v>45538.401562453713</v>
      </c>
      <c r="C572" s="1">
        <v>45538.405886064807</v>
      </c>
      <c r="D572" s="1">
        <v>45538</v>
      </c>
      <c r="E572">
        <v>32.348036</v>
      </c>
      <c r="F572">
        <v>36.217112399999998</v>
      </c>
      <c r="G572" t="s">
        <v>485</v>
      </c>
      <c r="H572" t="s">
        <v>486</v>
      </c>
      <c r="I572" t="s">
        <v>109</v>
      </c>
      <c r="J572" t="s">
        <v>114</v>
      </c>
      <c r="K572" t="s">
        <v>2129</v>
      </c>
      <c r="L572" t="s">
        <v>116</v>
      </c>
      <c r="M572" t="s">
        <v>117</v>
      </c>
      <c r="N572" t="s">
        <v>2130</v>
      </c>
      <c r="O572" t="s">
        <v>2128</v>
      </c>
      <c r="Q572" t="s">
        <v>121</v>
      </c>
      <c r="R572" t="s">
        <v>5770</v>
      </c>
      <c r="S572" t="s">
        <v>112</v>
      </c>
      <c r="T572">
        <v>0</v>
      </c>
      <c r="U572">
        <v>0</v>
      </c>
      <c r="V572">
        <v>0</v>
      </c>
      <c r="W572">
        <v>0</v>
      </c>
      <c r="X572">
        <v>0</v>
      </c>
      <c r="Y572">
        <v>0</v>
      </c>
      <c r="Z572">
        <v>0</v>
      </c>
      <c r="AA572">
        <v>0</v>
      </c>
      <c r="AB572">
        <v>0</v>
      </c>
      <c r="AC572">
        <v>0</v>
      </c>
      <c r="AD572">
        <v>0</v>
      </c>
      <c r="AE572">
        <v>0</v>
      </c>
      <c r="AF572">
        <v>0</v>
      </c>
      <c r="AG572">
        <v>0</v>
      </c>
      <c r="AH572">
        <v>0</v>
      </c>
      <c r="AI572" t="s">
        <v>6004</v>
      </c>
      <c r="AJ572" t="s">
        <v>109</v>
      </c>
      <c r="AK572" t="s">
        <v>112</v>
      </c>
      <c r="AL572">
        <v>0</v>
      </c>
      <c r="AM572">
        <v>0</v>
      </c>
      <c r="AN572">
        <v>0</v>
      </c>
      <c r="AO572">
        <v>0</v>
      </c>
      <c r="AP572">
        <v>0</v>
      </c>
      <c r="AQ572">
        <v>0</v>
      </c>
      <c r="AR572">
        <v>0</v>
      </c>
      <c r="AS572">
        <v>0</v>
      </c>
      <c r="AT572">
        <v>0</v>
      </c>
      <c r="AU572">
        <v>0</v>
      </c>
      <c r="AV572">
        <v>0</v>
      </c>
      <c r="AW572">
        <v>0</v>
      </c>
      <c r="AX572">
        <v>0</v>
      </c>
      <c r="AY572">
        <v>0</v>
      </c>
      <c r="AZ572">
        <v>0</v>
      </c>
      <c r="BA572">
        <v>0</v>
      </c>
    </row>
    <row r="573" spans="1:54" x14ac:dyDescent="0.25">
      <c r="A573">
        <v>378953268</v>
      </c>
      <c r="B573" s="1">
        <v>45538.412868402767</v>
      </c>
      <c r="C573" s="1">
        <v>45538.415630381947</v>
      </c>
      <c r="D573" s="1">
        <v>45538</v>
      </c>
      <c r="E573">
        <v>32.346994299999999</v>
      </c>
      <c r="F573">
        <v>36.216034899999997</v>
      </c>
      <c r="G573" t="s">
        <v>485</v>
      </c>
      <c r="H573" t="s">
        <v>486</v>
      </c>
      <c r="I573" t="s">
        <v>109</v>
      </c>
      <c r="J573" t="s">
        <v>114</v>
      </c>
      <c r="K573" t="s">
        <v>2132</v>
      </c>
      <c r="L573" t="s">
        <v>116</v>
      </c>
      <c r="M573" t="s">
        <v>146</v>
      </c>
      <c r="N573" t="s">
        <v>2133</v>
      </c>
      <c r="O573" t="s">
        <v>2131</v>
      </c>
      <c r="Q573" t="s">
        <v>121</v>
      </c>
      <c r="R573" t="s">
        <v>5770</v>
      </c>
      <c r="S573" t="s">
        <v>112</v>
      </c>
      <c r="T573">
        <v>0</v>
      </c>
      <c r="U573">
        <v>0</v>
      </c>
      <c r="V573">
        <v>0</v>
      </c>
      <c r="W573">
        <v>0</v>
      </c>
      <c r="X573">
        <v>0</v>
      </c>
      <c r="Y573">
        <v>0</v>
      </c>
      <c r="Z573">
        <v>0</v>
      </c>
      <c r="AA573">
        <v>0</v>
      </c>
      <c r="AB573">
        <v>0</v>
      </c>
      <c r="AC573">
        <v>0</v>
      </c>
      <c r="AD573">
        <v>0</v>
      </c>
      <c r="AE573">
        <v>0</v>
      </c>
      <c r="AF573">
        <v>0</v>
      </c>
      <c r="AG573">
        <v>0</v>
      </c>
      <c r="AH573">
        <v>0</v>
      </c>
      <c r="AI573" t="s">
        <v>6004</v>
      </c>
      <c r="AJ573" t="s">
        <v>109</v>
      </c>
      <c r="AK573" t="s">
        <v>112</v>
      </c>
      <c r="AL573">
        <v>0</v>
      </c>
      <c r="AM573">
        <v>0</v>
      </c>
      <c r="AN573">
        <v>0</v>
      </c>
      <c r="AO573">
        <v>0</v>
      </c>
      <c r="AP573">
        <v>0</v>
      </c>
      <c r="AQ573">
        <v>0</v>
      </c>
      <c r="AR573">
        <v>0</v>
      </c>
      <c r="AS573">
        <v>0</v>
      </c>
      <c r="AT573">
        <v>0</v>
      </c>
      <c r="AU573">
        <v>0</v>
      </c>
      <c r="AV573">
        <v>0</v>
      </c>
      <c r="AW573">
        <v>0</v>
      </c>
      <c r="AX573">
        <v>0</v>
      </c>
      <c r="AY573">
        <v>0</v>
      </c>
      <c r="AZ573">
        <v>0</v>
      </c>
      <c r="BA573">
        <v>0</v>
      </c>
    </row>
    <row r="574" spans="1:54" x14ac:dyDescent="0.25">
      <c r="A574">
        <v>378953274</v>
      </c>
      <c r="B574" s="1">
        <v>45538.416713472223</v>
      </c>
      <c r="C574" s="1">
        <v>45538.424592951393</v>
      </c>
      <c r="D574" s="1">
        <v>45538</v>
      </c>
      <c r="E574">
        <v>32.346651700000002</v>
      </c>
      <c r="F574">
        <v>36.216245800000003</v>
      </c>
      <c r="G574" t="s">
        <v>485</v>
      </c>
      <c r="H574" t="s">
        <v>486</v>
      </c>
      <c r="I574" t="s">
        <v>109</v>
      </c>
      <c r="J574" t="s">
        <v>114</v>
      </c>
      <c r="K574" t="s">
        <v>2135</v>
      </c>
      <c r="L574" t="s">
        <v>116</v>
      </c>
      <c r="M574" t="s">
        <v>226</v>
      </c>
      <c r="N574" t="s">
        <v>2136</v>
      </c>
      <c r="O574" t="s">
        <v>2134</v>
      </c>
      <c r="P574" t="s">
        <v>2137</v>
      </c>
      <c r="Q574" t="s">
        <v>121</v>
      </c>
      <c r="R574" t="s">
        <v>5770</v>
      </c>
      <c r="S574" t="s">
        <v>112</v>
      </c>
      <c r="T574">
        <v>0</v>
      </c>
      <c r="U574">
        <v>0</v>
      </c>
      <c r="V574">
        <v>0</v>
      </c>
      <c r="W574">
        <v>0</v>
      </c>
      <c r="X574">
        <v>0</v>
      </c>
      <c r="Y574">
        <v>0</v>
      </c>
      <c r="Z574">
        <v>0</v>
      </c>
      <c r="AA574">
        <v>0</v>
      </c>
      <c r="AB574">
        <v>0</v>
      </c>
      <c r="AC574">
        <v>0</v>
      </c>
      <c r="AD574">
        <v>0</v>
      </c>
      <c r="AE574">
        <v>0</v>
      </c>
      <c r="AF574">
        <v>0</v>
      </c>
      <c r="AG574">
        <v>0</v>
      </c>
      <c r="AH574">
        <v>0</v>
      </c>
      <c r="AI574" t="s">
        <v>6004</v>
      </c>
      <c r="AJ574" t="s">
        <v>109</v>
      </c>
      <c r="AK574" t="s">
        <v>109</v>
      </c>
      <c r="AL574">
        <v>1</v>
      </c>
      <c r="AM574">
        <v>0</v>
      </c>
      <c r="AN574">
        <v>1</v>
      </c>
      <c r="AO574">
        <v>0</v>
      </c>
      <c r="AP574">
        <v>0</v>
      </c>
      <c r="AQ574">
        <v>0</v>
      </c>
      <c r="AR574">
        <v>1</v>
      </c>
      <c r="AS574">
        <v>0</v>
      </c>
      <c r="AT574">
        <v>0</v>
      </c>
      <c r="AU574">
        <v>0</v>
      </c>
      <c r="AV574">
        <v>0</v>
      </c>
      <c r="AW574">
        <v>0</v>
      </c>
      <c r="AX574">
        <v>0</v>
      </c>
      <c r="AY574">
        <v>0</v>
      </c>
      <c r="AZ574">
        <v>1</v>
      </c>
      <c r="BA574">
        <v>0</v>
      </c>
    </row>
    <row r="575" spans="1:54" x14ac:dyDescent="0.25">
      <c r="A575">
        <v>378953284</v>
      </c>
      <c r="B575" s="1">
        <v>45538.425639641202</v>
      </c>
      <c r="C575" s="1">
        <v>45538.428026944443</v>
      </c>
      <c r="D575" s="1">
        <v>45538</v>
      </c>
      <c r="E575">
        <v>32.346361799999997</v>
      </c>
      <c r="F575">
        <v>36.2158728</v>
      </c>
      <c r="G575" t="s">
        <v>485</v>
      </c>
      <c r="H575" t="s">
        <v>486</v>
      </c>
      <c r="I575" t="s">
        <v>109</v>
      </c>
      <c r="J575" t="s">
        <v>114</v>
      </c>
      <c r="K575" t="s">
        <v>2139</v>
      </c>
      <c r="L575" t="s">
        <v>252</v>
      </c>
      <c r="M575" t="s">
        <v>280</v>
      </c>
      <c r="N575" t="s">
        <v>2140</v>
      </c>
      <c r="O575" t="s">
        <v>2138</v>
      </c>
      <c r="Q575" t="s">
        <v>121</v>
      </c>
      <c r="R575" t="s">
        <v>5770</v>
      </c>
      <c r="S575" t="s">
        <v>112</v>
      </c>
      <c r="T575">
        <v>0</v>
      </c>
      <c r="U575">
        <v>0</v>
      </c>
      <c r="V575">
        <v>0</v>
      </c>
      <c r="W575">
        <v>0</v>
      </c>
      <c r="X575">
        <v>0</v>
      </c>
      <c r="Y575">
        <v>0</v>
      </c>
      <c r="Z575">
        <v>0</v>
      </c>
      <c r="AA575">
        <v>0</v>
      </c>
      <c r="AB575">
        <v>0</v>
      </c>
      <c r="AC575">
        <v>0</v>
      </c>
      <c r="AD575">
        <v>0</v>
      </c>
      <c r="AE575">
        <v>0</v>
      </c>
      <c r="AF575">
        <v>0</v>
      </c>
      <c r="AG575">
        <v>0</v>
      </c>
      <c r="AH575">
        <v>0</v>
      </c>
      <c r="AI575" t="s">
        <v>6004</v>
      </c>
      <c r="AJ575" t="s">
        <v>109</v>
      </c>
      <c r="AK575" t="s">
        <v>112</v>
      </c>
      <c r="AL575">
        <v>0</v>
      </c>
      <c r="AM575">
        <v>0</v>
      </c>
      <c r="AN575">
        <v>0</v>
      </c>
      <c r="AO575">
        <v>0</v>
      </c>
      <c r="AP575">
        <v>0</v>
      </c>
      <c r="AQ575">
        <v>0</v>
      </c>
      <c r="AR575">
        <v>0</v>
      </c>
      <c r="AS575">
        <v>0</v>
      </c>
      <c r="AT575">
        <v>0</v>
      </c>
      <c r="AU575">
        <v>0</v>
      </c>
      <c r="AV575">
        <v>0</v>
      </c>
      <c r="AW575">
        <v>0</v>
      </c>
      <c r="AX575">
        <v>0</v>
      </c>
      <c r="AY575">
        <v>0</v>
      </c>
      <c r="AZ575">
        <v>0</v>
      </c>
      <c r="BA575">
        <v>0</v>
      </c>
    </row>
    <row r="576" spans="1:54" x14ac:dyDescent="0.25">
      <c r="A576">
        <v>378953286</v>
      </c>
      <c r="B576" s="1">
        <v>45538.434387627312</v>
      </c>
      <c r="C576" s="1">
        <v>45538.438280729169</v>
      </c>
      <c r="D576" s="1">
        <v>45538</v>
      </c>
      <c r="E576">
        <v>32.344741499999998</v>
      </c>
      <c r="F576">
        <v>36.214444800000003</v>
      </c>
      <c r="G576" t="s">
        <v>485</v>
      </c>
      <c r="H576" t="s">
        <v>486</v>
      </c>
      <c r="I576" t="s">
        <v>109</v>
      </c>
      <c r="J576" t="s">
        <v>114</v>
      </c>
      <c r="K576" t="s">
        <v>2142</v>
      </c>
      <c r="L576" t="s">
        <v>116</v>
      </c>
      <c r="M576" t="s">
        <v>146</v>
      </c>
      <c r="N576" t="s">
        <v>2143</v>
      </c>
      <c r="O576" t="s">
        <v>2141</v>
      </c>
      <c r="P576" t="s">
        <v>2144</v>
      </c>
      <c r="Q576" t="s">
        <v>121</v>
      </c>
      <c r="R576" t="s">
        <v>5770</v>
      </c>
      <c r="S576" t="s">
        <v>112</v>
      </c>
      <c r="T576">
        <v>0</v>
      </c>
      <c r="U576">
        <v>0</v>
      </c>
      <c r="V576">
        <v>0</v>
      </c>
      <c r="W576">
        <v>0</v>
      </c>
      <c r="X576">
        <v>0</v>
      </c>
      <c r="Y576">
        <v>0</v>
      </c>
      <c r="Z576">
        <v>0</v>
      </c>
      <c r="AA576">
        <v>0</v>
      </c>
      <c r="AB576">
        <v>0</v>
      </c>
      <c r="AC576">
        <v>0</v>
      </c>
      <c r="AD576">
        <v>0</v>
      </c>
      <c r="AE576">
        <v>0</v>
      </c>
      <c r="AF576">
        <v>0</v>
      </c>
      <c r="AG576">
        <v>0</v>
      </c>
      <c r="AH576">
        <v>0</v>
      </c>
      <c r="AI576" t="s">
        <v>6004</v>
      </c>
      <c r="AJ576" t="s">
        <v>109</v>
      </c>
      <c r="AK576" t="s">
        <v>109</v>
      </c>
      <c r="AL576">
        <v>1</v>
      </c>
      <c r="AM576">
        <v>0</v>
      </c>
      <c r="AN576">
        <v>1</v>
      </c>
      <c r="AO576">
        <v>0</v>
      </c>
      <c r="AP576">
        <v>0</v>
      </c>
      <c r="AQ576">
        <v>0</v>
      </c>
      <c r="AR576">
        <v>1</v>
      </c>
      <c r="AS576">
        <v>0</v>
      </c>
      <c r="AT576">
        <v>0</v>
      </c>
      <c r="AU576">
        <v>0</v>
      </c>
      <c r="AV576">
        <v>0</v>
      </c>
      <c r="AW576">
        <v>0</v>
      </c>
      <c r="AX576">
        <v>0</v>
      </c>
      <c r="AY576">
        <v>0</v>
      </c>
      <c r="AZ576">
        <v>0</v>
      </c>
      <c r="BA576">
        <v>1</v>
      </c>
      <c r="BB576" t="s">
        <v>2145</v>
      </c>
    </row>
    <row r="577" spans="1:54" x14ac:dyDescent="0.25">
      <c r="A577">
        <v>378953289</v>
      </c>
      <c r="B577" s="1">
        <v>45538.439257812497</v>
      </c>
      <c r="C577" s="1">
        <v>45538.44245037037</v>
      </c>
      <c r="D577" s="1">
        <v>45538</v>
      </c>
      <c r="E577">
        <v>32.344049699999999</v>
      </c>
      <c r="F577">
        <v>36.2146477</v>
      </c>
      <c r="G577" t="s">
        <v>485</v>
      </c>
      <c r="H577" t="s">
        <v>486</v>
      </c>
      <c r="I577" t="s">
        <v>109</v>
      </c>
      <c r="J577" t="s">
        <v>114</v>
      </c>
      <c r="K577" t="s">
        <v>2147</v>
      </c>
      <c r="L577" t="s">
        <v>116</v>
      </c>
      <c r="M577" t="s">
        <v>117</v>
      </c>
      <c r="N577" t="s">
        <v>2148</v>
      </c>
      <c r="O577" t="s">
        <v>2146</v>
      </c>
      <c r="P577" t="s">
        <v>2146</v>
      </c>
      <c r="Q577" t="s">
        <v>121</v>
      </c>
      <c r="R577" t="s">
        <v>5770</v>
      </c>
      <c r="S577" t="s">
        <v>112</v>
      </c>
      <c r="T577">
        <v>0</v>
      </c>
      <c r="U577">
        <v>0</v>
      </c>
      <c r="V577">
        <v>0</v>
      </c>
      <c r="W577">
        <v>0</v>
      </c>
      <c r="X577">
        <v>0</v>
      </c>
      <c r="Y577">
        <v>0</v>
      </c>
      <c r="Z577">
        <v>0</v>
      </c>
      <c r="AA577">
        <v>0</v>
      </c>
      <c r="AB577">
        <v>0</v>
      </c>
      <c r="AC577">
        <v>0</v>
      </c>
      <c r="AD577">
        <v>0</v>
      </c>
      <c r="AE577">
        <v>0</v>
      </c>
      <c r="AF577">
        <v>0</v>
      </c>
      <c r="AG577">
        <v>0</v>
      </c>
      <c r="AH577">
        <v>0</v>
      </c>
      <c r="AI577" t="s">
        <v>6004</v>
      </c>
      <c r="AJ577" t="s">
        <v>109</v>
      </c>
      <c r="AK577" t="s">
        <v>109</v>
      </c>
      <c r="AL577">
        <v>1</v>
      </c>
      <c r="AM577">
        <v>0</v>
      </c>
      <c r="AN577">
        <v>1</v>
      </c>
      <c r="AO577">
        <v>0</v>
      </c>
      <c r="AP577">
        <v>0</v>
      </c>
      <c r="AQ577">
        <v>0</v>
      </c>
      <c r="AR577">
        <v>1</v>
      </c>
      <c r="AS577">
        <v>0</v>
      </c>
      <c r="AT577">
        <v>1</v>
      </c>
      <c r="AU577">
        <v>0</v>
      </c>
      <c r="AV577">
        <v>0</v>
      </c>
      <c r="AW577">
        <v>0</v>
      </c>
      <c r="AX577">
        <v>0</v>
      </c>
      <c r="AY577">
        <v>0</v>
      </c>
      <c r="AZ577">
        <v>0</v>
      </c>
      <c r="BA577">
        <v>0</v>
      </c>
    </row>
    <row r="578" spans="1:54" x14ac:dyDescent="0.25">
      <c r="A578">
        <v>378953291</v>
      </c>
      <c r="B578" s="1">
        <v>45538.442787939814</v>
      </c>
      <c r="C578" s="1">
        <v>45538.445294756937</v>
      </c>
      <c r="D578" s="1">
        <v>45538</v>
      </c>
      <c r="E578">
        <v>32.343998800000001</v>
      </c>
      <c r="F578">
        <v>36.214435899999998</v>
      </c>
      <c r="G578" t="s">
        <v>485</v>
      </c>
      <c r="H578" t="s">
        <v>486</v>
      </c>
      <c r="I578" t="s">
        <v>109</v>
      </c>
      <c r="J578" t="s">
        <v>114</v>
      </c>
      <c r="K578" t="s">
        <v>2150</v>
      </c>
      <c r="L578" t="s">
        <v>116</v>
      </c>
      <c r="M578" t="s">
        <v>146</v>
      </c>
      <c r="N578" t="s">
        <v>2151</v>
      </c>
      <c r="O578" t="s">
        <v>2149</v>
      </c>
      <c r="P578" t="s">
        <v>2149</v>
      </c>
      <c r="Q578" t="s">
        <v>121</v>
      </c>
      <c r="R578" t="s">
        <v>5770</v>
      </c>
      <c r="S578" t="s">
        <v>112</v>
      </c>
      <c r="T578">
        <v>0</v>
      </c>
      <c r="U578">
        <v>0</v>
      </c>
      <c r="V578">
        <v>0</v>
      </c>
      <c r="W578">
        <v>0</v>
      </c>
      <c r="X578">
        <v>0</v>
      </c>
      <c r="Y578">
        <v>0</v>
      </c>
      <c r="Z578">
        <v>0</v>
      </c>
      <c r="AA578">
        <v>0</v>
      </c>
      <c r="AB578">
        <v>0</v>
      </c>
      <c r="AC578">
        <v>0</v>
      </c>
      <c r="AD578">
        <v>0</v>
      </c>
      <c r="AE578">
        <v>0</v>
      </c>
      <c r="AF578">
        <v>0</v>
      </c>
      <c r="AG578">
        <v>0</v>
      </c>
      <c r="AH578">
        <v>0</v>
      </c>
      <c r="AI578" t="s">
        <v>6004</v>
      </c>
      <c r="AJ578" t="s">
        <v>109</v>
      </c>
      <c r="AK578" t="s">
        <v>112</v>
      </c>
      <c r="AL578">
        <v>0</v>
      </c>
      <c r="AM578">
        <v>0</v>
      </c>
      <c r="AN578">
        <v>0</v>
      </c>
      <c r="AO578">
        <v>0</v>
      </c>
      <c r="AP578">
        <v>0</v>
      </c>
      <c r="AQ578">
        <v>0</v>
      </c>
      <c r="AR578">
        <v>0</v>
      </c>
      <c r="AS578">
        <v>0</v>
      </c>
      <c r="AT578">
        <v>0</v>
      </c>
      <c r="AU578">
        <v>0</v>
      </c>
      <c r="AV578">
        <v>0</v>
      </c>
      <c r="AW578">
        <v>0</v>
      </c>
      <c r="AX578">
        <v>0</v>
      </c>
      <c r="AY578">
        <v>0</v>
      </c>
      <c r="AZ578">
        <v>0</v>
      </c>
      <c r="BA578">
        <v>0</v>
      </c>
    </row>
    <row r="579" spans="1:54" x14ac:dyDescent="0.25">
      <c r="A579">
        <v>378953297</v>
      </c>
      <c r="B579" s="1">
        <v>45538.44602304398</v>
      </c>
      <c r="C579" s="1">
        <v>45538.452249120368</v>
      </c>
      <c r="D579" s="1">
        <v>45538</v>
      </c>
      <c r="E579">
        <v>32.343808600000003</v>
      </c>
      <c r="F579">
        <v>36.214556899999998</v>
      </c>
      <c r="G579" t="s">
        <v>485</v>
      </c>
      <c r="H579" t="s">
        <v>486</v>
      </c>
      <c r="I579" t="s">
        <v>109</v>
      </c>
      <c r="J579" t="s">
        <v>114</v>
      </c>
      <c r="K579" t="s">
        <v>2153</v>
      </c>
      <c r="L579" t="s">
        <v>192</v>
      </c>
      <c r="M579" t="s">
        <v>326</v>
      </c>
      <c r="N579" t="s">
        <v>2154</v>
      </c>
      <c r="O579" t="s">
        <v>2152</v>
      </c>
      <c r="P579" t="s">
        <v>2155</v>
      </c>
      <c r="Q579" t="s">
        <v>121</v>
      </c>
      <c r="R579" t="s">
        <v>5770</v>
      </c>
      <c r="S579" t="s">
        <v>112</v>
      </c>
      <c r="T579">
        <v>0</v>
      </c>
      <c r="U579">
        <v>0</v>
      </c>
      <c r="V579">
        <v>0</v>
      </c>
      <c r="W579">
        <v>0</v>
      </c>
      <c r="X579">
        <v>0</v>
      </c>
      <c r="Y579">
        <v>0</v>
      </c>
      <c r="Z579">
        <v>0</v>
      </c>
      <c r="AA579">
        <v>0</v>
      </c>
      <c r="AB579">
        <v>0</v>
      </c>
      <c r="AC579">
        <v>0</v>
      </c>
      <c r="AD579">
        <v>0</v>
      </c>
      <c r="AE579">
        <v>0</v>
      </c>
      <c r="AF579">
        <v>0</v>
      </c>
      <c r="AG579">
        <v>0</v>
      </c>
      <c r="AH579">
        <v>0</v>
      </c>
      <c r="AI579" t="s">
        <v>6004</v>
      </c>
      <c r="AJ579" t="s">
        <v>112</v>
      </c>
      <c r="AK579" t="s">
        <v>112</v>
      </c>
      <c r="AL579">
        <v>0</v>
      </c>
      <c r="AM579">
        <v>0</v>
      </c>
      <c r="AN579">
        <v>0</v>
      </c>
      <c r="AO579">
        <v>0</v>
      </c>
      <c r="AP579">
        <v>0</v>
      </c>
      <c r="AQ579">
        <v>0</v>
      </c>
      <c r="AR579">
        <v>0</v>
      </c>
      <c r="AS579">
        <v>0</v>
      </c>
      <c r="AT579">
        <v>0</v>
      </c>
      <c r="AU579">
        <v>0</v>
      </c>
      <c r="AV579">
        <v>0</v>
      </c>
      <c r="AW579">
        <v>0</v>
      </c>
      <c r="AX579">
        <v>0</v>
      </c>
      <c r="AY579">
        <v>0</v>
      </c>
      <c r="AZ579">
        <v>0</v>
      </c>
      <c r="BA579">
        <v>0</v>
      </c>
    </row>
    <row r="580" spans="1:54" x14ac:dyDescent="0.25">
      <c r="A580">
        <v>378953305</v>
      </c>
      <c r="B580" s="1">
        <v>45538.457365567127</v>
      </c>
      <c r="C580" s="1">
        <v>45538.460564363428</v>
      </c>
      <c r="D580" s="1">
        <v>45538</v>
      </c>
      <c r="E580">
        <v>32.3416460143794</v>
      </c>
      <c r="F580">
        <v>36.202000457514302</v>
      </c>
      <c r="G580" t="s">
        <v>485</v>
      </c>
      <c r="H580" t="s">
        <v>486</v>
      </c>
      <c r="I580" t="s">
        <v>109</v>
      </c>
      <c r="J580" t="s">
        <v>114</v>
      </c>
      <c r="K580" t="s">
        <v>2157</v>
      </c>
      <c r="L580" t="s">
        <v>116</v>
      </c>
      <c r="M580" t="s">
        <v>146</v>
      </c>
      <c r="N580" t="s">
        <v>2158</v>
      </c>
      <c r="O580" t="s">
        <v>2156</v>
      </c>
      <c r="P580" t="s">
        <v>2156</v>
      </c>
      <c r="Q580" t="s">
        <v>121</v>
      </c>
      <c r="R580" t="s">
        <v>5770</v>
      </c>
      <c r="S580" t="s">
        <v>112</v>
      </c>
      <c r="T580">
        <v>0</v>
      </c>
      <c r="U580">
        <v>0</v>
      </c>
      <c r="V580">
        <v>0</v>
      </c>
      <c r="W580">
        <v>0</v>
      </c>
      <c r="X580">
        <v>0</v>
      </c>
      <c r="Y580">
        <v>0</v>
      </c>
      <c r="Z580">
        <v>0</v>
      </c>
      <c r="AA580">
        <v>0</v>
      </c>
      <c r="AB580">
        <v>0</v>
      </c>
      <c r="AC580">
        <v>0</v>
      </c>
      <c r="AD580">
        <v>0</v>
      </c>
      <c r="AE580">
        <v>0</v>
      </c>
      <c r="AF580">
        <v>0</v>
      </c>
      <c r="AG580">
        <v>0</v>
      </c>
      <c r="AH580">
        <v>0</v>
      </c>
      <c r="AI580" t="s">
        <v>6004</v>
      </c>
      <c r="AJ580" t="s">
        <v>109</v>
      </c>
      <c r="AK580" t="s">
        <v>112</v>
      </c>
      <c r="AL580">
        <v>0</v>
      </c>
      <c r="AM580">
        <v>0</v>
      </c>
      <c r="AN580">
        <v>0</v>
      </c>
      <c r="AO580">
        <v>0</v>
      </c>
      <c r="AP580">
        <v>0</v>
      </c>
      <c r="AQ580">
        <v>0</v>
      </c>
      <c r="AR580">
        <v>0</v>
      </c>
      <c r="AS580">
        <v>0</v>
      </c>
      <c r="AT580">
        <v>0</v>
      </c>
      <c r="AU580">
        <v>0</v>
      </c>
      <c r="AV580">
        <v>0</v>
      </c>
      <c r="AW580">
        <v>0</v>
      </c>
      <c r="AX580">
        <v>0</v>
      </c>
      <c r="AY580">
        <v>0</v>
      </c>
      <c r="AZ580">
        <v>0</v>
      </c>
      <c r="BA580">
        <v>0</v>
      </c>
    </row>
    <row r="581" spans="1:54" x14ac:dyDescent="0.25">
      <c r="A581">
        <v>378953309</v>
      </c>
      <c r="B581" s="1">
        <v>45538.468274282408</v>
      </c>
      <c r="C581" s="1">
        <v>45538.472219409719</v>
      </c>
      <c r="D581" s="1">
        <v>45538</v>
      </c>
      <c r="E581">
        <v>32.342937999999997</v>
      </c>
      <c r="F581">
        <v>36.212057700000003</v>
      </c>
      <c r="G581" t="s">
        <v>485</v>
      </c>
      <c r="H581" t="s">
        <v>486</v>
      </c>
      <c r="I581" t="s">
        <v>109</v>
      </c>
      <c r="J581" t="s">
        <v>153</v>
      </c>
      <c r="K581" t="s">
        <v>2160</v>
      </c>
      <c r="L581" t="s">
        <v>252</v>
      </c>
      <c r="M581" t="s">
        <v>294</v>
      </c>
      <c r="N581" t="s">
        <v>2161</v>
      </c>
      <c r="O581" t="s">
        <v>2159</v>
      </c>
      <c r="P581" t="s">
        <v>2162</v>
      </c>
      <c r="Q581" t="s">
        <v>121</v>
      </c>
      <c r="R581" t="s">
        <v>5770</v>
      </c>
      <c r="S581" t="s">
        <v>112</v>
      </c>
      <c r="T581">
        <v>0</v>
      </c>
      <c r="U581">
        <v>0</v>
      </c>
      <c r="V581">
        <v>0</v>
      </c>
      <c r="W581">
        <v>0</v>
      </c>
      <c r="X581">
        <v>0</v>
      </c>
      <c r="Y581">
        <v>0</v>
      </c>
      <c r="Z581">
        <v>0</v>
      </c>
      <c r="AA581">
        <v>0</v>
      </c>
      <c r="AB581">
        <v>0</v>
      </c>
      <c r="AC581">
        <v>0</v>
      </c>
      <c r="AD581">
        <v>0</v>
      </c>
      <c r="AE581">
        <v>0</v>
      </c>
      <c r="AF581">
        <v>0</v>
      </c>
      <c r="AG581">
        <v>0</v>
      </c>
      <c r="AH581">
        <v>0</v>
      </c>
      <c r="AI581" t="s">
        <v>6004</v>
      </c>
      <c r="AJ581" t="s">
        <v>109</v>
      </c>
      <c r="AK581" t="s">
        <v>109</v>
      </c>
      <c r="AL581">
        <v>1</v>
      </c>
      <c r="AM581">
        <v>0</v>
      </c>
      <c r="AN581">
        <v>1</v>
      </c>
      <c r="AO581">
        <v>0</v>
      </c>
      <c r="AP581">
        <v>0</v>
      </c>
      <c r="AQ581">
        <v>0</v>
      </c>
      <c r="AR581">
        <v>1</v>
      </c>
      <c r="AS581">
        <v>0</v>
      </c>
      <c r="AT581">
        <v>0</v>
      </c>
      <c r="AU581">
        <v>0</v>
      </c>
      <c r="AV581">
        <v>0</v>
      </c>
      <c r="AW581">
        <v>0</v>
      </c>
      <c r="AX581">
        <v>0</v>
      </c>
      <c r="AY581">
        <v>0</v>
      </c>
      <c r="AZ581">
        <v>0</v>
      </c>
      <c r="BA581">
        <v>1</v>
      </c>
      <c r="BB581" t="s">
        <v>2163</v>
      </c>
    </row>
    <row r="582" spans="1:54" x14ac:dyDescent="0.25">
      <c r="A582">
        <v>378953313</v>
      </c>
      <c r="B582" s="1">
        <v>45538.473257175923</v>
      </c>
      <c r="C582" s="1">
        <v>45538.478739513892</v>
      </c>
      <c r="D582" s="1">
        <v>45538</v>
      </c>
      <c r="E582">
        <v>32.3416460143794</v>
      </c>
      <c r="F582">
        <v>36.202000457514302</v>
      </c>
      <c r="G582" t="s">
        <v>485</v>
      </c>
      <c r="H582" t="s">
        <v>486</v>
      </c>
      <c r="I582" t="s">
        <v>109</v>
      </c>
      <c r="J582" t="s">
        <v>114</v>
      </c>
      <c r="K582" t="s">
        <v>2165</v>
      </c>
      <c r="L582" t="s">
        <v>252</v>
      </c>
      <c r="M582" t="s">
        <v>280</v>
      </c>
      <c r="N582" t="s">
        <v>2166</v>
      </c>
      <c r="O582" t="s">
        <v>2164</v>
      </c>
      <c r="P582" t="s">
        <v>2164</v>
      </c>
      <c r="Q582" t="s">
        <v>121</v>
      </c>
      <c r="R582" t="s">
        <v>5770</v>
      </c>
      <c r="S582" t="s">
        <v>112</v>
      </c>
      <c r="T582">
        <v>0</v>
      </c>
      <c r="U582">
        <v>0</v>
      </c>
      <c r="V582">
        <v>0</v>
      </c>
      <c r="W582">
        <v>0</v>
      </c>
      <c r="X582">
        <v>0</v>
      </c>
      <c r="Y582">
        <v>0</v>
      </c>
      <c r="Z582">
        <v>0</v>
      </c>
      <c r="AA582">
        <v>0</v>
      </c>
      <c r="AB582">
        <v>0</v>
      </c>
      <c r="AC582">
        <v>0</v>
      </c>
      <c r="AD582">
        <v>0</v>
      </c>
      <c r="AE582">
        <v>0</v>
      </c>
      <c r="AF582">
        <v>0</v>
      </c>
      <c r="AG582">
        <v>0</v>
      </c>
      <c r="AH582">
        <v>0</v>
      </c>
      <c r="AI582" t="s">
        <v>6004</v>
      </c>
      <c r="AJ582" t="s">
        <v>109</v>
      </c>
      <c r="AK582" t="s">
        <v>109</v>
      </c>
      <c r="AL582">
        <v>4</v>
      </c>
      <c r="AM582">
        <v>0</v>
      </c>
      <c r="AN582">
        <v>2</v>
      </c>
      <c r="AO582">
        <v>2</v>
      </c>
      <c r="AP582">
        <v>0</v>
      </c>
      <c r="AQ582">
        <v>0</v>
      </c>
      <c r="AR582">
        <v>4</v>
      </c>
      <c r="AS582">
        <v>0</v>
      </c>
      <c r="AT582">
        <v>0</v>
      </c>
      <c r="AU582">
        <v>0</v>
      </c>
      <c r="AV582">
        <v>0</v>
      </c>
      <c r="AW582">
        <v>0</v>
      </c>
      <c r="AX582">
        <v>0</v>
      </c>
      <c r="AY582">
        <v>0</v>
      </c>
      <c r="AZ582">
        <v>0</v>
      </c>
      <c r="BA582">
        <v>1</v>
      </c>
      <c r="BB582" t="s">
        <v>2167</v>
      </c>
    </row>
    <row r="583" spans="1:54" x14ac:dyDescent="0.25">
      <c r="A583">
        <v>378953315</v>
      </c>
      <c r="B583" s="1">
        <v>45538.481315578712</v>
      </c>
      <c r="C583" s="1">
        <v>45538.488350474538</v>
      </c>
      <c r="D583" s="1">
        <v>45538</v>
      </c>
      <c r="E583">
        <v>32.342447999999997</v>
      </c>
      <c r="F583">
        <v>36.210881700000002</v>
      </c>
      <c r="G583" t="s">
        <v>485</v>
      </c>
      <c r="H583" t="s">
        <v>486</v>
      </c>
      <c r="I583" t="s">
        <v>109</v>
      </c>
      <c r="J583" t="s">
        <v>114</v>
      </c>
      <c r="K583" t="s">
        <v>2169</v>
      </c>
      <c r="L583" t="s">
        <v>116</v>
      </c>
      <c r="M583" t="s">
        <v>146</v>
      </c>
      <c r="N583" t="s">
        <v>2170</v>
      </c>
      <c r="O583" t="s">
        <v>2168</v>
      </c>
      <c r="P583" t="s">
        <v>2168</v>
      </c>
      <c r="Q583" t="s">
        <v>121</v>
      </c>
      <c r="R583" t="s">
        <v>5770</v>
      </c>
      <c r="S583" t="s">
        <v>112</v>
      </c>
      <c r="T583">
        <v>0</v>
      </c>
      <c r="U583">
        <v>0</v>
      </c>
      <c r="V583">
        <v>0</v>
      </c>
      <c r="W583">
        <v>0</v>
      </c>
      <c r="X583">
        <v>0</v>
      </c>
      <c r="Y583">
        <v>0</v>
      </c>
      <c r="Z583">
        <v>0</v>
      </c>
      <c r="AA583">
        <v>0</v>
      </c>
      <c r="AB583">
        <v>0</v>
      </c>
      <c r="AC583">
        <v>0</v>
      </c>
      <c r="AD583">
        <v>0</v>
      </c>
      <c r="AE583">
        <v>0</v>
      </c>
      <c r="AF583">
        <v>0</v>
      </c>
      <c r="AG583">
        <v>0</v>
      </c>
      <c r="AH583">
        <v>0</v>
      </c>
      <c r="AI583" t="s">
        <v>6004</v>
      </c>
      <c r="AJ583" t="s">
        <v>109</v>
      </c>
      <c r="AK583" t="s">
        <v>109</v>
      </c>
      <c r="AL583">
        <v>1</v>
      </c>
      <c r="AM583">
        <v>0</v>
      </c>
      <c r="AN583">
        <v>1</v>
      </c>
      <c r="AO583">
        <v>0</v>
      </c>
      <c r="AP583">
        <v>0</v>
      </c>
      <c r="AQ583">
        <v>0</v>
      </c>
      <c r="AR583">
        <v>1</v>
      </c>
      <c r="AS583">
        <v>0</v>
      </c>
      <c r="AT583">
        <v>0</v>
      </c>
      <c r="AU583">
        <v>0</v>
      </c>
      <c r="AV583">
        <v>0</v>
      </c>
      <c r="AW583">
        <v>0</v>
      </c>
      <c r="AX583">
        <v>0</v>
      </c>
      <c r="AY583">
        <v>0</v>
      </c>
      <c r="AZ583">
        <v>0</v>
      </c>
      <c r="BA583">
        <v>1</v>
      </c>
      <c r="BB583" t="s">
        <v>2171</v>
      </c>
    </row>
    <row r="584" spans="1:54" x14ac:dyDescent="0.25">
      <c r="A584">
        <v>378953318</v>
      </c>
      <c r="B584" s="1">
        <v>45538.488839664351</v>
      </c>
      <c r="C584" s="1">
        <v>45538.491067835646</v>
      </c>
      <c r="D584" s="1">
        <v>45538</v>
      </c>
      <c r="E584">
        <v>32.342447999999997</v>
      </c>
      <c r="F584">
        <v>36.210881700000002</v>
      </c>
      <c r="G584" t="s">
        <v>485</v>
      </c>
      <c r="H584" t="s">
        <v>486</v>
      </c>
      <c r="I584" t="s">
        <v>109</v>
      </c>
      <c r="J584" t="s">
        <v>114</v>
      </c>
      <c r="K584" t="s">
        <v>2173</v>
      </c>
      <c r="L584" t="s">
        <v>116</v>
      </c>
      <c r="M584" t="s">
        <v>226</v>
      </c>
      <c r="N584" t="s">
        <v>2174</v>
      </c>
      <c r="O584" t="s">
        <v>2172</v>
      </c>
      <c r="Q584" t="s">
        <v>121</v>
      </c>
      <c r="R584" t="s">
        <v>5770</v>
      </c>
      <c r="S584" t="s">
        <v>112</v>
      </c>
      <c r="T584">
        <v>0</v>
      </c>
      <c r="U584">
        <v>0</v>
      </c>
      <c r="V584">
        <v>0</v>
      </c>
      <c r="W584">
        <v>0</v>
      </c>
      <c r="X584">
        <v>0</v>
      </c>
      <c r="Y584">
        <v>0</v>
      </c>
      <c r="Z584">
        <v>0</v>
      </c>
      <c r="AA584">
        <v>0</v>
      </c>
      <c r="AB584">
        <v>0</v>
      </c>
      <c r="AC584">
        <v>0</v>
      </c>
      <c r="AD584">
        <v>0</v>
      </c>
      <c r="AE584">
        <v>0</v>
      </c>
      <c r="AF584">
        <v>0</v>
      </c>
      <c r="AG584">
        <v>0</v>
      </c>
      <c r="AH584">
        <v>0</v>
      </c>
      <c r="AI584" t="s">
        <v>6004</v>
      </c>
      <c r="AJ584" t="s">
        <v>109</v>
      </c>
      <c r="AK584" t="s">
        <v>112</v>
      </c>
      <c r="AL584">
        <v>0</v>
      </c>
      <c r="AM584">
        <v>0</v>
      </c>
      <c r="AN584">
        <v>0</v>
      </c>
      <c r="AO584">
        <v>0</v>
      </c>
      <c r="AP584">
        <v>0</v>
      </c>
      <c r="AQ584">
        <v>0</v>
      </c>
      <c r="AR584">
        <v>0</v>
      </c>
      <c r="AS584">
        <v>0</v>
      </c>
      <c r="AT584">
        <v>0</v>
      </c>
      <c r="AU584">
        <v>0</v>
      </c>
      <c r="AV584">
        <v>0</v>
      </c>
      <c r="AW584">
        <v>0</v>
      </c>
      <c r="AX584">
        <v>0</v>
      </c>
      <c r="AY584">
        <v>0</v>
      </c>
      <c r="AZ584">
        <v>0</v>
      </c>
      <c r="BA584">
        <v>0</v>
      </c>
    </row>
    <row r="585" spans="1:54" x14ac:dyDescent="0.25">
      <c r="A585">
        <v>378953323</v>
      </c>
      <c r="B585" s="1">
        <v>45538.491513287037</v>
      </c>
      <c r="C585" s="1">
        <v>45538.494071331021</v>
      </c>
      <c r="D585" s="1">
        <v>45538</v>
      </c>
      <c r="E585">
        <v>32.342849399999999</v>
      </c>
      <c r="F585">
        <v>36.211130900000001</v>
      </c>
      <c r="G585" t="s">
        <v>485</v>
      </c>
      <c r="H585" t="s">
        <v>486</v>
      </c>
      <c r="I585" t="s">
        <v>109</v>
      </c>
      <c r="J585" t="s">
        <v>114</v>
      </c>
      <c r="K585" t="s">
        <v>2176</v>
      </c>
      <c r="L585" t="s">
        <v>116</v>
      </c>
      <c r="M585" t="s">
        <v>146</v>
      </c>
      <c r="N585" t="s">
        <v>2177</v>
      </c>
      <c r="O585" t="s">
        <v>2175</v>
      </c>
      <c r="Q585" t="s">
        <v>121</v>
      </c>
      <c r="R585" t="s">
        <v>5770</v>
      </c>
      <c r="S585" t="s">
        <v>112</v>
      </c>
      <c r="T585">
        <v>0</v>
      </c>
      <c r="U585">
        <v>0</v>
      </c>
      <c r="V585">
        <v>0</v>
      </c>
      <c r="W585">
        <v>0</v>
      </c>
      <c r="X585">
        <v>0</v>
      </c>
      <c r="Y585">
        <v>0</v>
      </c>
      <c r="Z585">
        <v>0</v>
      </c>
      <c r="AA585">
        <v>0</v>
      </c>
      <c r="AB585">
        <v>0</v>
      </c>
      <c r="AC585">
        <v>0</v>
      </c>
      <c r="AD585">
        <v>0</v>
      </c>
      <c r="AE585">
        <v>0</v>
      </c>
      <c r="AF585">
        <v>0</v>
      </c>
      <c r="AG585">
        <v>0</v>
      </c>
      <c r="AH585">
        <v>0</v>
      </c>
      <c r="AI585" t="s">
        <v>6004</v>
      </c>
      <c r="AJ585" t="s">
        <v>109</v>
      </c>
      <c r="AK585" t="s">
        <v>112</v>
      </c>
      <c r="AL585">
        <v>0</v>
      </c>
      <c r="AM585">
        <v>0</v>
      </c>
      <c r="AN585">
        <v>0</v>
      </c>
      <c r="AO585">
        <v>0</v>
      </c>
      <c r="AP585">
        <v>0</v>
      </c>
      <c r="AQ585">
        <v>0</v>
      </c>
      <c r="AR585">
        <v>0</v>
      </c>
      <c r="AS585">
        <v>0</v>
      </c>
      <c r="AT585">
        <v>0</v>
      </c>
      <c r="AU585">
        <v>0</v>
      </c>
      <c r="AV585">
        <v>0</v>
      </c>
      <c r="AW585">
        <v>0</v>
      </c>
      <c r="AX585">
        <v>0</v>
      </c>
      <c r="AY585">
        <v>0</v>
      </c>
      <c r="AZ585">
        <v>0</v>
      </c>
      <c r="BA585">
        <v>0</v>
      </c>
    </row>
    <row r="586" spans="1:54" x14ac:dyDescent="0.25">
      <c r="A586">
        <v>378953328</v>
      </c>
      <c r="B586" s="1">
        <v>45538.494823692126</v>
      </c>
      <c r="C586" s="1">
        <v>45538.499006979167</v>
      </c>
      <c r="D586" s="1">
        <v>45538</v>
      </c>
      <c r="E586">
        <v>32.343380000000003</v>
      </c>
      <c r="F586">
        <v>36.210447500000001</v>
      </c>
      <c r="G586" t="s">
        <v>485</v>
      </c>
      <c r="H586" t="s">
        <v>486</v>
      </c>
      <c r="I586" t="s">
        <v>112</v>
      </c>
      <c r="K586" t="s">
        <v>2179</v>
      </c>
      <c r="L586" t="s">
        <v>192</v>
      </c>
      <c r="M586" t="s">
        <v>961</v>
      </c>
      <c r="N586" t="s">
        <v>2180</v>
      </c>
      <c r="O586" t="s">
        <v>2178</v>
      </c>
      <c r="Q586" t="s">
        <v>121</v>
      </c>
      <c r="R586" t="s">
        <v>5770</v>
      </c>
      <c r="S586" t="s">
        <v>112</v>
      </c>
      <c r="T586">
        <v>0</v>
      </c>
      <c r="U586">
        <v>0</v>
      </c>
      <c r="V586">
        <v>0</v>
      </c>
      <c r="W586">
        <v>0</v>
      </c>
      <c r="X586">
        <v>0</v>
      </c>
      <c r="Y586">
        <v>0</v>
      </c>
      <c r="Z586">
        <v>0</v>
      </c>
      <c r="AA586">
        <v>0</v>
      </c>
      <c r="AB586">
        <v>0</v>
      </c>
      <c r="AC586">
        <v>0</v>
      </c>
      <c r="AD586">
        <v>0</v>
      </c>
      <c r="AE586">
        <v>0</v>
      </c>
      <c r="AF586">
        <v>0</v>
      </c>
      <c r="AG586">
        <v>0</v>
      </c>
      <c r="AH586">
        <v>0</v>
      </c>
      <c r="AI586" t="s">
        <v>6004</v>
      </c>
      <c r="AJ586" t="s">
        <v>109</v>
      </c>
      <c r="AK586" t="s">
        <v>112</v>
      </c>
      <c r="AL586">
        <v>0</v>
      </c>
      <c r="AM586">
        <v>0</v>
      </c>
      <c r="AN586">
        <v>0</v>
      </c>
      <c r="AO586">
        <v>0</v>
      </c>
      <c r="AP586">
        <v>0</v>
      </c>
      <c r="AQ586">
        <v>0</v>
      </c>
      <c r="AR586">
        <v>0</v>
      </c>
      <c r="AS586">
        <v>0</v>
      </c>
      <c r="AT586">
        <v>0</v>
      </c>
      <c r="AU586">
        <v>0</v>
      </c>
      <c r="AV586">
        <v>0</v>
      </c>
      <c r="AW586">
        <v>0</v>
      </c>
      <c r="AX586">
        <v>0</v>
      </c>
      <c r="AY586">
        <v>0</v>
      </c>
      <c r="AZ586">
        <v>0</v>
      </c>
      <c r="BA586">
        <v>0</v>
      </c>
    </row>
    <row r="587" spans="1:54" x14ac:dyDescent="0.25">
      <c r="A587">
        <v>378953334</v>
      </c>
      <c r="B587" s="1">
        <v>45538.502430381937</v>
      </c>
      <c r="C587" s="1">
        <v>45538.507639120369</v>
      </c>
      <c r="D587" s="1">
        <v>45538</v>
      </c>
      <c r="E587">
        <v>32.342590800000004</v>
      </c>
      <c r="F587">
        <v>36.211087300000003</v>
      </c>
      <c r="G587" t="s">
        <v>485</v>
      </c>
      <c r="H587" t="s">
        <v>486</v>
      </c>
      <c r="I587" t="s">
        <v>109</v>
      </c>
      <c r="J587" t="s">
        <v>114</v>
      </c>
      <c r="K587" t="s">
        <v>2182</v>
      </c>
      <c r="L587" t="s">
        <v>192</v>
      </c>
      <c r="M587" t="s">
        <v>326</v>
      </c>
      <c r="N587" t="s">
        <v>2183</v>
      </c>
      <c r="O587" t="s">
        <v>2181</v>
      </c>
      <c r="Q587" t="s">
        <v>121</v>
      </c>
      <c r="R587" t="s">
        <v>5770</v>
      </c>
      <c r="S587" t="s">
        <v>112</v>
      </c>
      <c r="T587">
        <v>0</v>
      </c>
      <c r="U587">
        <v>0</v>
      </c>
      <c r="V587">
        <v>0</v>
      </c>
      <c r="W587">
        <v>0</v>
      </c>
      <c r="X587">
        <v>0</v>
      </c>
      <c r="Y587">
        <v>0</v>
      </c>
      <c r="Z587">
        <v>0</v>
      </c>
      <c r="AA587">
        <v>0</v>
      </c>
      <c r="AB587">
        <v>0</v>
      </c>
      <c r="AC587">
        <v>0</v>
      </c>
      <c r="AD587">
        <v>0</v>
      </c>
      <c r="AE587">
        <v>0</v>
      </c>
      <c r="AF587">
        <v>0</v>
      </c>
      <c r="AG587">
        <v>0</v>
      </c>
      <c r="AH587">
        <v>0</v>
      </c>
      <c r="AI587" t="s">
        <v>6004</v>
      </c>
      <c r="AJ587" t="s">
        <v>109</v>
      </c>
      <c r="AK587" t="s">
        <v>112</v>
      </c>
      <c r="AL587">
        <v>0</v>
      </c>
      <c r="AM587">
        <v>0</v>
      </c>
      <c r="AN587">
        <v>0</v>
      </c>
      <c r="AO587">
        <v>0</v>
      </c>
      <c r="AP587">
        <v>0</v>
      </c>
      <c r="AQ587">
        <v>0</v>
      </c>
      <c r="AR587">
        <v>0</v>
      </c>
      <c r="AS587">
        <v>0</v>
      </c>
      <c r="AT587">
        <v>0</v>
      </c>
      <c r="AU587">
        <v>0</v>
      </c>
      <c r="AV587">
        <v>0</v>
      </c>
      <c r="AW587">
        <v>0</v>
      </c>
      <c r="AX587">
        <v>0</v>
      </c>
      <c r="AY587">
        <v>0</v>
      </c>
      <c r="AZ587">
        <v>0</v>
      </c>
      <c r="BA587">
        <v>0</v>
      </c>
    </row>
    <row r="588" spans="1:54" x14ac:dyDescent="0.25">
      <c r="A588">
        <v>378953339</v>
      </c>
      <c r="B588" s="1">
        <v>45538.515902233798</v>
      </c>
      <c r="C588" s="1">
        <v>45538.519805370372</v>
      </c>
      <c r="D588" s="1">
        <v>45538</v>
      </c>
      <c r="E588">
        <v>32.342103199999997</v>
      </c>
      <c r="F588">
        <v>36.210713599999998</v>
      </c>
      <c r="G588" t="s">
        <v>485</v>
      </c>
      <c r="H588" t="s">
        <v>486</v>
      </c>
      <c r="I588" t="s">
        <v>109</v>
      </c>
      <c r="J588" t="s">
        <v>114</v>
      </c>
      <c r="K588" t="s">
        <v>2185</v>
      </c>
      <c r="L588" t="s">
        <v>116</v>
      </c>
      <c r="M588" t="s">
        <v>319</v>
      </c>
      <c r="N588" t="s">
        <v>2186</v>
      </c>
      <c r="O588" t="s">
        <v>2184</v>
      </c>
      <c r="Q588" t="s">
        <v>121</v>
      </c>
      <c r="R588" t="s">
        <v>5770</v>
      </c>
      <c r="S588" t="s">
        <v>112</v>
      </c>
      <c r="T588">
        <v>0</v>
      </c>
      <c r="U588">
        <v>0</v>
      </c>
      <c r="V588">
        <v>0</v>
      </c>
      <c r="W588">
        <v>0</v>
      </c>
      <c r="X588">
        <v>0</v>
      </c>
      <c r="Y588">
        <v>0</v>
      </c>
      <c r="Z588">
        <v>0</v>
      </c>
      <c r="AA588">
        <v>0</v>
      </c>
      <c r="AB588">
        <v>0</v>
      </c>
      <c r="AC588">
        <v>0</v>
      </c>
      <c r="AD588">
        <v>0</v>
      </c>
      <c r="AE588">
        <v>0</v>
      </c>
      <c r="AF588">
        <v>0</v>
      </c>
      <c r="AG588">
        <v>0</v>
      </c>
      <c r="AH588">
        <v>0</v>
      </c>
      <c r="AI588" t="s">
        <v>6004</v>
      </c>
      <c r="AJ588" t="s">
        <v>112</v>
      </c>
      <c r="AK588" t="s">
        <v>112</v>
      </c>
      <c r="AL588">
        <v>0</v>
      </c>
      <c r="AM588">
        <v>0</v>
      </c>
      <c r="AN588">
        <v>0</v>
      </c>
      <c r="AO588">
        <v>0</v>
      </c>
      <c r="AP588">
        <v>0</v>
      </c>
      <c r="AQ588">
        <v>0</v>
      </c>
      <c r="AR588">
        <v>0</v>
      </c>
      <c r="AS588">
        <v>0</v>
      </c>
      <c r="AT588">
        <v>0</v>
      </c>
      <c r="AU588">
        <v>0</v>
      </c>
      <c r="AV588">
        <v>0</v>
      </c>
      <c r="AW588">
        <v>0</v>
      </c>
      <c r="AX588">
        <v>0</v>
      </c>
      <c r="AY588">
        <v>0</v>
      </c>
      <c r="AZ588">
        <v>0</v>
      </c>
      <c r="BA588">
        <v>0</v>
      </c>
    </row>
    <row r="589" spans="1:54" x14ac:dyDescent="0.25">
      <c r="A589">
        <v>379093052</v>
      </c>
      <c r="B589" s="1">
        <v>45538.682014537037</v>
      </c>
      <c r="C589" s="1">
        <v>45538.685543344909</v>
      </c>
      <c r="D589" s="1">
        <v>45538</v>
      </c>
      <c r="E589">
        <v>30.519990799999999</v>
      </c>
      <c r="F589">
        <v>35.566861199999998</v>
      </c>
      <c r="G589" t="s">
        <v>439</v>
      </c>
      <c r="H589" t="s">
        <v>440</v>
      </c>
      <c r="I589" t="s">
        <v>109</v>
      </c>
      <c r="J589" t="s">
        <v>114</v>
      </c>
      <c r="K589" t="s">
        <v>2188</v>
      </c>
      <c r="L589" t="s">
        <v>431</v>
      </c>
      <c r="M589" t="s">
        <v>432</v>
      </c>
      <c r="N589" t="s">
        <v>2189</v>
      </c>
      <c r="O589" t="s">
        <v>2187</v>
      </c>
      <c r="P589" t="s">
        <v>2187</v>
      </c>
      <c r="Q589" t="s">
        <v>121</v>
      </c>
      <c r="R589" t="s">
        <v>5770</v>
      </c>
      <c r="S589" t="s">
        <v>112</v>
      </c>
      <c r="T589">
        <v>0</v>
      </c>
      <c r="U589">
        <v>0</v>
      </c>
      <c r="V589">
        <v>0</v>
      </c>
      <c r="W589">
        <v>0</v>
      </c>
      <c r="X589">
        <v>0</v>
      </c>
      <c r="Y589">
        <v>0</v>
      </c>
      <c r="Z589">
        <v>0</v>
      </c>
      <c r="AA589">
        <v>0</v>
      </c>
      <c r="AB589">
        <v>0</v>
      </c>
      <c r="AC589">
        <v>0</v>
      </c>
      <c r="AD589">
        <v>0</v>
      </c>
      <c r="AE589">
        <v>0</v>
      </c>
      <c r="AF589">
        <v>0</v>
      </c>
      <c r="AG589">
        <v>0</v>
      </c>
      <c r="AH589">
        <v>0</v>
      </c>
      <c r="AI589" t="s">
        <v>6004</v>
      </c>
      <c r="AJ589" t="s">
        <v>109</v>
      </c>
      <c r="AK589" t="s">
        <v>109</v>
      </c>
      <c r="AL589">
        <v>1</v>
      </c>
      <c r="AM589">
        <v>0</v>
      </c>
      <c r="AN589">
        <v>1</v>
      </c>
      <c r="AO589">
        <v>0</v>
      </c>
      <c r="AP589">
        <v>0</v>
      </c>
      <c r="AQ589">
        <v>0</v>
      </c>
      <c r="AR589">
        <v>1</v>
      </c>
      <c r="AS589">
        <v>0</v>
      </c>
      <c r="AT589">
        <v>0</v>
      </c>
      <c r="AU589">
        <v>0</v>
      </c>
      <c r="AV589">
        <v>0</v>
      </c>
      <c r="AW589">
        <v>0</v>
      </c>
      <c r="AX589">
        <v>0</v>
      </c>
      <c r="AY589">
        <v>0</v>
      </c>
      <c r="AZ589">
        <v>0</v>
      </c>
      <c r="BA589">
        <v>1</v>
      </c>
      <c r="BB589" t="s">
        <v>2190</v>
      </c>
    </row>
    <row r="590" spans="1:54" x14ac:dyDescent="0.25">
      <c r="A590">
        <v>379093057</v>
      </c>
      <c r="B590" s="1">
        <v>45538.697402245372</v>
      </c>
      <c r="C590" s="1">
        <v>45538.69994460648</v>
      </c>
      <c r="D590" s="1">
        <v>45538</v>
      </c>
      <c r="E590">
        <v>30.517766300000002</v>
      </c>
      <c r="F590">
        <v>35.567374299999997</v>
      </c>
      <c r="G590" t="s">
        <v>439</v>
      </c>
      <c r="H590" t="s">
        <v>440</v>
      </c>
      <c r="I590" t="s">
        <v>109</v>
      </c>
      <c r="J590" t="s">
        <v>114</v>
      </c>
      <c r="K590" t="s">
        <v>2192</v>
      </c>
      <c r="L590" t="s">
        <v>431</v>
      </c>
      <c r="M590" t="s">
        <v>432</v>
      </c>
      <c r="N590" t="s">
        <v>2193</v>
      </c>
      <c r="O590" t="s">
        <v>2191</v>
      </c>
      <c r="P590" t="s">
        <v>2191</v>
      </c>
      <c r="Q590" t="s">
        <v>121</v>
      </c>
      <c r="R590" t="s">
        <v>5770</v>
      </c>
      <c r="S590" t="s">
        <v>112</v>
      </c>
      <c r="T590">
        <v>0</v>
      </c>
      <c r="U590">
        <v>0</v>
      </c>
      <c r="V590">
        <v>0</v>
      </c>
      <c r="W590">
        <v>0</v>
      </c>
      <c r="X590">
        <v>0</v>
      </c>
      <c r="Y590">
        <v>0</v>
      </c>
      <c r="Z590">
        <v>0</v>
      </c>
      <c r="AA590">
        <v>0</v>
      </c>
      <c r="AB590">
        <v>0</v>
      </c>
      <c r="AC590">
        <v>0</v>
      </c>
      <c r="AD590">
        <v>0</v>
      </c>
      <c r="AE590">
        <v>0</v>
      </c>
      <c r="AF590">
        <v>0</v>
      </c>
      <c r="AG590">
        <v>0</v>
      </c>
      <c r="AH590">
        <v>0</v>
      </c>
      <c r="AI590" t="s">
        <v>6004</v>
      </c>
      <c r="AJ590" t="s">
        <v>109</v>
      </c>
      <c r="AK590" t="s">
        <v>109</v>
      </c>
      <c r="AL590">
        <v>1</v>
      </c>
      <c r="AM590">
        <v>0</v>
      </c>
      <c r="AN590">
        <v>1</v>
      </c>
      <c r="AO590">
        <v>0</v>
      </c>
      <c r="AP590">
        <v>0</v>
      </c>
      <c r="AQ590">
        <v>0</v>
      </c>
      <c r="AR590">
        <v>1</v>
      </c>
      <c r="AS590">
        <v>0</v>
      </c>
      <c r="AT590">
        <v>0</v>
      </c>
      <c r="AU590">
        <v>0</v>
      </c>
      <c r="AV590">
        <v>0</v>
      </c>
      <c r="AW590">
        <v>0</v>
      </c>
      <c r="AX590">
        <v>0</v>
      </c>
      <c r="AY590">
        <v>0</v>
      </c>
      <c r="AZ590">
        <v>0</v>
      </c>
      <c r="BA590">
        <v>1</v>
      </c>
      <c r="BB590" t="s">
        <v>2194</v>
      </c>
    </row>
    <row r="591" spans="1:54" x14ac:dyDescent="0.25">
      <c r="A591">
        <v>379093060</v>
      </c>
      <c r="B591" s="1">
        <v>45538.703293969913</v>
      </c>
      <c r="C591" s="1">
        <v>45538.709920775473</v>
      </c>
      <c r="D591" s="1">
        <v>45538</v>
      </c>
      <c r="E591">
        <v>30.513622999999999</v>
      </c>
      <c r="F591">
        <v>35.534404799999997</v>
      </c>
      <c r="G591" t="s">
        <v>439</v>
      </c>
      <c r="H591" t="s">
        <v>440</v>
      </c>
      <c r="I591" t="s">
        <v>109</v>
      </c>
      <c r="J591" t="s">
        <v>114</v>
      </c>
      <c r="K591" t="s">
        <v>2196</v>
      </c>
      <c r="L591" t="s">
        <v>116</v>
      </c>
      <c r="M591" t="s">
        <v>319</v>
      </c>
      <c r="N591" t="s">
        <v>2197</v>
      </c>
      <c r="O591" t="s">
        <v>2195</v>
      </c>
      <c r="P591" t="s">
        <v>2198</v>
      </c>
      <c r="Q591" t="s">
        <v>121</v>
      </c>
      <c r="R591" t="s">
        <v>5770</v>
      </c>
      <c r="S591" t="s">
        <v>112</v>
      </c>
      <c r="T591">
        <v>0</v>
      </c>
      <c r="U591">
        <v>0</v>
      </c>
      <c r="V591">
        <v>0</v>
      </c>
      <c r="W591">
        <v>0</v>
      </c>
      <c r="X591">
        <v>0</v>
      </c>
      <c r="Y591">
        <v>0</v>
      </c>
      <c r="Z591">
        <v>0</v>
      </c>
      <c r="AA591">
        <v>0</v>
      </c>
      <c r="AB591">
        <v>0</v>
      </c>
      <c r="AC591">
        <v>0</v>
      </c>
      <c r="AD591">
        <v>0</v>
      </c>
      <c r="AE591">
        <v>0</v>
      </c>
      <c r="AF591">
        <v>0</v>
      </c>
      <c r="AG591">
        <v>0</v>
      </c>
      <c r="AH591">
        <v>0</v>
      </c>
      <c r="AI591" t="s">
        <v>6004</v>
      </c>
      <c r="AJ591" t="s">
        <v>109</v>
      </c>
      <c r="AK591" t="s">
        <v>109</v>
      </c>
      <c r="AL591">
        <v>1</v>
      </c>
      <c r="AM591">
        <v>0</v>
      </c>
      <c r="AN591">
        <v>1</v>
      </c>
      <c r="AO591">
        <v>0</v>
      </c>
      <c r="AP591">
        <v>0</v>
      </c>
      <c r="AQ591">
        <v>0</v>
      </c>
      <c r="AR591">
        <v>1</v>
      </c>
      <c r="AS591">
        <v>0</v>
      </c>
      <c r="AT591">
        <v>1</v>
      </c>
      <c r="AU591">
        <v>0</v>
      </c>
      <c r="AV591">
        <v>0</v>
      </c>
      <c r="AW591">
        <v>0</v>
      </c>
      <c r="AX591">
        <v>0</v>
      </c>
      <c r="AY591">
        <v>0</v>
      </c>
      <c r="AZ591">
        <v>0</v>
      </c>
      <c r="BA591">
        <v>0</v>
      </c>
    </row>
    <row r="592" spans="1:54" x14ac:dyDescent="0.25">
      <c r="A592">
        <v>379093070</v>
      </c>
      <c r="B592" s="1">
        <v>45538.718036886567</v>
      </c>
      <c r="C592" s="1">
        <v>45538.729229606477</v>
      </c>
      <c r="D592" s="1">
        <v>45538</v>
      </c>
      <c r="E592">
        <v>30.513743099999999</v>
      </c>
      <c r="F592">
        <v>35.534061800000003</v>
      </c>
      <c r="G592" t="s">
        <v>439</v>
      </c>
      <c r="H592" t="s">
        <v>440</v>
      </c>
      <c r="I592" t="s">
        <v>109</v>
      </c>
      <c r="J592" t="s">
        <v>114</v>
      </c>
      <c r="K592" t="s">
        <v>2202</v>
      </c>
      <c r="L592" t="s">
        <v>116</v>
      </c>
      <c r="M592" t="s">
        <v>146</v>
      </c>
      <c r="N592" t="s">
        <v>2203</v>
      </c>
      <c r="O592" t="s">
        <v>2201</v>
      </c>
      <c r="P592" t="s">
        <v>2201</v>
      </c>
      <c r="Q592" t="s">
        <v>121</v>
      </c>
      <c r="R592" t="s">
        <v>5770</v>
      </c>
      <c r="S592" t="s">
        <v>112</v>
      </c>
      <c r="T592">
        <v>0</v>
      </c>
      <c r="U592">
        <v>0</v>
      </c>
      <c r="V592">
        <v>0</v>
      </c>
      <c r="W592">
        <v>0</v>
      </c>
      <c r="X592">
        <v>0</v>
      </c>
      <c r="Y592">
        <v>0</v>
      </c>
      <c r="Z592">
        <v>0</v>
      </c>
      <c r="AA592">
        <v>0</v>
      </c>
      <c r="AB592">
        <v>0</v>
      </c>
      <c r="AC592">
        <v>0</v>
      </c>
      <c r="AD592">
        <v>0</v>
      </c>
      <c r="AE592">
        <v>0</v>
      </c>
      <c r="AF592">
        <v>0</v>
      </c>
      <c r="AG592">
        <v>0</v>
      </c>
      <c r="AH592">
        <v>0</v>
      </c>
      <c r="AI592" t="s">
        <v>6004</v>
      </c>
      <c r="AJ592" t="s">
        <v>112</v>
      </c>
      <c r="AK592" t="s">
        <v>112</v>
      </c>
      <c r="AL592">
        <v>0</v>
      </c>
      <c r="AM592">
        <v>0</v>
      </c>
      <c r="AN592">
        <v>0</v>
      </c>
      <c r="AO592">
        <v>0</v>
      </c>
      <c r="AP592">
        <v>0</v>
      </c>
      <c r="AQ592">
        <v>0</v>
      </c>
      <c r="AR592">
        <v>0</v>
      </c>
      <c r="AS592">
        <v>0</v>
      </c>
      <c r="AT592">
        <v>0</v>
      </c>
      <c r="AU592">
        <v>0</v>
      </c>
      <c r="AV592">
        <v>0</v>
      </c>
      <c r="AW592">
        <v>0</v>
      </c>
      <c r="AX592">
        <v>0</v>
      </c>
      <c r="AY592">
        <v>0</v>
      </c>
      <c r="AZ592">
        <v>0</v>
      </c>
      <c r="BA592">
        <v>0</v>
      </c>
    </row>
    <row r="593" spans="1:54" x14ac:dyDescent="0.25">
      <c r="A593">
        <v>379093075</v>
      </c>
      <c r="B593" s="1">
        <v>45538.730746226851</v>
      </c>
      <c r="C593" s="1">
        <v>45538.736759814812</v>
      </c>
      <c r="D593" s="1">
        <v>45538</v>
      </c>
      <c r="E593">
        <v>30.514857500000002</v>
      </c>
      <c r="F593">
        <v>35.534381699999997</v>
      </c>
      <c r="G593" t="s">
        <v>439</v>
      </c>
      <c r="H593" t="s">
        <v>440</v>
      </c>
      <c r="I593" t="s">
        <v>109</v>
      </c>
      <c r="J593" t="s">
        <v>114</v>
      </c>
      <c r="K593" t="s">
        <v>2205</v>
      </c>
      <c r="L593" t="s">
        <v>116</v>
      </c>
      <c r="M593" t="s">
        <v>139</v>
      </c>
      <c r="N593" t="s">
        <v>476</v>
      </c>
      <c r="O593" t="s">
        <v>2204</v>
      </c>
      <c r="P593" t="s">
        <v>2206</v>
      </c>
      <c r="Q593" t="s">
        <v>121</v>
      </c>
      <c r="R593" t="s">
        <v>5770</v>
      </c>
      <c r="S593" t="s">
        <v>112</v>
      </c>
      <c r="T593">
        <v>0</v>
      </c>
      <c r="U593">
        <v>0</v>
      </c>
      <c r="V593">
        <v>0</v>
      </c>
      <c r="W593">
        <v>0</v>
      </c>
      <c r="X593">
        <v>0</v>
      </c>
      <c r="Y593">
        <v>0</v>
      </c>
      <c r="Z593">
        <v>0</v>
      </c>
      <c r="AA593">
        <v>0</v>
      </c>
      <c r="AB593">
        <v>0</v>
      </c>
      <c r="AC593">
        <v>0</v>
      </c>
      <c r="AD593">
        <v>0</v>
      </c>
      <c r="AE593">
        <v>0</v>
      </c>
      <c r="AF593">
        <v>0</v>
      </c>
      <c r="AG593">
        <v>0</v>
      </c>
      <c r="AH593">
        <v>0</v>
      </c>
      <c r="AI593" t="s">
        <v>6004</v>
      </c>
      <c r="AJ593" t="s">
        <v>109</v>
      </c>
      <c r="AK593" t="s">
        <v>112</v>
      </c>
      <c r="AL593">
        <v>0</v>
      </c>
      <c r="AM593">
        <v>0</v>
      </c>
      <c r="AN593">
        <v>0</v>
      </c>
      <c r="AO593">
        <v>0</v>
      </c>
      <c r="AP593">
        <v>0</v>
      </c>
      <c r="AQ593">
        <v>0</v>
      </c>
      <c r="AR593">
        <v>0</v>
      </c>
      <c r="AS593">
        <v>0</v>
      </c>
      <c r="AT593">
        <v>0</v>
      </c>
      <c r="AU593">
        <v>0</v>
      </c>
      <c r="AV593">
        <v>0</v>
      </c>
      <c r="AW593">
        <v>0</v>
      </c>
      <c r="AX593">
        <v>0</v>
      </c>
      <c r="AY593">
        <v>0</v>
      </c>
      <c r="AZ593">
        <v>0</v>
      </c>
      <c r="BA593">
        <v>0</v>
      </c>
    </row>
    <row r="594" spans="1:54" x14ac:dyDescent="0.25">
      <c r="A594">
        <v>379093077</v>
      </c>
      <c r="B594" s="1">
        <v>45538.738110231483</v>
      </c>
      <c r="C594" s="1">
        <v>45538.739760312499</v>
      </c>
      <c r="D594" s="1">
        <v>45538</v>
      </c>
      <c r="E594">
        <v>30.5156609</v>
      </c>
      <c r="F594">
        <v>35.534871000000003</v>
      </c>
      <c r="G594" t="s">
        <v>439</v>
      </c>
      <c r="H594" t="s">
        <v>440</v>
      </c>
      <c r="I594" t="s">
        <v>109</v>
      </c>
      <c r="J594" t="s">
        <v>114</v>
      </c>
      <c r="K594" t="s">
        <v>2208</v>
      </c>
      <c r="L594" t="s">
        <v>431</v>
      </c>
      <c r="M594" t="s">
        <v>432</v>
      </c>
      <c r="N594" t="s">
        <v>2209</v>
      </c>
      <c r="O594" t="s">
        <v>2207</v>
      </c>
      <c r="P594" t="s">
        <v>2207</v>
      </c>
      <c r="Q594" t="s">
        <v>121</v>
      </c>
      <c r="R594" t="s">
        <v>5770</v>
      </c>
      <c r="S594" t="s">
        <v>112</v>
      </c>
      <c r="T594">
        <v>0</v>
      </c>
      <c r="U594">
        <v>0</v>
      </c>
      <c r="V594">
        <v>0</v>
      </c>
      <c r="W594">
        <v>0</v>
      </c>
      <c r="X594">
        <v>0</v>
      </c>
      <c r="Y594">
        <v>0</v>
      </c>
      <c r="Z594">
        <v>0</v>
      </c>
      <c r="AA594">
        <v>0</v>
      </c>
      <c r="AB594">
        <v>0</v>
      </c>
      <c r="AC594">
        <v>0</v>
      </c>
      <c r="AD594">
        <v>0</v>
      </c>
      <c r="AE594">
        <v>0</v>
      </c>
      <c r="AF594">
        <v>0</v>
      </c>
      <c r="AG594">
        <v>0</v>
      </c>
      <c r="AH594">
        <v>0</v>
      </c>
      <c r="AI594" t="s">
        <v>6004</v>
      </c>
      <c r="AJ594" t="s">
        <v>109</v>
      </c>
      <c r="AK594" t="s">
        <v>109</v>
      </c>
      <c r="AL594">
        <v>1</v>
      </c>
      <c r="AM594">
        <v>0</v>
      </c>
      <c r="AN594">
        <v>1</v>
      </c>
      <c r="AO594">
        <v>0</v>
      </c>
      <c r="AP594">
        <v>0</v>
      </c>
      <c r="AQ594">
        <v>0</v>
      </c>
      <c r="AR594">
        <v>1</v>
      </c>
      <c r="AS594">
        <v>0</v>
      </c>
      <c r="AT594">
        <v>0</v>
      </c>
      <c r="AU594">
        <v>0</v>
      </c>
      <c r="AV594">
        <v>0</v>
      </c>
      <c r="AW594">
        <v>0</v>
      </c>
      <c r="AX594">
        <v>0</v>
      </c>
      <c r="AY594">
        <v>0</v>
      </c>
      <c r="AZ594">
        <v>0</v>
      </c>
      <c r="BA594">
        <v>1</v>
      </c>
      <c r="BB594" t="s">
        <v>2194</v>
      </c>
    </row>
    <row r="595" spans="1:54" x14ac:dyDescent="0.25">
      <c r="A595">
        <v>379093080</v>
      </c>
      <c r="B595" s="1">
        <v>45538.740358402778</v>
      </c>
      <c r="C595" s="1">
        <v>45538.746296203703</v>
      </c>
      <c r="D595" s="1">
        <v>45538</v>
      </c>
      <c r="E595">
        <v>30.516058000000001</v>
      </c>
      <c r="F595">
        <v>35.5345279</v>
      </c>
      <c r="G595" t="s">
        <v>439</v>
      </c>
      <c r="H595" t="s">
        <v>440</v>
      </c>
      <c r="I595" t="s">
        <v>109</v>
      </c>
      <c r="J595" t="s">
        <v>114</v>
      </c>
      <c r="K595" t="s">
        <v>2210</v>
      </c>
      <c r="L595" t="s">
        <v>116</v>
      </c>
      <c r="M595" t="s">
        <v>319</v>
      </c>
      <c r="N595" t="s">
        <v>2211</v>
      </c>
      <c r="O595" t="s">
        <v>2199</v>
      </c>
      <c r="P595" t="s">
        <v>2200</v>
      </c>
      <c r="Q595" t="s">
        <v>121</v>
      </c>
      <c r="R595" t="s">
        <v>5770</v>
      </c>
      <c r="S595" t="s">
        <v>112</v>
      </c>
      <c r="T595">
        <v>0</v>
      </c>
      <c r="U595">
        <v>0</v>
      </c>
      <c r="V595">
        <v>0</v>
      </c>
      <c r="W595">
        <v>0</v>
      </c>
      <c r="X595">
        <v>0</v>
      </c>
      <c r="Y595">
        <v>0</v>
      </c>
      <c r="Z595">
        <v>0</v>
      </c>
      <c r="AA595">
        <v>0</v>
      </c>
      <c r="AB595">
        <v>0</v>
      </c>
      <c r="AC595">
        <v>0</v>
      </c>
      <c r="AD595">
        <v>0</v>
      </c>
      <c r="AE595">
        <v>0</v>
      </c>
      <c r="AF595">
        <v>0</v>
      </c>
      <c r="AG595">
        <v>0</v>
      </c>
      <c r="AH595">
        <v>0</v>
      </c>
      <c r="AI595" t="s">
        <v>6004</v>
      </c>
      <c r="AJ595" t="s">
        <v>109</v>
      </c>
      <c r="AK595" t="s">
        <v>109</v>
      </c>
      <c r="AL595">
        <v>1</v>
      </c>
      <c r="AM595">
        <v>0</v>
      </c>
      <c r="AN595">
        <v>1</v>
      </c>
      <c r="AO595">
        <v>0</v>
      </c>
      <c r="AP595">
        <v>0</v>
      </c>
      <c r="AQ595">
        <v>0</v>
      </c>
      <c r="AR595">
        <v>1</v>
      </c>
      <c r="AS595">
        <v>0</v>
      </c>
      <c r="AT595">
        <v>1</v>
      </c>
      <c r="AU595">
        <v>0</v>
      </c>
      <c r="AV595">
        <v>0</v>
      </c>
      <c r="AW595">
        <v>0</v>
      </c>
      <c r="AX595">
        <v>0</v>
      </c>
      <c r="AY595">
        <v>0</v>
      </c>
      <c r="AZ595">
        <v>0</v>
      </c>
      <c r="BA595">
        <v>0</v>
      </c>
    </row>
    <row r="596" spans="1:54" x14ac:dyDescent="0.25">
      <c r="A596">
        <v>379107667</v>
      </c>
      <c r="B596" s="1">
        <v>45538.756008136566</v>
      </c>
      <c r="C596" s="1">
        <v>45538.768237199067</v>
      </c>
      <c r="D596" s="1">
        <v>45538</v>
      </c>
      <c r="E596">
        <v>30.495382200000002</v>
      </c>
      <c r="F596">
        <v>35.5263901</v>
      </c>
      <c r="G596" t="s">
        <v>439</v>
      </c>
      <c r="H596" t="s">
        <v>440</v>
      </c>
      <c r="I596" t="s">
        <v>109</v>
      </c>
      <c r="J596" t="s">
        <v>114</v>
      </c>
      <c r="K596" t="s">
        <v>2213</v>
      </c>
      <c r="L596" t="s">
        <v>116</v>
      </c>
      <c r="M596" t="s">
        <v>139</v>
      </c>
      <c r="N596" t="s">
        <v>2214</v>
      </c>
      <c r="O596" t="s">
        <v>2212</v>
      </c>
      <c r="P596" t="s">
        <v>2215</v>
      </c>
      <c r="Q596" t="s">
        <v>121</v>
      </c>
      <c r="R596" t="s">
        <v>5770</v>
      </c>
      <c r="S596" t="s">
        <v>112</v>
      </c>
      <c r="T596">
        <v>0</v>
      </c>
      <c r="U596">
        <v>0</v>
      </c>
      <c r="V596">
        <v>0</v>
      </c>
      <c r="W596">
        <v>0</v>
      </c>
      <c r="X596">
        <v>0</v>
      </c>
      <c r="Y596">
        <v>0</v>
      </c>
      <c r="Z596">
        <v>0</v>
      </c>
      <c r="AA596">
        <v>0</v>
      </c>
      <c r="AB596">
        <v>0</v>
      </c>
      <c r="AC596">
        <v>0</v>
      </c>
      <c r="AD596">
        <v>0</v>
      </c>
      <c r="AE596">
        <v>0</v>
      </c>
      <c r="AF596">
        <v>0</v>
      </c>
      <c r="AG596">
        <v>0</v>
      </c>
      <c r="AH596">
        <v>0</v>
      </c>
      <c r="AI596" t="s">
        <v>6004</v>
      </c>
      <c r="AJ596" t="s">
        <v>109</v>
      </c>
      <c r="AK596" t="s">
        <v>109</v>
      </c>
      <c r="AL596">
        <v>1</v>
      </c>
      <c r="AM596">
        <v>0</v>
      </c>
      <c r="AN596">
        <v>1</v>
      </c>
      <c r="AO596">
        <v>0</v>
      </c>
      <c r="AP596">
        <v>0</v>
      </c>
      <c r="AQ596">
        <v>0</v>
      </c>
      <c r="AR596">
        <v>1</v>
      </c>
      <c r="AS596">
        <v>0</v>
      </c>
      <c r="AT596">
        <v>0</v>
      </c>
      <c r="AU596">
        <v>0</v>
      </c>
      <c r="AV596">
        <v>0</v>
      </c>
      <c r="AW596">
        <v>0</v>
      </c>
      <c r="AX596">
        <v>0</v>
      </c>
      <c r="AY596">
        <v>0</v>
      </c>
      <c r="AZ596">
        <v>0</v>
      </c>
      <c r="BA596">
        <v>1</v>
      </c>
      <c r="BB596" t="s">
        <v>152</v>
      </c>
    </row>
    <row r="597" spans="1:54" x14ac:dyDescent="0.25">
      <c r="A597">
        <v>379107674</v>
      </c>
      <c r="B597" s="1">
        <v>45538.769410868059</v>
      </c>
      <c r="C597" s="1">
        <v>45538.772667337973</v>
      </c>
      <c r="D597" s="1">
        <v>45538</v>
      </c>
      <c r="E597">
        <v>30.4905954</v>
      </c>
      <c r="F597">
        <v>35.525537700000001</v>
      </c>
      <c r="G597" t="s">
        <v>439</v>
      </c>
      <c r="H597" t="s">
        <v>440</v>
      </c>
      <c r="I597" t="s">
        <v>109</v>
      </c>
      <c r="J597" t="s">
        <v>114</v>
      </c>
      <c r="K597" t="s">
        <v>2217</v>
      </c>
      <c r="L597" t="s">
        <v>116</v>
      </c>
      <c r="M597" t="s">
        <v>139</v>
      </c>
      <c r="N597" t="s">
        <v>2218</v>
      </c>
      <c r="O597" t="s">
        <v>2216</v>
      </c>
      <c r="P597" t="s">
        <v>2219</v>
      </c>
      <c r="Q597" t="s">
        <v>121</v>
      </c>
      <c r="R597" t="s">
        <v>5770</v>
      </c>
      <c r="S597" t="s">
        <v>112</v>
      </c>
      <c r="T597">
        <v>0</v>
      </c>
      <c r="U597">
        <v>0</v>
      </c>
      <c r="V597">
        <v>0</v>
      </c>
      <c r="W597">
        <v>0</v>
      </c>
      <c r="X597">
        <v>0</v>
      </c>
      <c r="Y597">
        <v>0</v>
      </c>
      <c r="Z597">
        <v>0</v>
      </c>
      <c r="AA597">
        <v>0</v>
      </c>
      <c r="AB597">
        <v>0</v>
      </c>
      <c r="AC597">
        <v>0</v>
      </c>
      <c r="AD597">
        <v>0</v>
      </c>
      <c r="AE597">
        <v>0</v>
      </c>
      <c r="AF597">
        <v>0</v>
      </c>
      <c r="AG597">
        <v>0</v>
      </c>
      <c r="AH597">
        <v>0</v>
      </c>
      <c r="AI597" t="s">
        <v>6004</v>
      </c>
      <c r="AJ597" t="s">
        <v>109</v>
      </c>
      <c r="AK597" t="s">
        <v>112</v>
      </c>
      <c r="AL597">
        <v>0</v>
      </c>
      <c r="AM597">
        <v>0</v>
      </c>
      <c r="AN597">
        <v>0</v>
      </c>
      <c r="AO597">
        <v>0</v>
      </c>
      <c r="AP597">
        <v>0</v>
      </c>
      <c r="AQ597">
        <v>0</v>
      </c>
      <c r="AR597">
        <v>0</v>
      </c>
      <c r="AS597">
        <v>0</v>
      </c>
      <c r="AT597">
        <v>0</v>
      </c>
      <c r="AU597">
        <v>0</v>
      </c>
      <c r="AV597">
        <v>0</v>
      </c>
      <c r="AW597">
        <v>0</v>
      </c>
      <c r="AX597">
        <v>0</v>
      </c>
      <c r="AY597">
        <v>0</v>
      </c>
      <c r="AZ597">
        <v>0</v>
      </c>
      <c r="BA597">
        <v>0</v>
      </c>
    </row>
    <row r="598" spans="1:54" x14ac:dyDescent="0.25">
      <c r="A598">
        <v>379107681</v>
      </c>
      <c r="B598" s="1">
        <v>45538.752400138888</v>
      </c>
      <c r="C598" s="1">
        <v>45538.754779502313</v>
      </c>
      <c r="D598" s="1">
        <v>45538</v>
      </c>
      <c r="E598">
        <v>30.516788600000002</v>
      </c>
      <c r="F598">
        <v>35.534052000000003</v>
      </c>
      <c r="G598" t="s">
        <v>439</v>
      </c>
      <c r="H598" t="s">
        <v>440</v>
      </c>
      <c r="I598" t="s">
        <v>109</v>
      </c>
      <c r="J598" t="s">
        <v>114</v>
      </c>
      <c r="K598" t="s">
        <v>2221</v>
      </c>
      <c r="L598" t="s">
        <v>431</v>
      </c>
      <c r="M598" t="s">
        <v>432</v>
      </c>
      <c r="N598" t="s">
        <v>2222</v>
      </c>
      <c r="O598" t="s">
        <v>2220</v>
      </c>
      <c r="P598" t="s">
        <v>2220</v>
      </c>
      <c r="Q598" t="s">
        <v>121</v>
      </c>
      <c r="R598" t="s">
        <v>5770</v>
      </c>
      <c r="S598" t="s">
        <v>112</v>
      </c>
      <c r="T598">
        <v>0</v>
      </c>
      <c r="U598">
        <v>0</v>
      </c>
      <c r="V598">
        <v>0</v>
      </c>
      <c r="W598">
        <v>0</v>
      </c>
      <c r="X598">
        <v>0</v>
      </c>
      <c r="Y598">
        <v>0</v>
      </c>
      <c r="Z598">
        <v>0</v>
      </c>
      <c r="AA598">
        <v>0</v>
      </c>
      <c r="AB598">
        <v>0</v>
      </c>
      <c r="AC598">
        <v>0</v>
      </c>
      <c r="AD598">
        <v>0</v>
      </c>
      <c r="AE598">
        <v>0</v>
      </c>
      <c r="AF598">
        <v>0</v>
      </c>
      <c r="AG598">
        <v>0</v>
      </c>
      <c r="AH598">
        <v>0</v>
      </c>
      <c r="AI598" t="s">
        <v>6004</v>
      </c>
      <c r="AJ598" t="s">
        <v>109</v>
      </c>
      <c r="AK598" t="s">
        <v>109</v>
      </c>
      <c r="AL598">
        <v>1</v>
      </c>
      <c r="AM598">
        <v>0</v>
      </c>
      <c r="AN598">
        <v>1</v>
      </c>
      <c r="AO598">
        <v>0</v>
      </c>
      <c r="AP598">
        <v>0</v>
      </c>
      <c r="AQ598">
        <v>0</v>
      </c>
      <c r="AR598">
        <v>1</v>
      </c>
      <c r="AS598">
        <v>0</v>
      </c>
      <c r="AT598">
        <v>0</v>
      </c>
      <c r="AU598">
        <v>0</v>
      </c>
      <c r="AV598">
        <v>0</v>
      </c>
      <c r="AW598">
        <v>0</v>
      </c>
      <c r="AX598">
        <v>0</v>
      </c>
      <c r="AY598">
        <v>0</v>
      </c>
      <c r="AZ598">
        <v>0</v>
      </c>
      <c r="BA598">
        <v>1</v>
      </c>
      <c r="BB598" t="s">
        <v>2194</v>
      </c>
    </row>
    <row r="599" spans="1:54" x14ac:dyDescent="0.25">
      <c r="A599">
        <v>379110853</v>
      </c>
      <c r="B599" s="1">
        <v>45538.492853900461</v>
      </c>
      <c r="C599" s="1">
        <v>45538.50607516204</v>
      </c>
      <c r="D599" s="1">
        <v>45538</v>
      </c>
      <c r="E599">
        <v>31.713076999999998</v>
      </c>
      <c r="F599">
        <v>35.796625900000002</v>
      </c>
      <c r="G599" t="s">
        <v>566</v>
      </c>
      <c r="H599" t="s">
        <v>2223</v>
      </c>
      <c r="I599" t="s">
        <v>109</v>
      </c>
      <c r="J599" t="s">
        <v>273</v>
      </c>
      <c r="K599" t="s">
        <v>1644</v>
      </c>
      <c r="L599" t="s">
        <v>796</v>
      </c>
      <c r="M599" t="s">
        <v>797</v>
      </c>
      <c r="N599" t="s">
        <v>2224</v>
      </c>
      <c r="O599" t="s">
        <v>5873</v>
      </c>
      <c r="P599" t="s">
        <v>2225</v>
      </c>
      <c r="Q599" t="s">
        <v>346</v>
      </c>
      <c r="R599" t="s">
        <v>5771</v>
      </c>
      <c r="S599" t="s">
        <v>112</v>
      </c>
      <c r="T599">
        <v>0</v>
      </c>
      <c r="U599">
        <v>0</v>
      </c>
      <c r="V599">
        <v>0</v>
      </c>
      <c r="W599">
        <v>0</v>
      </c>
      <c r="X599">
        <v>0</v>
      </c>
      <c r="Y599">
        <v>0</v>
      </c>
      <c r="Z599">
        <v>0</v>
      </c>
      <c r="AA599">
        <v>0</v>
      </c>
      <c r="AB599">
        <v>0</v>
      </c>
      <c r="AC599">
        <v>0</v>
      </c>
      <c r="AD599">
        <v>0</v>
      </c>
      <c r="AE599">
        <v>0</v>
      </c>
      <c r="AF599">
        <v>0</v>
      </c>
      <c r="AG599">
        <v>0</v>
      </c>
      <c r="AH599">
        <v>0</v>
      </c>
      <c r="AI599" t="s">
        <v>6004</v>
      </c>
      <c r="AJ599" t="s">
        <v>109</v>
      </c>
      <c r="AK599" t="s">
        <v>109</v>
      </c>
      <c r="AL599">
        <v>2</v>
      </c>
      <c r="AM599">
        <v>1</v>
      </c>
      <c r="AN599">
        <v>1</v>
      </c>
      <c r="AO599">
        <v>0</v>
      </c>
      <c r="AP599">
        <v>0</v>
      </c>
      <c r="AQ599">
        <v>0</v>
      </c>
      <c r="AR599">
        <v>2</v>
      </c>
      <c r="AS599">
        <v>0</v>
      </c>
      <c r="AT599">
        <v>0</v>
      </c>
      <c r="AU599">
        <v>0</v>
      </c>
      <c r="AV599">
        <v>0</v>
      </c>
      <c r="AW599">
        <v>0</v>
      </c>
      <c r="AX599">
        <v>1</v>
      </c>
      <c r="AY599">
        <v>0</v>
      </c>
      <c r="AZ599">
        <v>0</v>
      </c>
      <c r="BA599">
        <v>0</v>
      </c>
    </row>
    <row r="600" spans="1:54" x14ac:dyDescent="0.25">
      <c r="A600">
        <v>379110858</v>
      </c>
      <c r="B600" s="1">
        <v>45538.516889155093</v>
      </c>
      <c r="C600" s="1">
        <v>45538.520925104167</v>
      </c>
      <c r="D600" s="1">
        <v>45538</v>
      </c>
      <c r="E600">
        <v>31.713204999999999</v>
      </c>
      <c r="F600">
        <v>35.796622499999998</v>
      </c>
      <c r="G600" t="s">
        <v>566</v>
      </c>
      <c r="H600" t="s">
        <v>2223</v>
      </c>
      <c r="I600" t="s">
        <v>109</v>
      </c>
      <c r="J600" t="s">
        <v>153</v>
      </c>
      <c r="K600" t="s">
        <v>2226</v>
      </c>
      <c r="L600" t="s">
        <v>116</v>
      </c>
      <c r="M600" t="s">
        <v>146</v>
      </c>
      <c r="N600" t="s">
        <v>2227</v>
      </c>
      <c r="O600" t="s">
        <v>5874</v>
      </c>
      <c r="P600" t="s">
        <v>2228</v>
      </c>
      <c r="Q600" t="s">
        <v>121</v>
      </c>
      <c r="R600" t="s">
        <v>5770</v>
      </c>
      <c r="S600" t="s">
        <v>109</v>
      </c>
      <c r="T600">
        <v>1</v>
      </c>
      <c r="U600">
        <v>1</v>
      </c>
      <c r="V600">
        <v>0</v>
      </c>
      <c r="W600">
        <v>0</v>
      </c>
      <c r="X600">
        <v>0</v>
      </c>
      <c r="Y600">
        <v>0</v>
      </c>
      <c r="Z600">
        <v>0</v>
      </c>
      <c r="AA600">
        <v>1</v>
      </c>
      <c r="AB600">
        <v>0</v>
      </c>
      <c r="AC600">
        <v>0</v>
      </c>
      <c r="AD600">
        <v>0</v>
      </c>
      <c r="AE600">
        <v>0</v>
      </c>
      <c r="AF600">
        <v>0</v>
      </c>
      <c r="AG600">
        <v>0</v>
      </c>
      <c r="AH600">
        <v>0</v>
      </c>
      <c r="AI600">
        <v>0</v>
      </c>
      <c r="AJ600" t="s">
        <v>109</v>
      </c>
      <c r="AK600" t="s">
        <v>109</v>
      </c>
      <c r="AL600">
        <v>1</v>
      </c>
      <c r="AM600">
        <v>1</v>
      </c>
      <c r="AN600">
        <v>0</v>
      </c>
      <c r="AO600">
        <v>0</v>
      </c>
      <c r="AP600">
        <v>0</v>
      </c>
      <c r="AQ600">
        <v>0</v>
      </c>
      <c r="AR600">
        <v>1</v>
      </c>
      <c r="AS600">
        <v>0</v>
      </c>
      <c r="AT600">
        <v>0</v>
      </c>
      <c r="AU600">
        <v>0</v>
      </c>
      <c r="AV600">
        <v>0</v>
      </c>
      <c r="AW600">
        <v>0</v>
      </c>
      <c r="AX600">
        <v>1</v>
      </c>
      <c r="AY600">
        <v>0</v>
      </c>
      <c r="AZ600">
        <v>0</v>
      </c>
      <c r="BA600">
        <v>0</v>
      </c>
    </row>
    <row r="601" spans="1:54" x14ac:dyDescent="0.25">
      <c r="A601">
        <v>379110861</v>
      </c>
      <c r="B601" s="1">
        <v>45538.521983275466</v>
      </c>
      <c r="C601" s="1">
        <v>45538.540026377312</v>
      </c>
      <c r="D601" s="1">
        <v>45538</v>
      </c>
      <c r="E601">
        <v>31.713614199999999</v>
      </c>
      <c r="F601">
        <v>35.7968543</v>
      </c>
      <c r="G601" t="s">
        <v>566</v>
      </c>
      <c r="H601" t="s">
        <v>2223</v>
      </c>
      <c r="I601" t="s">
        <v>109</v>
      </c>
      <c r="J601" t="s">
        <v>153</v>
      </c>
      <c r="K601" t="s">
        <v>2230</v>
      </c>
      <c r="L601" t="s">
        <v>235</v>
      </c>
      <c r="M601" t="s">
        <v>236</v>
      </c>
      <c r="N601" t="s">
        <v>2231</v>
      </c>
      <c r="O601" t="s">
        <v>5875</v>
      </c>
      <c r="P601" t="s">
        <v>2229</v>
      </c>
      <c r="Q601" t="s">
        <v>121</v>
      </c>
      <c r="R601" t="s">
        <v>5770</v>
      </c>
      <c r="S601" t="s">
        <v>109</v>
      </c>
      <c r="T601">
        <v>1</v>
      </c>
      <c r="U601">
        <v>1</v>
      </c>
      <c r="V601">
        <v>0</v>
      </c>
      <c r="W601">
        <v>0</v>
      </c>
      <c r="X601">
        <v>0</v>
      </c>
      <c r="Y601">
        <v>0</v>
      </c>
      <c r="Z601">
        <v>0</v>
      </c>
      <c r="AA601">
        <v>0</v>
      </c>
      <c r="AB601">
        <v>0</v>
      </c>
      <c r="AC601">
        <v>0</v>
      </c>
      <c r="AD601">
        <v>0</v>
      </c>
      <c r="AE601">
        <v>0</v>
      </c>
      <c r="AF601">
        <v>0</v>
      </c>
      <c r="AG601">
        <v>1</v>
      </c>
      <c r="AH601">
        <v>0</v>
      </c>
      <c r="AI601" t="s">
        <v>2232</v>
      </c>
      <c r="AJ601" t="s">
        <v>109</v>
      </c>
      <c r="AK601" t="s">
        <v>109</v>
      </c>
      <c r="AL601">
        <v>1</v>
      </c>
      <c r="AM601">
        <v>1</v>
      </c>
      <c r="AN601">
        <v>0</v>
      </c>
      <c r="AO601">
        <v>0</v>
      </c>
      <c r="AP601">
        <v>0</v>
      </c>
      <c r="AQ601">
        <v>0</v>
      </c>
      <c r="AR601">
        <v>1</v>
      </c>
      <c r="AS601">
        <v>0</v>
      </c>
      <c r="AT601">
        <v>0</v>
      </c>
      <c r="AU601">
        <v>0</v>
      </c>
      <c r="AV601">
        <v>0</v>
      </c>
      <c r="AW601">
        <v>0</v>
      </c>
      <c r="AX601">
        <v>0</v>
      </c>
      <c r="AY601">
        <v>0</v>
      </c>
      <c r="AZ601">
        <v>0</v>
      </c>
      <c r="BA601">
        <v>1</v>
      </c>
      <c r="BB601" t="s">
        <v>2232</v>
      </c>
    </row>
    <row r="602" spans="1:54" x14ac:dyDescent="0.25">
      <c r="A602">
        <v>379110875</v>
      </c>
      <c r="B602" s="1">
        <v>45538.544266273151</v>
      </c>
      <c r="C602" s="1">
        <v>45538.547907534718</v>
      </c>
      <c r="D602" s="1">
        <v>45538</v>
      </c>
      <c r="E602">
        <v>31.714031299999998</v>
      </c>
      <c r="F602">
        <v>35.797247200000001</v>
      </c>
      <c r="G602" t="s">
        <v>566</v>
      </c>
      <c r="H602" t="s">
        <v>2223</v>
      </c>
      <c r="I602" t="s">
        <v>109</v>
      </c>
      <c r="J602" t="s">
        <v>153</v>
      </c>
      <c r="K602" t="s">
        <v>2233</v>
      </c>
      <c r="L602" t="s">
        <v>116</v>
      </c>
      <c r="M602" t="s">
        <v>139</v>
      </c>
      <c r="N602" t="s">
        <v>2234</v>
      </c>
      <c r="O602" t="s">
        <v>5876</v>
      </c>
      <c r="P602" t="s">
        <v>2235</v>
      </c>
      <c r="Q602" t="s">
        <v>346</v>
      </c>
      <c r="R602" t="s">
        <v>5771</v>
      </c>
      <c r="S602" t="s">
        <v>112</v>
      </c>
      <c r="T602">
        <v>0</v>
      </c>
      <c r="U602">
        <v>0</v>
      </c>
      <c r="V602">
        <v>0</v>
      </c>
      <c r="W602">
        <v>0</v>
      </c>
      <c r="X602">
        <v>0</v>
      </c>
      <c r="Y602">
        <v>0</v>
      </c>
      <c r="Z602">
        <v>0</v>
      </c>
      <c r="AA602">
        <v>0</v>
      </c>
      <c r="AB602">
        <v>0</v>
      </c>
      <c r="AC602">
        <v>0</v>
      </c>
      <c r="AD602">
        <v>0</v>
      </c>
      <c r="AE602">
        <v>0</v>
      </c>
      <c r="AF602">
        <v>0</v>
      </c>
      <c r="AG602">
        <v>0</v>
      </c>
      <c r="AH602">
        <v>0</v>
      </c>
      <c r="AI602" t="s">
        <v>6004</v>
      </c>
      <c r="AJ602" t="s">
        <v>109</v>
      </c>
      <c r="AK602" t="s">
        <v>112</v>
      </c>
      <c r="AL602">
        <v>0</v>
      </c>
      <c r="AM602">
        <v>0</v>
      </c>
      <c r="AN602">
        <v>0</v>
      </c>
      <c r="AO602">
        <v>0</v>
      </c>
      <c r="AP602">
        <v>0</v>
      </c>
      <c r="AQ602">
        <v>0</v>
      </c>
      <c r="AR602">
        <v>0</v>
      </c>
      <c r="AS602">
        <v>0</v>
      </c>
      <c r="AT602">
        <v>0</v>
      </c>
      <c r="AU602">
        <v>0</v>
      </c>
      <c r="AV602">
        <v>0</v>
      </c>
      <c r="AW602">
        <v>0</v>
      </c>
      <c r="AX602">
        <v>0</v>
      </c>
      <c r="AY602">
        <v>0</v>
      </c>
      <c r="AZ602">
        <v>0</v>
      </c>
      <c r="BA602">
        <v>0</v>
      </c>
    </row>
    <row r="603" spans="1:54" x14ac:dyDescent="0.25">
      <c r="A603">
        <v>379110881</v>
      </c>
      <c r="B603" s="1">
        <v>45538.54855172454</v>
      </c>
      <c r="C603" s="1">
        <v>45538.556865023151</v>
      </c>
      <c r="D603" s="1">
        <v>45538</v>
      </c>
      <c r="E603">
        <v>31.714402400000001</v>
      </c>
      <c r="F603">
        <v>35.797180599999997</v>
      </c>
      <c r="G603" t="s">
        <v>566</v>
      </c>
      <c r="H603" t="s">
        <v>2223</v>
      </c>
      <c r="I603" t="s">
        <v>109</v>
      </c>
      <c r="J603" t="s">
        <v>114</v>
      </c>
      <c r="K603" t="s">
        <v>2237</v>
      </c>
      <c r="L603" t="s">
        <v>116</v>
      </c>
      <c r="M603" t="s">
        <v>146</v>
      </c>
      <c r="N603" t="s">
        <v>2238</v>
      </c>
      <c r="O603" t="s">
        <v>5877</v>
      </c>
      <c r="P603" t="s">
        <v>2236</v>
      </c>
      <c r="Q603" t="s">
        <v>121</v>
      </c>
      <c r="R603" t="s">
        <v>5770</v>
      </c>
      <c r="S603" t="s">
        <v>112</v>
      </c>
      <c r="T603">
        <v>0</v>
      </c>
      <c r="U603">
        <v>0</v>
      </c>
      <c r="V603">
        <v>0</v>
      </c>
      <c r="W603">
        <v>0</v>
      </c>
      <c r="X603">
        <v>0</v>
      </c>
      <c r="Y603">
        <v>0</v>
      </c>
      <c r="Z603">
        <v>0</v>
      </c>
      <c r="AA603">
        <v>0</v>
      </c>
      <c r="AB603">
        <v>0</v>
      </c>
      <c r="AC603">
        <v>0</v>
      </c>
      <c r="AD603">
        <v>0</v>
      </c>
      <c r="AE603">
        <v>0</v>
      </c>
      <c r="AF603">
        <v>0</v>
      </c>
      <c r="AG603">
        <v>0</v>
      </c>
      <c r="AH603">
        <v>0</v>
      </c>
      <c r="AI603" t="s">
        <v>6004</v>
      </c>
      <c r="AJ603" t="s">
        <v>112</v>
      </c>
      <c r="AK603" t="s">
        <v>112</v>
      </c>
      <c r="AL603">
        <v>0</v>
      </c>
      <c r="AM603">
        <v>0</v>
      </c>
      <c r="AN603">
        <v>0</v>
      </c>
      <c r="AO603">
        <v>0</v>
      </c>
      <c r="AP603">
        <v>0</v>
      </c>
      <c r="AQ603">
        <v>0</v>
      </c>
      <c r="AR603">
        <v>0</v>
      </c>
      <c r="AS603">
        <v>0</v>
      </c>
      <c r="AT603">
        <v>0</v>
      </c>
      <c r="AU603">
        <v>0</v>
      </c>
      <c r="AV603">
        <v>0</v>
      </c>
      <c r="AW603">
        <v>0</v>
      </c>
      <c r="AX603">
        <v>0</v>
      </c>
      <c r="AY603">
        <v>0</v>
      </c>
      <c r="AZ603">
        <v>0</v>
      </c>
      <c r="BA603">
        <v>0</v>
      </c>
    </row>
    <row r="604" spans="1:54" x14ac:dyDescent="0.25">
      <c r="A604">
        <v>379110893</v>
      </c>
      <c r="B604" s="1">
        <v>45538.557666400462</v>
      </c>
      <c r="C604" s="1">
        <v>45538.561299143519</v>
      </c>
      <c r="D604" s="1">
        <v>45538</v>
      </c>
      <c r="E604">
        <v>31.714407099999999</v>
      </c>
      <c r="F604">
        <v>35.797126400000003</v>
      </c>
      <c r="G604" t="s">
        <v>566</v>
      </c>
      <c r="H604" t="s">
        <v>2223</v>
      </c>
      <c r="I604" t="s">
        <v>109</v>
      </c>
      <c r="J604" t="s">
        <v>114</v>
      </c>
      <c r="K604" t="s">
        <v>2239</v>
      </c>
      <c r="L604" t="s">
        <v>116</v>
      </c>
      <c r="M604" t="s">
        <v>319</v>
      </c>
      <c r="N604" t="s">
        <v>2240</v>
      </c>
      <c r="O604" t="s">
        <v>5878</v>
      </c>
      <c r="P604" t="s">
        <v>2241</v>
      </c>
      <c r="Q604" t="s">
        <v>121</v>
      </c>
      <c r="R604" t="s">
        <v>5770</v>
      </c>
      <c r="S604" t="s">
        <v>112</v>
      </c>
      <c r="T604">
        <v>0</v>
      </c>
      <c r="U604">
        <v>0</v>
      </c>
      <c r="V604">
        <v>0</v>
      </c>
      <c r="W604">
        <v>0</v>
      </c>
      <c r="X604">
        <v>0</v>
      </c>
      <c r="Y604">
        <v>0</v>
      </c>
      <c r="Z604">
        <v>0</v>
      </c>
      <c r="AA604">
        <v>0</v>
      </c>
      <c r="AB604">
        <v>0</v>
      </c>
      <c r="AC604">
        <v>0</v>
      </c>
      <c r="AD604">
        <v>0</v>
      </c>
      <c r="AE604">
        <v>0</v>
      </c>
      <c r="AF604">
        <v>0</v>
      </c>
      <c r="AG604">
        <v>0</v>
      </c>
      <c r="AH604">
        <v>0</v>
      </c>
      <c r="AI604" t="s">
        <v>6004</v>
      </c>
      <c r="AJ604" t="s">
        <v>109</v>
      </c>
      <c r="AK604" t="s">
        <v>112</v>
      </c>
      <c r="AL604">
        <v>0</v>
      </c>
      <c r="AM604">
        <v>0</v>
      </c>
      <c r="AN604">
        <v>0</v>
      </c>
      <c r="AO604">
        <v>0</v>
      </c>
      <c r="AP604">
        <v>0</v>
      </c>
      <c r="AQ604">
        <v>0</v>
      </c>
      <c r="AR604">
        <v>0</v>
      </c>
      <c r="AS604">
        <v>0</v>
      </c>
      <c r="AT604">
        <v>0</v>
      </c>
      <c r="AU604">
        <v>0</v>
      </c>
      <c r="AV604">
        <v>0</v>
      </c>
      <c r="AW604">
        <v>0</v>
      </c>
      <c r="AX604">
        <v>0</v>
      </c>
      <c r="AY604">
        <v>0</v>
      </c>
      <c r="AZ604">
        <v>0</v>
      </c>
      <c r="BA604">
        <v>0</v>
      </c>
    </row>
    <row r="605" spans="1:54" x14ac:dyDescent="0.25">
      <c r="A605">
        <v>379110908</v>
      </c>
      <c r="B605" s="1">
        <v>45538.56217675926</v>
      </c>
      <c r="C605" s="1">
        <v>45538.567927777767</v>
      </c>
      <c r="D605" s="1">
        <v>45538</v>
      </c>
      <c r="E605">
        <v>31.7147702</v>
      </c>
      <c r="F605">
        <v>35.796565399999999</v>
      </c>
      <c r="G605" t="s">
        <v>566</v>
      </c>
      <c r="H605" t="s">
        <v>2223</v>
      </c>
      <c r="I605" t="s">
        <v>109</v>
      </c>
      <c r="J605" t="s">
        <v>114</v>
      </c>
      <c r="K605" t="s">
        <v>2242</v>
      </c>
      <c r="L605" t="s">
        <v>252</v>
      </c>
      <c r="M605" t="s">
        <v>253</v>
      </c>
      <c r="N605" t="s">
        <v>2243</v>
      </c>
      <c r="O605" t="s">
        <v>5879</v>
      </c>
      <c r="P605" t="s">
        <v>2244</v>
      </c>
      <c r="Q605" t="s">
        <v>121</v>
      </c>
      <c r="R605" t="s">
        <v>5770</v>
      </c>
      <c r="S605" t="s">
        <v>112</v>
      </c>
      <c r="T605">
        <v>0</v>
      </c>
      <c r="U605">
        <v>0</v>
      </c>
      <c r="V605">
        <v>0</v>
      </c>
      <c r="W605">
        <v>0</v>
      </c>
      <c r="X605">
        <v>0</v>
      </c>
      <c r="Y605">
        <v>0</v>
      </c>
      <c r="Z605">
        <v>0</v>
      </c>
      <c r="AA605">
        <v>0</v>
      </c>
      <c r="AB605">
        <v>0</v>
      </c>
      <c r="AC605">
        <v>0</v>
      </c>
      <c r="AD605">
        <v>0</v>
      </c>
      <c r="AE605">
        <v>0</v>
      </c>
      <c r="AF605">
        <v>0</v>
      </c>
      <c r="AG605">
        <v>0</v>
      </c>
      <c r="AH605">
        <v>0</v>
      </c>
      <c r="AI605" t="s">
        <v>6004</v>
      </c>
      <c r="AJ605" t="s">
        <v>109</v>
      </c>
      <c r="AK605" t="s">
        <v>109</v>
      </c>
      <c r="AL605">
        <v>1</v>
      </c>
      <c r="AM605">
        <v>1</v>
      </c>
      <c r="AN605">
        <v>0</v>
      </c>
      <c r="AO605">
        <v>0</v>
      </c>
      <c r="AP605">
        <v>0</v>
      </c>
      <c r="AQ605">
        <v>0</v>
      </c>
      <c r="AR605">
        <v>1</v>
      </c>
      <c r="AS605">
        <v>0</v>
      </c>
      <c r="AT605">
        <v>0</v>
      </c>
      <c r="AU605">
        <v>0</v>
      </c>
      <c r="AV605">
        <v>0</v>
      </c>
      <c r="AW605">
        <v>0</v>
      </c>
      <c r="AX605">
        <v>0</v>
      </c>
      <c r="AY605">
        <v>0</v>
      </c>
      <c r="AZ605">
        <v>0</v>
      </c>
      <c r="BA605">
        <v>1</v>
      </c>
      <c r="BB605" t="s">
        <v>2245</v>
      </c>
    </row>
    <row r="606" spans="1:54" x14ac:dyDescent="0.25">
      <c r="A606">
        <v>379110917</v>
      </c>
      <c r="B606" s="1">
        <v>45538.569476550932</v>
      </c>
      <c r="C606" s="1">
        <v>45538.592938483787</v>
      </c>
      <c r="D606" s="1">
        <v>45538</v>
      </c>
      <c r="E606">
        <v>31.715230600000002</v>
      </c>
      <c r="F606">
        <v>35.795770500000003</v>
      </c>
      <c r="G606" t="s">
        <v>566</v>
      </c>
      <c r="H606" t="s">
        <v>2223</v>
      </c>
      <c r="I606" t="s">
        <v>109</v>
      </c>
      <c r="J606" t="s">
        <v>114</v>
      </c>
      <c r="K606" t="s">
        <v>2246</v>
      </c>
      <c r="L606" t="s">
        <v>116</v>
      </c>
      <c r="M606" t="s">
        <v>146</v>
      </c>
      <c r="N606" t="s">
        <v>2247</v>
      </c>
      <c r="O606" t="s">
        <v>5880</v>
      </c>
      <c r="P606" t="s">
        <v>2248</v>
      </c>
      <c r="Q606" t="s">
        <v>121</v>
      </c>
      <c r="R606" t="s">
        <v>5770</v>
      </c>
      <c r="S606" t="s">
        <v>112</v>
      </c>
      <c r="T606">
        <v>0</v>
      </c>
      <c r="U606">
        <v>0</v>
      </c>
      <c r="V606">
        <v>0</v>
      </c>
      <c r="W606">
        <v>0</v>
      </c>
      <c r="X606">
        <v>0</v>
      </c>
      <c r="Y606">
        <v>0</v>
      </c>
      <c r="Z606">
        <v>0</v>
      </c>
      <c r="AA606">
        <v>0</v>
      </c>
      <c r="AB606">
        <v>0</v>
      </c>
      <c r="AC606">
        <v>0</v>
      </c>
      <c r="AD606">
        <v>0</v>
      </c>
      <c r="AE606">
        <v>0</v>
      </c>
      <c r="AF606">
        <v>0</v>
      </c>
      <c r="AG606">
        <v>0</v>
      </c>
      <c r="AH606">
        <v>0</v>
      </c>
      <c r="AI606" t="s">
        <v>6004</v>
      </c>
      <c r="AJ606" t="s">
        <v>112</v>
      </c>
      <c r="AK606" t="s">
        <v>112</v>
      </c>
      <c r="AL606">
        <v>0</v>
      </c>
      <c r="AM606">
        <v>0</v>
      </c>
      <c r="AN606">
        <v>0</v>
      </c>
      <c r="AO606">
        <v>0</v>
      </c>
      <c r="AP606">
        <v>0</v>
      </c>
      <c r="AQ606">
        <v>0</v>
      </c>
      <c r="AR606">
        <v>0</v>
      </c>
      <c r="AS606">
        <v>0</v>
      </c>
      <c r="AT606">
        <v>0</v>
      </c>
      <c r="AU606">
        <v>0</v>
      </c>
      <c r="AV606">
        <v>0</v>
      </c>
      <c r="AW606">
        <v>0</v>
      </c>
      <c r="AX606">
        <v>0</v>
      </c>
      <c r="AY606">
        <v>0</v>
      </c>
      <c r="AZ606">
        <v>0</v>
      </c>
      <c r="BA606">
        <v>0</v>
      </c>
    </row>
    <row r="607" spans="1:54" x14ac:dyDescent="0.25">
      <c r="A607">
        <v>379110928</v>
      </c>
      <c r="B607" s="1">
        <v>45538.596070891203</v>
      </c>
      <c r="C607" s="1">
        <v>45538.598953969908</v>
      </c>
      <c r="D607" s="1">
        <v>45538</v>
      </c>
      <c r="E607">
        <v>31.715431500000001</v>
      </c>
      <c r="F607">
        <v>35.794682999999999</v>
      </c>
      <c r="G607" t="s">
        <v>566</v>
      </c>
      <c r="H607" t="s">
        <v>2223</v>
      </c>
      <c r="I607" t="s">
        <v>109</v>
      </c>
      <c r="J607" t="s">
        <v>114</v>
      </c>
      <c r="K607" t="s">
        <v>2250</v>
      </c>
      <c r="L607" t="s">
        <v>116</v>
      </c>
      <c r="M607" t="s">
        <v>146</v>
      </c>
      <c r="N607" t="s">
        <v>2251</v>
      </c>
      <c r="O607" t="s">
        <v>5881</v>
      </c>
      <c r="P607" t="s">
        <v>2249</v>
      </c>
      <c r="Q607" t="s">
        <v>121</v>
      </c>
      <c r="R607" t="s">
        <v>5770</v>
      </c>
      <c r="S607" t="s">
        <v>112</v>
      </c>
      <c r="T607">
        <v>0</v>
      </c>
      <c r="U607">
        <v>0</v>
      </c>
      <c r="V607">
        <v>0</v>
      </c>
      <c r="W607">
        <v>0</v>
      </c>
      <c r="X607">
        <v>0</v>
      </c>
      <c r="Y607">
        <v>0</v>
      </c>
      <c r="Z607">
        <v>0</v>
      </c>
      <c r="AA607">
        <v>0</v>
      </c>
      <c r="AB607">
        <v>0</v>
      </c>
      <c r="AC607">
        <v>0</v>
      </c>
      <c r="AD607">
        <v>0</v>
      </c>
      <c r="AE607">
        <v>0</v>
      </c>
      <c r="AF607">
        <v>0</v>
      </c>
      <c r="AG607">
        <v>0</v>
      </c>
      <c r="AH607">
        <v>0</v>
      </c>
      <c r="AI607" t="s">
        <v>6004</v>
      </c>
      <c r="AJ607" t="s">
        <v>109</v>
      </c>
      <c r="AK607" t="s">
        <v>112</v>
      </c>
      <c r="AL607">
        <v>0</v>
      </c>
      <c r="AM607">
        <v>0</v>
      </c>
      <c r="AN607">
        <v>0</v>
      </c>
      <c r="AO607">
        <v>0</v>
      </c>
      <c r="AP607">
        <v>0</v>
      </c>
      <c r="AQ607">
        <v>0</v>
      </c>
      <c r="AR607">
        <v>0</v>
      </c>
      <c r="AS607">
        <v>0</v>
      </c>
      <c r="AT607">
        <v>0</v>
      </c>
      <c r="AU607">
        <v>0</v>
      </c>
      <c r="AV607">
        <v>0</v>
      </c>
      <c r="AW607">
        <v>0</v>
      </c>
      <c r="AX607">
        <v>0</v>
      </c>
      <c r="AY607">
        <v>0</v>
      </c>
      <c r="AZ607">
        <v>0</v>
      </c>
      <c r="BA607">
        <v>0</v>
      </c>
    </row>
    <row r="608" spans="1:54" x14ac:dyDescent="0.25">
      <c r="A608">
        <v>379110934</v>
      </c>
      <c r="B608" s="1">
        <v>45538.601803541656</v>
      </c>
      <c r="C608" s="1">
        <v>45538.60630334491</v>
      </c>
      <c r="D608" s="1">
        <v>45538</v>
      </c>
      <c r="E608">
        <v>31.715689900000001</v>
      </c>
      <c r="F608">
        <v>35.794376</v>
      </c>
      <c r="G608" t="s">
        <v>566</v>
      </c>
      <c r="H608" t="s">
        <v>2223</v>
      </c>
      <c r="I608" t="s">
        <v>109</v>
      </c>
      <c r="J608" t="s">
        <v>114</v>
      </c>
      <c r="K608" t="s">
        <v>2253</v>
      </c>
      <c r="L608" t="s">
        <v>116</v>
      </c>
      <c r="M608" t="s">
        <v>146</v>
      </c>
      <c r="N608" t="s">
        <v>2254</v>
      </c>
      <c r="O608" t="s">
        <v>5882</v>
      </c>
      <c r="P608" t="s">
        <v>2252</v>
      </c>
      <c r="Q608" t="s">
        <v>121</v>
      </c>
      <c r="R608" t="s">
        <v>5770</v>
      </c>
      <c r="S608" t="s">
        <v>112</v>
      </c>
      <c r="T608">
        <v>0</v>
      </c>
      <c r="U608">
        <v>0</v>
      </c>
      <c r="V608">
        <v>0</v>
      </c>
      <c r="W608">
        <v>0</v>
      </c>
      <c r="X608">
        <v>0</v>
      </c>
      <c r="Y608">
        <v>0</v>
      </c>
      <c r="Z608">
        <v>0</v>
      </c>
      <c r="AA608">
        <v>0</v>
      </c>
      <c r="AB608">
        <v>0</v>
      </c>
      <c r="AC608">
        <v>0</v>
      </c>
      <c r="AD608">
        <v>0</v>
      </c>
      <c r="AE608">
        <v>0</v>
      </c>
      <c r="AF608">
        <v>0</v>
      </c>
      <c r="AG608">
        <v>0</v>
      </c>
      <c r="AH608">
        <v>0</v>
      </c>
      <c r="AI608" t="s">
        <v>6004</v>
      </c>
      <c r="AJ608" t="s">
        <v>109</v>
      </c>
      <c r="AK608" t="s">
        <v>112</v>
      </c>
      <c r="AL608">
        <v>0</v>
      </c>
      <c r="AM608">
        <v>0</v>
      </c>
      <c r="AN608">
        <v>0</v>
      </c>
      <c r="AO608">
        <v>0</v>
      </c>
      <c r="AP608">
        <v>0</v>
      </c>
      <c r="AQ608">
        <v>0</v>
      </c>
      <c r="AR608">
        <v>0</v>
      </c>
      <c r="AS608">
        <v>0</v>
      </c>
      <c r="AT608">
        <v>0</v>
      </c>
      <c r="AU608">
        <v>0</v>
      </c>
      <c r="AV608">
        <v>0</v>
      </c>
      <c r="AW608">
        <v>0</v>
      </c>
      <c r="AX608">
        <v>0</v>
      </c>
      <c r="AY608">
        <v>0</v>
      </c>
      <c r="AZ608">
        <v>0</v>
      </c>
      <c r="BA608">
        <v>0</v>
      </c>
    </row>
    <row r="609" spans="1:54" x14ac:dyDescent="0.25">
      <c r="A609">
        <v>379110940</v>
      </c>
      <c r="B609" s="1">
        <v>45538.606620706021</v>
      </c>
      <c r="C609" s="1">
        <v>45538.611669421298</v>
      </c>
      <c r="D609" s="1">
        <v>45538</v>
      </c>
      <c r="E609">
        <v>31.715678700000002</v>
      </c>
      <c r="F609">
        <v>35.7944198</v>
      </c>
      <c r="G609" t="s">
        <v>566</v>
      </c>
      <c r="H609" t="s">
        <v>2223</v>
      </c>
      <c r="I609" t="s">
        <v>109</v>
      </c>
      <c r="J609" t="s">
        <v>114</v>
      </c>
      <c r="K609" t="s">
        <v>2256</v>
      </c>
      <c r="L609" t="s">
        <v>116</v>
      </c>
      <c r="M609" t="s">
        <v>146</v>
      </c>
      <c r="N609" t="s">
        <v>2257</v>
      </c>
      <c r="O609" t="s">
        <v>5883</v>
      </c>
      <c r="P609" t="s">
        <v>2255</v>
      </c>
      <c r="Q609" t="s">
        <v>121</v>
      </c>
      <c r="R609" t="s">
        <v>5770</v>
      </c>
      <c r="S609" t="s">
        <v>109</v>
      </c>
      <c r="T609">
        <v>1</v>
      </c>
      <c r="U609">
        <v>1</v>
      </c>
      <c r="V609">
        <v>0</v>
      </c>
      <c r="W609">
        <v>0</v>
      </c>
      <c r="X609">
        <v>0</v>
      </c>
      <c r="Y609">
        <v>0</v>
      </c>
      <c r="Z609">
        <v>0</v>
      </c>
      <c r="AA609">
        <v>1</v>
      </c>
      <c r="AB609">
        <v>0</v>
      </c>
      <c r="AC609">
        <v>0</v>
      </c>
      <c r="AD609">
        <v>0</v>
      </c>
      <c r="AE609">
        <v>0</v>
      </c>
      <c r="AF609">
        <v>0</v>
      </c>
      <c r="AG609">
        <v>0</v>
      </c>
      <c r="AH609">
        <v>0</v>
      </c>
      <c r="AI609" t="s">
        <v>2258</v>
      </c>
      <c r="AJ609" t="s">
        <v>109</v>
      </c>
      <c r="AK609" t="s">
        <v>109</v>
      </c>
      <c r="AL609">
        <v>1</v>
      </c>
      <c r="AM609">
        <v>1</v>
      </c>
      <c r="AN609">
        <v>0</v>
      </c>
      <c r="AO609">
        <v>0</v>
      </c>
      <c r="AP609">
        <v>0</v>
      </c>
      <c r="AQ609">
        <v>0</v>
      </c>
      <c r="AR609">
        <v>1</v>
      </c>
      <c r="AS609">
        <v>0</v>
      </c>
      <c r="AT609">
        <v>1</v>
      </c>
      <c r="AU609">
        <v>0</v>
      </c>
      <c r="AV609">
        <v>0</v>
      </c>
      <c r="AW609">
        <v>0</v>
      </c>
      <c r="AX609">
        <v>0</v>
      </c>
      <c r="AY609">
        <v>0</v>
      </c>
      <c r="AZ609">
        <v>0</v>
      </c>
      <c r="BA609">
        <v>0</v>
      </c>
    </row>
    <row r="610" spans="1:54" x14ac:dyDescent="0.25">
      <c r="A610">
        <v>379110948</v>
      </c>
      <c r="B610" s="1">
        <v>45538.613107037039</v>
      </c>
      <c r="C610" s="1">
        <v>45538.618113472221</v>
      </c>
      <c r="D610" s="1">
        <v>45538</v>
      </c>
      <c r="E610">
        <v>31.7158424</v>
      </c>
      <c r="F610">
        <v>35.7937923</v>
      </c>
      <c r="G610" t="s">
        <v>566</v>
      </c>
      <c r="H610" t="s">
        <v>2223</v>
      </c>
      <c r="I610" t="s">
        <v>109</v>
      </c>
      <c r="J610" t="s">
        <v>114</v>
      </c>
      <c r="K610" t="s">
        <v>2259</v>
      </c>
      <c r="L610" t="s">
        <v>116</v>
      </c>
      <c r="M610" t="s">
        <v>146</v>
      </c>
      <c r="N610" t="s">
        <v>2260</v>
      </c>
      <c r="O610" t="s">
        <v>5884</v>
      </c>
      <c r="P610" t="s">
        <v>2261</v>
      </c>
      <c r="Q610" t="s">
        <v>121</v>
      </c>
      <c r="R610" t="s">
        <v>5770</v>
      </c>
      <c r="S610" t="s">
        <v>112</v>
      </c>
      <c r="T610">
        <v>0</v>
      </c>
      <c r="U610">
        <v>0</v>
      </c>
      <c r="V610">
        <v>0</v>
      </c>
      <c r="W610">
        <v>0</v>
      </c>
      <c r="X610">
        <v>0</v>
      </c>
      <c r="Y610">
        <v>0</v>
      </c>
      <c r="Z610">
        <v>0</v>
      </c>
      <c r="AA610">
        <v>0</v>
      </c>
      <c r="AB610">
        <v>0</v>
      </c>
      <c r="AC610">
        <v>0</v>
      </c>
      <c r="AD610">
        <v>0</v>
      </c>
      <c r="AE610">
        <v>0</v>
      </c>
      <c r="AF610">
        <v>0</v>
      </c>
      <c r="AG610">
        <v>0</v>
      </c>
      <c r="AH610">
        <v>0</v>
      </c>
      <c r="AI610" t="s">
        <v>6004</v>
      </c>
      <c r="AJ610" t="s">
        <v>109</v>
      </c>
      <c r="AK610" t="s">
        <v>112</v>
      </c>
      <c r="AL610">
        <v>0</v>
      </c>
      <c r="AM610">
        <v>0</v>
      </c>
      <c r="AN610">
        <v>0</v>
      </c>
      <c r="AO610">
        <v>0</v>
      </c>
      <c r="AP610">
        <v>0</v>
      </c>
      <c r="AQ610">
        <v>0</v>
      </c>
      <c r="AR610">
        <v>0</v>
      </c>
      <c r="AS610">
        <v>0</v>
      </c>
      <c r="AT610">
        <v>0</v>
      </c>
      <c r="AU610">
        <v>0</v>
      </c>
      <c r="AV610">
        <v>0</v>
      </c>
      <c r="AW610">
        <v>0</v>
      </c>
      <c r="AX610">
        <v>0</v>
      </c>
      <c r="AY610">
        <v>0</v>
      </c>
      <c r="AZ610">
        <v>0</v>
      </c>
      <c r="BA610">
        <v>0</v>
      </c>
    </row>
    <row r="611" spans="1:54" x14ac:dyDescent="0.25">
      <c r="A611">
        <v>379110958</v>
      </c>
      <c r="B611" s="1">
        <v>45538.62289712963</v>
      </c>
      <c r="C611" s="1">
        <v>45538.626477349528</v>
      </c>
      <c r="D611" s="1">
        <v>45538</v>
      </c>
      <c r="E611">
        <v>31.716179499999999</v>
      </c>
      <c r="F611">
        <v>35.793632199999998</v>
      </c>
      <c r="G611" t="s">
        <v>566</v>
      </c>
      <c r="H611" t="s">
        <v>2223</v>
      </c>
      <c r="I611" t="s">
        <v>109</v>
      </c>
      <c r="J611" t="s">
        <v>114</v>
      </c>
      <c r="K611" t="s">
        <v>2263</v>
      </c>
      <c r="L611" t="s">
        <v>131</v>
      </c>
      <c r="M611" t="s">
        <v>264</v>
      </c>
      <c r="N611" t="s">
        <v>2264</v>
      </c>
      <c r="O611" t="s">
        <v>5885</v>
      </c>
      <c r="P611" t="s">
        <v>2262</v>
      </c>
      <c r="Q611" t="s">
        <v>121</v>
      </c>
      <c r="R611" t="s">
        <v>5770</v>
      </c>
      <c r="S611" t="s">
        <v>112</v>
      </c>
      <c r="T611">
        <v>0</v>
      </c>
      <c r="U611">
        <v>0</v>
      </c>
      <c r="V611">
        <v>0</v>
      </c>
      <c r="W611">
        <v>0</v>
      </c>
      <c r="X611">
        <v>0</v>
      </c>
      <c r="Y611">
        <v>0</v>
      </c>
      <c r="Z611">
        <v>0</v>
      </c>
      <c r="AA611">
        <v>0</v>
      </c>
      <c r="AB611">
        <v>0</v>
      </c>
      <c r="AC611">
        <v>0</v>
      </c>
      <c r="AD611">
        <v>0</v>
      </c>
      <c r="AE611">
        <v>0</v>
      </c>
      <c r="AF611">
        <v>0</v>
      </c>
      <c r="AG611">
        <v>0</v>
      </c>
      <c r="AH611">
        <v>0</v>
      </c>
      <c r="AI611" t="s">
        <v>6004</v>
      </c>
      <c r="AJ611" t="s">
        <v>109</v>
      </c>
      <c r="AK611" t="s">
        <v>112</v>
      </c>
      <c r="AL611">
        <v>0</v>
      </c>
      <c r="AM611">
        <v>0</v>
      </c>
      <c r="AN611">
        <v>0</v>
      </c>
      <c r="AO611">
        <v>0</v>
      </c>
      <c r="AP611">
        <v>0</v>
      </c>
      <c r="AQ611">
        <v>0</v>
      </c>
      <c r="AR611">
        <v>0</v>
      </c>
      <c r="AS611">
        <v>0</v>
      </c>
      <c r="AT611">
        <v>0</v>
      </c>
      <c r="AU611">
        <v>0</v>
      </c>
      <c r="AV611">
        <v>0</v>
      </c>
      <c r="AW611">
        <v>0</v>
      </c>
      <c r="AX611">
        <v>0</v>
      </c>
      <c r="AY611">
        <v>0</v>
      </c>
      <c r="AZ611">
        <v>0</v>
      </c>
      <c r="BA611">
        <v>0</v>
      </c>
    </row>
    <row r="612" spans="1:54" x14ac:dyDescent="0.25">
      <c r="A612">
        <v>379110964</v>
      </c>
      <c r="B612" s="1">
        <v>45538.627184976853</v>
      </c>
      <c r="C612" s="1">
        <v>45538.636613518524</v>
      </c>
      <c r="D612" s="1">
        <v>45538</v>
      </c>
      <c r="E612">
        <v>31.716586100000001</v>
      </c>
      <c r="F612">
        <v>35.793548199999996</v>
      </c>
      <c r="G612" t="s">
        <v>566</v>
      </c>
      <c r="H612" t="s">
        <v>2223</v>
      </c>
      <c r="I612" t="s">
        <v>109</v>
      </c>
      <c r="J612" t="s">
        <v>114</v>
      </c>
      <c r="K612" t="s">
        <v>2265</v>
      </c>
      <c r="L612" t="s">
        <v>116</v>
      </c>
      <c r="M612" t="s">
        <v>319</v>
      </c>
      <c r="N612" t="s">
        <v>2266</v>
      </c>
      <c r="O612" t="s">
        <v>5886</v>
      </c>
      <c r="P612" t="s">
        <v>2267</v>
      </c>
      <c r="Q612" t="s">
        <v>121</v>
      </c>
      <c r="R612" t="s">
        <v>5770</v>
      </c>
      <c r="S612" t="s">
        <v>112</v>
      </c>
      <c r="T612">
        <v>0</v>
      </c>
      <c r="U612">
        <v>0</v>
      </c>
      <c r="V612">
        <v>0</v>
      </c>
      <c r="W612">
        <v>0</v>
      </c>
      <c r="X612">
        <v>0</v>
      </c>
      <c r="Y612">
        <v>0</v>
      </c>
      <c r="Z612">
        <v>0</v>
      </c>
      <c r="AA612">
        <v>0</v>
      </c>
      <c r="AB612">
        <v>0</v>
      </c>
      <c r="AC612">
        <v>0</v>
      </c>
      <c r="AD612">
        <v>0</v>
      </c>
      <c r="AE612">
        <v>0</v>
      </c>
      <c r="AF612">
        <v>0</v>
      </c>
      <c r="AG612">
        <v>0</v>
      </c>
      <c r="AH612">
        <v>0</v>
      </c>
      <c r="AI612" t="s">
        <v>6004</v>
      </c>
      <c r="AJ612" t="s">
        <v>109</v>
      </c>
      <c r="AK612" t="s">
        <v>112</v>
      </c>
      <c r="AL612">
        <v>0</v>
      </c>
      <c r="AM612">
        <v>0</v>
      </c>
      <c r="AN612">
        <v>0</v>
      </c>
      <c r="AO612">
        <v>0</v>
      </c>
      <c r="AP612">
        <v>0</v>
      </c>
      <c r="AQ612">
        <v>0</v>
      </c>
      <c r="AR612">
        <v>0</v>
      </c>
      <c r="AS612">
        <v>0</v>
      </c>
      <c r="AT612">
        <v>0</v>
      </c>
      <c r="AU612">
        <v>0</v>
      </c>
      <c r="AV612">
        <v>0</v>
      </c>
      <c r="AW612">
        <v>0</v>
      </c>
      <c r="AX612">
        <v>0</v>
      </c>
      <c r="AY612">
        <v>0</v>
      </c>
      <c r="AZ612">
        <v>0</v>
      </c>
      <c r="BA612">
        <v>0</v>
      </c>
    </row>
    <row r="613" spans="1:54" x14ac:dyDescent="0.25">
      <c r="A613">
        <v>379110969</v>
      </c>
      <c r="B613" s="1">
        <v>45538.639451909723</v>
      </c>
      <c r="C613" s="1">
        <v>45538.642754780092</v>
      </c>
      <c r="D613" s="1">
        <v>45538</v>
      </c>
      <c r="E613">
        <v>31.7169217</v>
      </c>
      <c r="F613">
        <v>35.793525500000001</v>
      </c>
      <c r="G613" t="s">
        <v>566</v>
      </c>
      <c r="H613" t="s">
        <v>2223</v>
      </c>
      <c r="I613" t="s">
        <v>109</v>
      </c>
      <c r="J613" t="s">
        <v>114</v>
      </c>
      <c r="K613" t="s">
        <v>2269</v>
      </c>
      <c r="L613" t="s">
        <v>174</v>
      </c>
      <c r="M613" t="s">
        <v>344</v>
      </c>
      <c r="N613" t="s">
        <v>2270</v>
      </c>
      <c r="O613" t="s">
        <v>5887</v>
      </c>
      <c r="P613" t="s">
        <v>2268</v>
      </c>
      <c r="Q613" t="s">
        <v>121</v>
      </c>
      <c r="R613" t="s">
        <v>5770</v>
      </c>
      <c r="S613" t="s">
        <v>112</v>
      </c>
      <c r="T613">
        <v>0</v>
      </c>
      <c r="U613">
        <v>0</v>
      </c>
      <c r="V613">
        <v>0</v>
      </c>
      <c r="W613">
        <v>0</v>
      </c>
      <c r="X613">
        <v>0</v>
      </c>
      <c r="Y613">
        <v>0</v>
      </c>
      <c r="Z613">
        <v>0</v>
      </c>
      <c r="AA613">
        <v>0</v>
      </c>
      <c r="AB613">
        <v>0</v>
      </c>
      <c r="AC613">
        <v>0</v>
      </c>
      <c r="AD613">
        <v>0</v>
      </c>
      <c r="AE613">
        <v>0</v>
      </c>
      <c r="AF613">
        <v>0</v>
      </c>
      <c r="AG613">
        <v>0</v>
      </c>
      <c r="AH613">
        <v>0</v>
      </c>
      <c r="AI613" t="s">
        <v>6004</v>
      </c>
      <c r="AJ613" t="s">
        <v>109</v>
      </c>
      <c r="AK613" t="s">
        <v>112</v>
      </c>
      <c r="AL613">
        <v>0</v>
      </c>
      <c r="AM613">
        <v>0</v>
      </c>
      <c r="AN613">
        <v>0</v>
      </c>
      <c r="AO613">
        <v>0</v>
      </c>
      <c r="AP613">
        <v>0</v>
      </c>
      <c r="AQ613">
        <v>0</v>
      </c>
      <c r="AR613">
        <v>0</v>
      </c>
      <c r="AS613">
        <v>0</v>
      </c>
      <c r="AT613">
        <v>0</v>
      </c>
      <c r="AU613">
        <v>0</v>
      </c>
      <c r="AV613">
        <v>0</v>
      </c>
      <c r="AW613">
        <v>0</v>
      </c>
      <c r="AX613">
        <v>0</v>
      </c>
      <c r="AY613">
        <v>0</v>
      </c>
      <c r="AZ613">
        <v>0</v>
      </c>
      <c r="BA613">
        <v>0</v>
      </c>
    </row>
    <row r="614" spans="1:54" x14ac:dyDescent="0.25">
      <c r="A614">
        <v>379110979</v>
      </c>
      <c r="B614" s="1">
        <v>45538.643517789351</v>
      </c>
      <c r="C614" s="1">
        <v>45538.652135532408</v>
      </c>
      <c r="D614" s="1">
        <v>45538</v>
      </c>
      <c r="E614">
        <v>31.7173111</v>
      </c>
      <c r="F614">
        <v>35.793847999999997</v>
      </c>
      <c r="G614" t="s">
        <v>566</v>
      </c>
      <c r="H614" t="s">
        <v>2223</v>
      </c>
      <c r="I614" t="s">
        <v>109</v>
      </c>
      <c r="J614" t="s">
        <v>114</v>
      </c>
      <c r="K614" t="s">
        <v>2272</v>
      </c>
      <c r="L614" t="s">
        <v>116</v>
      </c>
      <c r="M614" t="s">
        <v>146</v>
      </c>
      <c r="N614" t="s">
        <v>2273</v>
      </c>
      <c r="O614" t="s">
        <v>5888</v>
      </c>
      <c r="P614" t="s">
        <v>2271</v>
      </c>
      <c r="Q614" t="s">
        <v>121</v>
      </c>
      <c r="R614" t="s">
        <v>5770</v>
      </c>
      <c r="S614" t="s">
        <v>112</v>
      </c>
      <c r="T614">
        <v>0</v>
      </c>
      <c r="U614">
        <v>0</v>
      </c>
      <c r="V614">
        <v>0</v>
      </c>
      <c r="W614">
        <v>0</v>
      </c>
      <c r="X614">
        <v>0</v>
      </c>
      <c r="Y614">
        <v>0</v>
      </c>
      <c r="Z614">
        <v>0</v>
      </c>
      <c r="AA614">
        <v>0</v>
      </c>
      <c r="AB614">
        <v>0</v>
      </c>
      <c r="AC614">
        <v>0</v>
      </c>
      <c r="AD614">
        <v>0</v>
      </c>
      <c r="AE614">
        <v>0</v>
      </c>
      <c r="AF614">
        <v>0</v>
      </c>
      <c r="AG614">
        <v>0</v>
      </c>
      <c r="AH614">
        <v>0</v>
      </c>
      <c r="AI614" t="s">
        <v>6004</v>
      </c>
      <c r="AJ614" t="s">
        <v>109</v>
      </c>
      <c r="AK614" t="s">
        <v>112</v>
      </c>
      <c r="AL614">
        <v>0</v>
      </c>
      <c r="AM614">
        <v>0</v>
      </c>
      <c r="AN614">
        <v>0</v>
      </c>
      <c r="AO614">
        <v>0</v>
      </c>
      <c r="AP614">
        <v>0</v>
      </c>
      <c r="AQ614">
        <v>0</v>
      </c>
      <c r="AR614">
        <v>0</v>
      </c>
      <c r="AS614">
        <v>0</v>
      </c>
      <c r="AT614">
        <v>0</v>
      </c>
      <c r="AU614">
        <v>0</v>
      </c>
      <c r="AV614">
        <v>0</v>
      </c>
      <c r="AW614">
        <v>0</v>
      </c>
      <c r="AX614">
        <v>0</v>
      </c>
      <c r="AY614">
        <v>0</v>
      </c>
      <c r="AZ614">
        <v>0</v>
      </c>
      <c r="BA614">
        <v>0</v>
      </c>
    </row>
    <row r="615" spans="1:54" x14ac:dyDescent="0.25">
      <c r="A615">
        <v>379110985</v>
      </c>
      <c r="B615" s="1">
        <v>45538.652711817129</v>
      </c>
      <c r="C615" s="1">
        <v>45538.655389050917</v>
      </c>
      <c r="D615" s="1">
        <v>45538</v>
      </c>
      <c r="E615">
        <v>31.717431000000001</v>
      </c>
      <c r="F615">
        <v>35.793721099999999</v>
      </c>
      <c r="G615" t="s">
        <v>566</v>
      </c>
      <c r="H615" t="s">
        <v>2223</v>
      </c>
      <c r="I615" t="s">
        <v>109</v>
      </c>
      <c r="J615" t="s">
        <v>114</v>
      </c>
      <c r="K615" t="s">
        <v>2275</v>
      </c>
      <c r="L615" t="s">
        <v>174</v>
      </c>
      <c r="M615" t="s">
        <v>758</v>
      </c>
      <c r="N615" t="s">
        <v>2276</v>
      </c>
      <c r="O615" t="s">
        <v>5889</v>
      </c>
      <c r="P615" t="s">
        <v>2274</v>
      </c>
      <c r="Q615" t="s">
        <v>121</v>
      </c>
      <c r="R615" t="s">
        <v>5770</v>
      </c>
      <c r="S615" t="s">
        <v>112</v>
      </c>
      <c r="T615">
        <v>0</v>
      </c>
      <c r="U615">
        <v>0</v>
      </c>
      <c r="V615">
        <v>0</v>
      </c>
      <c r="W615">
        <v>0</v>
      </c>
      <c r="X615">
        <v>0</v>
      </c>
      <c r="Y615">
        <v>0</v>
      </c>
      <c r="Z615">
        <v>0</v>
      </c>
      <c r="AA615">
        <v>0</v>
      </c>
      <c r="AB615">
        <v>0</v>
      </c>
      <c r="AC615">
        <v>0</v>
      </c>
      <c r="AD615">
        <v>0</v>
      </c>
      <c r="AE615">
        <v>0</v>
      </c>
      <c r="AF615">
        <v>0</v>
      </c>
      <c r="AG615">
        <v>0</v>
      </c>
      <c r="AH615">
        <v>0</v>
      </c>
      <c r="AI615" t="s">
        <v>6004</v>
      </c>
      <c r="AJ615" t="s">
        <v>109</v>
      </c>
      <c r="AK615" t="s">
        <v>112</v>
      </c>
      <c r="AL615">
        <v>0</v>
      </c>
      <c r="AM615">
        <v>0</v>
      </c>
      <c r="AN615">
        <v>0</v>
      </c>
      <c r="AO615">
        <v>0</v>
      </c>
      <c r="AP615">
        <v>0</v>
      </c>
      <c r="AQ615">
        <v>0</v>
      </c>
      <c r="AR615">
        <v>0</v>
      </c>
      <c r="AS615">
        <v>0</v>
      </c>
      <c r="AT615">
        <v>0</v>
      </c>
      <c r="AU615">
        <v>0</v>
      </c>
      <c r="AV615">
        <v>0</v>
      </c>
      <c r="AW615">
        <v>0</v>
      </c>
      <c r="AX615">
        <v>0</v>
      </c>
      <c r="AY615">
        <v>0</v>
      </c>
      <c r="AZ615">
        <v>0</v>
      </c>
      <c r="BA615">
        <v>0</v>
      </c>
    </row>
    <row r="616" spans="1:54" x14ac:dyDescent="0.25">
      <c r="A616">
        <v>379111010</v>
      </c>
      <c r="B616" s="1">
        <v>45538.655888530091</v>
      </c>
      <c r="C616" s="1">
        <v>45538.658602974538</v>
      </c>
      <c r="D616" s="1">
        <v>45538</v>
      </c>
      <c r="E616">
        <v>31.717438000000001</v>
      </c>
      <c r="F616">
        <v>35.793721599999998</v>
      </c>
      <c r="G616" t="s">
        <v>566</v>
      </c>
      <c r="H616" t="s">
        <v>2223</v>
      </c>
      <c r="I616" t="s">
        <v>109</v>
      </c>
      <c r="J616" t="s">
        <v>114</v>
      </c>
      <c r="K616" t="s">
        <v>2278</v>
      </c>
      <c r="L616" t="s">
        <v>192</v>
      </c>
      <c r="M616" t="s">
        <v>326</v>
      </c>
      <c r="N616" t="s">
        <v>2279</v>
      </c>
      <c r="O616" t="s">
        <v>5890</v>
      </c>
      <c r="P616" t="s">
        <v>2277</v>
      </c>
      <c r="Q616" t="s">
        <v>121</v>
      </c>
      <c r="R616" t="s">
        <v>5770</v>
      </c>
      <c r="S616" t="s">
        <v>112</v>
      </c>
      <c r="T616">
        <v>0</v>
      </c>
      <c r="U616">
        <v>0</v>
      </c>
      <c r="V616">
        <v>0</v>
      </c>
      <c r="W616">
        <v>0</v>
      </c>
      <c r="X616">
        <v>0</v>
      </c>
      <c r="Y616">
        <v>0</v>
      </c>
      <c r="Z616">
        <v>0</v>
      </c>
      <c r="AA616">
        <v>0</v>
      </c>
      <c r="AB616">
        <v>0</v>
      </c>
      <c r="AC616">
        <v>0</v>
      </c>
      <c r="AD616">
        <v>0</v>
      </c>
      <c r="AE616">
        <v>0</v>
      </c>
      <c r="AF616">
        <v>0</v>
      </c>
      <c r="AG616">
        <v>0</v>
      </c>
      <c r="AH616">
        <v>0</v>
      </c>
      <c r="AI616" t="s">
        <v>6004</v>
      </c>
      <c r="AJ616" t="s">
        <v>109</v>
      </c>
      <c r="AK616" t="s">
        <v>112</v>
      </c>
      <c r="AL616">
        <v>0</v>
      </c>
      <c r="AM616">
        <v>0</v>
      </c>
      <c r="AN616">
        <v>0</v>
      </c>
      <c r="AO616">
        <v>0</v>
      </c>
      <c r="AP616">
        <v>0</v>
      </c>
      <c r="AQ616">
        <v>0</v>
      </c>
      <c r="AR616">
        <v>0</v>
      </c>
      <c r="AS616">
        <v>0</v>
      </c>
      <c r="AT616">
        <v>0</v>
      </c>
      <c r="AU616">
        <v>0</v>
      </c>
      <c r="AV616">
        <v>0</v>
      </c>
      <c r="AW616">
        <v>0</v>
      </c>
      <c r="AX616">
        <v>0</v>
      </c>
      <c r="AY616">
        <v>0</v>
      </c>
      <c r="AZ616">
        <v>0</v>
      </c>
      <c r="BA616">
        <v>0</v>
      </c>
    </row>
    <row r="617" spans="1:54" x14ac:dyDescent="0.25">
      <c r="A617">
        <v>379111776</v>
      </c>
      <c r="B617" s="1">
        <v>45538.773908240742</v>
      </c>
      <c r="C617" s="1">
        <v>45538.777331087957</v>
      </c>
      <c r="D617" s="1">
        <v>45538</v>
      </c>
      <c r="E617">
        <v>30.488438299999999</v>
      </c>
      <c r="F617">
        <v>35.526174699999999</v>
      </c>
      <c r="G617" t="s">
        <v>439</v>
      </c>
      <c r="H617" t="s">
        <v>440</v>
      </c>
      <c r="I617" t="s">
        <v>109</v>
      </c>
      <c r="J617" t="s">
        <v>114</v>
      </c>
      <c r="K617" t="s">
        <v>2281</v>
      </c>
      <c r="L617" t="s">
        <v>116</v>
      </c>
      <c r="M617" t="s">
        <v>139</v>
      </c>
      <c r="N617" t="s">
        <v>2282</v>
      </c>
      <c r="O617" t="s">
        <v>2280</v>
      </c>
      <c r="P617" t="s">
        <v>2283</v>
      </c>
      <c r="Q617" t="s">
        <v>121</v>
      </c>
      <c r="R617" t="s">
        <v>5770</v>
      </c>
      <c r="S617" t="s">
        <v>112</v>
      </c>
      <c r="T617">
        <v>0</v>
      </c>
      <c r="U617">
        <v>0</v>
      </c>
      <c r="V617">
        <v>0</v>
      </c>
      <c r="W617">
        <v>0</v>
      </c>
      <c r="X617">
        <v>0</v>
      </c>
      <c r="Y617">
        <v>0</v>
      </c>
      <c r="Z617">
        <v>0</v>
      </c>
      <c r="AA617">
        <v>0</v>
      </c>
      <c r="AB617">
        <v>0</v>
      </c>
      <c r="AC617">
        <v>0</v>
      </c>
      <c r="AD617">
        <v>0</v>
      </c>
      <c r="AE617">
        <v>0</v>
      </c>
      <c r="AF617">
        <v>0</v>
      </c>
      <c r="AG617">
        <v>0</v>
      </c>
      <c r="AH617">
        <v>0</v>
      </c>
      <c r="AI617" t="s">
        <v>6004</v>
      </c>
      <c r="AJ617" t="s">
        <v>112</v>
      </c>
      <c r="AK617" t="s">
        <v>112</v>
      </c>
      <c r="AL617">
        <v>0</v>
      </c>
      <c r="AM617">
        <v>0</v>
      </c>
      <c r="AN617">
        <v>0</v>
      </c>
      <c r="AO617">
        <v>0</v>
      </c>
      <c r="AP617">
        <v>0</v>
      </c>
      <c r="AQ617">
        <v>0</v>
      </c>
      <c r="AR617">
        <v>0</v>
      </c>
      <c r="AS617">
        <v>0</v>
      </c>
      <c r="AT617">
        <v>0</v>
      </c>
      <c r="AU617">
        <v>0</v>
      </c>
      <c r="AV617">
        <v>0</v>
      </c>
      <c r="AW617">
        <v>0</v>
      </c>
      <c r="AX617">
        <v>0</v>
      </c>
      <c r="AY617">
        <v>0</v>
      </c>
      <c r="AZ617">
        <v>0</v>
      </c>
      <c r="BA617">
        <v>0</v>
      </c>
    </row>
    <row r="618" spans="1:54" x14ac:dyDescent="0.25">
      <c r="A618">
        <v>379134828</v>
      </c>
      <c r="B618" s="1">
        <v>45538.429722534733</v>
      </c>
      <c r="C618" s="1">
        <v>45538.436310972233</v>
      </c>
      <c r="D618" s="1">
        <v>45538</v>
      </c>
      <c r="E618">
        <v>31.253742500000001</v>
      </c>
      <c r="F618">
        <v>36.049681499999998</v>
      </c>
      <c r="G618" t="s">
        <v>401</v>
      </c>
      <c r="H618" t="s">
        <v>402</v>
      </c>
      <c r="I618" t="s">
        <v>112</v>
      </c>
      <c r="K618" t="s">
        <v>2285</v>
      </c>
      <c r="L618" t="s">
        <v>116</v>
      </c>
      <c r="M618" t="s">
        <v>139</v>
      </c>
      <c r="N618" t="s">
        <v>725</v>
      </c>
      <c r="O618" t="s">
        <v>2284</v>
      </c>
      <c r="Q618" t="s">
        <v>121</v>
      </c>
      <c r="R618" t="s">
        <v>5770</v>
      </c>
      <c r="S618" t="s">
        <v>112</v>
      </c>
      <c r="T618">
        <v>0</v>
      </c>
      <c r="U618">
        <v>0</v>
      </c>
      <c r="V618">
        <v>0</v>
      </c>
      <c r="W618">
        <v>0</v>
      </c>
      <c r="X618">
        <v>0</v>
      </c>
      <c r="Y618">
        <v>0</v>
      </c>
      <c r="Z618">
        <v>0</v>
      </c>
      <c r="AA618">
        <v>0</v>
      </c>
      <c r="AB618">
        <v>0</v>
      </c>
      <c r="AC618">
        <v>0</v>
      </c>
      <c r="AD618">
        <v>0</v>
      </c>
      <c r="AE618">
        <v>0</v>
      </c>
      <c r="AF618">
        <v>0</v>
      </c>
      <c r="AG618">
        <v>0</v>
      </c>
      <c r="AH618">
        <v>0</v>
      </c>
      <c r="AI618" t="s">
        <v>6004</v>
      </c>
      <c r="AJ618" t="s">
        <v>109</v>
      </c>
      <c r="AK618" t="s">
        <v>112</v>
      </c>
      <c r="AL618">
        <v>0</v>
      </c>
      <c r="AM618">
        <v>0</v>
      </c>
      <c r="AN618">
        <v>0</v>
      </c>
      <c r="AO618">
        <v>0</v>
      </c>
      <c r="AP618">
        <v>0</v>
      </c>
      <c r="AQ618">
        <v>0</v>
      </c>
      <c r="AR618">
        <v>0</v>
      </c>
      <c r="AS618">
        <v>0</v>
      </c>
      <c r="AT618">
        <v>0</v>
      </c>
      <c r="AU618">
        <v>0</v>
      </c>
      <c r="AV618">
        <v>0</v>
      </c>
      <c r="AW618">
        <v>0</v>
      </c>
      <c r="AX618">
        <v>0</v>
      </c>
      <c r="AY618">
        <v>0</v>
      </c>
      <c r="AZ618">
        <v>0</v>
      </c>
      <c r="BA618">
        <v>0</v>
      </c>
    </row>
    <row r="619" spans="1:54" x14ac:dyDescent="0.25">
      <c r="A619">
        <v>379134835</v>
      </c>
      <c r="B619" s="1">
        <v>45538.440133217591</v>
      </c>
      <c r="C619" s="1">
        <v>45538.460354108793</v>
      </c>
      <c r="D619" s="1">
        <v>45538</v>
      </c>
      <c r="E619">
        <v>31.248798399999998</v>
      </c>
      <c r="F619">
        <v>36.0495655</v>
      </c>
      <c r="G619" t="s">
        <v>401</v>
      </c>
      <c r="H619" t="s">
        <v>402</v>
      </c>
      <c r="I619" t="s">
        <v>112</v>
      </c>
      <c r="K619" t="s">
        <v>2287</v>
      </c>
      <c r="L619" t="s">
        <v>116</v>
      </c>
      <c r="M619" t="s">
        <v>139</v>
      </c>
      <c r="N619" t="s">
        <v>725</v>
      </c>
      <c r="O619" t="s">
        <v>2286</v>
      </c>
      <c r="Q619" t="s">
        <v>121</v>
      </c>
      <c r="R619" t="s">
        <v>5770</v>
      </c>
      <c r="S619" t="s">
        <v>112</v>
      </c>
      <c r="T619">
        <v>0</v>
      </c>
      <c r="U619">
        <v>0</v>
      </c>
      <c r="V619">
        <v>0</v>
      </c>
      <c r="W619">
        <v>0</v>
      </c>
      <c r="X619">
        <v>0</v>
      </c>
      <c r="Y619">
        <v>0</v>
      </c>
      <c r="Z619">
        <v>0</v>
      </c>
      <c r="AA619">
        <v>0</v>
      </c>
      <c r="AB619">
        <v>0</v>
      </c>
      <c r="AC619">
        <v>0</v>
      </c>
      <c r="AD619">
        <v>0</v>
      </c>
      <c r="AE619">
        <v>0</v>
      </c>
      <c r="AF619">
        <v>0</v>
      </c>
      <c r="AG619">
        <v>0</v>
      </c>
      <c r="AH619">
        <v>0</v>
      </c>
      <c r="AI619" t="s">
        <v>6004</v>
      </c>
      <c r="AJ619" t="s">
        <v>109</v>
      </c>
      <c r="AK619" t="s">
        <v>112</v>
      </c>
      <c r="AL619">
        <v>0</v>
      </c>
      <c r="AM619">
        <v>0</v>
      </c>
      <c r="AN619">
        <v>0</v>
      </c>
      <c r="AO619">
        <v>0</v>
      </c>
      <c r="AP619">
        <v>0</v>
      </c>
      <c r="AQ619">
        <v>0</v>
      </c>
      <c r="AR619">
        <v>0</v>
      </c>
      <c r="AS619">
        <v>0</v>
      </c>
      <c r="AT619">
        <v>0</v>
      </c>
      <c r="AU619">
        <v>0</v>
      </c>
      <c r="AV619">
        <v>0</v>
      </c>
      <c r="AW619">
        <v>0</v>
      </c>
      <c r="AX619">
        <v>0</v>
      </c>
      <c r="AY619">
        <v>0</v>
      </c>
      <c r="AZ619">
        <v>0</v>
      </c>
      <c r="BA619">
        <v>0</v>
      </c>
    </row>
    <row r="620" spans="1:54" x14ac:dyDescent="0.25">
      <c r="A620">
        <v>379134845</v>
      </c>
      <c r="B620" s="1">
        <v>45538.460528738433</v>
      </c>
      <c r="C620" s="1">
        <v>45538.465995590283</v>
      </c>
      <c r="D620" s="1">
        <v>45538</v>
      </c>
      <c r="E620">
        <v>31.248286799999999</v>
      </c>
      <c r="F620">
        <v>36.050506300000002</v>
      </c>
      <c r="G620" t="s">
        <v>401</v>
      </c>
      <c r="H620" t="s">
        <v>402</v>
      </c>
      <c r="I620" t="s">
        <v>109</v>
      </c>
      <c r="J620" t="s">
        <v>114</v>
      </c>
      <c r="K620" t="s">
        <v>2289</v>
      </c>
      <c r="L620" t="s">
        <v>116</v>
      </c>
      <c r="M620" t="s">
        <v>146</v>
      </c>
      <c r="N620" t="s">
        <v>2290</v>
      </c>
      <c r="O620" t="s">
        <v>2288</v>
      </c>
      <c r="Q620" t="s">
        <v>121</v>
      </c>
      <c r="R620" t="s">
        <v>5770</v>
      </c>
      <c r="S620" t="s">
        <v>112</v>
      </c>
      <c r="T620">
        <v>0</v>
      </c>
      <c r="U620">
        <v>0</v>
      </c>
      <c r="V620">
        <v>0</v>
      </c>
      <c r="W620">
        <v>0</v>
      </c>
      <c r="X620">
        <v>0</v>
      </c>
      <c r="Y620">
        <v>0</v>
      </c>
      <c r="Z620">
        <v>0</v>
      </c>
      <c r="AA620">
        <v>0</v>
      </c>
      <c r="AB620">
        <v>0</v>
      </c>
      <c r="AC620">
        <v>0</v>
      </c>
      <c r="AD620">
        <v>0</v>
      </c>
      <c r="AE620">
        <v>0</v>
      </c>
      <c r="AF620">
        <v>0</v>
      </c>
      <c r="AG620">
        <v>0</v>
      </c>
      <c r="AH620">
        <v>0</v>
      </c>
      <c r="AI620" t="s">
        <v>6004</v>
      </c>
      <c r="AJ620" t="s">
        <v>109</v>
      </c>
      <c r="AK620" t="s">
        <v>112</v>
      </c>
      <c r="AL620">
        <v>0</v>
      </c>
      <c r="AM620">
        <v>0</v>
      </c>
      <c r="AN620">
        <v>0</v>
      </c>
      <c r="AO620">
        <v>0</v>
      </c>
      <c r="AP620">
        <v>0</v>
      </c>
      <c r="AQ620">
        <v>0</v>
      </c>
      <c r="AR620">
        <v>0</v>
      </c>
      <c r="AS620">
        <v>0</v>
      </c>
      <c r="AT620">
        <v>0</v>
      </c>
      <c r="AU620">
        <v>0</v>
      </c>
      <c r="AV620">
        <v>0</v>
      </c>
      <c r="AW620">
        <v>0</v>
      </c>
      <c r="AX620">
        <v>0</v>
      </c>
      <c r="AY620">
        <v>0</v>
      </c>
      <c r="AZ620">
        <v>0</v>
      </c>
      <c r="BA620">
        <v>0</v>
      </c>
    </row>
    <row r="621" spans="1:54" x14ac:dyDescent="0.25">
      <c r="A621">
        <v>379134851</v>
      </c>
      <c r="B621" s="1">
        <v>45538.473398981478</v>
      </c>
      <c r="C621" s="1">
        <v>45538.47827861111</v>
      </c>
      <c r="D621" s="1">
        <v>45538</v>
      </c>
      <c r="E621">
        <v>31.248619300000001</v>
      </c>
      <c r="F621">
        <v>36.0453993</v>
      </c>
      <c r="G621" t="s">
        <v>401</v>
      </c>
      <c r="H621" t="s">
        <v>402</v>
      </c>
      <c r="I621" t="s">
        <v>109</v>
      </c>
      <c r="J621" t="s">
        <v>114</v>
      </c>
      <c r="K621" t="s">
        <v>2292</v>
      </c>
      <c r="L621" t="s">
        <v>2293</v>
      </c>
      <c r="M621" t="s">
        <v>2294</v>
      </c>
      <c r="N621" t="s">
        <v>2295</v>
      </c>
      <c r="O621" t="s">
        <v>2291</v>
      </c>
      <c r="Q621" t="s">
        <v>121</v>
      </c>
      <c r="R621" t="s">
        <v>5770</v>
      </c>
      <c r="S621" t="s">
        <v>109</v>
      </c>
      <c r="T621">
        <v>1</v>
      </c>
      <c r="U621">
        <v>1</v>
      </c>
      <c r="V621">
        <v>0</v>
      </c>
      <c r="W621">
        <v>0</v>
      </c>
      <c r="X621">
        <v>0</v>
      </c>
      <c r="Y621">
        <v>0</v>
      </c>
      <c r="Z621">
        <v>0</v>
      </c>
      <c r="AA621">
        <v>0</v>
      </c>
      <c r="AB621">
        <v>0</v>
      </c>
      <c r="AC621">
        <v>0</v>
      </c>
      <c r="AD621">
        <v>0</v>
      </c>
      <c r="AE621">
        <v>0</v>
      </c>
      <c r="AF621">
        <v>0</v>
      </c>
      <c r="AG621">
        <v>0</v>
      </c>
      <c r="AH621">
        <v>1</v>
      </c>
      <c r="AI621" t="s">
        <v>2296</v>
      </c>
      <c r="AJ621" t="s">
        <v>109</v>
      </c>
      <c r="AK621" t="s">
        <v>109</v>
      </c>
      <c r="AL621">
        <v>1</v>
      </c>
      <c r="AM621">
        <v>1</v>
      </c>
      <c r="AN621">
        <v>0</v>
      </c>
      <c r="AO621">
        <v>0</v>
      </c>
      <c r="AP621">
        <v>0</v>
      </c>
      <c r="AQ621">
        <v>0</v>
      </c>
      <c r="AR621">
        <v>1</v>
      </c>
      <c r="AS621">
        <v>0</v>
      </c>
      <c r="AT621">
        <v>0</v>
      </c>
      <c r="AU621">
        <v>0</v>
      </c>
      <c r="AV621">
        <v>0</v>
      </c>
      <c r="AW621">
        <v>0</v>
      </c>
      <c r="AX621">
        <v>0</v>
      </c>
      <c r="AY621">
        <v>0</v>
      </c>
      <c r="AZ621">
        <v>0</v>
      </c>
      <c r="BA621">
        <v>1</v>
      </c>
      <c r="BB621" t="s">
        <v>2296</v>
      </c>
    </row>
    <row r="622" spans="1:54" x14ac:dyDescent="0.25">
      <c r="A622">
        <v>379134855</v>
      </c>
      <c r="B622" s="1">
        <v>45538.479194930558</v>
      </c>
      <c r="C622" s="1">
        <v>45538.482963136572</v>
      </c>
      <c r="D622" s="1">
        <v>45538</v>
      </c>
      <c r="E622">
        <v>31.248187099999999</v>
      </c>
      <c r="F622">
        <v>36.0451798</v>
      </c>
      <c r="G622" t="s">
        <v>401</v>
      </c>
      <c r="H622" t="s">
        <v>402</v>
      </c>
      <c r="I622" t="s">
        <v>109</v>
      </c>
      <c r="J622" t="s">
        <v>114</v>
      </c>
      <c r="K622" t="s">
        <v>2298</v>
      </c>
      <c r="L622" t="s">
        <v>235</v>
      </c>
      <c r="M622" t="s">
        <v>746</v>
      </c>
      <c r="N622" t="s">
        <v>1464</v>
      </c>
      <c r="O622" t="s">
        <v>2297</v>
      </c>
      <c r="Q622" t="s">
        <v>121</v>
      </c>
      <c r="R622" t="s">
        <v>5770</v>
      </c>
      <c r="S622" t="s">
        <v>112</v>
      </c>
      <c r="T622">
        <v>0</v>
      </c>
      <c r="U622">
        <v>0</v>
      </c>
      <c r="V622">
        <v>0</v>
      </c>
      <c r="W622">
        <v>0</v>
      </c>
      <c r="X622">
        <v>0</v>
      </c>
      <c r="Y622">
        <v>0</v>
      </c>
      <c r="Z622">
        <v>0</v>
      </c>
      <c r="AA622">
        <v>0</v>
      </c>
      <c r="AB622">
        <v>0</v>
      </c>
      <c r="AC622">
        <v>0</v>
      </c>
      <c r="AD622">
        <v>0</v>
      </c>
      <c r="AE622">
        <v>0</v>
      </c>
      <c r="AF622">
        <v>0</v>
      </c>
      <c r="AG622">
        <v>0</v>
      </c>
      <c r="AH622">
        <v>0</v>
      </c>
      <c r="AI622" t="s">
        <v>6004</v>
      </c>
      <c r="AJ622" t="s">
        <v>109</v>
      </c>
      <c r="AK622" t="s">
        <v>112</v>
      </c>
      <c r="AL622">
        <v>0</v>
      </c>
      <c r="AM622">
        <v>0</v>
      </c>
      <c r="AN622">
        <v>0</v>
      </c>
      <c r="AO622">
        <v>0</v>
      </c>
      <c r="AP622">
        <v>0</v>
      </c>
      <c r="AQ622">
        <v>0</v>
      </c>
      <c r="AR622">
        <v>0</v>
      </c>
      <c r="AS622">
        <v>0</v>
      </c>
      <c r="AT622">
        <v>0</v>
      </c>
      <c r="AU622">
        <v>0</v>
      </c>
      <c r="AV622">
        <v>0</v>
      </c>
      <c r="AW622">
        <v>0</v>
      </c>
      <c r="AX622">
        <v>0</v>
      </c>
      <c r="AY622">
        <v>0</v>
      </c>
      <c r="AZ622">
        <v>0</v>
      </c>
      <c r="BA622">
        <v>0</v>
      </c>
    </row>
    <row r="623" spans="1:54" x14ac:dyDescent="0.25">
      <c r="A623">
        <v>379134864</v>
      </c>
      <c r="B623" s="1">
        <v>45538.483950578702</v>
      </c>
      <c r="C623" s="1">
        <v>45538.486409409721</v>
      </c>
      <c r="D623" s="1">
        <v>45538</v>
      </c>
      <c r="E623">
        <v>31.2480391</v>
      </c>
      <c r="F623">
        <v>36.045301600000002</v>
      </c>
      <c r="G623" t="s">
        <v>401</v>
      </c>
      <c r="H623" t="s">
        <v>402</v>
      </c>
      <c r="I623" t="s">
        <v>112</v>
      </c>
      <c r="K623" t="s">
        <v>2300</v>
      </c>
      <c r="L623" t="s">
        <v>528</v>
      </c>
      <c r="M623" t="s">
        <v>699</v>
      </c>
      <c r="N623" t="s">
        <v>2301</v>
      </c>
      <c r="O623" t="s">
        <v>2299</v>
      </c>
      <c r="Q623" t="s">
        <v>121</v>
      </c>
      <c r="R623" t="s">
        <v>5770</v>
      </c>
      <c r="S623" t="s">
        <v>112</v>
      </c>
      <c r="T623">
        <v>0</v>
      </c>
      <c r="U623">
        <v>0</v>
      </c>
      <c r="V623">
        <v>0</v>
      </c>
      <c r="W623">
        <v>0</v>
      </c>
      <c r="X623">
        <v>0</v>
      </c>
      <c r="Y623">
        <v>0</v>
      </c>
      <c r="Z623">
        <v>0</v>
      </c>
      <c r="AA623">
        <v>0</v>
      </c>
      <c r="AB623">
        <v>0</v>
      </c>
      <c r="AC623">
        <v>0</v>
      </c>
      <c r="AD623">
        <v>0</v>
      </c>
      <c r="AE623">
        <v>0</v>
      </c>
      <c r="AF623">
        <v>0</v>
      </c>
      <c r="AG623">
        <v>0</v>
      </c>
      <c r="AH623">
        <v>0</v>
      </c>
      <c r="AI623" t="s">
        <v>6004</v>
      </c>
      <c r="AJ623" t="s">
        <v>112</v>
      </c>
      <c r="AK623" t="s">
        <v>112</v>
      </c>
      <c r="AL623">
        <v>0</v>
      </c>
      <c r="AM623">
        <v>0</v>
      </c>
      <c r="AN623">
        <v>0</v>
      </c>
      <c r="AO623">
        <v>0</v>
      </c>
      <c r="AP623">
        <v>0</v>
      </c>
      <c r="AQ623">
        <v>0</v>
      </c>
      <c r="AR623">
        <v>0</v>
      </c>
      <c r="AS623">
        <v>0</v>
      </c>
      <c r="AT623">
        <v>0</v>
      </c>
      <c r="AU623">
        <v>0</v>
      </c>
      <c r="AV623">
        <v>0</v>
      </c>
      <c r="AW623">
        <v>0</v>
      </c>
      <c r="AX623">
        <v>0</v>
      </c>
      <c r="AY623">
        <v>0</v>
      </c>
      <c r="AZ623">
        <v>0</v>
      </c>
      <c r="BA623">
        <v>0</v>
      </c>
    </row>
    <row r="624" spans="1:54" x14ac:dyDescent="0.25">
      <c r="A624">
        <v>379134866</v>
      </c>
      <c r="B624" s="1">
        <v>45538.486635254631</v>
      </c>
      <c r="C624" s="1">
        <v>45538.489329629629</v>
      </c>
      <c r="D624" s="1">
        <v>45538</v>
      </c>
      <c r="E624">
        <v>31.2478242</v>
      </c>
      <c r="F624">
        <v>36.045084699999997</v>
      </c>
      <c r="G624" t="s">
        <v>401</v>
      </c>
      <c r="H624" t="s">
        <v>402</v>
      </c>
      <c r="I624" t="s">
        <v>112</v>
      </c>
      <c r="K624" t="s">
        <v>2303</v>
      </c>
      <c r="L624" t="s">
        <v>528</v>
      </c>
      <c r="M624" t="s">
        <v>529</v>
      </c>
      <c r="N624" t="s">
        <v>2304</v>
      </c>
      <c r="O624" t="s">
        <v>2302</v>
      </c>
      <c r="Q624" t="s">
        <v>121</v>
      </c>
      <c r="R624" t="s">
        <v>5770</v>
      </c>
      <c r="S624" t="s">
        <v>112</v>
      </c>
      <c r="T624">
        <v>0</v>
      </c>
      <c r="U624">
        <v>0</v>
      </c>
      <c r="V624">
        <v>0</v>
      </c>
      <c r="W624">
        <v>0</v>
      </c>
      <c r="X624">
        <v>0</v>
      </c>
      <c r="Y624">
        <v>0</v>
      </c>
      <c r="Z624">
        <v>0</v>
      </c>
      <c r="AA624">
        <v>0</v>
      </c>
      <c r="AB624">
        <v>0</v>
      </c>
      <c r="AC624">
        <v>0</v>
      </c>
      <c r="AD624">
        <v>0</v>
      </c>
      <c r="AE624">
        <v>0</v>
      </c>
      <c r="AF624">
        <v>0</v>
      </c>
      <c r="AG624">
        <v>0</v>
      </c>
      <c r="AH624">
        <v>0</v>
      </c>
      <c r="AI624" t="s">
        <v>6004</v>
      </c>
      <c r="AJ624" t="s">
        <v>109</v>
      </c>
      <c r="AK624" t="s">
        <v>112</v>
      </c>
      <c r="AL624">
        <v>0</v>
      </c>
      <c r="AM624">
        <v>0</v>
      </c>
      <c r="AN624">
        <v>0</v>
      </c>
      <c r="AO624">
        <v>0</v>
      </c>
      <c r="AP624">
        <v>0</v>
      </c>
      <c r="AQ624">
        <v>0</v>
      </c>
      <c r="AR624">
        <v>0</v>
      </c>
      <c r="AS624">
        <v>0</v>
      </c>
      <c r="AT624">
        <v>0</v>
      </c>
      <c r="AU624">
        <v>0</v>
      </c>
      <c r="AV624">
        <v>0</v>
      </c>
      <c r="AW624">
        <v>0</v>
      </c>
      <c r="AX624">
        <v>0</v>
      </c>
      <c r="AY624">
        <v>0</v>
      </c>
      <c r="AZ624">
        <v>0</v>
      </c>
      <c r="BA624">
        <v>0</v>
      </c>
    </row>
    <row r="625" spans="1:53" x14ac:dyDescent="0.25">
      <c r="A625">
        <v>379134871</v>
      </c>
      <c r="B625" s="1">
        <v>45538.489962754633</v>
      </c>
      <c r="C625" s="1">
        <v>45538.49264384259</v>
      </c>
      <c r="D625" s="1">
        <v>45538</v>
      </c>
      <c r="E625">
        <v>31.2478844</v>
      </c>
      <c r="F625">
        <v>36.0451166</v>
      </c>
      <c r="G625" t="s">
        <v>401</v>
      </c>
      <c r="H625" t="s">
        <v>402</v>
      </c>
      <c r="I625" t="s">
        <v>112</v>
      </c>
      <c r="K625" t="s">
        <v>2306</v>
      </c>
      <c r="L625" t="s">
        <v>301</v>
      </c>
      <c r="M625" t="s">
        <v>1866</v>
      </c>
      <c r="N625" t="s">
        <v>2307</v>
      </c>
      <c r="O625" t="s">
        <v>2305</v>
      </c>
      <c r="Q625" t="s">
        <v>121</v>
      </c>
      <c r="R625" t="s">
        <v>5770</v>
      </c>
      <c r="S625" t="s">
        <v>112</v>
      </c>
      <c r="T625">
        <v>0</v>
      </c>
      <c r="U625">
        <v>0</v>
      </c>
      <c r="V625">
        <v>0</v>
      </c>
      <c r="W625">
        <v>0</v>
      </c>
      <c r="X625">
        <v>0</v>
      </c>
      <c r="Y625">
        <v>0</v>
      </c>
      <c r="Z625">
        <v>0</v>
      </c>
      <c r="AA625">
        <v>0</v>
      </c>
      <c r="AB625">
        <v>0</v>
      </c>
      <c r="AC625">
        <v>0</v>
      </c>
      <c r="AD625">
        <v>0</v>
      </c>
      <c r="AE625">
        <v>0</v>
      </c>
      <c r="AF625">
        <v>0</v>
      </c>
      <c r="AG625">
        <v>0</v>
      </c>
      <c r="AH625">
        <v>0</v>
      </c>
      <c r="AI625" t="s">
        <v>6004</v>
      </c>
      <c r="AJ625" t="s">
        <v>109</v>
      </c>
      <c r="AK625" t="s">
        <v>112</v>
      </c>
      <c r="AL625">
        <v>0</v>
      </c>
      <c r="AM625">
        <v>0</v>
      </c>
      <c r="AN625">
        <v>0</v>
      </c>
      <c r="AO625">
        <v>0</v>
      </c>
      <c r="AP625">
        <v>0</v>
      </c>
      <c r="AQ625">
        <v>0</v>
      </c>
      <c r="AR625">
        <v>0</v>
      </c>
      <c r="AS625">
        <v>0</v>
      </c>
      <c r="AT625">
        <v>0</v>
      </c>
      <c r="AU625">
        <v>0</v>
      </c>
      <c r="AV625">
        <v>0</v>
      </c>
      <c r="AW625">
        <v>0</v>
      </c>
      <c r="AX625">
        <v>0</v>
      </c>
      <c r="AY625">
        <v>0</v>
      </c>
      <c r="AZ625">
        <v>0</v>
      </c>
      <c r="BA625">
        <v>0</v>
      </c>
    </row>
    <row r="626" spans="1:53" x14ac:dyDescent="0.25">
      <c r="A626">
        <v>379134876</v>
      </c>
      <c r="B626" s="1">
        <v>45538.493499270837</v>
      </c>
      <c r="C626" s="1">
        <v>45538.49584826389</v>
      </c>
      <c r="D626" s="1">
        <v>45538</v>
      </c>
      <c r="E626">
        <v>31.247594500000002</v>
      </c>
      <c r="F626">
        <v>36.045283400000002</v>
      </c>
      <c r="G626" t="s">
        <v>401</v>
      </c>
      <c r="H626" t="s">
        <v>402</v>
      </c>
      <c r="I626" t="s">
        <v>112</v>
      </c>
      <c r="K626" t="s">
        <v>2309</v>
      </c>
      <c r="L626" t="s">
        <v>131</v>
      </c>
      <c r="M626" t="s">
        <v>656</v>
      </c>
      <c r="N626" t="s">
        <v>649</v>
      </c>
      <c r="O626" t="s">
        <v>2308</v>
      </c>
      <c r="Q626" t="s">
        <v>346</v>
      </c>
      <c r="R626" t="s">
        <v>5771</v>
      </c>
      <c r="S626" t="s">
        <v>112</v>
      </c>
      <c r="T626">
        <v>0</v>
      </c>
      <c r="U626">
        <v>0</v>
      </c>
      <c r="V626">
        <v>0</v>
      </c>
      <c r="W626">
        <v>0</v>
      </c>
      <c r="X626">
        <v>0</v>
      </c>
      <c r="Y626">
        <v>0</v>
      </c>
      <c r="Z626">
        <v>0</v>
      </c>
      <c r="AA626">
        <v>0</v>
      </c>
      <c r="AB626">
        <v>0</v>
      </c>
      <c r="AC626">
        <v>0</v>
      </c>
      <c r="AD626">
        <v>0</v>
      </c>
      <c r="AE626">
        <v>0</v>
      </c>
      <c r="AF626">
        <v>0</v>
      </c>
      <c r="AG626">
        <v>0</v>
      </c>
      <c r="AH626">
        <v>0</v>
      </c>
      <c r="AI626" t="s">
        <v>6004</v>
      </c>
      <c r="AJ626" t="s">
        <v>109</v>
      </c>
      <c r="AK626" t="s">
        <v>112</v>
      </c>
      <c r="AL626">
        <v>0</v>
      </c>
      <c r="AM626">
        <v>0</v>
      </c>
      <c r="AN626">
        <v>0</v>
      </c>
      <c r="AO626">
        <v>0</v>
      </c>
      <c r="AP626">
        <v>0</v>
      </c>
      <c r="AQ626">
        <v>0</v>
      </c>
      <c r="AR626">
        <v>0</v>
      </c>
      <c r="AS626">
        <v>0</v>
      </c>
      <c r="AT626">
        <v>0</v>
      </c>
      <c r="AU626">
        <v>0</v>
      </c>
      <c r="AV626">
        <v>0</v>
      </c>
      <c r="AW626">
        <v>0</v>
      </c>
      <c r="AX626">
        <v>0</v>
      </c>
      <c r="AY626">
        <v>0</v>
      </c>
      <c r="AZ626">
        <v>0</v>
      </c>
      <c r="BA626">
        <v>0</v>
      </c>
    </row>
    <row r="627" spans="1:53" x14ac:dyDescent="0.25">
      <c r="A627">
        <v>379134882</v>
      </c>
      <c r="B627" s="1">
        <v>45538.496440567127</v>
      </c>
      <c r="C627" s="1">
        <v>45538.505703692128</v>
      </c>
      <c r="D627" s="1">
        <v>45538</v>
      </c>
      <c r="E627">
        <v>31.247914099999999</v>
      </c>
      <c r="F627">
        <v>36.045140199999999</v>
      </c>
      <c r="G627" t="s">
        <v>401</v>
      </c>
      <c r="H627" t="s">
        <v>402</v>
      </c>
      <c r="I627" t="s">
        <v>109</v>
      </c>
      <c r="J627" t="s">
        <v>114</v>
      </c>
      <c r="K627" t="s">
        <v>2311</v>
      </c>
      <c r="L627" t="s">
        <v>116</v>
      </c>
      <c r="M627" t="s">
        <v>146</v>
      </c>
      <c r="N627" t="s">
        <v>2312</v>
      </c>
      <c r="O627" t="s">
        <v>2310</v>
      </c>
      <c r="Q627" t="s">
        <v>121</v>
      </c>
      <c r="R627" t="s">
        <v>5770</v>
      </c>
      <c r="S627" t="s">
        <v>112</v>
      </c>
      <c r="T627">
        <v>0</v>
      </c>
      <c r="U627">
        <v>0</v>
      </c>
      <c r="V627">
        <v>0</v>
      </c>
      <c r="W627">
        <v>0</v>
      </c>
      <c r="X627">
        <v>0</v>
      </c>
      <c r="Y627">
        <v>0</v>
      </c>
      <c r="Z627">
        <v>0</v>
      </c>
      <c r="AA627">
        <v>0</v>
      </c>
      <c r="AB627">
        <v>0</v>
      </c>
      <c r="AC627">
        <v>0</v>
      </c>
      <c r="AD627">
        <v>0</v>
      </c>
      <c r="AE627">
        <v>0</v>
      </c>
      <c r="AF627">
        <v>0</v>
      </c>
      <c r="AG627">
        <v>0</v>
      </c>
      <c r="AH627">
        <v>0</v>
      </c>
      <c r="AI627" t="s">
        <v>6004</v>
      </c>
      <c r="AJ627" t="s">
        <v>109</v>
      </c>
      <c r="AK627" t="s">
        <v>109</v>
      </c>
      <c r="AL627">
        <v>1</v>
      </c>
      <c r="AM627">
        <v>1</v>
      </c>
      <c r="AN627">
        <v>0</v>
      </c>
      <c r="AO627">
        <v>0</v>
      </c>
      <c r="AP627">
        <v>0</v>
      </c>
      <c r="AQ627">
        <v>0</v>
      </c>
      <c r="AR627">
        <v>1</v>
      </c>
      <c r="AS627">
        <v>0</v>
      </c>
      <c r="AT627">
        <v>1</v>
      </c>
      <c r="AU627">
        <v>0</v>
      </c>
      <c r="AV627">
        <v>0</v>
      </c>
      <c r="AW627">
        <v>0</v>
      </c>
      <c r="AX627">
        <v>0</v>
      </c>
      <c r="AY627">
        <v>0</v>
      </c>
      <c r="AZ627">
        <v>0</v>
      </c>
      <c r="BA627">
        <v>0</v>
      </c>
    </row>
    <row r="628" spans="1:53" x14ac:dyDescent="0.25">
      <c r="A628">
        <v>379134886</v>
      </c>
      <c r="B628" s="1">
        <v>45538.506608958327</v>
      </c>
      <c r="C628" s="1">
        <v>45538.50923181713</v>
      </c>
      <c r="D628" s="1">
        <v>45538</v>
      </c>
      <c r="E628">
        <v>31.247913</v>
      </c>
      <c r="F628">
        <v>36.045140099999998</v>
      </c>
      <c r="G628" t="s">
        <v>401</v>
      </c>
      <c r="H628" t="s">
        <v>402</v>
      </c>
      <c r="I628" t="s">
        <v>112</v>
      </c>
      <c r="K628" t="s">
        <v>2314</v>
      </c>
      <c r="L628" t="s">
        <v>116</v>
      </c>
      <c r="M628" t="s">
        <v>139</v>
      </c>
      <c r="N628" t="s">
        <v>2315</v>
      </c>
      <c r="O628" t="s">
        <v>2313</v>
      </c>
      <c r="Q628" t="s">
        <v>121</v>
      </c>
      <c r="R628" t="s">
        <v>5770</v>
      </c>
      <c r="S628" t="s">
        <v>112</v>
      </c>
      <c r="T628">
        <v>0</v>
      </c>
      <c r="U628">
        <v>0</v>
      </c>
      <c r="V628">
        <v>0</v>
      </c>
      <c r="W628">
        <v>0</v>
      </c>
      <c r="X628">
        <v>0</v>
      </c>
      <c r="Y628">
        <v>0</v>
      </c>
      <c r="Z628">
        <v>0</v>
      </c>
      <c r="AA628">
        <v>0</v>
      </c>
      <c r="AB628">
        <v>0</v>
      </c>
      <c r="AC628">
        <v>0</v>
      </c>
      <c r="AD628">
        <v>0</v>
      </c>
      <c r="AE628">
        <v>0</v>
      </c>
      <c r="AF628">
        <v>0</v>
      </c>
      <c r="AG628">
        <v>0</v>
      </c>
      <c r="AH628">
        <v>0</v>
      </c>
      <c r="AI628" t="s">
        <v>6004</v>
      </c>
      <c r="AJ628" t="s">
        <v>109</v>
      </c>
      <c r="AK628" t="s">
        <v>112</v>
      </c>
      <c r="AL628">
        <v>0</v>
      </c>
      <c r="AM628">
        <v>0</v>
      </c>
      <c r="AN628">
        <v>0</v>
      </c>
      <c r="AO628">
        <v>0</v>
      </c>
      <c r="AP628">
        <v>0</v>
      </c>
      <c r="AQ628">
        <v>0</v>
      </c>
      <c r="AR628">
        <v>0</v>
      </c>
      <c r="AS628">
        <v>0</v>
      </c>
      <c r="AT628">
        <v>0</v>
      </c>
      <c r="AU628">
        <v>0</v>
      </c>
      <c r="AV628">
        <v>0</v>
      </c>
      <c r="AW628">
        <v>0</v>
      </c>
      <c r="AX628">
        <v>0</v>
      </c>
      <c r="AY628">
        <v>0</v>
      </c>
      <c r="AZ628">
        <v>0</v>
      </c>
      <c r="BA628">
        <v>0</v>
      </c>
    </row>
    <row r="629" spans="1:53" x14ac:dyDescent="0.25">
      <c r="A629">
        <v>379134890</v>
      </c>
      <c r="B629" s="1">
        <v>45538.509449340279</v>
      </c>
      <c r="C629" s="1">
        <v>45538.512012870371</v>
      </c>
      <c r="D629" s="1">
        <v>45538</v>
      </c>
      <c r="E629">
        <v>31.247166100000001</v>
      </c>
      <c r="F629">
        <v>36.045141999999998</v>
      </c>
      <c r="G629" t="s">
        <v>401</v>
      </c>
      <c r="H629" t="s">
        <v>402</v>
      </c>
      <c r="I629" t="s">
        <v>109</v>
      </c>
      <c r="J629" t="s">
        <v>114</v>
      </c>
      <c r="K629" t="s">
        <v>2317</v>
      </c>
      <c r="L629" t="s">
        <v>174</v>
      </c>
      <c r="M629" t="s">
        <v>175</v>
      </c>
      <c r="N629" t="s">
        <v>2318</v>
      </c>
      <c r="O629" t="s">
        <v>2316</v>
      </c>
      <c r="Q629" t="s">
        <v>121</v>
      </c>
      <c r="R629" t="s">
        <v>5770</v>
      </c>
      <c r="S629" t="s">
        <v>112</v>
      </c>
      <c r="T629">
        <v>0</v>
      </c>
      <c r="U629">
        <v>0</v>
      </c>
      <c r="V629">
        <v>0</v>
      </c>
      <c r="W629">
        <v>0</v>
      </c>
      <c r="X629">
        <v>0</v>
      </c>
      <c r="Y629">
        <v>0</v>
      </c>
      <c r="Z629">
        <v>0</v>
      </c>
      <c r="AA629">
        <v>0</v>
      </c>
      <c r="AB629">
        <v>0</v>
      </c>
      <c r="AC629">
        <v>0</v>
      </c>
      <c r="AD629">
        <v>0</v>
      </c>
      <c r="AE629">
        <v>0</v>
      </c>
      <c r="AF629">
        <v>0</v>
      </c>
      <c r="AG629">
        <v>0</v>
      </c>
      <c r="AH629">
        <v>0</v>
      </c>
      <c r="AI629" t="s">
        <v>6004</v>
      </c>
      <c r="AJ629" t="s">
        <v>109</v>
      </c>
      <c r="AK629" t="s">
        <v>112</v>
      </c>
      <c r="AL629">
        <v>0</v>
      </c>
      <c r="AM629">
        <v>0</v>
      </c>
      <c r="AN629">
        <v>0</v>
      </c>
      <c r="AO629">
        <v>0</v>
      </c>
      <c r="AP629">
        <v>0</v>
      </c>
      <c r="AQ629">
        <v>0</v>
      </c>
      <c r="AR629">
        <v>0</v>
      </c>
      <c r="AS629">
        <v>0</v>
      </c>
      <c r="AT629">
        <v>0</v>
      </c>
      <c r="AU629">
        <v>0</v>
      </c>
      <c r="AV629">
        <v>0</v>
      </c>
      <c r="AW629">
        <v>0</v>
      </c>
      <c r="AX629">
        <v>0</v>
      </c>
      <c r="AY629">
        <v>0</v>
      </c>
      <c r="AZ629">
        <v>0</v>
      </c>
      <c r="BA629">
        <v>0</v>
      </c>
    </row>
    <row r="630" spans="1:53" x14ac:dyDescent="0.25">
      <c r="A630">
        <v>379134897</v>
      </c>
      <c r="B630" s="1">
        <v>45538.513144606477</v>
      </c>
      <c r="C630" s="1">
        <v>45538.51727866898</v>
      </c>
      <c r="D630" s="1">
        <v>45538</v>
      </c>
      <c r="E630">
        <v>31.2477041</v>
      </c>
      <c r="F630">
        <v>36.045148699999999</v>
      </c>
      <c r="G630" t="s">
        <v>401</v>
      </c>
      <c r="H630" t="s">
        <v>402</v>
      </c>
      <c r="I630" t="s">
        <v>109</v>
      </c>
      <c r="J630" t="s">
        <v>153</v>
      </c>
      <c r="K630" t="s">
        <v>2320</v>
      </c>
      <c r="L630" t="s">
        <v>174</v>
      </c>
      <c r="M630" t="s">
        <v>175</v>
      </c>
      <c r="N630" t="s">
        <v>835</v>
      </c>
      <c r="O630" t="s">
        <v>2319</v>
      </c>
      <c r="P630" t="s">
        <v>2321</v>
      </c>
      <c r="Q630" t="s">
        <v>121</v>
      </c>
      <c r="R630" t="s">
        <v>5770</v>
      </c>
      <c r="S630" t="s">
        <v>112</v>
      </c>
      <c r="T630">
        <v>0</v>
      </c>
      <c r="U630">
        <v>0</v>
      </c>
      <c r="V630">
        <v>0</v>
      </c>
      <c r="W630">
        <v>0</v>
      </c>
      <c r="X630">
        <v>0</v>
      </c>
      <c r="Y630">
        <v>0</v>
      </c>
      <c r="Z630">
        <v>0</v>
      </c>
      <c r="AA630">
        <v>0</v>
      </c>
      <c r="AB630">
        <v>0</v>
      </c>
      <c r="AC630">
        <v>0</v>
      </c>
      <c r="AD630">
        <v>0</v>
      </c>
      <c r="AE630">
        <v>0</v>
      </c>
      <c r="AF630">
        <v>0</v>
      </c>
      <c r="AG630">
        <v>0</v>
      </c>
      <c r="AH630">
        <v>0</v>
      </c>
      <c r="AI630" t="s">
        <v>6004</v>
      </c>
      <c r="AJ630" t="s">
        <v>112</v>
      </c>
      <c r="AK630" t="s">
        <v>112</v>
      </c>
      <c r="AL630">
        <v>0</v>
      </c>
      <c r="AM630">
        <v>0</v>
      </c>
      <c r="AN630">
        <v>0</v>
      </c>
      <c r="AO630">
        <v>0</v>
      </c>
      <c r="AP630">
        <v>0</v>
      </c>
      <c r="AQ630">
        <v>0</v>
      </c>
      <c r="AR630">
        <v>0</v>
      </c>
      <c r="AS630">
        <v>0</v>
      </c>
      <c r="AT630">
        <v>0</v>
      </c>
      <c r="AU630">
        <v>0</v>
      </c>
      <c r="AV630">
        <v>0</v>
      </c>
      <c r="AW630">
        <v>0</v>
      </c>
      <c r="AX630">
        <v>0</v>
      </c>
      <c r="AY630">
        <v>0</v>
      </c>
      <c r="AZ630">
        <v>0</v>
      </c>
      <c r="BA630">
        <v>0</v>
      </c>
    </row>
    <row r="631" spans="1:53" x14ac:dyDescent="0.25">
      <c r="A631">
        <v>379170423</v>
      </c>
      <c r="B631" s="1">
        <v>45535.541838576391</v>
      </c>
      <c r="C631" s="1">
        <v>45535.545208078707</v>
      </c>
      <c r="D631" s="1">
        <v>45535</v>
      </c>
      <c r="E631">
        <v>32.004815700000002</v>
      </c>
      <c r="F631">
        <v>35.785978200000002</v>
      </c>
      <c r="G631" t="s">
        <v>852</v>
      </c>
      <c r="H631" t="s">
        <v>853</v>
      </c>
      <c r="I631" t="s">
        <v>109</v>
      </c>
      <c r="J631" t="s">
        <v>114</v>
      </c>
      <c r="K631" t="s">
        <v>2323</v>
      </c>
      <c r="L631" t="s">
        <v>160</v>
      </c>
      <c r="M631" t="s">
        <v>721</v>
      </c>
      <c r="N631" t="s">
        <v>1270</v>
      </c>
      <c r="O631" t="s">
        <v>2322</v>
      </c>
      <c r="Q631" t="s">
        <v>121</v>
      </c>
      <c r="R631" t="s">
        <v>5770</v>
      </c>
      <c r="S631" t="s">
        <v>112</v>
      </c>
      <c r="T631">
        <v>0</v>
      </c>
      <c r="U631">
        <v>0</v>
      </c>
      <c r="V631">
        <v>0</v>
      </c>
      <c r="W631">
        <v>0</v>
      </c>
      <c r="X631">
        <v>0</v>
      </c>
      <c r="Y631">
        <v>0</v>
      </c>
      <c r="Z631">
        <v>0</v>
      </c>
      <c r="AA631">
        <v>0</v>
      </c>
      <c r="AB631">
        <v>0</v>
      </c>
      <c r="AC631">
        <v>0</v>
      </c>
      <c r="AD631">
        <v>0</v>
      </c>
      <c r="AE631">
        <v>0</v>
      </c>
      <c r="AF631">
        <v>0</v>
      </c>
      <c r="AG631">
        <v>0</v>
      </c>
      <c r="AH631">
        <v>0</v>
      </c>
      <c r="AI631" t="s">
        <v>6004</v>
      </c>
      <c r="AJ631" t="s">
        <v>109</v>
      </c>
      <c r="AK631" t="s">
        <v>109</v>
      </c>
      <c r="AL631">
        <v>3</v>
      </c>
      <c r="AM631">
        <v>0</v>
      </c>
      <c r="AN631">
        <v>2</v>
      </c>
      <c r="AO631">
        <v>1</v>
      </c>
      <c r="AP631">
        <v>0</v>
      </c>
      <c r="AQ631">
        <v>0</v>
      </c>
      <c r="AR631">
        <v>3</v>
      </c>
      <c r="AS631">
        <v>0</v>
      </c>
      <c r="AT631">
        <v>1</v>
      </c>
      <c r="AU631">
        <v>0</v>
      </c>
      <c r="AV631">
        <v>0</v>
      </c>
      <c r="AW631">
        <v>0</v>
      </c>
      <c r="AX631">
        <v>0</v>
      </c>
      <c r="AY631">
        <v>0</v>
      </c>
      <c r="AZ631">
        <v>0</v>
      </c>
      <c r="BA631">
        <v>0</v>
      </c>
    </row>
    <row r="632" spans="1:53" x14ac:dyDescent="0.25">
      <c r="A632">
        <v>379170424</v>
      </c>
      <c r="B632" s="1">
        <v>45535.545300439822</v>
      </c>
      <c r="C632" s="1">
        <v>45535.547741585651</v>
      </c>
      <c r="D632" s="1">
        <v>45535</v>
      </c>
      <c r="E632">
        <v>32.0048563</v>
      </c>
      <c r="F632">
        <v>35.7862966</v>
      </c>
      <c r="G632" t="s">
        <v>852</v>
      </c>
      <c r="H632" t="s">
        <v>853</v>
      </c>
      <c r="I632" t="s">
        <v>109</v>
      </c>
      <c r="J632" t="s">
        <v>114</v>
      </c>
      <c r="K632" t="s">
        <v>2325</v>
      </c>
      <c r="L632" t="s">
        <v>116</v>
      </c>
      <c r="M632" t="s">
        <v>146</v>
      </c>
      <c r="N632" t="s">
        <v>2326</v>
      </c>
      <c r="O632" t="s">
        <v>2324</v>
      </c>
      <c r="Q632" t="s">
        <v>121</v>
      </c>
      <c r="R632" t="s">
        <v>5770</v>
      </c>
      <c r="S632" t="s">
        <v>112</v>
      </c>
      <c r="T632">
        <v>0</v>
      </c>
      <c r="U632">
        <v>0</v>
      </c>
      <c r="V632">
        <v>0</v>
      </c>
      <c r="W632">
        <v>0</v>
      </c>
      <c r="X632">
        <v>0</v>
      </c>
      <c r="Y632">
        <v>0</v>
      </c>
      <c r="Z632">
        <v>0</v>
      </c>
      <c r="AA632">
        <v>0</v>
      </c>
      <c r="AB632">
        <v>0</v>
      </c>
      <c r="AC632">
        <v>0</v>
      </c>
      <c r="AD632">
        <v>0</v>
      </c>
      <c r="AE632">
        <v>0</v>
      </c>
      <c r="AF632">
        <v>0</v>
      </c>
      <c r="AG632">
        <v>0</v>
      </c>
      <c r="AH632">
        <v>0</v>
      </c>
      <c r="AI632" t="s">
        <v>6004</v>
      </c>
      <c r="AJ632" t="s">
        <v>112</v>
      </c>
      <c r="AK632" t="s">
        <v>112</v>
      </c>
      <c r="AL632">
        <v>0</v>
      </c>
      <c r="AM632">
        <v>0</v>
      </c>
      <c r="AN632">
        <v>0</v>
      </c>
      <c r="AO632">
        <v>0</v>
      </c>
      <c r="AP632">
        <v>0</v>
      </c>
      <c r="AQ632">
        <v>0</v>
      </c>
      <c r="AR632">
        <v>0</v>
      </c>
      <c r="AS632">
        <v>0</v>
      </c>
      <c r="AT632">
        <v>0</v>
      </c>
      <c r="AU632">
        <v>0</v>
      </c>
      <c r="AV632">
        <v>0</v>
      </c>
      <c r="AW632">
        <v>0</v>
      </c>
      <c r="AX632">
        <v>0</v>
      </c>
      <c r="AY632">
        <v>0</v>
      </c>
      <c r="AZ632">
        <v>0</v>
      </c>
      <c r="BA632">
        <v>0</v>
      </c>
    </row>
    <row r="633" spans="1:53" x14ac:dyDescent="0.25">
      <c r="A633">
        <v>379170427</v>
      </c>
      <c r="B633" s="1">
        <v>45535.547809988428</v>
      </c>
      <c r="C633" s="1">
        <v>45535.550160671293</v>
      </c>
      <c r="D633" s="1">
        <v>45535</v>
      </c>
      <c r="E633">
        <v>32.004843000000001</v>
      </c>
      <c r="F633">
        <v>35.786000000000001</v>
      </c>
      <c r="G633" t="s">
        <v>852</v>
      </c>
      <c r="H633" t="s">
        <v>853</v>
      </c>
      <c r="I633" t="s">
        <v>109</v>
      </c>
      <c r="J633" t="s">
        <v>153</v>
      </c>
      <c r="K633" t="s">
        <v>2328</v>
      </c>
      <c r="L633" t="s">
        <v>116</v>
      </c>
      <c r="M633" t="s">
        <v>319</v>
      </c>
      <c r="N633" t="s">
        <v>1979</v>
      </c>
      <c r="O633" t="s">
        <v>2327</v>
      </c>
      <c r="Q633" t="s">
        <v>346</v>
      </c>
      <c r="R633" t="s">
        <v>5771</v>
      </c>
      <c r="S633" t="s">
        <v>112</v>
      </c>
      <c r="T633">
        <v>0</v>
      </c>
      <c r="U633">
        <v>0</v>
      </c>
      <c r="V633">
        <v>0</v>
      </c>
      <c r="W633">
        <v>0</v>
      </c>
      <c r="X633">
        <v>0</v>
      </c>
      <c r="Y633">
        <v>0</v>
      </c>
      <c r="Z633">
        <v>0</v>
      </c>
      <c r="AA633">
        <v>0</v>
      </c>
      <c r="AB633">
        <v>0</v>
      </c>
      <c r="AC633">
        <v>0</v>
      </c>
      <c r="AD633">
        <v>0</v>
      </c>
      <c r="AE633">
        <v>0</v>
      </c>
      <c r="AF633">
        <v>0</v>
      </c>
      <c r="AG633">
        <v>0</v>
      </c>
      <c r="AH633">
        <v>0</v>
      </c>
      <c r="AI633" t="s">
        <v>6004</v>
      </c>
      <c r="AJ633" t="s">
        <v>109</v>
      </c>
      <c r="AK633" t="s">
        <v>112</v>
      </c>
      <c r="AL633">
        <v>0</v>
      </c>
      <c r="AM633">
        <v>0</v>
      </c>
      <c r="AN633">
        <v>0</v>
      </c>
      <c r="AO633">
        <v>0</v>
      </c>
      <c r="AP633">
        <v>0</v>
      </c>
      <c r="AQ633">
        <v>0</v>
      </c>
      <c r="AR633">
        <v>0</v>
      </c>
      <c r="AS633">
        <v>0</v>
      </c>
      <c r="AT633">
        <v>0</v>
      </c>
      <c r="AU633">
        <v>0</v>
      </c>
      <c r="AV633">
        <v>0</v>
      </c>
      <c r="AW633">
        <v>0</v>
      </c>
      <c r="AX633">
        <v>0</v>
      </c>
      <c r="AY633">
        <v>0</v>
      </c>
      <c r="AZ633">
        <v>0</v>
      </c>
      <c r="BA633">
        <v>0</v>
      </c>
    </row>
    <row r="634" spans="1:53" x14ac:dyDescent="0.25">
      <c r="A634">
        <v>379170429</v>
      </c>
      <c r="B634" s="1">
        <v>45535.550287893508</v>
      </c>
      <c r="C634" s="1">
        <v>45535.552803981482</v>
      </c>
      <c r="D634" s="1">
        <v>45535</v>
      </c>
      <c r="E634">
        <v>32.0049055</v>
      </c>
      <c r="F634">
        <v>35.786364499999998</v>
      </c>
      <c r="G634" t="s">
        <v>852</v>
      </c>
      <c r="H634" t="s">
        <v>1539</v>
      </c>
      <c r="I634" t="s">
        <v>109</v>
      </c>
      <c r="J634" t="s">
        <v>114</v>
      </c>
      <c r="K634" t="s">
        <v>2330</v>
      </c>
      <c r="L634" t="s">
        <v>116</v>
      </c>
      <c r="M634" t="s">
        <v>319</v>
      </c>
      <c r="N634" t="s">
        <v>2331</v>
      </c>
      <c r="O634" t="s">
        <v>2329</v>
      </c>
      <c r="Q634" t="s">
        <v>121</v>
      </c>
      <c r="R634" t="s">
        <v>5770</v>
      </c>
      <c r="S634" t="s">
        <v>112</v>
      </c>
      <c r="T634">
        <v>0</v>
      </c>
      <c r="U634">
        <v>0</v>
      </c>
      <c r="V634">
        <v>0</v>
      </c>
      <c r="W634">
        <v>0</v>
      </c>
      <c r="X634">
        <v>0</v>
      </c>
      <c r="Y634">
        <v>0</v>
      </c>
      <c r="Z634">
        <v>0</v>
      </c>
      <c r="AA634">
        <v>0</v>
      </c>
      <c r="AB634">
        <v>0</v>
      </c>
      <c r="AC634">
        <v>0</v>
      </c>
      <c r="AD634">
        <v>0</v>
      </c>
      <c r="AE634">
        <v>0</v>
      </c>
      <c r="AF634">
        <v>0</v>
      </c>
      <c r="AG634">
        <v>0</v>
      </c>
      <c r="AH634">
        <v>0</v>
      </c>
      <c r="AI634" t="s">
        <v>6004</v>
      </c>
      <c r="AJ634" t="s">
        <v>109</v>
      </c>
      <c r="AK634" t="s">
        <v>109</v>
      </c>
      <c r="AL634">
        <v>1</v>
      </c>
      <c r="AM634">
        <v>0</v>
      </c>
      <c r="AN634">
        <v>0</v>
      </c>
      <c r="AO634">
        <v>1</v>
      </c>
      <c r="AP634">
        <v>0</v>
      </c>
      <c r="AQ634">
        <v>0</v>
      </c>
      <c r="AR634">
        <v>1</v>
      </c>
      <c r="AS634">
        <v>0</v>
      </c>
      <c r="AT634">
        <v>1</v>
      </c>
      <c r="AU634">
        <v>0</v>
      </c>
      <c r="AV634">
        <v>0</v>
      </c>
      <c r="AW634">
        <v>0</v>
      </c>
      <c r="AX634">
        <v>0</v>
      </c>
      <c r="AY634">
        <v>0</v>
      </c>
      <c r="AZ634">
        <v>0</v>
      </c>
      <c r="BA634">
        <v>0</v>
      </c>
    </row>
    <row r="635" spans="1:53" x14ac:dyDescent="0.25">
      <c r="A635">
        <v>379170431</v>
      </c>
      <c r="B635" s="1">
        <v>45535.552955925923</v>
      </c>
      <c r="C635" s="1">
        <v>45535.556239270831</v>
      </c>
      <c r="D635" s="1">
        <v>45535</v>
      </c>
      <c r="E635">
        <v>32.004899500000001</v>
      </c>
      <c r="F635">
        <v>35.786484799999997</v>
      </c>
      <c r="G635" t="s">
        <v>852</v>
      </c>
      <c r="H635" t="s">
        <v>853</v>
      </c>
      <c r="I635" t="s">
        <v>109</v>
      </c>
      <c r="J635" t="s">
        <v>114</v>
      </c>
      <c r="K635" t="s">
        <v>2333</v>
      </c>
      <c r="L635" t="s">
        <v>116</v>
      </c>
      <c r="M635" t="s">
        <v>146</v>
      </c>
      <c r="N635" t="s">
        <v>2334</v>
      </c>
      <c r="O635" t="s">
        <v>2332</v>
      </c>
      <c r="Q635" t="s">
        <v>121</v>
      </c>
      <c r="R635" t="s">
        <v>5770</v>
      </c>
      <c r="S635" t="s">
        <v>112</v>
      </c>
      <c r="T635">
        <v>0</v>
      </c>
      <c r="U635">
        <v>0</v>
      </c>
      <c r="V635">
        <v>0</v>
      </c>
      <c r="W635">
        <v>0</v>
      </c>
      <c r="X635">
        <v>0</v>
      </c>
      <c r="Y635">
        <v>0</v>
      </c>
      <c r="Z635">
        <v>0</v>
      </c>
      <c r="AA635">
        <v>0</v>
      </c>
      <c r="AB635">
        <v>0</v>
      </c>
      <c r="AC635">
        <v>0</v>
      </c>
      <c r="AD635">
        <v>0</v>
      </c>
      <c r="AE635">
        <v>0</v>
      </c>
      <c r="AF635">
        <v>0</v>
      </c>
      <c r="AG635">
        <v>0</v>
      </c>
      <c r="AH635">
        <v>0</v>
      </c>
      <c r="AI635" t="s">
        <v>6004</v>
      </c>
      <c r="AJ635" t="s">
        <v>112</v>
      </c>
      <c r="AK635" t="s">
        <v>112</v>
      </c>
      <c r="AL635">
        <v>0</v>
      </c>
      <c r="AM635">
        <v>0</v>
      </c>
      <c r="AN635">
        <v>0</v>
      </c>
      <c r="AO635">
        <v>0</v>
      </c>
      <c r="AP635">
        <v>0</v>
      </c>
      <c r="AQ635">
        <v>0</v>
      </c>
      <c r="AR635">
        <v>0</v>
      </c>
      <c r="AS635">
        <v>0</v>
      </c>
      <c r="AT635">
        <v>0</v>
      </c>
      <c r="AU635">
        <v>0</v>
      </c>
      <c r="AV635">
        <v>0</v>
      </c>
      <c r="AW635">
        <v>0</v>
      </c>
      <c r="AX635">
        <v>0</v>
      </c>
      <c r="AY635">
        <v>0</v>
      </c>
      <c r="AZ635">
        <v>0</v>
      </c>
      <c r="BA635">
        <v>0</v>
      </c>
    </row>
    <row r="636" spans="1:53" x14ac:dyDescent="0.25">
      <c r="A636">
        <v>379170438</v>
      </c>
      <c r="B636" s="1">
        <v>45535.556331550928</v>
      </c>
      <c r="C636" s="1">
        <v>45535.558433877311</v>
      </c>
      <c r="D636" s="1">
        <v>45535</v>
      </c>
      <c r="E636">
        <v>32.0049907</v>
      </c>
      <c r="F636">
        <v>35.786508300000001</v>
      </c>
      <c r="G636" t="s">
        <v>852</v>
      </c>
      <c r="H636" t="s">
        <v>853</v>
      </c>
      <c r="I636" t="s">
        <v>109</v>
      </c>
      <c r="J636" t="s">
        <v>114</v>
      </c>
      <c r="K636" t="s">
        <v>2336</v>
      </c>
      <c r="L636" t="s">
        <v>116</v>
      </c>
      <c r="M636" t="s">
        <v>319</v>
      </c>
      <c r="N636" t="s">
        <v>1979</v>
      </c>
      <c r="O636" t="s">
        <v>2335</v>
      </c>
      <c r="Q636" t="s">
        <v>121</v>
      </c>
      <c r="R636" t="s">
        <v>5770</v>
      </c>
      <c r="S636" t="s">
        <v>112</v>
      </c>
      <c r="T636">
        <v>0</v>
      </c>
      <c r="U636">
        <v>0</v>
      </c>
      <c r="V636">
        <v>0</v>
      </c>
      <c r="W636">
        <v>0</v>
      </c>
      <c r="X636">
        <v>0</v>
      </c>
      <c r="Y636">
        <v>0</v>
      </c>
      <c r="Z636">
        <v>0</v>
      </c>
      <c r="AA636">
        <v>0</v>
      </c>
      <c r="AB636">
        <v>0</v>
      </c>
      <c r="AC636">
        <v>0</v>
      </c>
      <c r="AD636">
        <v>0</v>
      </c>
      <c r="AE636">
        <v>0</v>
      </c>
      <c r="AF636">
        <v>0</v>
      </c>
      <c r="AG636">
        <v>0</v>
      </c>
      <c r="AH636">
        <v>0</v>
      </c>
      <c r="AI636" t="s">
        <v>6004</v>
      </c>
      <c r="AJ636" t="s">
        <v>109</v>
      </c>
      <c r="AK636" t="s">
        <v>109</v>
      </c>
      <c r="AL636">
        <v>8</v>
      </c>
      <c r="AM636">
        <v>0</v>
      </c>
      <c r="AN636">
        <v>7</v>
      </c>
      <c r="AO636">
        <v>0</v>
      </c>
      <c r="AP636">
        <v>1</v>
      </c>
      <c r="AQ636">
        <v>0</v>
      </c>
      <c r="AR636">
        <v>8</v>
      </c>
      <c r="AS636">
        <v>0</v>
      </c>
      <c r="AT636">
        <v>1</v>
      </c>
      <c r="AU636">
        <v>0</v>
      </c>
      <c r="AV636">
        <v>0</v>
      </c>
      <c r="AW636">
        <v>0</v>
      </c>
      <c r="AX636">
        <v>0</v>
      </c>
      <c r="AY636">
        <v>0</v>
      </c>
      <c r="AZ636">
        <v>0</v>
      </c>
      <c r="BA636">
        <v>0</v>
      </c>
    </row>
    <row r="637" spans="1:53" x14ac:dyDescent="0.25">
      <c r="A637">
        <v>379170439</v>
      </c>
      <c r="B637" s="1">
        <v>45535.558541493047</v>
      </c>
      <c r="C637" s="1">
        <v>45535.561400625003</v>
      </c>
      <c r="D637" s="1">
        <v>45535</v>
      </c>
      <c r="E637">
        <v>32.004973800000002</v>
      </c>
      <c r="F637">
        <v>35.7864845</v>
      </c>
      <c r="G637" t="s">
        <v>852</v>
      </c>
      <c r="H637" t="s">
        <v>853</v>
      </c>
      <c r="I637" t="s">
        <v>109</v>
      </c>
      <c r="J637" t="s">
        <v>114</v>
      </c>
      <c r="K637" t="s">
        <v>2338</v>
      </c>
      <c r="L637" t="s">
        <v>174</v>
      </c>
      <c r="M637" t="s">
        <v>175</v>
      </c>
      <c r="N637" t="s">
        <v>2339</v>
      </c>
      <c r="O637" t="s">
        <v>2337</v>
      </c>
      <c r="Q637" t="s">
        <v>121</v>
      </c>
      <c r="R637" t="s">
        <v>5770</v>
      </c>
      <c r="S637" t="s">
        <v>112</v>
      </c>
      <c r="T637">
        <v>0</v>
      </c>
      <c r="U637">
        <v>0</v>
      </c>
      <c r="V637">
        <v>0</v>
      </c>
      <c r="W637">
        <v>0</v>
      </c>
      <c r="X637">
        <v>0</v>
      </c>
      <c r="Y637">
        <v>0</v>
      </c>
      <c r="Z637">
        <v>0</v>
      </c>
      <c r="AA637">
        <v>0</v>
      </c>
      <c r="AB637">
        <v>0</v>
      </c>
      <c r="AC637">
        <v>0</v>
      </c>
      <c r="AD637">
        <v>0</v>
      </c>
      <c r="AE637">
        <v>0</v>
      </c>
      <c r="AF637">
        <v>0</v>
      </c>
      <c r="AG637">
        <v>0</v>
      </c>
      <c r="AH637">
        <v>0</v>
      </c>
      <c r="AI637" t="s">
        <v>6004</v>
      </c>
      <c r="AJ637" t="s">
        <v>109</v>
      </c>
      <c r="AK637" t="s">
        <v>109</v>
      </c>
      <c r="AL637">
        <v>1</v>
      </c>
      <c r="AM637">
        <v>0</v>
      </c>
      <c r="AN637">
        <v>0</v>
      </c>
      <c r="AO637">
        <v>1</v>
      </c>
      <c r="AP637">
        <v>0</v>
      </c>
      <c r="AQ637">
        <v>0</v>
      </c>
      <c r="AR637">
        <v>1</v>
      </c>
      <c r="AS637">
        <v>0</v>
      </c>
      <c r="AT637">
        <v>1</v>
      </c>
      <c r="AU637">
        <v>0</v>
      </c>
      <c r="AV637">
        <v>0</v>
      </c>
      <c r="AW637">
        <v>0</v>
      </c>
      <c r="AX637">
        <v>0</v>
      </c>
      <c r="AY637">
        <v>0</v>
      </c>
      <c r="AZ637">
        <v>0</v>
      </c>
      <c r="BA637">
        <v>0</v>
      </c>
    </row>
    <row r="638" spans="1:53" x14ac:dyDescent="0.25">
      <c r="A638">
        <v>379170440</v>
      </c>
      <c r="B638" s="1">
        <v>45535.561548090278</v>
      </c>
      <c r="C638" s="1">
        <v>45535.565131099538</v>
      </c>
      <c r="D638" s="1">
        <v>45535</v>
      </c>
      <c r="E638">
        <v>32.005670500000001</v>
      </c>
      <c r="F638">
        <v>35.7875443</v>
      </c>
      <c r="G638" t="s">
        <v>852</v>
      </c>
      <c r="H638" t="s">
        <v>853</v>
      </c>
      <c r="I638" t="s">
        <v>109</v>
      </c>
      <c r="J638" t="s">
        <v>114</v>
      </c>
      <c r="K638" t="s">
        <v>2341</v>
      </c>
      <c r="L638" t="s">
        <v>174</v>
      </c>
      <c r="M638" t="s">
        <v>175</v>
      </c>
      <c r="N638" t="s">
        <v>2342</v>
      </c>
      <c r="O638" t="s">
        <v>2340</v>
      </c>
      <c r="Q638" t="s">
        <v>346</v>
      </c>
      <c r="R638" t="s">
        <v>5771</v>
      </c>
      <c r="S638" t="s">
        <v>112</v>
      </c>
      <c r="T638">
        <v>0</v>
      </c>
      <c r="U638">
        <v>0</v>
      </c>
      <c r="V638">
        <v>0</v>
      </c>
      <c r="W638">
        <v>0</v>
      </c>
      <c r="X638">
        <v>0</v>
      </c>
      <c r="Y638">
        <v>0</v>
      </c>
      <c r="Z638">
        <v>0</v>
      </c>
      <c r="AA638">
        <v>0</v>
      </c>
      <c r="AB638">
        <v>0</v>
      </c>
      <c r="AC638">
        <v>0</v>
      </c>
      <c r="AD638">
        <v>0</v>
      </c>
      <c r="AE638">
        <v>0</v>
      </c>
      <c r="AF638">
        <v>0</v>
      </c>
      <c r="AG638">
        <v>0</v>
      </c>
      <c r="AH638">
        <v>0</v>
      </c>
      <c r="AI638" t="s">
        <v>6004</v>
      </c>
      <c r="AJ638" t="s">
        <v>109</v>
      </c>
      <c r="AK638" t="s">
        <v>112</v>
      </c>
      <c r="AL638">
        <v>0</v>
      </c>
      <c r="AM638">
        <v>0</v>
      </c>
      <c r="AN638">
        <v>0</v>
      </c>
      <c r="AO638">
        <v>0</v>
      </c>
      <c r="AP638">
        <v>0</v>
      </c>
      <c r="AQ638">
        <v>0</v>
      </c>
      <c r="AR638">
        <v>0</v>
      </c>
      <c r="AS638">
        <v>0</v>
      </c>
      <c r="AT638">
        <v>0</v>
      </c>
      <c r="AU638">
        <v>0</v>
      </c>
      <c r="AV638">
        <v>0</v>
      </c>
      <c r="AW638">
        <v>0</v>
      </c>
      <c r="AX638">
        <v>0</v>
      </c>
      <c r="AY638">
        <v>0</v>
      </c>
      <c r="AZ638">
        <v>0</v>
      </c>
      <c r="BA638">
        <v>0</v>
      </c>
    </row>
    <row r="639" spans="1:53" x14ac:dyDescent="0.25">
      <c r="A639">
        <v>379170445</v>
      </c>
      <c r="B639" s="1">
        <v>45535.565177280092</v>
      </c>
      <c r="C639" s="1">
        <v>45535.568005231478</v>
      </c>
      <c r="D639" s="1">
        <v>45535</v>
      </c>
      <c r="E639">
        <v>32.006385799999997</v>
      </c>
      <c r="F639">
        <v>35.787637400000001</v>
      </c>
      <c r="G639" t="s">
        <v>852</v>
      </c>
      <c r="H639" t="s">
        <v>853</v>
      </c>
      <c r="I639" t="s">
        <v>109</v>
      </c>
      <c r="J639" t="s">
        <v>114</v>
      </c>
      <c r="K639" t="s">
        <v>2343</v>
      </c>
      <c r="L639" t="s">
        <v>116</v>
      </c>
      <c r="M639" t="s">
        <v>146</v>
      </c>
      <c r="N639" t="s">
        <v>2344</v>
      </c>
      <c r="O639" t="s">
        <v>5891</v>
      </c>
      <c r="Q639" t="s">
        <v>121</v>
      </c>
      <c r="R639" t="s">
        <v>5770</v>
      </c>
      <c r="S639" t="s">
        <v>112</v>
      </c>
      <c r="T639">
        <v>0</v>
      </c>
      <c r="U639">
        <v>0</v>
      </c>
      <c r="V639">
        <v>0</v>
      </c>
      <c r="W639">
        <v>0</v>
      </c>
      <c r="X639">
        <v>0</v>
      </c>
      <c r="Y639">
        <v>0</v>
      </c>
      <c r="Z639">
        <v>0</v>
      </c>
      <c r="AA639">
        <v>0</v>
      </c>
      <c r="AB639">
        <v>0</v>
      </c>
      <c r="AC639">
        <v>0</v>
      </c>
      <c r="AD639">
        <v>0</v>
      </c>
      <c r="AE639">
        <v>0</v>
      </c>
      <c r="AF639">
        <v>0</v>
      </c>
      <c r="AG639">
        <v>0</v>
      </c>
      <c r="AH639">
        <v>0</v>
      </c>
      <c r="AI639" t="s">
        <v>6004</v>
      </c>
      <c r="AJ639" t="s">
        <v>112</v>
      </c>
      <c r="AK639" t="s">
        <v>112</v>
      </c>
      <c r="AL639">
        <v>0</v>
      </c>
      <c r="AM639">
        <v>0</v>
      </c>
      <c r="AN639">
        <v>0</v>
      </c>
      <c r="AO639">
        <v>0</v>
      </c>
      <c r="AP639">
        <v>0</v>
      </c>
      <c r="AQ639">
        <v>0</v>
      </c>
      <c r="AR639">
        <v>0</v>
      </c>
      <c r="AS639">
        <v>0</v>
      </c>
      <c r="AT639">
        <v>0</v>
      </c>
      <c r="AU639">
        <v>0</v>
      </c>
      <c r="AV639">
        <v>0</v>
      </c>
      <c r="AW639">
        <v>0</v>
      </c>
      <c r="AX639">
        <v>0</v>
      </c>
      <c r="AY639">
        <v>0</v>
      </c>
      <c r="AZ639">
        <v>0</v>
      </c>
      <c r="BA639">
        <v>0</v>
      </c>
    </row>
    <row r="640" spans="1:53" x14ac:dyDescent="0.25">
      <c r="A640">
        <v>379174148</v>
      </c>
      <c r="B640" s="1">
        <v>45538.627407372682</v>
      </c>
      <c r="C640" s="1">
        <v>45538.631097199082</v>
      </c>
      <c r="D640" s="1">
        <v>45538</v>
      </c>
      <c r="E640">
        <v>30.320237599999999</v>
      </c>
      <c r="F640">
        <v>35.4801146</v>
      </c>
      <c r="G640" t="s">
        <v>439</v>
      </c>
      <c r="H640" t="s">
        <v>5759</v>
      </c>
      <c r="I640" t="s">
        <v>109</v>
      </c>
      <c r="J640" t="s">
        <v>114</v>
      </c>
      <c r="K640" t="s">
        <v>2346</v>
      </c>
      <c r="L640" t="s">
        <v>174</v>
      </c>
      <c r="M640" t="s">
        <v>175</v>
      </c>
      <c r="N640" t="s">
        <v>2347</v>
      </c>
      <c r="O640" t="s">
        <v>2345</v>
      </c>
      <c r="Q640" t="s">
        <v>121</v>
      </c>
      <c r="R640" t="s">
        <v>5770</v>
      </c>
      <c r="S640" t="s">
        <v>112</v>
      </c>
      <c r="T640">
        <v>0</v>
      </c>
      <c r="U640">
        <v>0</v>
      </c>
      <c r="V640">
        <v>0</v>
      </c>
      <c r="W640">
        <v>0</v>
      </c>
      <c r="X640">
        <v>0</v>
      </c>
      <c r="Y640">
        <v>0</v>
      </c>
      <c r="Z640">
        <v>0</v>
      </c>
      <c r="AA640">
        <v>0</v>
      </c>
      <c r="AB640">
        <v>0</v>
      </c>
      <c r="AC640">
        <v>0</v>
      </c>
      <c r="AD640">
        <v>0</v>
      </c>
      <c r="AE640">
        <v>0</v>
      </c>
      <c r="AF640">
        <v>0</v>
      </c>
      <c r="AG640">
        <v>0</v>
      </c>
      <c r="AH640">
        <v>0</v>
      </c>
      <c r="AI640" t="s">
        <v>6004</v>
      </c>
      <c r="AJ640" t="s">
        <v>109</v>
      </c>
      <c r="AK640" t="s">
        <v>112</v>
      </c>
      <c r="AL640">
        <v>0</v>
      </c>
      <c r="AM640">
        <v>0</v>
      </c>
      <c r="AN640">
        <v>0</v>
      </c>
      <c r="AO640">
        <v>0</v>
      </c>
      <c r="AP640">
        <v>0</v>
      </c>
      <c r="AQ640">
        <v>0</v>
      </c>
      <c r="AR640">
        <v>0</v>
      </c>
      <c r="AS640">
        <v>0</v>
      </c>
      <c r="AT640">
        <v>0</v>
      </c>
      <c r="AU640">
        <v>0</v>
      </c>
      <c r="AV640">
        <v>0</v>
      </c>
      <c r="AW640">
        <v>0</v>
      </c>
      <c r="AX640">
        <v>0</v>
      </c>
      <c r="AY640">
        <v>0</v>
      </c>
      <c r="AZ640">
        <v>0</v>
      </c>
      <c r="BA640">
        <v>0</v>
      </c>
    </row>
    <row r="641" spans="1:54" x14ac:dyDescent="0.25">
      <c r="A641">
        <v>379174149</v>
      </c>
      <c r="B641" s="1">
        <v>45538.633118912039</v>
      </c>
      <c r="C641" s="1">
        <v>45538.643940949078</v>
      </c>
      <c r="D641" s="1">
        <v>45538</v>
      </c>
      <c r="E641">
        <v>30.320450999999998</v>
      </c>
      <c r="F641">
        <v>35.480836699999998</v>
      </c>
      <c r="G641" t="s">
        <v>439</v>
      </c>
      <c r="H641" t="s">
        <v>5759</v>
      </c>
      <c r="I641" t="s">
        <v>109</v>
      </c>
      <c r="J641" t="s">
        <v>114</v>
      </c>
      <c r="K641" t="s">
        <v>2349</v>
      </c>
      <c r="L641" t="s">
        <v>174</v>
      </c>
      <c r="M641" t="s">
        <v>175</v>
      </c>
      <c r="N641" t="s">
        <v>2350</v>
      </c>
      <c r="O641" t="s">
        <v>2348</v>
      </c>
      <c r="Q641" t="s">
        <v>121</v>
      </c>
      <c r="R641" t="s">
        <v>5770</v>
      </c>
      <c r="S641" t="s">
        <v>112</v>
      </c>
      <c r="T641">
        <v>0</v>
      </c>
      <c r="U641">
        <v>0</v>
      </c>
      <c r="V641">
        <v>0</v>
      </c>
      <c r="W641">
        <v>0</v>
      </c>
      <c r="X641">
        <v>0</v>
      </c>
      <c r="Y641">
        <v>0</v>
      </c>
      <c r="Z641">
        <v>0</v>
      </c>
      <c r="AA641">
        <v>0</v>
      </c>
      <c r="AB641">
        <v>0</v>
      </c>
      <c r="AC641">
        <v>0</v>
      </c>
      <c r="AD641">
        <v>0</v>
      </c>
      <c r="AE641">
        <v>0</v>
      </c>
      <c r="AF641">
        <v>0</v>
      </c>
      <c r="AG641">
        <v>0</v>
      </c>
      <c r="AH641">
        <v>0</v>
      </c>
      <c r="AI641" t="s">
        <v>6004</v>
      </c>
      <c r="AJ641" t="s">
        <v>112</v>
      </c>
      <c r="AK641" t="s">
        <v>112</v>
      </c>
      <c r="AL641">
        <v>0</v>
      </c>
      <c r="AM641">
        <v>0</v>
      </c>
      <c r="AN641">
        <v>0</v>
      </c>
      <c r="AO641">
        <v>0</v>
      </c>
      <c r="AP641">
        <v>0</v>
      </c>
      <c r="AQ641">
        <v>0</v>
      </c>
      <c r="AR641">
        <v>0</v>
      </c>
      <c r="AS641">
        <v>0</v>
      </c>
      <c r="AT641">
        <v>0</v>
      </c>
      <c r="AU641">
        <v>0</v>
      </c>
      <c r="AV641">
        <v>0</v>
      </c>
      <c r="AW641">
        <v>0</v>
      </c>
      <c r="AX641">
        <v>0</v>
      </c>
      <c r="AY641">
        <v>0</v>
      </c>
      <c r="AZ641">
        <v>0</v>
      </c>
      <c r="BA641">
        <v>0</v>
      </c>
    </row>
    <row r="642" spans="1:54" x14ac:dyDescent="0.25">
      <c r="A642">
        <v>379174153</v>
      </c>
      <c r="B642" s="1">
        <v>45538.646560694448</v>
      </c>
      <c r="C642" s="1">
        <v>45538.669429780093</v>
      </c>
      <c r="D642" s="1">
        <v>45538</v>
      </c>
      <c r="E642">
        <v>30.320682600000001</v>
      </c>
      <c r="F642">
        <v>35.480173499999999</v>
      </c>
      <c r="G642" t="s">
        <v>439</v>
      </c>
      <c r="H642" t="s">
        <v>5759</v>
      </c>
      <c r="I642" t="s">
        <v>112</v>
      </c>
      <c r="K642" t="s">
        <v>2352</v>
      </c>
      <c r="L642" t="s">
        <v>174</v>
      </c>
      <c r="M642" t="s">
        <v>175</v>
      </c>
      <c r="N642" t="s">
        <v>2353</v>
      </c>
      <c r="O642" t="s">
        <v>2351</v>
      </c>
      <c r="Q642" t="s">
        <v>121</v>
      </c>
      <c r="R642" t="s">
        <v>5770</v>
      </c>
      <c r="S642" t="s">
        <v>112</v>
      </c>
      <c r="T642">
        <v>0</v>
      </c>
      <c r="U642">
        <v>0</v>
      </c>
      <c r="V642">
        <v>0</v>
      </c>
      <c r="W642">
        <v>0</v>
      </c>
      <c r="X642">
        <v>0</v>
      </c>
      <c r="Y642">
        <v>0</v>
      </c>
      <c r="Z642">
        <v>0</v>
      </c>
      <c r="AA642">
        <v>0</v>
      </c>
      <c r="AB642">
        <v>0</v>
      </c>
      <c r="AC642">
        <v>0</v>
      </c>
      <c r="AD642">
        <v>0</v>
      </c>
      <c r="AE642">
        <v>0</v>
      </c>
      <c r="AF642">
        <v>0</v>
      </c>
      <c r="AG642">
        <v>0</v>
      </c>
      <c r="AH642">
        <v>0</v>
      </c>
      <c r="AI642" t="s">
        <v>6004</v>
      </c>
      <c r="AJ642" t="s">
        <v>109</v>
      </c>
      <c r="AK642" t="s">
        <v>109</v>
      </c>
      <c r="AL642">
        <v>1</v>
      </c>
      <c r="AM642">
        <v>0</v>
      </c>
      <c r="AN642">
        <v>1</v>
      </c>
      <c r="AO642">
        <v>0</v>
      </c>
      <c r="AP642">
        <v>0</v>
      </c>
      <c r="AQ642">
        <v>0</v>
      </c>
      <c r="AR642">
        <v>1</v>
      </c>
      <c r="AS642">
        <v>0</v>
      </c>
      <c r="AT642">
        <v>0</v>
      </c>
      <c r="AU642">
        <v>0</v>
      </c>
      <c r="AV642">
        <v>0</v>
      </c>
      <c r="AW642">
        <v>0</v>
      </c>
      <c r="AX642">
        <v>0</v>
      </c>
      <c r="AY642">
        <v>0</v>
      </c>
      <c r="AZ642">
        <v>0</v>
      </c>
      <c r="BA642">
        <v>1</v>
      </c>
      <c r="BB642" t="s">
        <v>2354</v>
      </c>
    </row>
    <row r="643" spans="1:54" x14ac:dyDescent="0.25">
      <c r="A643">
        <v>379174157</v>
      </c>
      <c r="B643" s="1">
        <v>45538.685401238428</v>
      </c>
      <c r="C643" s="1">
        <v>45538.795145069453</v>
      </c>
      <c r="D643" s="1">
        <v>45538</v>
      </c>
      <c r="E643">
        <v>30.331483800000001</v>
      </c>
      <c r="F643">
        <v>35.476468199999999</v>
      </c>
      <c r="G643" t="s">
        <v>439</v>
      </c>
      <c r="H643" t="s">
        <v>5759</v>
      </c>
      <c r="I643" t="s">
        <v>109</v>
      </c>
      <c r="J643" t="s">
        <v>153</v>
      </c>
      <c r="K643" t="s">
        <v>2356</v>
      </c>
      <c r="L643" t="s">
        <v>252</v>
      </c>
      <c r="M643" t="s">
        <v>551</v>
      </c>
      <c r="N643" t="s">
        <v>2357</v>
      </c>
      <c r="O643" t="s">
        <v>2355</v>
      </c>
      <c r="Q643" t="s">
        <v>121</v>
      </c>
      <c r="R643" t="s">
        <v>5770</v>
      </c>
      <c r="S643" t="s">
        <v>112</v>
      </c>
      <c r="T643">
        <v>0</v>
      </c>
      <c r="U643">
        <v>0</v>
      </c>
      <c r="V643">
        <v>0</v>
      </c>
      <c r="W643">
        <v>0</v>
      </c>
      <c r="X643">
        <v>0</v>
      </c>
      <c r="Y643">
        <v>0</v>
      </c>
      <c r="Z643">
        <v>0</v>
      </c>
      <c r="AA643">
        <v>0</v>
      </c>
      <c r="AB643">
        <v>0</v>
      </c>
      <c r="AC643">
        <v>0</v>
      </c>
      <c r="AD643">
        <v>0</v>
      </c>
      <c r="AE643">
        <v>0</v>
      </c>
      <c r="AF643">
        <v>0</v>
      </c>
      <c r="AG643">
        <v>0</v>
      </c>
      <c r="AH643">
        <v>0</v>
      </c>
      <c r="AI643" t="s">
        <v>6004</v>
      </c>
      <c r="AJ643" t="s">
        <v>109</v>
      </c>
      <c r="AK643" t="s">
        <v>112</v>
      </c>
      <c r="AL643">
        <v>0</v>
      </c>
      <c r="AM643">
        <v>0</v>
      </c>
      <c r="AN643">
        <v>0</v>
      </c>
      <c r="AO643">
        <v>0</v>
      </c>
      <c r="AP643">
        <v>0</v>
      </c>
      <c r="AQ643">
        <v>0</v>
      </c>
      <c r="AR643">
        <v>0</v>
      </c>
      <c r="AS643">
        <v>0</v>
      </c>
      <c r="AT643">
        <v>0</v>
      </c>
      <c r="AU643">
        <v>0</v>
      </c>
      <c r="AV643">
        <v>0</v>
      </c>
      <c r="AW643">
        <v>0</v>
      </c>
      <c r="AX643">
        <v>0</v>
      </c>
      <c r="AY643">
        <v>0</v>
      </c>
      <c r="AZ643">
        <v>0</v>
      </c>
      <c r="BA643">
        <v>0</v>
      </c>
    </row>
    <row r="644" spans="1:54" x14ac:dyDescent="0.25">
      <c r="A644">
        <v>379174160</v>
      </c>
      <c r="B644" s="1">
        <v>45538.813834363427</v>
      </c>
      <c r="C644" s="1">
        <v>45538.818489687503</v>
      </c>
      <c r="D644" s="1">
        <v>45538</v>
      </c>
      <c r="E644">
        <v>30.320243699999999</v>
      </c>
      <c r="F644">
        <v>35.479210100000003</v>
      </c>
      <c r="G644" t="s">
        <v>439</v>
      </c>
      <c r="H644" t="s">
        <v>5759</v>
      </c>
      <c r="I644" t="s">
        <v>109</v>
      </c>
      <c r="J644" t="s">
        <v>114</v>
      </c>
      <c r="K644" t="s">
        <v>2359</v>
      </c>
      <c r="L644" t="s">
        <v>205</v>
      </c>
      <c r="M644" t="s">
        <v>931</v>
      </c>
      <c r="N644" t="s">
        <v>2360</v>
      </c>
      <c r="O644" t="s">
        <v>2358</v>
      </c>
      <c r="Q644" t="s">
        <v>121</v>
      </c>
      <c r="R644" t="s">
        <v>5770</v>
      </c>
      <c r="S644" t="s">
        <v>112</v>
      </c>
      <c r="T644">
        <v>0</v>
      </c>
      <c r="U644">
        <v>0</v>
      </c>
      <c r="V644">
        <v>0</v>
      </c>
      <c r="W644">
        <v>0</v>
      </c>
      <c r="X644">
        <v>0</v>
      </c>
      <c r="Y644">
        <v>0</v>
      </c>
      <c r="Z644">
        <v>0</v>
      </c>
      <c r="AA644">
        <v>0</v>
      </c>
      <c r="AB644">
        <v>0</v>
      </c>
      <c r="AC644">
        <v>0</v>
      </c>
      <c r="AD644">
        <v>0</v>
      </c>
      <c r="AE644">
        <v>0</v>
      </c>
      <c r="AF644">
        <v>0</v>
      </c>
      <c r="AG644">
        <v>0</v>
      </c>
      <c r="AH644">
        <v>0</v>
      </c>
      <c r="AI644" t="s">
        <v>6004</v>
      </c>
      <c r="AJ644" t="s">
        <v>109</v>
      </c>
      <c r="AK644" t="s">
        <v>112</v>
      </c>
      <c r="AL644">
        <v>0</v>
      </c>
      <c r="AM644">
        <v>0</v>
      </c>
      <c r="AN644">
        <v>0</v>
      </c>
      <c r="AO644">
        <v>0</v>
      </c>
      <c r="AP644">
        <v>0</v>
      </c>
      <c r="AQ644">
        <v>0</v>
      </c>
      <c r="AR644">
        <v>0</v>
      </c>
      <c r="AS644">
        <v>0</v>
      </c>
      <c r="AT644">
        <v>0</v>
      </c>
      <c r="AU644">
        <v>0</v>
      </c>
      <c r="AV644">
        <v>0</v>
      </c>
      <c r="AW644">
        <v>0</v>
      </c>
      <c r="AX644">
        <v>0</v>
      </c>
      <c r="AY644">
        <v>0</v>
      </c>
      <c r="AZ644">
        <v>0</v>
      </c>
      <c r="BA644">
        <v>0</v>
      </c>
    </row>
    <row r="645" spans="1:54" x14ac:dyDescent="0.25">
      <c r="A645">
        <v>379174166</v>
      </c>
      <c r="B645" s="1">
        <v>45538.832073900463</v>
      </c>
      <c r="C645" s="1">
        <v>45538.844713148152</v>
      </c>
      <c r="D645" s="1">
        <v>45538</v>
      </c>
      <c r="E645">
        <v>30.319483200000001</v>
      </c>
      <c r="F645">
        <v>35.477753900000003</v>
      </c>
      <c r="G645" t="s">
        <v>439</v>
      </c>
      <c r="H645" t="s">
        <v>5759</v>
      </c>
      <c r="I645" t="s">
        <v>109</v>
      </c>
      <c r="J645" t="s">
        <v>114</v>
      </c>
      <c r="K645" t="s">
        <v>2362</v>
      </c>
      <c r="L645" t="s">
        <v>116</v>
      </c>
      <c r="M645" t="s">
        <v>309</v>
      </c>
      <c r="N645" t="s">
        <v>2363</v>
      </c>
      <c r="O645" t="s">
        <v>2361</v>
      </c>
      <c r="P645" t="s">
        <v>2361</v>
      </c>
      <c r="Q645" t="s">
        <v>121</v>
      </c>
      <c r="R645" t="s">
        <v>5770</v>
      </c>
      <c r="S645" t="s">
        <v>109</v>
      </c>
      <c r="T645">
        <v>1</v>
      </c>
      <c r="U645">
        <v>1</v>
      </c>
      <c r="V645">
        <v>0</v>
      </c>
      <c r="W645">
        <v>0</v>
      </c>
      <c r="X645">
        <v>0</v>
      </c>
      <c r="Y645">
        <v>0</v>
      </c>
      <c r="Z645">
        <v>0</v>
      </c>
      <c r="AA645">
        <v>1</v>
      </c>
      <c r="AB645">
        <v>0</v>
      </c>
      <c r="AC645">
        <v>0</v>
      </c>
      <c r="AD645">
        <v>0</v>
      </c>
      <c r="AE645">
        <v>0</v>
      </c>
      <c r="AF645">
        <v>0</v>
      </c>
      <c r="AG645">
        <v>0</v>
      </c>
      <c r="AH645">
        <v>0</v>
      </c>
      <c r="AI645">
        <v>0</v>
      </c>
      <c r="AJ645" t="s">
        <v>109</v>
      </c>
      <c r="AK645" t="s">
        <v>109</v>
      </c>
      <c r="AL645">
        <v>2</v>
      </c>
      <c r="AM645">
        <v>0</v>
      </c>
      <c r="AN645">
        <v>1</v>
      </c>
      <c r="AO645">
        <v>1</v>
      </c>
      <c r="AP645">
        <v>0</v>
      </c>
      <c r="AQ645">
        <v>0</v>
      </c>
      <c r="AR645">
        <v>2</v>
      </c>
      <c r="AS645">
        <v>0</v>
      </c>
      <c r="AT645">
        <v>1</v>
      </c>
      <c r="AU645">
        <v>0</v>
      </c>
      <c r="AV645">
        <v>0</v>
      </c>
      <c r="AW645">
        <v>0</v>
      </c>
      <c r="AX645">
        <v>0</v>
      </c>
      <c r="AY645">
        <v>0</v>
      </c>
      <c r="AZ645">
        <v>0</v>
      </c>
      <c r="BA645">
        <v>1</v>
      </c>
      <c r="BB645" t="s">
        <v>2364</v>
      </c>
    </row>
    <row r="646" spans="1:54" x14ac:dyDescent="0.25">
      <c r="A646">
        <v>379174169</v>
      </c>
      <c r="B646" s="1">
        <v>45538.845973900461</v>
      </c>
      <c r="C646" s="1">
        <v>45538.84885318287</v>
      </c>
      <c r="D646" s="1">
        <v>45538</v>
      </c>
      <c r="E646">
        <v>30.319802800000001</v>
      </c>
      <c r="F646">
        <v>35.477320900000002</v>
      </c>
      <c r="G646" t="s">
        <v>439</v>
      </c>
      <c r="H646" t="s">
        <v>5759</v>
      </c>
      <c r="I646" t="s">
        <v>109</v>
      </c>
      <c r="J646" t="s">
        <v>114</v>
      </c>
      <c r="K646" t="s">
        <v>2366</v>
      </c>
      <c r="L646" t="s">
        <v>116</v>
      </c>
      <c r="M646" t="s">
        <v>521</v>
      </c>
      <c r="N646" t="s">
        <v>2367</v>
      </c>
      <c r="O646" t="s">
        <v>2365</v>
      </c>
      <c r="Q646" t="s">
        <v>121</v>
      </c>
      <c r="R646" t="s">
        <v>5770</v>
      </c>
      <c r="S646" t="s">
        <v>112</v>
      </c>
      <c r="T646">
        <v>0</v>
      </c>
      <c r="U646">
        <v>0</v>
      </c>
      <c r="V646">
        <v>0</v>
      </c>
      <c r="W646">
        <v>0</v>
      </c>
      <c r="X646">
        <v>0</v>
      </c>
      <c r="Y646">
        <v>0</v>
      </c>
      <c r="Z646">
        <v>0</v>
      </c>
      <c r="AA646">
        <v>0</v>
      </c>
      <c r="AB646">
        <v>0</v>
      </c>
      <c r="AC646">
        <v>0</v>
      </c>
      <c r="AD646">
        <v>0</v>
      </c>
      <c r="AE646">
        <v>0</v>
      </c>
      <c r="AF646">
        <v>0</v>
      </c>
      <c r="AG646">
        <v>0</v>
      </c>
      <c r="AH646">
        <v>0</v>
      </c>
      <c r="AI646" t="s">
        <v>6004</v>
      </c>
      <c r="AJ646" t="s">
        <v>109</v>
      </c>
      <c r="AK646" t="s">
        <v>109</v>
      </c>
      <c r="AL646">
        <v>1</v>
      </c>
      <c r="AM646">
        <v>0</v>
      </c>
      <c r="AN646">
        <v>1</v>
      </c>
      <c r="AO646">
        <v>0</v>
      </c>
      <c r="AP646">
        <v>0</v>
      </c>
      <c r="AQ646">
        <v>0</v>
      </c>
      <c r="AR646">
        <v>1</v>
      </c>
      <c r="AS646">
        <v>0</v>
      </c>
      <c r="AT646">
        <v>1</v>
      </c>
      <c r="AU646">
        <v>0</v>
      </c>
      <c r="AV646">
        <v>0</v>
      </c>
      <c r="AW646">
        <v>0</v>
      </c>
      <c r="AX646">
        <v>0</v>
      </c>
      <c r="AY646">
        <v>0</v>
      </c>
      <c r="AZ646">
        <v>0</v>
      </c>
      <c r="BA646">
        <v>0</v>
      </c>
    </row>
    <row r="647" spans="1:54" x14ac:dyDescent="0.25">
      <c r="A647">
        <v>379174173</v>
      </c>
      <c r="B647" s="1">
        <v>45538.851237835654</v>
      </c>
      <c r="C647" s="1">
        <v>45538.858380104168</v>
      </c>
      <c r="D647" s="1">
        <v>45538</v>
      </c>
      <c r="E647">
        <v>30.320450600000001</v>
      </c>
      <c r="F647">
        <v>35.476254400000002</v>
      </c>
      <c r="G647" t="s">
        <v>439</v>
      </c>
      <c r="H647" t="s">
        <v>5759</v>
      </c>
      <c r="I647" t="s">
        <v>109</v>
      </c>
      <c r="J647" t="s">
        <v>114</v>
      </c>
      <c r="K647" t="s">
        <v>2369</v>
      </c>
      <c r="L647" t="s">
        <v>252</v>
      </c>
      <c r="M647" t="s">
        <v>551</v>
      </c>
      <c r="N647" t="s">
        <v>2370</v>
      </c>
      <c r="O647" t="s">
        <v>2368</v>
      </c>
      <c r="Q647" t="s">
        <v>121</v>
      </c>
      <c r="R647" t="s">
        <v>5770</v>
      </c>
      <c r="S647" t="s">
        <v>112</v>
      </c>
      <c r="T647">
        <v>0</v>
      </c>
      <c r="U647">
        <v>0</v>
      </c>
      <c r="V647">
        <v>0</v>
      </c>
      <c r="W647">
        <v>0</v>
      </c>
      <c r="X647">
        <v>0</v>
      </c>
      <c r="Y647">
        <v>0</v>
      </c>
      <c r="Z647">
        <v>0</v>
      </c>
      <c r="AA647">
        <v>0</v>
      </c>
      <c r="AB647">
        <v>0</v>
      </c>
      <c r="AC647">
        <v>0</v>
      </c>
      <c r="AD647">
        <v>0</v>
      </c>
      <c r="AE647">
        <v>0</v>
      </c>
      <c r="AF647">
        <v>0</v>
      </c>
      <c r="AG647">
        <v>0</v>
      </c>
      <c r="AH647">
        <v>0</v>
      </c>
      <c r="AI647" t="s">
        <v>6004</v>
      </c>
      <c r="AJ647" t="s">
        <v>109</v>
      </c>
      <c r="AK647" t="s">
        <v>112</v>
      </c>
      <c r="AL647">
        <v>0</v>
      </c>
      <c r="AM647">
        <v>0</v>
      </c>
      <c r="AN647">
        <v>0</v>
      </c>
      <c r="AO647">
        <v>0</v>
      </c>
      <c r="AP647">
        <v>0</v>
      </c>
      <c r="AQ647">
        <v>0</v>
      </c>
      <c r="AR647">
        <v>0</v>
      </c>
      <c r="AS647">
        <v>0</v>
      </c>
      <c r="AT647">
        <v>0</v>
      </c>
      <c r="AU647">
        <v>0</v>
      </c>
      <c r="AV647">
        <v>0</v>
      </c>
      <c r="AW647">
        <v>0</v>
      </c>
      <c r="AX647">
        <v>0</v>
      </c>
      <c r="AY647">
        <v>0</v>
      </c>
      <c r="AZ647">
        <v>0</v>
      </c>
      <c r="BA647">
        <v>0</v>
      </c>
    </row>
    <row r="648" spans="1:54" x14ac:dyDescent="0.25">
      <c r="A648">
        <v>379174176</v>
      </c>
      <c r="B648" s="1">
        <v>45538.865755798608</v>
      </c>
      <c r="C648" s="1">
        <v>45538.870476597222</v>
      </c>
      <c r="D648" s="1">
        <v>45538</v>
      </c>
      <c r="E648">
        <v>30.320690200000001</v>
      </c>
      <c r="F648">
        <v>35.475185699999997</v>
      </c>
      <c r="G648" t="s">
        <v>439</v>
      </c>
      <c r="H648" t="s">
        <v>5759</v>
      </c>
      <c r="I648" t="s">
        <v>109</v>
      </c>
      <c r="J648" t="s">
        <v>114</v>
      </c>
      <c r="K648" t="s">
        <v>2372</v>
      </c>
      <c r="L648" t="s">
        <v>116</v>
      </c>
      <c r="M648" t="s">
        <v>146</v>
      </c>
      <c r="N648" t="s">
        <v>2373</v>
      </c>
      <c r="O648" t="s">
        <v>2371</v>
      </c>
      <c r="Q648" t="s">
        <v>121</v>
      </c>
      <c r="R648" t="s">
        <v>5770</v>
      </c>
      <c r="S648" t="s">
        <v>112</v>
      </c>
      <c r="T648">
        <v>0</v>
      </c>
      <c r="U648">
        <v>0</v>
      </c>
      <c r="V648">
        <v>0</v>
      </c>
      <c r="W648">
        <v>0</v>
      </c>
      <c r="X648">
        <v>0</v>
      </c>
      <c r="Y648">
        <v>0</v>
      </c>
      <c r="Z648">
        <v>0</v>
      </c>
      <c r="AA648">
        <v>0</v>
      </c>
      <c r="AB648">
        <v>0</v>
      </c>
      <c r="AC648">
        <v>0</v>
      </c>
      <c r="AD648">
        <v>0</v>
      </c>
      <c r="AE648">
        <v>0</v>
      </c>
      <c r="AF648">
        <v>0</v>
      </c>
      <c r="AG648">
        <v>0</v>
      </c>
      <c r="AH648">
        <v>0</v>
      </c>
      <c r="AI648" t="s">
        <v>6004</v>
      </c>
      <c r="AJ648" t="s">
        <v>109</v>
      </c>
      <c r="AK648" t="s">
        <v>112</v>
      </c>
      <c r="AL648">
        <v>0</v>
      </c>
      <c r="AM648">
        <v>0</v>
      </c>
      <c r="AN648">
        <v>0</v>
      </c>
      <c r="AO648">
        <v>0</v>
      </c>
      <c r="AP648">
        <v>0</v>
      </c>
      <c r="AQ648">
        <v>0</v>
      </c>
      <c r="AR648">
        <v>0</v>
      </c>
      <c r="AS648">
        <v>0</v>
      </c>
      <c r="AT648">
        <v>0</v>
      </c>
      <c r="AU648">
        <v>0</v>
      </c>
      <c r="AV648">
        <v>0</v>
      </c>
      <c r="AW648">
        <v>0</v>
      </c>
      <c r="AX648">
        <v>0</v>
      </c>
      <c r="AY648">
        <v>0</v>
      </c>
      <c r="AZ648">
        <v>0</v>
      </c>
      <c r="BA648">
        <v>0</v>
      </c>
    </row>
    <row r="649" spans="1:54" x14ac:dyDescent="0.25">
      <c r="A649">
        <v>379174182</v>
      </c>
      <c r="B649" s="1">
        <v>45538.870622546303</v>
      </c>
      <c r="C649" s="1">
        <v>45538.884196527782</v>
      </c>
      <c r="D649" s="1">
        <v>45538</v>
      </c>
      <c r="E649">
        <v>30.320654000000001</v>
      </c>
      <c r="F649">
        <v>35.475217100000002</v>
      </c>
      <c r="G649" t="s">
        <v>439</v>
      </c>
      <c r="H649" t="s">
        <v>5759</v>
      </c>
      <c r="I649" t="s">
        <v>109</v>
      </c>
      <c r="J649" t="s">
        <v>114</v>
      </c>
      <c r="K649" t="s">
        <v>2375</v>
      </c>
      <c r="L649" t="s">
        <v>116</v>
      </c>
      <c r="M649" t="s">
        <v>146</v>
      </c>
      <c r="N649" t="s">
        <v>2376</v>
      </c>
      <c r="O649" t="s">
        <v>2374</v>
      </c>
      <c r="Q649" t="s">
        <v>121</v>
      </c>
      <c r="R649" t="s">
        <v>5770</v>
      </c>
      <c r="S649" t="s">
        <v>109</v>
      </c>
      <c r="T649">
        <v>1</v>
      </c>
      <c r="U649">
        <v>0</v>
      </c>
      <c r="V649">
        <v>1</v>
      </c>
      <c r="W649">
        <v>0</v>
      </c>
      <c r="X649">
        <v>0</v>
      </c>
      <c r="Y649">
        <v>0</v>
      </c>
      <c r="Z649">
        <v>0</v>
      </c>
      <c r="AA649">
        <v>1</v>
      </c>
      <c r="AB649">
        <v>0</v>
      </c>
      <c r="AC649">
        <v>0</v>
      </c>
      <c r="AD649">
        <v>0</v>
      </c>
      <c r="AE649">
        <v>0</v>
      </c>
      <c r="AF649">
        <v>0</v>
      </c>
      <c r="AG649">
        <v>0</v>
      </c>
      <c r="AH649">
        <v>0</v>
      </c>
      <c r="AI649">
        <v>0</v>
      </c>
      <c r="AJ649" t="s">
        <v>109</v>
      </c>
      <c r="AK649" t="s">
        <v>109</v>
      </c>
      <c r="AL649">
        <v>2</v>
      </c>
      <c r="AM649">
        <v>0</v>
      </c>
      <c r="AN649">
        <v>1</v>
      </c>
      <c r="AO649">
        <v>1</v>
      </c>
      <c r="AP649">
        <v>0</v>
      </c>
      <c r="AQ649">
        <v>0</v>
      </c>
      <c r="AR649">
        <v>2</v>
      </c>
      <c r="AS649">
        <v>0</v>
      </c>
      <c r="AT649">
        <v>1</v>
      </c>
      <c r="AU649">
        <v>0</v>
      </c>
      <c r="AV649">
        <v>0</v>
      </c>
      <c r="AW649">
        <v>0</v>
      </c>
      <c r="AX649">
        <v>0</v>
      </c>
      <c r="AY649">
        <v>0</v>
      </c>
      <c r="AZ649">
        <v>0</v>
      </c>
      <c r="BA649">
        <v>1</v>
      </c>
      <c r="BB649" t="s">
        <v>2377</v>
      </c>
    </row>
    <row r="650" spans="1:54" x14ac:dyDescent="0.25">
      <c r="A650">
        <v>379174185</v>
      </c>
      <c r="B650" s="1">
        <v>45538.884237777776</v>
      </c>
      <c r="C650" s="1">
        <v>45538.888369305547</v>
      </c>
      <c r="D650" s="1">
        <v>45538</v>
      </c>
      <c r="E650">
        <v>30.320719700000001</v>
      </c>
      <c r="F650">
        <v>35.475167300000003</v>
      </c>
      <c r="G650" t="s">
        <v>439</v>
      </c>
      <c r="H650" t="s">
        <v>5759</v>
      </c>
      <c r="I650" t="s">
        <v>112</v>
      </c>
      <c r="K650" t="s">
        <v>2378</v>
      </c>
      <c r="L650" t="s">
        <v>131</v>
      </c>
      <c r="M650" t="s">
        <v>275</v>
      </c>
      <c r="N650" t="s">
        <v>2379</v>
      </c>
      <c r="O650" t="s">
        <v>2374</v>
      </c>
      <c r="Q650" t="s">
        <v>121</v>
      </c>
      <c r="R650" t="s">
        <v>5770</v>
      </c>
      <c r="S650" t="s">
        <v>109</v>
      </c>
      <c r="T650">
        <v>2</v>
      </c>
      <c r="U650">
        <v>1</v>
      </c>
      <c r="V650">
        <v>0</v>
      </c>
      <c r="W650">
        <v>1</v>
      </c>
      <c r="X650">
        <v>0</v>
      </c>
      <c r="Y650">
        <v>0</v>
      </c>
      <c r="Z650">
        <v>1</v>
      </c>
      <c r="AA650">
        <v>1</v>
      </c>
      <c r="AB650">
        <v>0</v>
      </c>
      <c r="AC650">
        <v>0</v>
      </c>
      <c r="AD650">
        <v>0</v>
      </c>
      <c r="AE650">
        <v>0</v>
      </c>
      <c r="AF650">
        <v>0</v>
      </c>
      <c r="AG650">
        <v>0</v>
      </c>
      <c r="AH650">
        <v>0</v>
      </c>
      <c r="AI650">
        <v>0</v>
      </c>
      <c r="AJ650" t="s">
        <v>109</v>
      </c>
      <c r="AK650" t="s">
        <v>109</v>
      </c>
      <c r="AL650">
        <v>2</v>
      </c>
      <c r="AM650">
        <v>0</v>
      </c>
      <c r="AN650">
        <v>1</v>
      </c>
      <c r="AO650">
        <v>1</v>
      </c>
      <c r="AP650">
        <v>0</v>
      </c>
      <c r="AQ650">
        <v>0</v>
      </c>
      <c r="AR650">
        <v>2</v>
      </c>
      <c r="AS650">
        <v>0</v>
      </c>
      <c r="AT650">
        <v>1</v>
      </c>
      <c r="AU650">
        <v>0</v>
      </c>
      <c r="AV650">
        <v>0</v>
      </c>
      <c r="AW650">
        <v>0</v>
      </c>
      <c r="AX650">
        <v>0</v>
      </c>
      <c r="AY650">
        <v>0</v>
      </c>
      <c r="AZ650">
        <v>0</v>
      </c>
      <c r="BA650">
        <v>1</v>
      </c>
      <c r="BB650" t="s">
        <v>2380</v>
      </c>
    </row>
    <row r="651" spans="1:54" x14ac:dyDescent="0.25">
      <c r="A651">
        <v>379174192</v>
      </c>
      <c r="B651" s="1">
        <v>45538.893383842587</v>
      </c>
      <c r="C651" s="1">
        <v>45538.896475636568</v>
      </c>
      <c r="D651" s="1">
        <v>45538</v>
      </c>
      <c r="E651">
        <v>30.320696699999999</v>
      </c>
      <c r="F651">
        <v>35.475673499999999</v>
      </c>
      <c r="G651" t="s">
        <v>439</v>
      </c>
      <c r="H651" t="s">
        <v>5759</v>
      </c>
      <c r="I651" t="s">
        <v>109</v>
      </c>
      <c r="J651" t="s">
        <v>114</v>
      </c>
      <c r="K651" t="s">
        <v>2382</v>
      </c>
      <c r="L651" t="s">
        <v>423</v>
      </c>
      <c r="M651" t="s">
        <v>424</v>
      </c>
      <c r="N651" t="s">
        <v>2383</v>
      </c>
      <c r="O651" t="s">
        <v>2381</v>
      </c>
      <c r="Q651" t="s">
        <v>121</v>
      </c>
      <c r="R651" t="s">
        <v>5770</v>
      </c>
      <c r="S651" t="s">
        <v>112</v>
      </c>
      <c r="T651">
        <v>0</v>
      </c>
      <c r="U651">
        <v>0</v>
      </c>
      <c r="V651">
        <v>0</v>
      </c>
      <c r="W651">
        <v>0</v>
      </c>
      <c r="X651">
        <v>0</v>
      </c>
      <c r="Y651">
        <v>0</v>
      </c>
      <c r="Z651">
        <v>0</v>
      </c>
      <c r="AA651">
        <v>0</v>
      </c>
      <c r="AB651">
        <v>0</v>
      </c>
      <c r="AC651">
        <v>0</v>
      </c>
      <c r="AD651">
        <v>0</v>
      </c>
      <c r="AE651">
        <v>0</v>
      </c>
      <c r="AF651">
        <v>0</v>
      </c>
      <c r="AG651">
        <v>0</v>
      </c>
      <c r="AH651">
        <v>0</v>
      </c>
      <c r="AI651" t="s">
        <v>6004</v>
      </c>
      <c r="AJ651" t="s">
        <v>109</v>
      </c>
      <c r="AK651" t="s">
        <v>112</v>
      </c>
      <c r="AL651">
        <v>0</v>
      </c>
      <c r="AM651">
        <v>0</v>
      </c>
      <c r="AN651">
        <v>0</v>
      </c>
      <c r="AO651">
        <v>0</v>
      </c>
      <c r="AP651">
        <v>0</v>
      </c>
      <c r="AQ651">
        <v>0</v>
      </c>
      <c r="AR651">
        <v>0</v>
      </c>
      <c r="AS651">
        <v>0</v>
      </c>
      <c r="AT651">
        <v>0</v>
      </c>
      <c r="AU651">
        <v>0</v>
      </c>
      <c r="AV651">
        <v>0</v>
      </c>
      <c r="AW651">
        <v>0</v>
      </c>
      <c r="AX651">
        <v>0</v>
      </c>
      <c r="AY651">
        <v>0</v>
      </c>
      <c r="AZ651">
        <v>0</v>
      </c>
      <c r="BA651">
        <v>0</v>
      </c>
    </row>
    <row r="652" spans="1:54" x14ac:dyDescent="0.25">
      <c r="A652">
        <v>379234682</v>
      </c>
      <c r="B652" s="1">
        <v>45538.492342384263</v>
      </c>
      <c r="C652" s="1">
        <v>45538.494288148147</v>
      </c>
      <c r="D652" s="1">
        <v>45538</v>
      </c>
      <c r="E652">
        <v>32.555700799999997</v>
      </c>
      <c r="F652">
        <v>35.849352500000002</v>
      </c>
      <c r="G652" t="s">
        <v>771</v>
      </c>
      <c r="H652" t="s">
        <v>1666</v>
      </c>
      <c r="I652" t="s">
        <v>109</v>
      </c>
      <c r="J652" t="s">
        <v>114</v>
      </c>
      <c r="K652" t="s">
        <v>2385</v>
      </c>
      <c r="L652" t="s">
        <v>528</v>
      </c>
      <c r="M652" t="s">
        <v>529</v>
      </c>
      <c r="N652" t="s">
        <v>2386</v>
      </c>
      <c r="O652" t="s">
        <v>2384</v>
      </c>
      <c r="P652" t="s">
        <v>2384</v>
      </c>
      <c r="Q652" t="s">
        <v>121</v>
      </c>
      <c r="R652" t="s">
        <v>5770</v>
      </c>
      <c r="S652" t="s">
        <v>112</v>
      </c>
      <c r="T652">
        <v>0</v>
      </c>
      <c r="U652">
        <v>0</v>
      </c>
      <c r="V652">
        <v>0</v>
      </c>
      <c r="W652">
        <v>0</v>
      </c>
      <c r="X652">
        <v>0</v>
      </c>
      <c r="Y652">
        <v>0</v>
      </c>
      <c r="Z652">
        <v>0</v>
      </c>
      <c r="AA652">
        <v>0</v>
      </c>
      <c r="AB652">
        <v>0</v>
      </c>
      <c r="AC652">
        <v>0</v>
      </c>
      <c r="AD652">
        <v>0</v>
      </c>
      <c r="AE652">
        <v>0</v>
      </c>
      <c r="AF652">
        <v>0</v>
      </c>
      <c r="AG652">
        <v>0</v>
      </c>
      <c r="AH652">
        <v>0</v>
      </c>
      <c r="AI652" t="s">
        <v>6004</v>
      </c>
      <c r="AJ652" t="s">
        <v>109</v>
      </c>
      <c r="AK652" t="s">
        <v>112</v>
      </c>
      <c r="AL652">
        <v>0</v>
      </c>
      <c r="AM652">
        <v>0</v>
      </c>
      <c r="AN652">
        <v>0</v>
      </c>
      <c r="AO652">
        <v>0</v>
      </c>
      <c r="AP652">
        <v>0</v>
      </c>
      <c r="AQ652">
        <v>0</v>
      </c>
      <c r="AR652">
        <v>0</v>
      </c>
      <c r="AS652">
        <v>0</v>
      </c>
      <c r="AT652">
        <v>0</v>
      </c>
      <c r="AU652">
        <v>0</v>
      </c>
      <c r="AV652">
        <v>0</v>
      </c>
      <c r="AW652">
        <v>0</v>
      </c>
      <c r="AX652">
        <v>0</v>
      </c>
      <c r="AY652">
        <v>0</v>
      </c>
      <c r="AZ652">
        <v>0</v>
      </c>
      <c r="BA652">
        <v>0</v>
      </c>
    </row>
    <row r="653" spans="1:54" x14ac:dyDescent="0.25">
      <c r="A653">
        <v>379234684</v>
      </c>
      <c r="B653" s="1">
        <v>45538.495163472217</v>
      </c>
      <c r="C653" s="1">
        <v>45538.670597280092</v>
      </c>
      <c r="D653" s="1">
        <v>45538</v>
      </c>
      <c r="E653">
        <v>32.555713300000001</v>
      </c>
      <c r="F653">
        <v>35.849730800000003</v>
      </c>
      <c r="G653" t="s">
        <v>771</v>
      </c>
      <c r="H653" t="s">
        <v>1666</v>
      </c>
      <c r="I653" t="s">
        <v>109</v>
      </c>
      <c r="J653" t="s">
        <v>114</v>
      </c>
      <c r="K653" t="s">
        <v>2388</v>
      </c>
      <c r="L653" t="s">
        <v>205</v>
      </c>
      <c r="M653" t="s">
        <v>785</v>
      </c>
      <c r="N653" t="s">
        <v>2389</v>
      </c>
      <c r="O653" t="s">
        <v>2387</v>
      </c>
      <c r="P653" t="s">
        <v>2390</v>
      </c>
      <c r="Q653" t="s">
        <v>121</v>
      </c>
      <c r="R653" t="s">
        <v>5770</v>
      </c>
      <c r="S653" t="s">
        <v>112</v>
      </c>
      <c r="T653">
        <v>0</v>
      </c>
      <c r="U653">
        <v>0</v>
      </c>
      <c r="V653">
        <v>0</v>
      </c>
      <c r="W653">
        <v>0</v>
      </c>
      <c r="X653">
        <v>0</v>
      </c>
      <c r="Y653">
        <v>0</v>
      </c>
      <c r="Z653">
        <v>0</v>
      </c>
      <c r="AA653">
        <v>0</v>
      </c>
      <c r="AB653">
        <v>0</v>
      </c>
      <c r="AC653">
        <v>0</v>
      </c>
      <c r="AD653">
        <v>0</v>
      </c>
      <c r="AE653">
        <v>0</v>
      </c>
      <c r="AF653">
        <v>0</v>
      </c>
      <c r="AG653">
        <v>0</v>
      </c>
      <c r="AH653">
        <v>0</v>
      </c>
      <c r="AI653" t="s">
        <v>6004</v>
      </c>
      <c r="AJ653" t="s">
        <v>109</v>
      </c>
      <c r="AK653" t="s">
        <v>109</v>
      </c>
      <c r="AL653">
        <v>1</v>
      </c>
      <c r="AM653">
        <v>0</v>
      </c>
      <c r="AN653">
        <v>1</v>
      </c>
      <c r="AO653">
        <v>0</v>
      </c>
      <c r="AP653">
        <v>0</v>
      </c>
      <c r="AQ653">
        <v>0</v>
      </c>
      <c r="AR653">
        <v>1</v>
      </c>
      <c r="AS653">
        <v>0</v>
      </c>
      <c r="AT653">
        <v>1</v>
      </c>
      <c r="AU653">
        <v>0</v>
      </c>
      <c r="AV653">
        <v>0</v>
      </c>
      <c r="AW653">
        <v>0</v>
      </c>
      <c r="AX653">
        <v>0</v>
      </c>
      <c r="AY653">
        <v>0</v>
      </c>
      <c r="AZ653">
        <v>0</v>
      </c>
      <c r="BA653">
        <v>0</v>
      </c>
    </row>
    <row r="654" spans="1:54" x14ac:dyDescent="0.25">
      <c r="A654">
        <v>379234687</v>
      </c>
      <c r="B654" s="1">
        <v>45538.496478506953</v>
      </c>
      <c r="C654" s="1">
        <v>45538.49898462963</v>
      </c>
      <c r="D654" s="1">
        <v>45538</v>
      </c>
      <c r="E654">
        <v>32.5558817</v>
      </c>
      <c r="F654">
        <v>35.8493633</v>
      </c>
      <c r="G654" t="s">
        <v>771</v>
      </c>
      <c r="H654" t="s">
        <v>1666</v>
      </c>
      <c r="I654" t="s">
        <v>109</v>
      </c>
      <c r="J654" t="s">
        <v>114</v>
      </c>
      <c r="K654" t="s">
        <v>2392</v>
      </c>
      <c r="L654" t="s">
        <v>252</v>
      </c>
      <c r="M654" t="s">
        <v>253</v>
      </c>
      <c r="N654" t="s">
        <v>2393</v>
      </c>
      <c r="O654" t="s">
        <v>2391</v>
      </c>
      <c r="P654" t="s">
        <v>2391</v>
      </c>
      <c r="Q654" t="s">
        <v>121</v>
      </c>
      <c r="R654" t="s">
        <v>5770</v>
      </c>
      <c r="S654" t="s">
        <v>112</v>
      </c>
      <c r="T654">
        <v>0</v>
      </c>
      <c r="U654">
        <v>0</v>
      </c>
      <c r="V654">
        <v>0</v>
      </c>
      <c r="W654">
        <v>0</v>
      </c>
      <c r="X654">
        <v>0</v>
      </c>
      <c r="Y654">
        <v>0</v>
      </c>
      <c r="Z654">
        <v>0</v>
      </c>
      <c r="AA654">
        <v>0</v>
      </c>
      <c r="AB654">
        <v>0</v>
      </c>
      <c r="AC654">
        <v>0</v>
      </c>
      <c r="AD654">
        <v>0</v>
      </c>
      <c r="AE654">
        <v>0</v>
      </c>
      <c r="AF654">
        <v>0</v>
      </c>
      <c r="AG654">
        <v>0</v>
      </c>
      <c r="AH654">
        <v>0</v>
      </c>
      <c r="AI654" t="s">
        <v>6004</v>
      </c>
      <c r="AJ654" t="s">
        <v>109</v>
      </c>
      <c r="AK654" t="s">
        <v>109</v>
      </c>
      <c r="AL654">
        <v>1</v>
      </c>
      <c r="AM654">
        <v>0</v>
      </c>
      <c r="AN654">
        <v>1</v>
      </c>
      <c r="AO654">
        <v>0</v>
      </c>
      <c r="AP654">
        <v>0</v>
      </c>
      <c r="AQ654">
        <v>0</v>
      </c>
      <c r="AR654">
        <v>1</v>
      </c>
      <c r="AS654">
        <v>0</v>
      </c>
      <c r="AT654">
        <v>0</v>
      </c>
      <c r="AU654">
        <v>0</v>
      </c>
      <c r="AV654">
        <v>0</v>
      </c>
      <c r="AW654">
        <v>0</v>
      </c>
      <c r="AX654">
        <v>1</v>
      </c>
      <c r="AY654">
        <v>0</v>
      </c>
      <c r="AZ654">
        <v>0</v>
      </c>
      <c r="BA654">
        <v>0</v>
      </c>
    </row>
    <row r="655" spans="1:54" x14ac:dyDescent="0.25">
      <c r="A655">
        <v>379234688</v>
      </c>
      <c r="B655" s="1">
        <v>45538.499103761576</v>
      </c>
      <c r="C655" s="1">
        <v>45538.639415648147</v>
      </c>
      <c r="D655" s="1">
        <v>45538</v>
      </c>
      <c r="E655">
        <v>32.555625599999999</v>
      </c>
      <c r="F655">
        <v>35.852089599999999</v>
      </c>
      <c r="G655" t="s">
        <v>771</v>
      </c>
      <c r="H655" t="s">
        <v>1666</v>
      </c>
      <c r="I655" t="s">
        <v>109</v>
      </c>
      <c r="J655" t="s">
        <v>114</v>
      </c>
      <c r="K655" t="s">
        <v>2394</v>
      </c>
      <c r="L655" t="s">
        <v>116</v>
      </c>
      <c r="M655" t="s">
        <v>319</v>
      </c>
      <c r="N655" t="s">
        <v>2395</v>
      </c>
      <c r="O655" t="s">
        <v>6005</v>
      </c>
      <c r="P655" t="s">
        <v>2396</v>
      </c>
      <c r="Q655" t="s">
        <v>121</v>
      </c>
      <c r="R655" t="s">
        <v>5770</v>
      </c>
      <c r="S655" t="s">
        <v>112</v>
      </c>
      <c r="T655">
        <v>0</v>
      </c>
      <c r="U655">
        <v>0</v>
      </c>
      <c r="V655">
        <v>0</v>
      </c>
      <c r="W655">
        <v>0</v>
      </c>
      <c r="X655">
        <v>0</v>
      </c>
      <c r="Y655">
        <v>0</v>
      </c>
      <c r="Z655">
        <v>0</v>
      </c>
      <c r="AA655">
        <v>0</v>
      </c>
      <c r="AB655">
        <v>0</v>
      </c>
      <c r="AC655">
        <v>0</v>
      </c>
      <c r="AD655">
        <v>0</v>
      </c>
      <c r="AE655">
        <v>0</v>
      </c>
      <c r="AF655">
        <v>0</v>
      </c>
      <c r="AG655">
        <v>0</v>
      </c>
      <c r="AH655">
        <v>0</v>
      </c>
      <c r="AI655" t="s">
        <v>6004</v>
      </c>
      <c r="AJ655" t="s">
        <v>109</v>
      </c>
      <c r="AK655" t="s">
        <v>109</v>
      </c>
      <c r="AL655">
        <v>3</v>
      </c>
      <c r="AM655">
        <v>0</v>
      </c>
      <c r="AN655">
        <v>3</v>
      </c>
      <c r="AO655">
        <v>0</v>
      </c>
      <c r="AP655">
        <v>0</v>
      </c>
      <c r="AQ655">
        <v>0</v>
      </c>
      <c r="AR655">
        <v>3</v>
      </c>
      <c r="AS655">
        <v>0</v>
      </c>
      <c r="AT655">
        <v>1</v>
      </c>
      <c r="AU655">
        <v>0</v>
      </c>
      <c r="AV655">
        <v>0</v>
      </c>
      <c r="AW655">
        <v>0</v>
      </c>
      <c r="AX655">
        <v>1</v>
      </c>
      <c r="AY655">
        <v>0</v>
      </c>
      <c r="AZ655">
        <v>0</v>
      </c>
      <c r="BA655">
        <v>0</v>
      </c>
    </row>
    <row r="656" spans="1:54" x14ac:dyDescent="0.25">
      <c r="A656">
        <v>379234690</v>
      </c>
      <c r="B656" s="1">
        <v>45538.500735555557</v>
      </c>
      <c r="C656" s="1">
        <v>45538.637865983786</v>
      </c>
      <c r="D656" s="1">
        <v>45538</v>
      </c>
      <c r="E656">
        <v>32.5556366</v>
      </c>
      <c r="F656">
        <v>35.852341600000003</v>
      </c>
      <c r="G656" t="s">
        <v>771</v>
      </c>
      <c r="H656" t="s">
        <v>1666</v>
      </c>
      <c r="I656" t="s">
        <v>109</v>
      </c>
      <c r="J656" t="s">
        <v>114</v>
      </c>
      <c r="K656" t="s">
        <v>2398</v>
      </c>
      <c r="L656" t="s">
        <v>116</v>
      </c>
      <c r="M656" t="s">
        <v>319</v>
      </c>
      <c r="N656" t="s">
        <v>2399</v>
      </c>
      <c r="O656" t="s">
        <v>2397</v>
      </c>
      <c r="P656" t="s">
        <v>2397</v>
      </c>
      <c r="Q656" t="s">
        <v>121</v>
      </c>
      <c r="R656" t="s">
        <v>5770</v>
      </c>
      <c r="S656" t="s">
        <v>112</v>
      </c>
      <c r="T656">
        <v>0</v>
      </c>
      <c r="U656">
        <v>0</v>
      </c>
      <c r="V656">
        <v>0</v>
      </c>
      <c r="W656">
        <v>0</v>
      </c>
      <c r="X656">
        <v>0</v>
      </c>
      <c r="Y656">
        <v>0</v>
      </c>
      <c r="Z656">
        <v>0</v>
      </c>
      <c r="AA656">
        <v>0</v>
      </c>
      <c r="AB656">
        <v>0</v>
      </c>
      <c r="AC656">
        <v>0</v>
      </c>
      <c r="AD656">
        <v>0</v>
      </c>
      <c r="AE656">
        <v>0</v>
      </c>
      <c r="AF656">
        <v>0</v>
      </c>
      <c r="AG656">
        <v>0</v>
      </c>
      <c r="AH656">
        <v>0</v>
      </c>
      <c r="AI656" t="s">
        <v>6004</v>
      </c>
      <c r="AJ656" t="s">
        <v>109</v>
      </c>
      <c r="AK656" t="s">
        <v>109</v>
      </c>
      <c r="AL656">
        <v>2</v>
      </c>
      <c r="AM656">
        <v>0</v>
      </c>
      <c r="AN656">
        <v>2</v>
      </c>
      <c r="AO656">
        <v>0</v>
      </c>
      <c r="AP656">
        <v>0</v>
      </c>
      <c r="AQ656">
        <v>0</v>
      </c>
      <c r="AR656">
        <v>2</v>
      </c>
      <c r="AS656">
        <v>0</v>
      </c>
      <c r="AT656">
        <v>1</v>
      </c>
      <c r="AU656">
        <v>0</v>
      </c>
      <c r="AV656">
        <v>0</v>
      </c>
      <c r="AW656">
        <v>1</v>
      </c>
      <c r="AX656">
        <v>0</v>
      </c>
      <c r="AY656">
        <v>0</v>
      </c>
      <c r="AZ656">
        <v>0</v>
      </c>
      <c r="BA656">
        <v>0</v>
      </c>
    </row>
    <row r="657" spans="1:54" x14ac:dyDescent="0.25">
      <c r="A657">
        <v>379234691</v>
      </c>
      <c r="B657" s="1">
        <v>45538.501151990742</v>
      </c>
      <c r="C657" s="1">
        <v>45538.653113946762</v>
      </c>
      <c r="D657" s="1">
        <v>45538</v>
      </c>
      <c r="E657">
        <v>32.555649299999999</v>
      </c>
      <c r="F657">
        <v>35.852583699999997</v>
      </c>
      <c r="G657" t="s">
        <v>771</v>
      </c>
      <c r="H657" t="s">
        <v>1666</v>
      </c>
      <c r="I657" t="s">
        <v>109</v>
      </c>
      <c r="J657" t="s">
        <v>114</v>
      </c>
      <c r="K657" t="s">
        <v>2401</v>
      </c>
      <c r="L657" t="s">
        <v>252</v>
      </c>
      <c r="M657" t="s">
        <v>253</v>
      </c>
      <c r="N657" t="s">
        <v>2402</v>
      </c>
      <c r="O657" t="s">
        <v>2400</v>
      </c>
      <c r="P657" t="s">
        <v>2400</v>
      </c>
      <c r="Q657" t="s">
        <v>121</v>
      </c>
      <c r="R657" t="s">
        <v>5770</v>
      </c>
      <c r="S657" t="s">
        <v>112</v>
      </c>
      <c r="T657">
        <v>0</v>
      </c>
      <c r="U657">
        <v>0</v>
      </c>
      <c r="V657">
        <v>0</v>
      </c>
      <c r="W657">
        <v>0</v>
      </c>
      <c r="X657">
        <v>0</v>
      </c>
      <c r="Y657">
        <v>0</v>
      </c>
      <c r="Z657">
        <v>0</v>
      </c>
      <c r="AA657">
        <v>0</v>
      </c>
      <c r="AB657">
        <v>0</v>
      </c>
      <c r="AC657">
        <v>0</v>
      </c>
      <c r="AD657">
        <v>0</v>
      </c>
      <c r="AE657">
        <v>0</v>
      </c>
      <c r="AF657">
        <v>0</v>
      </c>
      <c r="AG657">
        <v>0</v>
      </c>
      <c r="AH657">
        <v>0</v>
      </c>
      <c r="AI657" t="s">
        <v>6004</v>
      </c>
      <c r="AJ657" t="s">
        <v>109</v>
      </c>
      <c r="AK657" t="s">
        <v>109</v>
      </c>
      <c r="AL657">
        <v>1</v>
      </c>
      <c r="AM657">
        <v>0</v>
      </c>
      <c r="AN657">
        <v>0</v>
      </c>
      <c r="AO657">
        <v>0</v>
      </c>
      <c r="AP657">
        <v>0</v>
      </c>
      <c r="AQ657">
        <v>1</v>
      </c>
      <c r="AR657">
        <v>1</v>
      </c>
      <c r="AS657">
        <v>0</v>
      </c>
      <c r="AT657">
        <v>0</v>
      </c>
      <c r="AU657">
        <v>0</v>
      </c>
      <c r="AV657">
        <v>0</v>
      </c>
      <c r="AW657">
        <v>1</v>
      </c>
      <c r="AX657">
        <v>0</v>
      </c>
      <c r="AY657">
        <v>0</v>
      </c>
      <c r="AZ657">
        <v>0</v>
      </c>
      <c r="BA657">
        <v>0</v>
      </c>
    </row>
    <row r="658" spans="1:54" x14ac:dyDescent="0.25">
      <c r="A658">
        <v>379234693</v>
      </c>
      <c r="B658" s="1">
        <v>45538.502932870368</v>
      </c>
      <c r="C658" s="1">
        <v>45538.634776701387</v>
      </c>
      <c r="D658" s="1">
        <v>45538</v>
      </c>
      <c r="E658">
        <v>32.5556755</v>
      </c>
      <c r="F658">
        <v>35.8526563</v>
      </c>
      <c r="G658" t="s">
        <v>771</v>
      </c>
      <c r="H658" t="s">
        <v>1666</v>
      </c>
      <c r="I658" t="s">
        <v>109</v>
      </c>
      <c r="J658" t="s">
        <v>114</v>
      </c>
      <c r="K658" t="s">
        <v>2404</v>
      </c>
      <c r="L658" t="s">
        <v>252</v>
      </c>
      <c r="M658" t="s">
        <v>280</v>
      </c>
      <c r="N658" t="s">
        <v>2405</v>
      </c>
      <c r="O658" t="s">
        <v>2403</v>
      </c>
      <c r="P658" t="s">
        <v>2403</v>
      </c>
      <c r="Q658" t="s">
        <v>121</v>
      </c>
      <c r="R658" t="s">
        <v>5770</v>
      </c>
      <c r="S658" t="s">
        <v>112</v>
      </c>
      <c r="T658">
        <v>0</v>
      </c>
      <c r="U658">
        <v>0</v>
      </c>
      <c r="V658">
        <v>0</v>
      </c>
      <c r="W658">
        <v>0</v>
      </c>
      <c r="X658">
        <v>0</v>
      </c>
      <c r="Y658">
        <v>0</v>
      </c>
      <c r="Z658">
        <v>0</v>
      </c>
      <c r="AA658">
        <v>0</v>
      </c>
      <c r="AB658">
        <v>0</v>
      </c>
      <c r="AC658">
        <v>0</v>
      </c>
      <c r="AD658">
        <v>0</v>
      </c>
      <c r="AE658">
        <v>0</v>
      </c>
      <c r="AF658">
        <v>0</v>
      </c>
      <c r="AG658">
        <v>0</v>
      </c>
      <c r="AH658">
        <v>0</v>
      </c>
      <c r="AI658" t="s">
        <v>6004</v>
      </c>
      <c r="AJ658" t="s">
        <v>109</v>
      </c>
      <c r="AK658" t="s">
        <v>109</v>
      </c>
      <c r="AL658">
        <v>1</v>
      </c>
      <c r="AM658">
        <v>0</v>
      </c>
      <c r="AN658">
        <v>1</v>
      </c>
      <c r="AO658">
        <v>0</v>
      </c>
      <c r="AP658">
        <v>0</v>
      </c>
      <c r="AQ658">
        <v>0</v>
      </c>
      <c r="AR658">
        <v>1</v>
      </c>
      <c r="AS658">
        <v>0</v>
      </c>
      <c r="AT658">
        <v>1</v>
      </c>
      <c r="AU658">
        <v>0</v>
      </c>
      <c r="AV658">
        <v>0</v>
      </c>
      <c r="AW658">
        <v>0</v>
      </c>
      <c r="AX658">
        <v>0</v>
      </c>
      <c r="AY658">
        <v>0</v>
      </c>
      <c r="AZ658">
        <v>0</v>
      </c>
      <c r="BA658">
        <v>0</v>
      </c>
    </row>
    <row r="659" spans="1:54" x14ac:dyDescent="0.25">
      <c r="A659">
        <v>379234694</v>
      </c>
      <c r="B659" s="1">
        <v>45538.504253402767</v>
      </c>
      <c r="C659" s="1">
        <v>45538.633038726854</v>
      </c>
      <c r="D659" s="1">
        <v>45538</v>
      </c>
      <c r="E659">
        <v>32.555654199999999</v>
      </c>
      <c r="F659">
        <v>35.852707299999999</v>
      </c>
      <c r="G659" t="s">
        <v>771</v>
      </c>
      <c r="H659" t="s">
        <v>1666</v>
      </c>
      <c r="I659" t="s">
        <v>109</v>
      </c>
      <c r="J659" t="s">
        <v>114</v>
      </c>
      <c r="K659" t="s">
        <v>2407</v>
      </c>
      <c r="L659" t="s">
        <v>252</v>
      </c>
      <c r="M659" t="s">
        <v>253</v>
      </c>
      <c r="N659" t="s">
        <v>2408</v>
      </c>
      <c r="O659" t="s">
        <v>2406</v>
      </c>
      <c r="P659" t="s">
        <v>2406</v>
      </c>
      <c r="Q659" t="s">
        <v>121</v>
      </c>
      <c r="R659" t="s">
        <v>5770</v>
      </c>
      <c r="S659" t="s">
        <v>112</v>
      </c>
      <c r="T659">
        <v>0</v>
      </c>
      <c r="U659">
        <v>0</v>
      </c>
      <c r="V659">
        <v>0</v>
      </c>
      <c r="W659">
        <v>0</v>
      </c>
      <c r="X659">
        <v>0</v>
      </c>
      <c r="Y659">
        <v>0</v>
      </c>
      <c r="Z659">
        <v>0</v>
      </c>
      <c r="AA659">
        <v>0</v>
      </c>
      <c r="AB659">
        <v>0</v>
      </c>
      <c r="AC659">
        <v>0</v>
      </c>
      <c r="AD659">
        <v>0</v>
      </c>
      <c r="AE659">
        <v>0</v>
      </c>
      <c r="AF659">
        <v>0</v>
      </c>
      <c r="AG659">
        <v>0</v>
      </c>
      <c r="AH659">
        <v>0</v>
      </c>
      <c r="AI659" t="s">
        <v>6004</v>
      </c>
      <c r="AJ659" t="s">
        <v>109</v>
      </c>
      <c r="AK659" t="s">
        <v>109</v>
      </c>
      <c r="AL659">
        <v>1</v>
      </c>
      <c r="AM659">
        <v>0</v>
      </c>
      <c r="AN659">
        <v>0</v>
      </c>
      <c r="AO659">
        <v>0</v>
      </c>
      <c r="AP659">
        <v>0</v>
      </c>
      <c r="AQ659">
        <v>1</v>
      </c>
      <c r="AR659">
        <v>1</v>
      </c>
      <c r="AS659">
        <v>0</v>
      </c>
      <c r="AT659">
        <v>0</v>
      </c>
      <c r="AU659">
        <v>0</v>
      </c>
      <c r="AV659">
        <v>0</v>
      </c>
      <c r="AW659">
        <v>1</v>
      </c>
      <c r="AX659">
        <v>0</v>
      </c>
      <c r="AY659">
        <v>0</v>
      </c>
      <c r="AZ659">
        <v>0</v>
      </c>
      <c r="BA659">
        <v>0</v>
      </c>
    </row>
    <row r="660" spans="1:54" x14ac:dyDescent="0.25">
      <c r="A660">
        <v>379234695</v>
      </c>
      <c r="B660" s="1">
        <v>45538.538549247693</v>
      </c>
      <c r="C660" s="1">
        <v>45538.626039571762</v>
      </c>
      <c r="D660" s="1">
        <v>45538</v>
      </c>
      <c r="E660">
        <v>32.555322599999997</v>
      </c>
      <c r="F660">
        <v>35.855600699999997</v>
      </c>
      <c r="G660" t="s">
        <v>771</v>
      </c>
      <c r="H660" t="s">
        <v>1666</v>
      </c>
      <c r="I660" t="s">
        <v>109</v>
      </c>
      <c r="J660" t="s">
        <v>114</v>
      </c>
      <c r="K660" t="s">
        <v>2410</v>
      </c>
      <c r="L660" t="s">
        <v>252</v>
      </c>
      <c r="M660" t="s">
        <v>280</v>
      </c>
      <c r="N660" t="s">
        <v>2411</v>
      </c>
      <c r="O660" t="s">
        <v>2409</v>
      </c>
      <c r="P660" t="s">
        <v>2409</v>
      </c>
      <c r="Q660" t="s">
        <v>121</v>
      </c>
      <c r="R660" t="s">
        <v>5770</v>
      </c>
      <c r="S660" t="s">
        <v>112</v>
      </c>
      <c r="T660">
        <v>0</v>
      </c>
      <c r="U660">
        <v>0</v>
      </c>
      <c r="V660">
        <v>0</v>
      </c>
      <c r="W660">
        <v>0</v>
      </c>
      <c r="X660">
        <v>0</v>
      </c>
      <c r="Y660">
        <v>0</v>
      </c>
      <c r="Z660">
        <v>0</v>
      </c>
      <c r="AA660">
        <v>0</v>
      </c>
      <c r="AB660">
        <v>0</v>
      </c>
      <c r="AC660">
        <v>0</v>
      </c>
      <c r="AD660">
        <v>0</v>
      </c>
      <c r="AE660">
        <v>0</v>
      </c>
      <c r="AF660">
        <v>0</v>
      </c>
      <c r="AG660">
        <v>0</v>
      </c>
      <c r="AH660">
        <v>0</v>
      </c>
      <c r="AI660" t="s">
        <v>6004</v>
      </c>
      <c r="AJ660" t="s">
        <v>109</v>
      </c>
      <c r="AK660" t="s">
        <v>109</v>
      </c>
      <c r="AL660">
        <v>1</v>
      </c>
      <c r="AM660">
        <v>0</v>
      </c>
      <c r="AN660">
        <v>0</v>
      </c>
      <c r="AO660">
        <v>0</v>
      </c>
      <c r="AP660">
        <v>1</v>
      </c>
      <c r="AQ660">
        <v>0</v>
      </c>
      <c r="AR660">
        <v>1</v>
      </c>
      <c r="AS660">
        <v>0</v>
      </c>
      <c r="AT660">
        <v>1</v>
      </c>
      <c r="AU660">
        <v>0</v>
      </c>
      <c r="AV660">
        <v>0</v>
      </c>
      <c r="AW660">
        <v>0</v>
      </c>
      <c r="AX660">
        <v>0</v>
      </c>
      <c r="AY660">
        <v>0</v>
      </c>
      <c r="AZ660">
        <v>0</v>
      </c>
      <c r="BA660">
        <v>0</v>
      </c>
    </row>
    <row r="661" spans="1:54" x14ac:dyDescent="0.25">
      <c r="A661">
        <v>379234697</v>
      </c>
      <c r="B661" s="1">
        <v>45538.555157106479</v>
      </c>
      <c r="C661" s="1">
        <v>45538.62028239583</v>
      </c>
      <c r="D661" s="1">
        <v>45538</v>
      </c>
      <c r="E661">
        <v>32.555434300000002</v>
      </c>
      <c r="F661">
        <v>35.854707500000004</v>
      </c>
      <c r="G661" t="s">
        <v>771</v>
      </c>
      <c r="H661" t="s">
        <v>1666</v>
      </c>
      <c r="I661" t="s">
        <v>109</v>
      </c>
      <c r="J661" t="s">
        <v>114</v>
      </c>
      <c r="K661" t="s">
        <v>2413</v>
      </c>
      <c r="L661" t="s">
        <v>131</v>
      </c>
      <c r="M661" t="s">
        <v>1402</v>
      </c>
      <c r="N661" t="s">
        <v>2414</v>
      </c>
      <c r="O661" t="s">
        <v>2412</v>
      </c>
      <c r="P661" t="s">
        <v>2412</v>
      </c>
      <c r="Q661" t="s">
        <v>121</v>
      </c>
      <c r="R661" t="s">
        <v>5770</v>
      </c>
      <c r="S661" t="s">
        <v>112</v>
      </c>
      <c r="T661">
        <v>0</v>
      </c>
      <c r="U661">
        <v>0</v>
      </c>
      <c r="V661">
        <v>0</v>
      </c>
      <c r="W661">
        <v>0</v>
      </c>
      <c r="X661">
        <v>0</v>
      </c>
      <c r="Y661">
        <v>0</v>
      </c>
      <c r="Z661">
        <v>0</v>
      </c>
      <c r="AA661">
        <v>0</v>
      </c>
      <c r="AB661">
        <v>0</v>
      </c>
      <c r="AC661">
        <v>0</v>
      </c>
      <c r="AD661">
        <v>0</v>
      </c>
      <c r="AE661">
        <v>0</v>
      </c>
      <c r="AF661">
        <v>0</v>
      </c>
      <c r="AG661">
        <v>0</v>
      </c>
      <c r="AH661">
        <v>0</v>
      </c>
      <c r="AI661" t="s">
        <v>6004</v>
      </c>
      <c r="AJ661" t="s">
        <v>109</v>
      </c>
      <c r="AK661" t="s">
        <v>112</v>
      </c>
      <c r="AL661">
        <v>0</v>
      </c>
      <c r="AM661">
        <v>0</v>
      </c>
      <c r="AN661">
        <v>0</v>
      </c>
      <c r="AO661">
        <v>0</v>
      </c>
      <c r="AP661">
        <v>0</v>
      </c>
      <c r="AQ661">
        <v>0</v>
      </c>
      <c r="AR661">
        <v>0</v>
      </c>
      <c r="AS661">
        <v>0</v>
      </c>
      <c r="AT661">
        <v>0</v>
      </c>
      <c r="AU661">
        <v>0</v>
      </c>
      <c r="AV661">
        <v>0</v>
      </c>
      <c r="AW661">
        <v>0</v>
      </c>
      <c r="AX661">
        <v>0</v>
      </c>
      <c r="AY661">
        <v>0</v>
      </c>
      <c r="AZ661">
        <v>0</v>
      </c>
      <c r="BA661">
        <v>0</v>
      </c>
    </row>
    <row r="662" spans="1:54" x14ac:dyDescent="0.25">
      <c r="A662">
        <v>379234699</v>
      </c>
      <c r="B662" s="1">
        <v>45538.556674699073</v>
      </c>
      <c r="C662" s="1">
        <v>45538.598261724539</v>
      </c>
      <c r="D662" s="1">
        <v>45538</v>
      </c>
      <c r="E662">
        <v>32.555320199999997</v>
      </c>
      <c r="F662">
        <v>35.853333399999997</v>
      </c>
      <c r="G662" t="s">
        <v>771</v>
      </c>
      <c r="H662" t="s">
        <v>1666</v>
      </c>
      <c r="I662" t="s">
        <v>109</v>
      </c>
      <c r="J662" t="s">
        <v>114</v>
      </c>
      <c r="K662" t="s">
        <v>2416</v>
      </c>
      <c r="L662" t="s">
        <v>252</v>
      </c>
      <c r="M662" t="s">
        <v>280</v>
      </c>
      <c r="N662" t="s">
        <v>2417</v>
      </c>
      <c r="O662" t="s">
        <v>2415</v>
      </c>
      <c r="P662" t="s">
        <v>2415</v>
      </c>
      <c r="Q662" t="s">
        <v>121</v>
      </c>
      <c r="R662" t="s">
        <v>5770</v>
      </c>
      <c r="S662" t="s">
        <v>112</v>
      </c>
      <c r="T662">
        <v>0</v>
      </c>
      <c r="U662">
        <v>0</v>
      </c>
      <c r="V662">
        <v>0</v>
      </c>
      <c r="W662">
        <v>0</v>
      </c>
      <c r="X662">
        <v>0</v>
      </c>
      <c r="Y662">
        <v>0</v>
      </c>
      <c r="Z662">
        <v>0</v>
      </c>
      <c r="AA662">
        <v>0</v>
      </c>
      <c r="AB662">
        <v>0</v>
      </c>
      <c r="AC662">
        <v>0</v>
      </c>
      <c r="AD662">
        <v>0</v>
      </c>
      <c r="AE662">
        <v>0</v>
      </c>
      <c r="AF662">
        <v>0</v>
      </c>
      <c r="AG662">
        <v>0</v>
      </c>
      <c r="AH662">
        <v>0</v>
      </c>
      <c r="AI662" t="s">
        <v>6004</v>
      </c>
      <c r="AJ662" t="s">
        <v>109</v>
      </c>
      <c r="AK662" t="s">
        <v>109</v>
      </c>
      <c r="AL662">
        <v>1</v>
      </c>
      <c r="AM662">
        <v>1</v>
      </c>
      <c r="AN662">
        <v>0</v>
      </c>
      <c r="AO662">
        <v>0</v>
      </c>
      <c r="AP662">
        <v>0</v>
      </c>
      <c r="AQ662">
        <v>0</v>
      </c>
      <c r="AR662">
        <v>1</v>
      </c>
      <c r="AS662">
        <v>0</v>
      </c>
      <c r="AT662">
        <v>0</v>
      </c>
      <c r="AU662">
        <v>0</v>
      </c>
      <c r="AV662">
        <v>0</v>
      </c>
      <c r="AW662">
        <v>0</v>
      </c>
      <c r="AX662">
        <v>0</v>
      </c>
      <c r="AY662">
        <v>0</v>
      </c>
      <c r="AZ662">
        <v>1</v>
      </c>
      <c r="BA662">
        <v>0</v>
      </c>
    </row>
    <row r="663" spans="1:54" x14ac:dyDescent="0.25">
      <c r="A663">
        <v>379234700</v>
      </c>
      <c r="B663" s="1">
        <v>45538.494322106482</v>
      </c>
      <c r="C663" s="1">
        <v>45538.658008784732</v>
      </c>
      <c r="D663" s="1">
        <v>45538</v>
      </c>
      <c r="E663">
        <v>32.555835799999997</v>
      </c>
      <c r="F663">
        <v>35.849345100000001</v>
      </c>
      <c r="G663" t="s">
        <v>771</v>
      </c>
      <c r="H663" t="s">
        <v>1666</v>
      </c>
      <c r="I663" t="s">
        <v>109</v>
      </c>
      <c r="J663" t="s">
        <v>114</v>
      </c>
      <c r="K663" t="s">
        <v>2418</v>
      </c>
      <c r="L663" t="s">
        <v>443</v>
      </c>
      <c r="M663" t="s">
        <v>2419</v>
      </c>
      <c r="N663" t="s">
        <v>2420</v>
      </c>
      <c r="O663" t="s">
        <v>2390</v>
      </c>
      <c r="P663" t="s">
        <v>2390</v>
      </c>
      <c r="Q663" t="s">
        <v>121</v>
      </c>
      <c r="R663" t="s">
        <v>5770</v>
      </c>
      <c r="S663" t="s">
        <v>112</v>
      </c>
      <c r="T663">
        <v>0</v>
      </c>
      <c r="U663">
        <v>0</v>
      </c>
      <c r="V663">
        <v>0</v>
      </c>
      <c r="W663">
        <v>0</v>
      </c>
      <c r="X663">
        <v>0</v>
      </c>
      <c r="Y663">
        <v>0</v>
      </c>
      <c r="Z663">
        <v>0</v>
      </c>
      <c r="AA663">
        <v>0</v>
      </c>
      <c r="AB663">
        <v>0</v>
      </c>
      <c r="AC663">
        <v>0</v>
      </c>
      <c r="AD663">
        <v>0</v>
      </c>
      <c r="AE663">
        <v>0</v>
      </c>
      <c r="AF663">
        <v>0</v>
      </c>
      <c r="AG663">
        <v>0</v>
      </c>
      <c r="AH663">
        <v>0</v>
      </c>
      <c r="AI663" t="s">
        <v>6004</v>
      </c>
      <c r="AJ663" t="s">
        <v>109</v>
      </c>
      <c r="AK663" t="s">
        <v>109</v>
      </c>
      <c r="AL663">
        <v>1</v>
      </c>
      <c r="AM663">
        <v>0</v>
      </c>
      <c r="AN663">
        <v>1</v>
      </c>
      <c r="AO663">
        <v>0</v>
      </c>
      <c r="AP663">
        <v>0</v>
      </c>
      <c r="AQ663">
        <v>0</v>
      </c>
      <c r="AR663">
        <v>1</v>
      </c>
      <c r="AS663">
        <v>0</v>
      </c>
      <c r="AT663">
        <v>1</v>
      </c>
      <c r="AU663">
        <v>0</v>
      </c>
      <c r="AV663">
        <v>0</v>
      </c>
      <c r="AW663">
        <v>0</v>
      </c>
      <c r="AX663">
        <v>0</v>
      </c>
      <c r="AY663">
        <v>0</v>
      </c>
      <c r="AZ663">
        <v>0</v>
      </c>
      <c r="BA663">
        <v>0</v>
      </c>
    </row>
    <row r="664" spans="1:54" x14ac:dyDescent="0.25">
      <c r="A664">
        <v>379347937</v>
      </c>
      <c r="B664" s="1">
        <v>45539.490362314813</v>
      </c>
      <c r="C664" s="1">
        <v>45539.496599895843</v>
      </c>
      <c r="D664" s="1">
        <v>45539</v>
      </c>
      <c r="E664">
        <v>32.338253299999998</v>
      </c>
      <c r="F664">
        <v>35.752800999999998</v>
      </c>
      <c r="G664" t="s">
        <v>3364</v>
      </c>
      <c r="H664" t="s">
        <v>3365</v>
      </c>
      <c r="I664" t="s">
        <v>109</v>
      </c>
      <c r="J664" t="s">
        <v>397</v>
      </c>
      <c r="K664" t="s">
        <v>2442</v>
      </c>
      <c r="L664" t="s">
        <v>528</v>
      </c>
      <c r="M664" t="s">
        <v>1531</v>
      </c>
      <c r="N664" t="s">
        <v>2443</v>
      </c>
      <c r="O664" t="s">
        <v>2441</v>
      </c>
      <c r="Q664" t="s">
        <v>121</v>
      </c>
      <c r="R664" t="s">
        <v>5770</v>
      </c>
      <c r="S664" t="s">
        <v>112</v>
      </c>
      <c r="T664">
        <v>0</v>
      </c>
      <c r="U664">
        <v>0</v>
      </c>
      <c r="V664">
        <v>0</v>
      </c>
      <c r="W664">
        <v>0</v>
      </c>
      <c r="X664">
        <v>0</v>
      </c>
      <c r="Y664">
        <v>0</v>
      </c>
      <c r="Z664">
        <v>0</v>
      </c>
      <c r="AA664">
        <v>0</v>
      </c>
      <c r="AB664">
        <v>0</v>
      </c>
      <c r="AC664">
        <v>0</v>
      </c>
      <c r="AD664">
        <v>0</v>
      </c>
      <c r="AE664">
        <v>0</v>
      </c>
      <c r="AF664">
        <v>0</v>
      </c>
      <c r="AG664">
        <v>0</v>
      </c>
      <c r="AH664">
        <v>0</v>
      </c>
      <c r="AI664" t="s">
        <v>6004</v>
      </c>
      <c r="AJ664" t="s">
        <v>109</v>
      </c>
      <c r="AK664" t="s">
        <v>109</v>
      </c>
      <c r="AL664">
        <v>2</v>
      </c>
      <c r="AM664">
        <v>1</v>
      </c>
      <c r="AN664">
        <v>1</v>
      </c>
      <c r="AO664">
        <v>0</v>
      </c>
      <c r="AP664">
        <v>0</v>
      </c>
      <c r="AQ664">
        <v>0</v>
      </c>
      <c r="AR664">
        <v>2</v>
      </c>
      <c r="AS664">
        <v>0</v>
      </c>
      <c r="AT664">
        <v>0</v>
      </c>
      <c r="AU664">
        <v>0</v>
      </c>
      <c r="AV664">
        <v>0</v>
      </c>
      <c r="AW664">
        <v>1</v>
      </c>
      <c r="AX664">
        <v>0</v>
      </c>
      <c r="AY664">
        <v>0</v>
      </c>
      <c r="AZ664">
        <v>0</v>
      </c>
      <c r="BA664">
        <v>0</v>
      </c>
    </row>
    <row r="665" spans="1:54" x14ac:dyDescent="0.25">
      <c r="A665">
        <v>379347956</v>
      </c>
      <c r="B665" s="1">
        <v>45537.61497761574</v>
      </c>
      <c r="C665" s="1">
        <v>45539.474393912038</v>
      </c>
      <c r="D665" s="1">
        <v>45537</v>
      </c>
      <c r="E665">
        <v>32.124570900000002</v>
      </c>
      <c r="F665">
        <v>36.267220899999998</v>
      </c>
      <c r="G665" t="s">
        <v>1544</v>
      </c>
      <c r="H665" t="s">
        <v>1545</v>
      </c>
      <c r="I665" t="s">
        <v>109</v>
      </c>
      <c r="J665" t="s">
        <v>397</v>
      </c>
      <c r="K665" t="s">
        <v>2445</v>
      </c>
      <c r="L665" t="s">
        <v>116</v>
      </c>
      <c r="M665" t="s">
        <v>146</v>
      </c>
      <c r="N665" t="s">
        <v>2446</v>
      </c>
      <c r="O665" t="s">
        <v>2444</v>
      </c>
      <c r="Q665" t="s">
        <v>121</v>
      </c>
      <c r="R665" t="s">
        <v>5770</v>
      </c>
      <c r="S665" t="s">
        <v>112</v>
      </c>
      <c r="T665">
        <v>0</v>
      </c>
      <c r="U665">
        <v>0</v>
      </c>
      <c r="V665">
        <v>0</v>
      </c>
      <c r="W665">
        <v>0</v>
      </c>
      <c r="X665">
        <v>0</v>
      </c>
      <c r="Y665">
        <v>0</v>
      </c>
      <c r="Z665">
        <v>0</v>
      </c>
      <c r="AA665">
        <v>0</v>
      </c>
      <c r="AB665">
        <v>0</v>
      </c>
      <c r="AC665">
        <v>0</v>
      </c>
      <c r="AD665">
        <v>0</v>
      </c>
      <c r="AE665">
        <v>0</v>
      </c>
      <c r="AF665">
        <v>0</v>
      </c>
      <c r="AG665">
        <v>0</v>
      </c>
      <c r="AH665">
        <v>0</v>
      </c>
      <c r="AI665" t="s">
        <v>6004</v>
      </c>
      <c r="AJ665" t="s">
        <v>109</v>
      </c>
      <c r="AK665" t="s">
        <v>109</v>
      </c>
      <c r="AL665">
        <v>1</v>
      </c>
      <c r="AM665">
        <v>0</v>
      </c>
      <c r="AN665">
        <v>1</v>
      </c>
      <c r="AO665">
        <v>0</v>
      </c>
      <c r="AP665">
        <v>0</v>
      </c>
      <c r="AQ665">
        <v>0</v>
      </c>
      <c r="AR665">
        <v>1</v>
      </c>
      <c r="AS665">
        <v>0</v>
      </c>
      <c r="AT665">
        <v>1</v>
      </c>
      <c r="AU665">
        <v>0</v>
      </c>
      <c r="AV665">
        <v>0</v>
      </c>
      <c r="AW665">
        <v>0</v>
      </c>
      <c r="AX665">
        <v>0</v>
      </c>
      <c r="AY665">
        <v>0</v>
      </c>
      <c r="AZ665">
        <v>0</v>
      </c>
      <c r="BA665">
        <v>0</v>
      </c>
    </row>
    <row r="666" spans="1:54" x14ac:dyDescent="0.25">
      <c r="A666">
        <v>379347959</v>
      </c>
      <c r="B666" s="1">
        <v>45537.618920011577</v>
      </c>
      <c r="C666" s="1">
        <v>45539.475119502313</v>
      </c>
      <c r="D666" s="1">
        <v>45537</v>
      </c>
      <c r="E666">
        <v>32.124567399999997</v>
      </c>
      <c r="F666">
        <v>36.267214699999997</v>
      </c>
      <c r="G666" t="s">
        <v>1544</v>
      </c>
      <c r="H666" t="s">
        <v>1545</v>
      </c>
      <c r="I666" t="s">
        <v>109</v>
      </c>
      <c r="J666" t="s">
        <v>397</v>
      </c>
      <c r="K666" t="s">
        <v>2448</v>
      </c>
      <c r="L666" t="s">
        <v>116</v>
      </c>
      <c r="M666" t="s">
        <v>146</v>
      </c>
      <c r="N666" t="s">
        <v>2449</v>
      </c>
      <c r="O666" t="s">
        <v>2447</v>
      </c>
      <c r="Q666" t="s">
        <v>121</v>
      </c>
      <c r="R666" t="s">
        <v>5770</v>
      </c>
      <c r="S666" t="s">
        <v>112</v>
      </c>
      <c r="T666">
        <v>0</v>
      </c>
      <c r="U666">
        <v>0</v>
      </c>
      <c r="V666">
        <v>0</v>
      </c>
      <c r="W666">
        <v>0</v>
      </c>
      <c r="X666">
        <v>0</v>
      </c>
      <c r="Y666">
        <v>0</v>
      </c>
      <c r="Z666">
        <v>0</v>
      </c>
      <c r="AA666">
        <v>0</v>
      </c>
      <c r="AB666">
        <v>0</v>
      </c>
      <c r="AC666">
        <v>0</v>
      </c>
      <c r="AD666">
        <v>0</v>
      </c>
      <c r="AE666">
        <v>0</v>
      </c>
      <c r="AF666">
        <v>0</v>
      </c>
      <c r="AG666">
        <v>0</v>
      </c>
      <c r="AH666">
        <v>0</v>
      </c>
      <c r="AI666" t="s">
        <v>6004</v>
      </c>
      <c r="AJ666" t="s">
        <v>109</v>
      </c>
      <c r="AK666" t="s">
        <v>112</v>
      </c>
      <c r="AL666">
        <v>0</v>
      </c>
      <c r="AM666">
        <v>0</v>
      </c>
      <c r="AN666">
        <v>0</v>
      </c>
      <c r="AO666">
        <v>0</v>
      </c>
      <c r="AP666">
        <v>0</v>
      </c>
      <c r="AQ666">
        <v>0</v>
      </c>
      <c r="AR666">
        <v>0</v>
      </c>
      <c r="AS666">
        <v>0</v>
      </c>
      <c r="AT666">
        <v>0</v>
      </c>
      <c r="AU666">
        <v>0</v>
      </c>
      <c r="AV666">
        <v>0</v>
      </c>
      <c r="AW666">
        <v>0</v>
      </c>
      <c r="AX666">
        <v>0</v>
      </c>
      <c r="AY666">
        <v>0</v>
      </c>
      <c r="AZ666">
        <v>0</v>
      </c>
      <c r="BA666">
        <v>0</v>
      </c>
    </row>
    <row r="667" spans="1:54" x14ac:dyDescent="0.25">
      <c r="A667">
        <v>379347963</v>
      </c>
      <c r="B667" s="1">
        <v>45537.620500069454</v>
      </c>
      <c r="C667" s="1">
        <v>45539.475834803241</v>
      </c>
      <c r="D667" s="1">
        <v>45537</v>
      </c>
      <c r="E667">
        <v>32.124561300000003</v>
      </c>
      <c r="F667">
        <v>36.267210400000003</v>
      </c>
      <c r="G667" t="s">
        <v>1544</v>
      </c>
      <c r="H667" t="s">
        <v>1545</v>
      </c>
      <c r="I667" t="s">
        <v>109</v>
      </c>
      <c r="J667" t="s">
        <v>273</v>
      </c>
      <c r="K667" t="s">
        <v>2451</v>
      </c>
      <c r="L667" t="s">
        <v>252</v>
      </c>
      <c r="M667" t="s">
        <v>280</v>
      </c>
      <c r="N667" t="s">
        <v>295</v>
      </c>
      <c r="O667" t="s">
        <v>2450</v>
      </c>
      <c r="Q667" t="s">
        <v>121</v>
      </c>
      <c r="R667" t="s">
        <v>5770</v>
      </c>
      <c r="S667" t="s">
        <v>112</v>
      </c>
      <c r="T667">
        <v>0</v>
      </c>
      <c r="U667">
        <v>0</v>
      </c>
      <c r="V667">
        <v>0</v>
      </c>
      <c r="W667">
        <v>0</v>
      </c>
      <c r="X667">
        <v>0</v>
      </c>
      <c r="Y667">
        <v>0</v>
      </c>
      <c r="Z667">
        <v>0</v>
      </c>
      <c r="AA667">
        <v>0</v>
      </c>
      <c r="AB667">
        <v>0</v>
      </c>
      <c r="AC667">
        <v>0</v>
      </c>
      <c r="AD667">
        <v>0</v>
      </c>
      <c r="AE667">
        <v>0</v>
      </c>
      <c r="AF667">
        <v>0</v>
      </c>
      <c r="AG667">
        <v>0</v>
      </c>
      <c r="AH667">
        <v>0</v>
      </c>
      <c r="AI667" t="s">
        <v>6004</v>
      </c>
      <c r="AJ667" t="s">
        <v>109</v>
      </c>
      <c r="AK667" t="s">
        <v>112</v>
      </c>
      <c r="AL667">
        <v>0</v>
      </c>
      <c r="AM667">
        <v>0</v>
      </c>
      <c r="AN667">
        <v>0</v>
      </c>
      <c r="AO667">
        <v>0</v>
      </c>
      <c r="AP667">
        <v>0</v>
      </c>
      <c r="AQ667">
        <v>0</v>
      </c>
      <c r="AR667">
        <v>0</v>
      </c>
      <c r="AS667">
        <v>0</v>
      </c>
      <c r="AT667">
        <v>0</v>
      </c>
      <c r="AU667">
        <v>0</v>
      </c>
      <c r="AV667">
        <v>0</v>
      </c>
      <c r="AW667">
        <v>0</v>
      </c>
      <c r="AX667">
        <v>0</v>
      </c>
      <c r="AY667">
        <v>0</v>
      </c>
      <c r="AZ667">
        <v>0</v>
      </c>
      <c r="BA667">
        <v>0</v>
      </c>
    </row>
    <row r="668" spans="1:54" x14ac:dyDescent="0.25">
      <c r="A668">
        <v>379347965</v>
      </c>
      <c r="B668" s="1">
        <v>45537.621967129628</v>
      </c>
      <c r="C668" s="1">
        <v>45539.47677115741</v>
      </c>
      <c r="D668" s="1">
        <v>45537</v>
      </c>
      <c r="E668">
        <v>32.124144999999999</v>
      </c>
      <c r="F668">
        <v>36.267015800000003</v>
      </c>
      <c r="G668" t="s">
        <v>1544</v>
      </c>
      <c r="H668" t="s">
        <v>1545</v>
      </c>
      <c r="I668" t="s">
        <v>109</v>
      </c>
      <c r="J668" t="s">
        <v>397</v>
      </c>
      <c r="K668" t="s">
        <v>2453</v>
      </c>
      <c r="L668" t="s">
        <v>116</v>
      </c>
      <c r="M668" t="s">
        <v>319</v>
      </c>
      <c r="N668" t="s">
        <v>2454</v>
      </c>
      <c r="O668" t="s">
        <v>2452</v>
      </c>
      <c r="Q668" t="s">
        <v>121</v>
      </c>
      <c r="R668" t="s">
        <v>5770</v>
      </c>
      <c r="S668" t="s">
        <v>112</v>
      </c>
      <c r="T668">
        <v>0</v>
      </c>
      <c r="U668">
        <v>0</v>
      </c>
      <c r="V668">
        <v>0</v>
      </c>
      <c r="W668">
        <v>0</v>
      </c>
      <c r="X668">
        <v>0</v>
      </c>
      <c r="Y668">
        <v>0</v>
      </c>
      <c r="Z668">
        <v>0</v>
      </c>
      <c r="AA668">
        <v>0</v>
      </c>
      <c r="AB668">
        <v>0</v>
      </c>
      <c r="AC668">
        <v>0</v>
      </c>
      <c r="AD668">
        <v>0</v>
      </c>
      <c r="AE668">
        <v>0</v>
      </c>
      <c r="AF668">
        <v>0</v>
      </c>
      <c r="AG668">
        <v>0</v>
      </c>
      <c r="AH668">
        <v>0</v>
      </c>
      <c r="AI668" t="s">
        <v>6004</v>
      </c>
      <c r="AJ668" t="s">
        <v>109</v>
      </c>
      <c r="AK668" t="s">
        <v>109</v>
      </c>
      <c r="AL668">
        <v>3</v>
      </c>
      <c r="AM668">
        <v>0</v>
      </c>
      <c r="AN668">
        <v>2</v>
      </c>
      <c r="AO668">
        <v>0</v>
      </c>
      <c r="AP668">
        <v>1</v>
      </c>
      <c r="AQ668">
        <v>0</v>
      </c>
      <c r="AR668">
        <v>3</v>
      </c>
      <c r="AS668">
        <v>0</v>
      </c>
      <c r="AT668">
        <v>1</v>
      </c>
      <c r="AU668">
        <v>0</v>
      </c>
      <c r="AV668">
        <v>0</v>
      </c>
      <c r="AW668">
        <v>0</v>
      </c>
      <c r="AX668">
        <v>0</v>
      </c>
      <c r="AY668">
        <v>0</v>
      </c>
      <c r="AZ668">
        <v>0</v>
      </c>
      <c r="BA668">
        <v>0</v>
      </c>
    </row>
    <row r="669" spans="1:54" x14ac:dyDescent="0.25">
      <c r="A669">
        <v>379347966</v>
      </c>
      <c r="B669" s="1">
        <v>45537.625189247687</v>
      </c>
      <c r="C669" s="1">
        <v>45539.477691412038</v>
      </c>
      <c r="D669" s="1">
        <v>45537</v>
      </c>
      <c r="E669">
        <v>32.123784399999998</v>
      </c>
      <c r="F669">
        <v>36.266892800000001</v>
      </c>
      <c r="G669" t="s">
        <v>1544</v>
      </c>
      <c r="H669" t="s">
        <v>1545</v>
      </c>
      <c r="I669" t="s">
        <v>109</v>
      </c>
      <c r="J669" t="s">
        <v>114</v>
      </c>
      <c r="K669" t="s">
        <v>2456</v>
      </c>
      <c r="L669" t="s">
        <v>116</v>
      </c>
      <c r="M669" t="s">
        <v>146</v>
      </c>
      <c r="N669" t="s">
        <v>2457</v>
      </c>
      <c r="O669" t="s">
        <v>2455</v>
      </c>
      <c r="Q669" t="s">
        <v>121</v>
      </c>
      <c r="R669" t="s">
        <v>5770</v>
      </c>
      <c r="S669" t="s">
        <v>112</v>
      </c>
      <c r="T669">
        <v>0</v>
      </c>
      <c r="U669">
        <v>0</v>
      </c>
      <c r="V669">
        <v>0</v>
      </c>
      <c r="W669">
        <v>0</v>
      </c>
      <c r="X669">
        <v>0</v>
      </c>
      <c r="Y669">
        <v>0</v>
      </c>
      <c r="Z669">
        <v>0</v>
      </c>
      <c r="AA669">
        <v>0</v>
      </c>
      <c r="AB669">
        <v>0</v>
      </c>
      <c r="AC669">
        <v>0</v>
      </c>
      <c r="AD669">
        <v>0</v>
      </c>
      <c r="AE669">
        <v>0</v>
      </c>
      <c r="AF669">
        <v>0</v>
      </c>
      <c r="AG669">
        <v>0</v>
      </c>
      <c r="AH669">
        <v>0</v>
      </c>
      <c r="AI669" t="s">
        <v>6004</v>
      </c>
      <c r="AJ669" t="s">
        <v>109</v>
      </c>
      <c r="AK669" t="s">
        <v>109</v>
      </c>
      <c r="AL669">
        <v>1</v>
      </c>
      <c r="AM669">
        <v>1</v>
      </c>
      <c r="AN669">
        <v>0</v>
      </c>
      <c r="AO669">
        <v>0</v>
      </c>
      <c r="AP669">
        <v>0</v>
      </c>
      <c r="AQ669">
        <v>0</v>
      </c>
      <c r="AR669">
        <v>1</v>
      </c>
      <c r="AS669">
        <v>0</v>
      </c>
      <c r="AT669">
        <v>0</v>
      </c>
      <c r="AU669">
        <v>0</v>
      </c>
      <c r="AV669">
        <v>0</v>
      </c>
      <c r="AW669">
        <v>0</v>
      </c>
      <c r="AX669">
        <v>0</v>
      </c>
      <c r="AY669">
        <v>0</v>
      </c>
      <c r="AZ669">
        <v>1</v>
      </c>
      <c r="BA669">
        <v>0</v>
      </c>
    </row>
    <row r="670" spans="1:54" x14ac:dyDescent="0.25">
      <c r="A670">
        <v>379347969</v>
      </c>
      <c r="B670" s="1">
        <v>45537.62772290509</v>
      </c>
      <c r="C670" s="1">
        <v>45539.478475914351</v>
      </c>
      <c r="D670" s="1">
        <v>45537</v>
      </c>
      <c r="E670">
        <v>32.123781600000001</v>
      </c>
      <c r="F670">
        <v>36.266959800000002</v>
      </c>
      <c r="G670" t="s">
        <v>1544</v>
      </c>
      <c r="H670" t="s">
        <v>1545</v>
      </c>
      <c r="I670" t="s">
        <v>109</v>
      </c>
      <c r="J670" t="s">
        <v>114</v>
      </c>
      <c r="K670" t="s">
        <v>2459</v>
      </c>
      <c r="L670" t="s">
        <v>205</v>
      </c>
      <c r="M670" t="s">
        <v>785</v>
      </c>
      <c r="N670" t="s">
        <v>2460</v>
      </c>
      <c r="O670" t="s">
        <v>2458</v>
      </c>
      <c r="Q670" t="s">
        <v>121</v>
      </c>
      <c r="R670" t="s">
        <v>5770</v>
      </c>
      <c r="S670" t="s">
        <v>112</v>
      </c>
      <c r="T670">
        <v>0</v>
      </c>
      <c r="U670">
        <v>0</v>
      </c>
      <c r="V670">
        <v>0</v>
      </c>
      <c r="W670">
        <v>0</v>
      </c>
      <c r="X670">
        <v>0</v>
      </c>
      <c r="Y670">
        <v>0</v>
      </c>
      <c r="Z670">
        <v>0</v>
      </c>
      <c r="AA670">
        <v>0</v>
      </c>
      <c r="AB670">
        <v>0</v>
      </c>
      <c r="AC670">
        <v>0</v>
      </c>
      <c r="AD670">
        <v>0</v>
      </c>
      <c r="AE670">
        <v>0</v>
      </c>
      <c r="AF670">
        <v>0</v>
      </c>
      <c r="AG670">
        <v>0</v>
      </c>
      <c r="AH670">
        <v>0</v>
      </c>
      <c r="AI670" t="s">
        <v>6004</v>
      </c>
      <c r="AJ670" t="s">
        <v>109</v>
      </c>
      <c r="AK670" t="s">
        <v>112</v>
      </c>
      <c r="AL670">
        <v>0</v>
      </c>
      <c r="AM670">
        <v>0</v>
      </c>
      <c r="AN670">
        <v>0</v>
      </c>
      <c r="AO670">
        <v>0</v>
      </c>
      <c r="AP670">
        <v>0</v>
      </c>
      <c r="AQ670">
        <v>0</v>
      </c>
      <c r="AR670">
        <v>0</v>
      </c>
      <c r="AS670">
        <v>0</v>
      </c>
      <c r="AT670">
        <v>0</v>
      </c>
      <c r="AU670">
        <v>0</v>
      </c>
      <c r="AV670">
        <v>0</v>
      </c>
      <c r="AW670">
        <v>0</v>
      </c>
      <c r="AX670">
        <v>0</v>
      </c>
      <c r="AY670">
        <v>0</v>
      </c>
      <c r="AZ670">
        <v>0</v>
      </c>
      <c r="BA670">
        <v>0</v>
      </c>
    </row>
    <row r="671" spans="1:54" x14ac:dyDescent="0.25">
      <c r="A671">
        <v>379347974</v>
      </c>
      <c r="B671" s="1">
        <v>45537.630391250001</v>
      </c>
      <c r="C671" s="1">
        <v>45539.479259409723</v>
      </c>
      <c r="D671" s="1">
        <v>45537</v>
      </c>
      <c r="E671">
        <v>32.1237554</v>
      </c>
      <c r="F671">
        <v>36.266968599999998</v>
      </c>
      <c r="G671" t="s">
        <v>1544</v>
      </c>
      <c r="H671" t="s">
        <v>1545</v>
      </c>
      <c r="I671" t="s">
        <v>109</v>
      </c>
      <c r="J671" t="s">
        <v>114</v>
      </c>
      <c r="K671" t="s">
        <v>2462</v>
      </c>
      <c r="L671" t="s">
        <v>192</v>
      </c>
      <c r="M671" t="s">
        <v>961</v>
      </c>
      <c r="N671" t="s">
        <v>2463</v>
      </c>
      <c r="O671" t="s">
        <v>2461</v>
      </c>
      <c r="Q671" t="s">
        <v>121</v>
      </c>
      <c r="R671" t="s">
        <v>5770</v>
      </c>
      <c r="S671" t="s">
        <v>112</v>
      </c>
      <c r="T671">
        <v>0</v>
      </c>
      <c r="U671">
        <v>0</v>
      </c>
      <c r="V671">
        <v>0</v>
      </c>
      <c r="W671">
        <v>0</v>
      </c>
      <c r="X671">
        <v>0</v>
      </c>
      <c r="Y671">
        <v>0</v>
      </c>
      <c r="Z671">
        <v>0</v>
      </c>
      <c r="AA671">
        <v>0</v>
      </c>
      <c r="AB671">
        <v>0</v>
      </c>
      <c r="AC671">
        <v>0</v>
      </c>
      <c r="AD671">
        <v>0</v>
      </c>
      <c r="AE671">
        <v>0</v>
      </c>
      <c r="AF671">
        <v>0</v>
      </c>
      <c r="AG671">
        <v>0</v>
      </c>
      <c r="AH671">
        <v>0</v>
      </c>
      <c r="AI671" t="s">
        <v>6004</v>
      </c>
      <c r="AJ671" t="s">
        <v>109</v>
      </c>
      <c r="AK671" t="s">
        <v>112</v>
      </c>
      <c r="AL671">
        <v>0</v>
      </c>
      <c r="AM671">
        <v>0</v>
      </c>
      <c r="AN671">
        <v>0</v>
      </c>
      <c r="AO671">
        <v>0</v>
      </c>
      <c r="AP671">
        <v>0</v>
      </c>
      <c r="AQ671">
        <v>0</v>
      </c>
      <c r="AR671">
        <v>0</v>
      </c>
      <c r="AS671">
        <v>0</v>
      </c>
      <c r="AT671">
        <v>0</v>
      </c>
      <c r="AU671">
        <v>0</v>
      </c>
      <c r="AV671">
        <v>0</v>
      </c>
      <c r="AW671">
        <v>0</v>
      </c>
      <c r="AX671">
        <v>0</v>
      </c>
      <c r="AY671">
        <v>0</v>
      </c>
      <c r="AZ671">
        <v>0</v>
      </c>
      <c r="BA671">
        <v>0</v>
      </c>
    </row>
    <row r="672" spans="1:54" x14ac:dyDescent="0.25">
      <c r="A672">
        <v>379347979</v>
      </c>
      <c r="B672" s="1">
        <v>45537.634412673608</v>
      </c>
      <c r="C672" s="1">
        <v>45539.48089579861</v>
      </c>
      <c r="D672" s="1">
        <v>45537</v>
      </c>
      <c r="E672">
        <v>32.123517</v>
      </c>
      <c r="F672">
        <v>36.266161199999999</v>
      </c>
      <c r="G672" t="s">
        <v>1544</v>
      </c>
      <c r="H672" t="s">
        <v>1545</v>
      </c>
      <c r="I672" t="s">
        <v>109</v>
      </c>
      <c r="J672" t="s">
        <v>397</v>
      </c>
      <c r="K672" t="s">
        <v>2465</v>
      </c>
      <c r="L672" t="s">
        <v>174</v>
      </c>
      <c r="M672" t="s">
        <v>175</v>
      </c>
      <c r="N672" t="s">
        <v>2466</v>
      </c>
      <c r="O672" t="s">
        <v>2464</v>
      </c>
      <c r="Q672" t="s">
        <v>346</v>
      </c>
      <c r="R672" t="s">
        <v>5771</v>
      </c>
      <c r="S672" t="s">
        <v>112</v>
      </c>
      <c r="T672">
        <v>0</v>
      </c>
      <c r="U672">
        <v>0</v>
      </c>
      <c r="V672">
        <v>0</v>
      </c>
      <c r="W672">
        <v>0</v>
      </c>
      <c r="X672">
        <v>0</v>
      </c>
      <c r="Y672">
        <v>0</v>
      </c>
      <c r="Z672">
        <v>0</v>
      </c>
      <c r="AA672">
        <v>0</v>
      </c>
      <c r="AB672">
        <v>0</v>
      </c>
      <c r="AC672">
        <v>0</v>
      </c>
      <c r="AD672">
        <v>0</v>
      </c>
      <c r="AE672">
        <v>0</v>
      </c>
      <c r="AF672">
        <v>0</v>
      </c>
      <c r="AG672">
        <v>0</v>
      </c>
      <c r="AH672">
        <v>0</v>
      </c>
      <c r="AI672" t="s">
        <v>6004</v>
      </c>
      <c r="AJ672" t="s">
        <v>109</v>
      </c>
      <c r="AK672" t="s">
        <v>109</v>
      </c>
      <c r="AL672">
        <v>2</v>
      </c>
      <c r="AM672">
        <v>0</v>
      </c>
      <c r="AN672">
        <v>1</v>
      </c>
      <c r="AO672">
        <v>0</v>
      </c>
      <c r="AP672">
        <v>1</v>
      </c>
      <c r="AQ672">
        <v>0</v>
      </c>
      <c r="AR672">
        <v>2</v>
      </c>
      <c r="AS672">
        <v>0</v>
      </c>
      <c r="AT672">
        <v>1</v>
      </c>
      <c r="AU672">
        <v>0</v>
      </c>
      <c r="AV672">
        <v>0</v>
      </c>
      <c r="AW672">
        <v>0</v>
      </c>
      <c r="AX672">
        <v>0</v>
      </c>
      <c r="AY672">
        <v>0</v>
      </c>
      <c r="AZ672">
        <v>0</v>
      </c>
      <c r="BA672">
        <v>1</v>
      </c>
      <c r="BB672" t="s">
        <v>2467</v>
      </c>
    </row>
    <row r="673" spans="1:54" x14ac:dyDescent="0.25">
      <c r="A673">
        <v>379347984</v>
      </c>
      <c r="B673" s="1">
        <v>45538.593696203701</v>
      </c>
      <c r="C673" s="1">
        <v>45539.482097175933</v>
      </c>
      <c r="D673" s="1">
        <v>45538</v>
      </c>
      <c r="E673">
        <v>32.113269899999999</v>
      </c>
      <c r="F673">
        <v>36.260370000000002</v>
      </c>
      <c r="G673" t="s">
        <v>1544</v>
      </c>
      <c r="H673" t="s">
        <v>1545</v>
      </c>
      <c r="I673" t="s">
        <v>109</v>
      </c>
      <c r="J673" t="s">
        <v>273</v>
      </c>
      <c r="K673" t="s">
        <v>2469</v>
      </c>
      <c r="L673" t="s">
        <v>131</v>
      </c>
      <c r="M673" t="s">
        <v>132</v>
      </c>
      <c r="N673" t="s">
        <v>2470</v>
      </c>
      <c r="O673" t="s">
        <v>2468</v>
      </c>
      <c r="Q673" t="s">
        <v>346</v>
      </c>
      <c r="R673" t="s">
        <v>5771</v>
      </c>
      <c r="S673" t="s">
        <v>112</v>
      </c>
      <c r="T673">
        <v>0</v>
      </c>
      <c r="U673">
        <v>0</v>
      </c>
      <c r="V673">
        <v>0</v>
      </c>
      <c r="W673">
        <v>0</v>
      </c>
      <c r="X673">
        <v>0</v>
      </c>
      <c r="Y673">
        <v>0</v>
      </c>
      <c r="Z673">
        <v>0</v>
      </c>
      <c r="AA673">
        <v>0</v>
      </c>
      <c r="AB673">
        <v>0</v>
      </c>
      <c r="AC673">
        <v>0</v>
      </c>
      <c r="AD673">
        <v>0</v>
      </c>
      <c r="AE673">
        <v>0</v>
      </c>
      <c r="AF673">
        <v>0</v>
      </c>
      <c r="AG673">
        <v>0</v>
      </c>
      <c r="AH673">
        <v>0</v>
      </c>
      <c r="AI673" t="s">
        <v>6004</v>
      </c>
      <c r="AJ673" t="s">
        <v>109</v>
      </c>
      <c r="AK673" t="s">
        <v>109</v>
      </c>
      <c r="AL673">
        <v>1</v>
      </c>
      <c r="AM673">
        <v>0</v>
      </c>
      <c r="AN673">
        <v>1</v>
      </c>
      <c r="AO673">
        <v>0</v>
      </c>
      <c r="AP673">
        <v>0</v>
      </c>
      <c r="AQ673">
        <v>0</v>
      </c>
      <c r="AR673">
        <v>1</v>
      </c>
      <c r="AS673">
        <v>0</v>
      </c>
      <c r="AT673">
        <v>1</v>
      </c>
      <c r="AU673">
        <v>0</v>
      </c>
      <c r="AV673">
        <v>0</v>
      </c>
      <c r="AW673">
        <v>0</v>
      </c>
      <c r="AX673">
        <v>0</v>
      </c>
      <c r="AY673">
        <v>0</v>
      </c>
      <c r="AZ673">
        <v>0</v>
      </c>
      <c r="BA673">
        <v>0</v>
      </c>
    </row>
    <row r="674" spans="1:54" x14ac:dyDescent="0.25">
      <c r="A674">
        <v>379347989</v>
      </c>
      <c r="B674" s="1">
        <v>45538.59589640046</v>
      </c>
      <c r="C674" s="1">
        <v>45539.483429513893</v>
      </c>
      <c r="D674" s="1">
        <v>45538</v>
      </c>
      <c r="E674">
        <v>32.113268099999999</v>
      </c>
      <c r="F674">
        <v>36.2603662</v>
      </c>
      <c r="G674" t="s">
        <v>1544</v>
      </c>
      <c r="H674" t="s">
        <v>1545</v>
      </c>
      <c r="I674" t="s">
        <v>109</v>
      </c>
      <c r="J674" t="s">
        <v>397</v>
      </c>
      <c r="K674" t="s">
        <v>2472</v>
      </c>
      <c r="L674" t="s">
        <v>174</v>
      </c>
      <c r="M674" t="s">
        <v>175</v>
      </c>
      <c r="N674" t="s">
        <v>2473</v>
      </c>
      <c r="O674" t="s">
        <v>2471</v>
      </c>
      <c r="Q674" t="s">
        <v>121</v>
      </c>
      <c r="R674" t="s">
        <v>5770</v>
      </c>
      <c r="S674" t="s">
        <v>112</v>
      </c>
      <c r="T674">
        <v>0</v>
      </c>
      <c r="U674">
        <v>0</v>
      </c>
      <c r="V674">
        <v>0</v>
      </c>
      <c r="W674">
        <v>0</v>
      </c>
      <c r="X674">
        <v>0</v>
      </c>
      <c r="Y674">
        <v>0</v>
      </c>
      <c r="Z674">
        <v>0</v>
      </c>
      <c r="AA674">
        <v>0</v>
      </c>
      <c r="AB674">
        <v>0</v>
      </c>
      <c r="AC674">
        <v>0</v>
      </c>
      <c r="AD674">
        <v>0</v>
      </c>
      <c r="AE674">
        <v>0</v>
      </c>
      <c r="AF674">
        <v>0</v>
      </c>
      <c r="AG674">
        <v>0</v>
      </c>
      <c r="AH674">
        <v>0</v>
      </c>
      <c r="AI674" t="s">
        <v>6004</v>
      </c>
      <c r="AJ674" t="s">
        <v>109</v>
      </c>
      <c r="AK674" t="s">
        <v>112</v>
      </c>
      <c r="AL674">
        <v>0</v>
      </c>
      <c r="AM674">
        <v>0</v>
      </c>
      <c r="AN674">
        <v>0</v>
      </c>
      <c r="AO674">
        <v>0</v>
      </c>
      <c r="AP674">
        <v>0</v>
      </c>
      <c r="AQ674">
        <v>0</v>
      </c>
      <c r="AR674">
        <v>0</v>
      </c>
      <c r="AS674">
        <v>0</v>
      </c>
      <c r="AT674">
        <v>0</v>
      </c>
      <c r="AU674">
        <v>0</v>
      </c>
      <c r="AV674">
        <v>0</v>
      </c>
      <c r="AW674">
        <v>0</v>
      </c>
      <c r="AX674">
        <v>0</v>
      </c>
      <c r="AY674">
        <v>0</v>
      </c>
      <c r="AZ674">
        <v>0</v>
      </c>
      <c r="BA674">
        <v>0</v>
      </c>
    </row>
    <row r="675" spans="1:54" x14ac:dyDescent="0.25">
      <c r="A675">
        <v>379347999</v>
      </c>
      <c r="B675" s="1">
        <v>45538.597152291673</v>
      </c>
      <c r="C675" s="1">
        <v>45539.484387615739</v>
      </c>
      <c r="D675" s="1">
        <v>45538</v>
      </c>
      <c r="E675">
        <v>32.113226599999997</v>
      </c>
      <c r="F675">
        <v>36.260322199999997</v>
      </c>
      <c r="G675" t="s">
        <v>1544</v>
      </c>
      <c r="H675" t="s">
        <v>1545</v>
      </c>
      <c r="I675" t="s">
        <v>109</v>
      </c>
      <c r="J675" t="s">
        <v>114</v>
      </c>
      <c r="K675" t="s">
        <v>2475</v>
      </c>
      <c r="L675" t="s">
        <v>116</v>
      </c>
      <c r="M675" t="s">
        <v>139</v>
      </c>
      <c r="N675" t="s">
        <v>2476</v>
      </c>
      <c r="O675" t="s">
        <v>2474</v>
      </c>
      <c r="Q675" t="s">
        <v>121</v>
      </c>
      <c r="R675" t="s">
        <v>5770</v>
      </c>
      <c r="S675" t="s">
        <v>112</v>
      </c>
      <c r="T675">
        <v>0</v>
      </c>
      <c r="U675">
        <v>0</v>
      </c>
      <c r="V675">
        <v>0</v>
      </c>
      <c r="W675">
        <v>0</v>
      </c>
      <c r="X675">
        <v>0</v>
      </c>
      <c r="Y675">
        <v>0</v>
      </c>
      <c r="Z675">
        <v>0</v>
      </c>
      <c r="AA675">
        <v>0</v>
      </c>
      <c r="AB675">
        <v>0</v>
      </c>
      <c r="AC675">
        <v>0</v>
      </c>
      <c r="AD675">
        <v>0</v>
      </c>
      <c r="AE675">
        <v>0</v>
      </c>
      <c r="AF675">
        <v>0</v>
      </c>
      <c r="AG675">
        <v>0</v>
      </c>
      <c r="AH675">
        <v>0</v>
      </c>
      <c r="AI675" t="s">
        <v>6004</v>
      </c>
      <c r="AJ675" t="s">
        <v>109</v>
      </c>
      <c r="AK675" t="s">
        <v>112</v>
      </c>
      <c r="AL675">
        <v>0</v>
      </c>
      <c r="AM675">
        <v>0</v>
      </c>
      <c r="AN675">
        <v>0</v>
      </c>
      <c r="AO675">
        <v>0</v>
      </c>
      <c r="AP675">
        <v>0</v>
      </c>
      <c r="AQ675">
        <v>0</v>
      </c>
      <c r="AR675">
        <v>0</v>
      </c>
      <c r="AS675">
        <v>0</v>
      </c>
      <c r="AT675">
        <v>0</v>
      </c>
      <c r="AU675">
        <v>0</v>
      </c>
      <c r="AV675">
        <v>0</v>
      </c>
      <c r="AW675">
        <v>0</v>
      </c>
      <c r="AX675">
        <v>0</v>
      </c>
      <c r="AY675">
        <v>0</v>
      </c>
      <c r="AZ675">
        <v>0</v>
      </c>
      <c r="BA675">
        <v>0</v>
      </c>
    </row>
    <row r="676" spans="1:54" x14ac:dyDescent="0.25">
      <c r="A676">
        <v>379348001</v>
      </c>
      <c r="B676" s="1">
        <v>45538.598514548612</v>
      </c>
      <c r="C676" s="1">
        <v>45539.485324710651</v>
      </c>
      <c r="D676" s="1">
        <v>45538</v>
      </c>
      <c r="E676">
        <v>32.113240500000003</v>
      </c>
      <c r="F676">
        <v>36.260316500000002</v>
      </c>
      <c r="G676" t="s">
        <v>1544</v>
      </c>
      <c r="H676" t="s">
        <v>1545</v>
      </c>
      <c r="I676" t="s">
        <v>109</v>
      </c>
      <c r="J676" t="s">
        <v>114</v>
      </c>
      <c r="K676" t="s">
        <v>2478</v>
      </c>
      <c r="L676" t="s">
        <v>116</v>
      </c>
      <c r="M676" t="s">
        <v>139</v>
      </c>
      <c r="N676" t="s">
        <v>2479</v>
      </c>
      <c r="O676" t="s">
        <v>2477</v>
      </c>
      <c r="Q676" t="s">
        <v>121</v>
      </c>
      <c r="R676" t="s">
        <v>5770</v>
      </c>
      <c r="S676" t="s">
        <v>112</v>
      </c>
      <c r="T676">
        <v>0</v>
      </c>
      <c r="U676">
        <v>0</v>
      </c>
      <c r="V676">
        <v>0</v>
      </c>
      <c r="W676">
        <v>0</v>
      </c>
      <c r="X676">
        <v>0</v>
      </c>
      <c r="Y676">
        <v>0</v>
      </c>
      <c r="Z676">
        <v>0</v>
      </c>
      <c r="AA676">
        <v>0</v>
      </c>
      <c r="AB676">
        <v>0</v>
      </c>
      <c r="AC676">
        <v>0</v>
      </c>
      <c r="AD676">
        <v>0</v>
      </c>
      <c r="AE676">
        <v>0</v>
      </c>
      <c r="AF676">
        <v>0</v>
      </c>
      <c r="AG676">
        <v>0</v>
      </c>
      <c r="AH676">
        <v>0</v>
      </c>
      <c r="AI676" t="s">
        <v>6004</v>
      </c>
      <c r="AJ676" t="s">
        <v>109</v>
      </c>
      <c r="AK676" t="s">
        <v>109</v>
      </c>
      <c r="AL676">
        <v>1</v>
      </c>
      <c r="AM676">
        <v>1</v>
      </c>
      <c r="AN676">
        <v>0</v>
      </c>
      <c r="AO676">
        <v>0</v>
      </c>
      <c r="AP676">
        <v>0</v>
      </c>
      <c r="AQ676">
        <v>0</v>
      </c>
      <c r="AR676">
        <v>1</v>
      </c>
      <c r="AS676">
        <v>0</v>
      </c>
      <c r="AT676">
        <v>1</v>
      </c>
      <c r="AU676">
        <v>0</v>
      </c>
      <c r="AV676">
        <v>0</v>
      </c>
      <c r="AW676">
        <v>0</v>
      </c>
      <c r="AX676">
        <v>0</v>
      </c>
      <c r="AY676">
        <v>0</v>
      </c>
      <c r="AZ676">
        <v>0</v>
      </c>
      <c r="BA676">
        <v>0</v>
      </c>
    </row>
    <row r="677" spans="1:54" x14ac:dyDescent="0.25">
      <c r="A677">
        <v>379348005</v>
      </c>
      <c r="B677" s="1">
        <v>45538.600685497688</v>
      </c>
      <c r="C677" s="1">
        <v>45539.486353414351</v>
      </c>
      <c r="D677" s="1">
        <v>45538</v>
      </c>
      <c r="E677">
        <v>32.113421500000001</v>
      </c>
      <c r="F677">
        <v>36.260625699999999</v>
      </c>
      <c r="G677" t="s">
        <v>1544</v>
      </c>
      <c r="H677" t="s">
        <v>1545</v>
      </c>
      <c r="I677" t="s">
        <v>109</v>
      </c>
      <c r="J677" t="s">
        <v>378</v>
      </c>
      <c r="K677" t="s">
        <v>2481</v>
      </c>
      <c r="L677" t="s">
        <v>252</v>
      </c>
      <c r="M677" t="s">
        <v>280</v>
      </c>
      <c r="N677" t="s">
        <v>295</v>
      </c>
      <c r="O677" t="s">
        <v>2480</v>
      </c>
      <c r="Q677" t="s">
        <v>121</v>
      </c>
      <c r="R677" t="s">
        <v>5770</v>
      </c>
      <c r="S677" t="s">
        <v>112</v>
      </c>
      <c r="T677">
        <v>0</v>
      </c>
      <c r="U677">
        <v>0</v>
      </c>
      <c r="V677">
        <v>0</v>
      </c>
      <c r="W677">
        <v>0</v>
      </c>
      <c r="X677">
        <v>0</v>
      </c>
      <c r="Y677">
        <v>0</v>
      </c>
      <c r="Z677">
        <v>0</v>
      </c>
      <c r="AA677">
        <v>0</v>
      </c>
      <c r="AB677">
        <v>0</v>
      </c>
      <c r="AC677">
        <v>0</v>
      </c>
      <c r="AD677">
        <v>0</v>
      </c>
      <c r="AE677">
        <v>0</v>
      </c>
      <c r="AF677">
        <v>0</v>
      </c>
      <c r="AG677">
        <v>0</v>
      </c>
      <c r="AH677">
        <v>0</v>
      </c>
      <c r="AI677" t="s">
        <v>6004</v>
      </c>
      <c r="AJ677" t="s">
        <v>109</v>
      </c>
      <c r="AK677" t="s">
        <v>109</v>
      </c>
      <c r="AL677">
        <v>1</v>
      </c>
      <c r="AM677">
        <v>1</v>
      </c>
      <c r="AN677">
        <v>0</v>
      </c>
      <c r="AO677">
        <v>0</v>
      </c>
      <c r="AP677">
        <v>0</v>
      </c>
      <c r="AQ677">
        <v>0</v>
      </c>
      <c r="AR677">
        <v>1</v>
      </c>
      <c r="AS677">
        <v>0</v>
      </c>
      <c r="AT677">
        <v>1</v>
      </c>
      <c r="AU677">
        <v>0</v>
      </c>
      <c r="AV677">
        <v>0</v>
      </c>
      <c r="AW677">
        <v>0</v>
      </c>
      <c r="AX677">
        <v>0</v>
      </c>
      <c r="AY677">
        <v>0</v>
      </c>
      <c r="AZ677">
        <v>0</v>
      </c>
      <c r="BA677">
        <v>0</v>
      </c>
    </row>
    <row r="678" spans="1:54" x14ac:dyDescent="0.25">
      <c r="A678">
        <v>379348009</v>
      </c>
      <c r="B678" s="1">
        <v>45538.601969490737</v>
      </c>
      <c r="C678" s="1">
        <v>45539.487178599527</v>
      </c>
      <c r="D678" s="1">
        <v>45538</v>
      </c>
      <c r="E678">
        <v>32.113421099999996</v>
      </c>
      <c r="F678">
        <v>36.260683499999999</v>
      </c>
      <c r="G678" t="s">
        <v>1544</v>
      </c>
      <c r="H678" t="s">
        <v>1545</v>
      </c>
      <c r="I678" t="s">
        <v>109</v>
      </c>
      <c r="J678" t="s">
        <v>114</v>
      </c>
      <c r="K678" t="s">
        <v>2483</v>
      </c>
      <c r="L678" t="s">
        <v>192</v>
      </c>
      <c r="M678" t="s">
        <v>961</v>
      </c>
      <c r="N678" t="s">
        <v>2484</v>
      </c>
      <c r="O678" t="s">
        <v>2482</v>
      </c>
      <c r="Q678" t="s">
        <v>121</v>
      </c>
      <c r="R678" t="s">
        <v>5770</v>
      </c>
      <c r="S678" t="s">
        <v>112</v>
      </c>
      <c r="T678">
        <v>0</v>
      </c>
      <c r="U678">
        <v>0</v>
      </c>
      <c r="V678">
        <v>0</v>
      </c>
      <c r="W678">
        <v>0</v>
      </c>
      <c r="X678">
        <v>0</v>
      </c>
      <c r="Y678">
        <v>0</v>
      </c>
      <c r="Z678">
        <v>0</v>
      </c>
      <c r="AA678">
        <v>0</v>
      </c>
      <c r="AB678">
        <v>0</v>
      </c>
      <c r="AC678">
        <v>0</v>
      </c>
      <c r="AD678">
        <v>0</v>
      </c>
      <c r="AE678">
        <v>0</v>
      </c>
      <c r="AF678">
        <v>0</v>
      </c>
      <c r="AG678">
        <v>0</v>
      </c>
      <c r="AH678">
        <v>0</v>
      </c>
      <c r="AI678" t="s">
        <v>6004</v>
      </c>
      <c r="AJ678" t="s">
        <v>109</v>
      </c>
      <c r="AK678" t="s">
        <v>112</v>
      </c>
      <c r="AL678">
        <v>0</v>
      </c>
      <c r="AM678">
        <v>0</v>
      </c>
      <c r="AN678">
        <v>0</v>
      </c>
      <c r="AO678">
        <v>0</v>
      </c>
      <c r="AP678">
        <v>0</v>
      </c>
      <c r="AQ678">
        <v>0</v>
      </c>
      <c r="AR678">
        <v>0</v>
      </c>
      <c r="AS678">
        <v>0</v>
      </c>
      <c r="AT678">
        <v>0</v>
      </c>
      <c r="AU678">
        <v>0</v>
      </c>
      <c r="AV678">
        <v>0</v>
      </c>
      <c r="AW678">
        <v>0</v>
      </c>
      <c r="AX678">
        <v>0</v>
      </c>
      <c r="AY678">
        <v>0</v>
      </c>
      <c r="AZ678">
        <v>0</v>
      </c>
      <c r="BA678">
        <v>0</v>
      </c>
    </row>
    <row r="679" spans="1:54" x14ac:dyDescent="0.25">
      <c r="A679">
        <v>379348018</v>
      </c>
      <c r="B679" s="1">
        <v>45538.603570185187</v>
      </c>
      <c r="C679" s="1">
        <v>45539.488369675928</v>
      </c>
      <c r="D679" s="1">
        <v>45538</v>
      </c>
      <c r="E679">
        <v>32.113425800000002</v>
      </c>
      <c r="F679">
        <v>36.260699500000001</v>
      </c>
      <c r="G679" t="s">
        <v>1544</v>
      </c>
      <c r="H679" t="s">
        <v>1545</v>
      </c>
      <c r="I679" t="s">
        <v>109</v>
      </c>
      <c r="J679" t="s">
        <v>114</v>
      </c>
      <c r="K679" t="s">
        <v>2486</v>
      </c>
      <c r="L679" t="s">
        <v>116</v>
      </c>
      <c r="M679" t="s">
        <v>139</v>
      </c>
      <c r="N679" t="s">
        <v>2487</v>
      </c>
      <c r="O679" t="s">
        <v>2485</v>
      </c>
      <c r="Q679" t="s">
        <v>121</v>
      </c>
      <c r="R679" t="s">
        <v>5770</v>
      </c>
      <c r="S679" t="s">
        <v>112</v>
      </c>
      <c r="T679">
        <v>0</v>
      </c>
      <c r="U679">
        <v>0</v>
      </c>
      <c r="V679">
        <v>0</v>
      </c>
      <c r="W679">
        <v>0</v>
      </c>
      <c r="X679">
        <v>0</v>
      </c>
      <c r="Y679">
        <v>0</v>
      </c>
      <c r="Z679">
        <v>0</v>
      </c>
      <c r="AA679">
        <v>0</v>
      </c>
      <c r="AB679">
        <v>0</v>
      </c>
      <c r="AC679">
        <v>0</v>
      </c>
      <c r="AD679">
        <v>0</v>
      </c>
      <c r="AE679">
        <v>0</v>
      </c>
      <c r="AF679">
        <v>0</v>
      </c>
      <c r="AG679">
        <v>0</v>
      </c>
      <c r="AH679">
        <v>0</v>
      </c>
      <c r="AI679" t="s">
        <v>6004</v>
      </c>
      <c r="AJ679" t="s">
        <v>109</v>
      </c>
      <c r="AK679" t="s">
        <v>109</v>
      </c>
      <c r="AL679">
        <v>2</v>
      </c>
      <c r="AM679">
        <v>0</v>
      </c>
      <c r="AN679">
        <v>0</v>
      </c>
      <c r="AO679">
        <v>1</v>
      </c>
      <c r="AP679">
        <v>1</v>
      </c>
      <c r="AQ679">
        <v>0</v>
      </c>
      <c r="AR679">
        <v>2</v>
      </c>
      <c r="AS679">
        <v>0</v>
      </c>
      <c r="AT679">
        <v>1</v>
      </c>
      <c r="AU679">
        <v>0</v>
      </c>
      <c r="AV679">
        <v>0</v>
      </c>
      <c r="AW679">
        <v>0</v>
      </c>
      <c r="AX679">
        <v>0</v>
      </c>
      <c r="AY679">
        <v>0</v>
      </c>
      <c r="AZ679">
        <v>0</v>
      </c>
      <c r="BA679">
        <v>0</v>
      </c>
    </row>
    <row r="680" spans="1:54" x14ac:dyDescent="0.25">
      <c r="A680">
        <v>379348020</v>
      </c>
      <c r="B680" s="1">
        <v>45538.605506979169</v>
      </c>
      <c r="C680" s="1">
        <v>45539.489397314806</v>
      </c>
      <c r="D680" s="1">
        <v>45538</v>
      </c>
      <c r="E680">
        <v>32.113436900000004</v>
      </c>
      <c r="F680">
        <v>36.260714499999999</v>
      </c>
      <c r="G680" t="s">
        <v>1544</v>
      </c>
      <c r="H680" t="s">
        <v>1545</v>
      </c>
      <c r="I680" t="s">
        <v>109</v>
      </c>
      <c r="J680" t="s">
        <v>114</v>
      </c>
      <c r="K680" t="s">
        <v>2489</v>
      </c>
      <c r="L680" t="s">
        <v>116</v>
      </c>
      <c r="M680" t="s">
        <v>146</v>
      </c>
      <c r="N680" t="s">
        <v>2490</v>
      </c>
      <c r="O680" t="s">
        <v>2488</v>
      </c>
      <c r="Q680" t="s">
        <v>121</v>
      </c>
      <c r="R680" t="s">
        <v>5770</v>
      </c>
      <c r="S680" t="s">
        <v>112</v>
      </c>
      <c r="T680">
        <v>0</v>
      </c>
      <c r="U680">
        <v>0</v>
      </c>
      <c r="V680">
        <v>0</v>
      </c>
      <c r="W680">
        <v>0</v>
      </c>
      <c r="X680">
        <v>0</v>
      </c>
      <c r="Y680">
        <v>0</v>
      </c>
      <c r="Z680">
        <v>0</v>
      </c>
      <c r="AA680">
        <v>0</v>
      </c>
      <c r="AB680">
        <v>0</v>
      </c>
      <c r="AC680">
        <v>0</v>
      </c>
      <c r="AD680">
        <v>0</v>
      </c>
      <c r="AE680">
        <v>0</v>
      </c>
      <c r="AF680">
        <v>0</v>
      </c>
      <c r="AG680">
        <v>0</v>
      </c>
      <c r="AH680">
        <v>0</v>
      </c>
      <c r="AI680" t="s">
        <v>6004</v>
      </c>
      <c r="AJ680" t="s">
        <v>112</v>
      </c>
      <c r="AK680" t="s">
        <v>112</v>
      </c>
      <c r="AL680">
        <v>0</v>
      </c>
      <c r="AM680">
        <v>0</v>
      </c>
      <c r="AN680">
        <v>0</v>
      </c>
      <c r="AO680">
        <v>0</v>
      </c>
      <c r="AP680">
        <v>0</v>
      </c>
      <c r="AQ680">
        <v>0</v>
      </c>
      <c r="AR680">
        <v>0</v>
      </c>
      <c r="AS680">
        <v>0</v>
      </c>
      <c r="AT680">
        <v>0</v>
      </c>
      <c r="AU680">
        <v>0</v>
      </c>
      <c r="AV680">
        <v>0</v>
      </c>
      <c r="AW680">
        <v>0</v>
      </c>
      <c r="AX680">
        <v>0</v>
      </c>
      <c r="AY680">
        <v>0</v>
      </c>
      <c r="AZ680">
        <v>0</v>
      </c>
      <c r="BA680">
        <v>0</v>
      </c>
    </row>
    <row r="681" spans="1:54" x14ac:dyDescent="0.25">
      <c r="A681">
        <v>379348026</v>
      </c>
      <c r="B681" s="1">
        <v>45538.606849247677</v>
      </c>
      <c r="C681" s="1">
        <v>45539.491647858798</v>
      </c>
      <c r="D681" s="1">
        <v>45538</v>
      </c>
      <c r="E681">
        <v>32.113446799999998</v>
      </c>
      <c r="F681">
        <v>36.260681099999999</v>
      </c>
      <c r="G681" t="s">
        <v>1544</v>
      </c>
      <c r="H681" t="s">
        <v>1545</v>
      </c>
      <c r="I681" t="s">
        <v>109</v>
      </c>
      <c r="J681" t="s">
        <v>114</v>
      </c>
      <c r="K681" t="s">
        <v>2492</v>
      </c>
      <c r="L681" t="s">
        <v>192</v>
      </c>
      <c r="M681" t="s">
        <v>961</v>
      </c>
      <c r="N681" t="s">
        <v>2493</v>
      </c>
      <c r="O681" t="s">
        <v>2491</v>
      </c>
      <c r="Q681" t="s">
        <v>121</v>
      </c>
      <c r="R681" t="s">
        <v>5770</v>
      </c>
      <c r="S681" t="s">
        <v>109</v>
      </c>
      <c r="T681">
        <v>1</v>
      </c>
      <c r="U681">
        <v>1</v>
      </c>
      <c r="V681">
        <v>0</v>
      </c>
      <c r="W681">
        <v>0</v>
      </c>
      <c r="X681">
        <v>0</v>
      </c>
      <c r="Y681">
        <v>0</v>
      </c>
      <c r="Z681">
        <v>0</v>
      </c>
      <c r="AA681">
        <v>0</v>
      </c>
      <c r="AB681">
        <v>0</v>
      </c>
      <c r="AC681">
        <v>0</v>
      </c>
      <c r="AD681">
        <v>0</v>
      </c>
      <c r="AE681">
        <v>0</v>
      </c>
      <c r="AF681">
        <v>0</v>
      </c>
      <c r="AG681">
        <v>0</v>
      </c>
      <c r="AH681">
        <v>1</v>
      </c>
      <c r="AI681" t="s">
        <v>2495</v>
      </c>
      <c r="AJ681" t="s">
        <v>109</v>
      </c>
      <c r="AK681" t="s">
        <v>109</v>
      </c>
      <c r="AL681">
        <v>2</v>
      </c>
      <c r="AM681">
        <v>1</v>
      </c>
      <c r="AN681">
        <v>1</v>
      </c>
      <c r="AO681">
        <v>0</v>
      </c>
      <c r="AP681">
        <v>0</v>
      </c>
      <c r="AQ681">
        <v>0</v>
      </c>
      <c r="AR681">
        <v>2</v>
      </c>
      <c r="AS681">
        <v>0</v>
      </c>
      <c r="AT681">
        <v>0</v>
      </c>
      <c r="AU681">
        <v>0</v>
      </c>
      <c r="AV681">
        <v>0</v>
      </c>
      <c r="AW681">
        <v>0</v>
      </c>
      <c r="AX681">
        <v>0</v>
      </c>
      <c r="AY681">
        <v>0</v>
      </c>
      <c r="AZ681">
        <v>1</v>
      </c>
      <c r="BA681">
        <v>1</v>
      </c>
      <c r="BB681" t="s">
        <v>2494</v>
      </c>
    </row>
    <row r="682" spans="1:54" x14ac:dyDescent="0.25">
      <c r="A682">
        <v>379348031</v>
      </c>
      <c r="B682" s="1">
        <v>45538.610129155088</v>
      </c>
      <c r="C682" s="1">
        <v>45539.492515717589</v>
      </c>
      <c r="D682" s="1">
        <v>45538</v>
      </c>
      <c r="E682">
        <v>32.113883899999998</v>
      </c>
      <c r="F682">
        <v>36.261247900000001</v>
      </c>
      <c r="G682" t="s">
        <v>1544</v>
      </c>
      <c r="H682" t="s">
        <v>1545</v>
      </c>
      <c r="I682" t="s">
        <v>109</v>
      </c>
      <c r="J682" t="s">
        <v>273</v>
      </c>
      <c r="K682" t="s">
        <v>2497</v>
      </c>
      <c r="L682" t="s">
        <v>131</v>
      </c>
      <c r="M682" t="s">
        <v>132</v>
      </c>
      <c r="N682" t="s">
        <v>2498</v>
      </c>
      <c r="O682" t="s">
        <v>2496</v>
      </c>
      <c r="Q682" t="s">
        <v>121</v>
      </c>
      <c r="R682" t="s">
        <v>5770</v>
      </c>
      <c r="S682" t="s">
        <v>112</v>
      </c>
      <c r="T682">
        <v>0</v>
      </c>
      <c r="U682">
        <v>0</v>
      </c>
      <c r="V682">
        <v>0</v>
      </c>
      <c r="W682">
        <v>0</v>
      </c>
      <c r="X682">
        <v>0</v>
      </c>
      <c r="Y682">
        <v>0</v>
      </c>
      <c r="Z682">
        <v>0</v>
      </c>
      <c r="AA682">
        <v>0</v>
      </c>
      <c r="AB682">
        <v>0</v>
      </c>
      <c r="AC682">
        <v>0</v>
      </c>
      <c r="AD682">
        <v>0</v>
      </c>
      <c r="AE682">
        <v>0</v>
      </c>
      <c r="AF682">
        <v>0</v>
      </c>
      <c r="AG682">
        <v>0</v>
      </c>
      <c r="AH682">
        <v>0</v>
      </c>
      <c r="AI682" t="s">
        <v>6004</v>
      </c>
      <c r="AJ682" t="s">
        <v>109</v>
      </c>
      <c r="AK682" t="s">
        <v>109</v>
      </c>
      <c r="AL682">
        <v>3</v>
      </c>
      <c r="AM682">
        <v>1</v>
      </c>
      <c r="AN682">
        <v>1</v>
      </c>
      <c r="AO682">
        <v>0</v>
      </c>
      <c r="AP682">
        <v>1</v>
      </c>
      <c r="AQ682">
        <v>0</v>
      </c>
      <c r="AR682">
        <v>3</v>
      </c>
      <c r="AS682">
        <v>0</v>
      </c>
      <c r="AT682">
        <v>0</v>
      </c>
      <c r="AU682">
        <v>0</v>
      </c>
      <c r="AV682">
        <v>0</v>
      </c>
      <c r="AW682">
        <v>0</v>
      </c>
      <c r="AX682">
        <v>0</v>
      </c>
      <c r="AY682">
        <v>0</v>
      </c>
      <c r="AZ682">
        <v>1</v>
      </c>
      <c r="BA682">
        <v>0</v>
      </c>
    </row>
    <row r="683" spans="1:54" x14ac:dyDescent="0.25">
      <c r="A683">
        <v>379348037</v>
      </c>
      <c r="B683" s="1">
        <v>45538.612943796303</v>
      </c>
      <c r="C683" s="1">
        <v>45539.49298815972</v>
      </c>
      <c r="D683" s="1">
        <v>45538</v>
      </c>
      <c r="E683">
        <v>32.113453499999999</v>
      </c>
      <c r="F683">
        <v>36.260695900000002</v>
      </c>
      <c r="G683" t="s">
        <v>1544</v>
      </c>
      <c r="H683" t="s">
        <v>1545</v>
      </c>
      <c r="I683" t="s">
        <v>109</v>
      </c>
      <c r="J683" t="s">
        <v>114</v>
      </c>
      <c r="K683" t="s">
        <v>2500</v>
      </c>
      <c r="L683" t="s">
        <v>192</v>
      </c>
      <c r="M683" t="s">
        <v>961</v>
      </c>
      <c r="N683" t="s">
        <v>2501</v>
      </c>
      <c r="O683" t="s">
        <v>2499</v>
      </c>
      <c r="Q683" t="s">
        <v>121</v>
      </c>
      <c r="R683" t="s">
        <v>5770</v>
      </c>
      <c r="S683" t="s">
        <v>112</v>
      </c>
      <c r="T683">
        <v>0</v>
      </c>
      <c r="U683">
        <v>0</v>
      </c>
      <c r="V683">
        <v>0</v>
      </c>
      <c r="W683">
        <v>0</v>
      </c>
      <c r="X683">
        <v>0</v>
      </c>
      <c r="Y683">
        <v>0</v>
      </c>
      <c r="Z683">
        <v>0</v>
      </c>
      <c r="AA683">
        <v>0</v>
      </c>
      <c r="AB683">
        <v>0</v>
      </c>
      <c r="AC683">
        <v>0</v>
      </c>
      <c r="AD683">
        <v>0</v>
      </c>
      <c r="AE683">
        <v>0</v>
      </c>
      <c r="AF683">
        <v>0</v>
      </c>
      <c r="AG683">
        <v>0</v>
      </c>
      <c r="AH683">
        <v>0</v>
      </c>
      <c r="AI683" t="s">
        <v>6004</v>
      </c>
      <c r="AJ683" t="s">
        <v>109</v>
      </c>
      <c r="AK683" t="s">
        <v>112</v>
      </c>
      <c r="AL683">
        <v>0</v>
      </c>
      <c r="AM683">
        <v>0</v>
      </c>
      <c r="AN683">
        <v>0</v>
      </c>
      <c r="AO683">
        <v>0</v>
      </c>
      <c r="AP683">
        <v>0</v>
      </c>
      <c r="AQ683">
        <v>0</v>
      </c>
      <c r="AR683">
        <v>0</v>
      </c>
      <c r="AS683">
        <v>0</v>
      </c>
      <c r="AT683">
        <v>0</v>
      </c>
      <c r="AU683">
        <v>0</v>
      </c>
      <c r="AV683">
        <v>0</v>
      </c>
      <c r="AW683">
        <v>0</v>
      </c>
      <c r="AX683">
        <v>0</v>
      </c>
      <c r="AY683">
        <v>0</v>
      </c>
      <c r="AZ683">
        <v>0</v>
      </c>
      <c r="BA683">
        <v>0</v>
      </c>
    </row>
    <row r="684" spans="1:54" x14ac:dyDescent="0.25">
      <c r="A684">
        <v>379348042</v>
      </c>
      <c r="B684" s="1">
        <v>45538.615698715279</v>
      </c>
      <c r="C684" s="1">
        <v>45539.493667129631</v>
      </c>
      <c r="D684" s="1">
        <v>45538</v>
      </c>
      <c r="E684">
        <v>32.1134536</v>
      </c>
      <c r="F684">
        <v>36.2606964</v>
      </c>
      <c r="G684" t="s">
        <v>1544</v>
      </c>
      <c r="H684" t="s">
        <v>1545</v>
      </c>
      <c r="I684" t="s">
        <v>109</v>
      </c>
      <c r="J684" t="s">
        <v>378</v>
      </c>
      <c r="K684" t="s">
        <v>2503</v>
      </c>
      <c r="L684" t="s">
        <v>116</v>
      </c>
      <c r="M684" t="s">
        <v>146</v>
      </c>
      <c r="N684" t="s">
        <v>2504</v>
      </c>
      <c r="O684" t="s">
        <v>2502</v>
      </c>
      <c r="Q684" t="s">
        <v>346</v>
      </c>
      <c r="R684" t="s">
        <v>5771</v>
      </c>
      <c r="S684" t="s">
        <v>112</v>
      </c>
      <c r="T684">
        <v>0</v>
      </c>
      <c r="U684">
        <v>0</v>
      </c>
      <c r="V684">
        <v>0</v>
      </c>
      <c r="W684">
        <v>0</v>
      </c>
      <c r="X684">
        <v>0</v>
      </c>
      <c r="Y684">
        <v>0</v>
      </c>
      <c r="Z684">
        <v>0</v>
      </c>
      <c r="AA684">
        <v>0</v>
      </c>
      <c r="AB684">
        <v>0</v>
      </c>
      <c r="AC684">
        <v>0</v>
      </c>
      <c r="AD684">
        <v>0</v>
      </c>
      <c r="AE684">
        <v>0</v>
      </c>
      <c r="AF684">
        <v>0</v>
      </c>
      <c r="AG684">
        <v>0</v>
      </c>
      <c r="AH684">
        <v>0</v>
      </c>
      <c r="AI684" t="s">
        <v>6004</v>
      </c>
      <c r="AJ684" t="s">
        <v>109</v>
      </c>
      <c r="AK684" t="s">
        <v>109</v>
      </c>
      <c r="AL684">
        <v>4</v>
      </c>
      <c r="AM684">
        <v>0</v>
      </c>
      <c r="AN684">
        <v>2</v>
      </c>
      <c r="AO684">
        <v>0</v>
      </c>
      <c r="AP684">
        <v>1</v>
      </c>
      <c r="AQ684">
        <v>1</v>
      </c>
      <c r="AR684">
        <v>4</v>
      </c>
      <c r="AS684">
        <v>0</v>
      </c>
      <c r="AT684">
        <v>1</v>
      </c>
      <c r="AU684">
        <v>0</v>
      </c>
      <c r="AV684">
        <v>0</v>
      </c>
      <c r="AW684">
        <v>0</v>
      </c>
      <c r="AX684">
        <v>0</v>
      </c>
      <c r="AY684">
        <v>0</v>
      </c>
      <c r="AZ684">
        <v>1</v>
      </c>
      <c r="BA684">
        <v>0</v>
      </c>
    </row>
    <row r="685" spans="1:54" x14ac:dyDescent="0.25">
      <c r="A685">
        <v>379348045</v>
      </c>
      <c r="B685" s="1">
        <v>45538.617708969898</v>
      </c>
      <c r="C685" s="1">
        <v>45539.494404965277</v>
      </c>
      <c r="D685" s="1">
        <v>45538</v>
      </c>
      <c r="E685">
        <v>32.113453100000001</v>
      </c>
      <c r="F685">
        <v>36.260702000000002</v>
      </c>
      <c r="G685" t="s">
        <v>1544</v>
      </c>
      <c r="H685" t="s">
        <v>1545</v>
      </c>
      <c r="I685" t="s">
        <v>109</v>
      </c>
      <c r="J685" t="s">
        <v>273</v>
      </c>
      <c r="K685" t="s">
        <v>2506</v>
      </c>
      <c r="L685" t="s">
        <v>116</v>
      </c>
      <c r="M685" t="s">
        <v>146</v>
      </c>
      <c r="N685" t="s">
        <v>2507</v>
      </c>
      <c r="O685" t="s">
        <v>2505</v>
      </c>
      <c r="Q685" t="s">
        <v>346</v>
      </c>
      <c r="R685" t="s">
        <v>5771</v>
      </c>
      <c r="S685" t="s">
        <v>112</v>
      </c>
      <c r="T685">
        <v>0</v>
      </c>
      <c r="U685">
        <v>0</v>
      </c>
      <c r="V685">
        <v>0</v>
      </c>
      <c r="W685">
        <v>0</v>
      </c>
      <c r="X685">
        <v>0</v>
      </c>
      <c r="Y685">
        <v>0</v>
      </c>
      <c r="Z685">
        <v>0</v>
      </c>
      <c r="AA685">
        <v>0</v>
      </c>
      <c r="AB685">
        <v>0</v>
      </c>
      <c r="AC685">
        <v>0</v>
      </c>
      <c r="AD685">
        <v>0</v>
      </c>
      <c r="AE685">
        <v>0</v>
      </c>
      <c r="AF685">
        <v>0</v>
      </c>
      <c r="AG685">
        <v>0</v>
      </c>
      <c r="AH685">
        <v>0</v>
      </c>
      <c r="AI685" t="s">
        <v>6004</v>
      </c>
      <c r="AJ685" t="s">
        <v>109</v>
      </c>
      <c r="AK685" t="s">
        <v>109</v>
      </c>
      <c r="AL685">
        <v>1</v>
      </c>
      <c r="AM685">
        <v>0</v>
      </c>
      <c r="AN685">
        <v>0</v>
      </c>
      <c r="AO685">
        <v>0</v>
      </c>
      <c r="AP685">
        <v>1</v>
      </c>
      <c r="AQ685">
        <v>0</v>
      </c>
      <c r="AR685">
        <v>1</v>
      </c>
      <c r="AS685">
        <v>0</v>
      </c>
      <c r="AT685">
        <v>1</v>
      </c>
      <c r="AU685">
        <v>0</v>
      </c>
      <c r="AV685">
        <v>0</v>
      </c>
      <c r="AW685">
        <v>0</v>
      </c>
      <c r="AX685">
        <v>0</v>
      </c>
      <c r="AY685">
        <v>0</v>
      </c>
      <c r="AZ685">
        <v>0</v>
      </c>
      <c r="BA685">
        <v>0</v>
      </c>
    </row>
    <row r="686" spans="1:54" x14ac:dyDescent="0.25">
      <c r="A686">
        <v>379348048</v>
      </c>
      <c r="B686" s="1">
        <v>45538.619278483799</v>
      </c>
      <c r="C686" s="1">
        <v>45539.494975532412</v>
      </c>
      <c r="D686" s="1">
        <v>45538</v>
      </c>
      <c r="E686">
        <v>32.113416100000002</v>
      </c>
      <c r="F686">
        <v>36.260621800000003</v>
      </c>
      <c r="G686" t="s">
        <v>1544</v>
      </c>
      <c r="H686" t="s">
        <v>1545</v>
      </c>
      <c r="I686" t="s">
        <v>109</v>
      </c>
      <c r="J686" t="s">
        <v>114</v>
      </c>
      <c r="K686" t="s">
        <v>2510</v>
      </c>
      <c r="L686" t="s">
        <v>192</v>
      </c>
      <c r="M686" t="s">
        <v>961</v>
      </c>
      <c r="N686" t="s">
        <v>2511</v>
      </c>
      <c r="O686" t="s">
        <v>2509</v>
      </c>
      <c r="Q686" t="s">
        <v>121</v>
      </c>
      <c r="R686" t="s">
        <v>5770</v>
      </c>
      <c r="S686" t="s">
        <v>112</v>
      </c>
      <c r="T686">
        <v>0</v>
      </c>
      <c r="U686">
        <v>0</v>
      </c>
      <c r="V686">
        <v>0</v>
      </c>
      <c r="W686">
        <v>0</v>
      </c>
      <c r="X686">
        <v>0</v>
      </c>
      <c r="Y686">
        <v>0</v>
      </c>
      <c r="Z686">
        <v>0</v>
      </c>
      <c r="AA686">
        <v>0</v>
      </c>
      <c r="AB686">
        <v>0</v>
      </c>
      <c r="AC686">
        <v>0</v>
      </c>
      <c r="AD686">
        <v>0</v>
      </c>
      <c r="AE686">
        <v>0</v>
      </c>
      <c r="AF686">
        <v>0</v>
      </c>
      <c r="AG686">
        <v>0</v>
      </c>
      <c r="AH686">
        <v>0</v>
      </c>
      <c r="AI686" t="s">
        <v>6004</v>
      </c>
      <c r="AJ686" t="s">
        <v>109</v>
      </c>
      <c r="AK686" t="s">
        <v>112</v>
      </c>
      <c r="AL686">
        <v>0</v>
      </c>
      <c r="AM686">
        <v>0</v>
      </c>
      <c r="AN686">
        <v>0</v>
      </c>
      <c r="AO686">
        <v>0</v>
      </c>
      <c r="AP686">
        <v>0</v>
      </c>
      <c r="AQ686">
        <v>0</v>
      </c>
      <c r="AR686">
        <v>0</v>
      </c>
      <c r="AS686">
        <v>0</v>
      </c>
      <c r="AT686">
        <v>0</v>
      </c>
      <c r="AU686">
        <v>0</v>
      </c>
      <c r="AV686">
        <v>0</v>
      </c>
      <c r="AW686">
        <v>0</v>
      </c>
      <c r="AX686">
        <v>0</v>
      </c>
      <c r="AY686">
        <v>0</v>
      </c>
      <c r="AZ686">
        <v>0</v>
      </c>
      <c r="BA686">
        <v>0</v>
      </c>
    </row>
    <row r="687" spans="1:54" x14ac:dyDescent="0.25">
      <c r="A687">
        <v>379348050</v>
      </c>
      <c r="B687" s="1">
        <v>45538.621063599538</v>
      </c>
      <c r="C687" s="1">
        <v>45539.495641261572</v>
      </c>
      <c r="D687" s="1">
        <v>45538</v>
      </c>
      <c r="E687">
        <v>32.113419899999997</v>
      </c>
      <c r="F687">
        <v>36.260634600000003</v>
      </c>
      <c r="G687" t="s">
        <v>1544</v>
      </c>
      <c r="H687" t="s">
        <v>1545</v>
      </c>
      <c r="I687" t="s">
        <v>109</v>
      </c>
      <c r="J687" t="s">
        <v>114</v>
      </c>
      <c r="K687" t="s">
        <v>2513</v>
      </c>
      <c r="L687" t="s">
        <v>192</v>
      </c>
      <c r="M687" t="s">
        <v>961</v>
      </c>
      <c r="N687" t="s">
        <v>2514</v>
      </c>
      <c r="O687" t="s">
        <v>2512</v>
      </c>
      <c r="Q687" t="s">
        <v>121</v>
      </c>
      <c r="R687" t="s">
        <v>5770</v>
      </c>
      <c r="S687" t="s">
        <v>112</v>
      </c>
      <c r="T687">
        <v>0</v>
      </c>
      <c r="U687">
        <v>0</v>
      </c>
      <c r="V687">
        <v>0</v>
      </c>
      <c r="W687">
        <v>0</v>
      </c>
      <c r="X687">
        <v>0</v>
      </c>
      <c r="Y687">
        <v>0</v>
      </c>
      <c r="Z687">
        <v>0</v>
      </c>
      <c r="AA687">
        <v>0</v>
      </c>
      <c r="AB687">
        <v>0</v>
      </c>
      <c r="AC687">
        <v>0</v>
      </c>
      <c r="AD687">
        <v>0</v>
      </c>
      <c r="AE687">
        <v>0</v>
      </c>
      <c r="AF687">
        <v>0</v>
      </c>
      <c r="AG687">
        <v>0</v>
      </c>
      <c r="AH687">
        <v>0</v>
      </c>
      <c r="AI687" t="s">
        <v>6004</v>
      </c>
      <c r="AJ687" t="s">
        <v>109</v>
      </c>
      <c r="AK687" t="s">
        <v>112</v>
      </c>
      <c r="AL687">
        <v>0</v>
      </c>
      <c r="AM687">
        <v>0</v>
      </c>
      <c r="AN687">
        <v>0</v>
      </c>
      <c r="AO687">
        <v>0</v>
      </c>
      <c r="AP687">
        <v>0</v>
      </c>
      <c r="AQ687">
        <v>0</v>
      </c>
      <c r="AR687">
        <v>0</v>
      </c>
      <c r="AS687">
        <v>0</v>
      </c>
      <c r="AT687">
        <v>0</v>
      </c>
      <c r="AU687">
        <v>0</v>
      </c>
      <c r="AV687">
        <v>0</v>
      </c>
      <c r="AW687">
        <v>0</v>
      </c>
      <c r="AX687">
        <v>0</v>
      </c>
      <c r="AY687">
        <v>0</v>
      </c>
      <c r="AZ687">
        <v>0</v>
      </c>
      <c r="BA687">
        <v>0</v>
      </c>
    </row>
    <row r="688" spans="1:54" x14ac:dyDescent="0.25">
      <c r="A688">
        <v>379348054</v>
      </c>
      <c r="B688" s="1">
        <v>45538.622264467587</v>
      </c>
      <c r="C688" s="1">
        <v>45539.496196006941</v>
      </c>
      <c r="D688" s="1">
        <v>45538</v>
      </c>
      <c r="E688">
        <v>32.113439800000002</v>
      </c>
      <c r="F688">
        <v>36.260700499999999</v>
      </c>
      <c r="G688" t="s">
        <v>1544</v>
      </c>
      <c r="H688" t="s">
        <v>1545</v>
      </c>
      <c r="I688" t="s">
        <v>109</v>
      </c>
      <c r="J688" t="s">
        <v>114</v>
      </c>
      <c r="K688" t="s">
        <v>2516</v>
      </c>
      <c r="L688" t="s">
        <v>116</v>
      </c>
      <c r="M688" t="s">
        <v>139</v>
      </c>
      <c r="N688" t="s">
        <v>2517</v>
      </c>
      <c r="O688" t="s">
        <v>2515</v>
      </c>
      <c r="Q688" t="s">
        <v>121</v>
      </c>
      <c r="R688" t="s">
        <v>5770</v>
      </c>
      <c r="S688" t="s">
        <v>112</v>
      </c>
      <c r="T688">
        <v>0</v>
      </c>
      <c r="U688">
        <v>0</v>
      </c>
      <c r="V688">
        <v>0</v>
      </c>
      <c r="W688">
        <v>0</v>
      </c>
      <c r="X688">
        <v>0</v>
      </c>
      <c r="Y688">
        <v>0</v>
      </c>
      <c r="Z688">
        <v>0</v>
      </c>
      <c r="AA688">
        <v>0</v>
      </c>
      <c r="AB688">
        <v>0</v>
      </c>
      <c r="AC688">
        <v>0</v>
      </c>
      <c r="AD688">
        <v>0</v>
      </c>
      <c r="AE688">
        <v>0</v>
      </c>
      <c r="AF688">
        <v>0</v>
      </c>
      <c r="AG688">
        <v>0</v>
      </c>
      <c r="AH688">
        <v>0</v>
      </c>
      <c r="AI688" t="s">
        <v>6004</v>
      </c>
      <c r="AJ688" t="s">
        <v>109</v>
      </c>
      <c r="AK688" t="s">
        <v>109</v>
      </c>
      <c r="AL688">
        <v>1</v>
      </c>
      <c r="AM688">
        <v>1</v>
      </c>
      <c r="AN688">
        <v>0</v>
      </c>
      <c r="AO688">
        <v>0</v>
      </c>
      <c r="AP688">
        <v>0</v>
      </c>
      <c r="AQ688">
        <v>0</v>
      </c>
      <c r="AR688">
        <v>1</v>
      </c>
      <c r="AS688">
        <v>0</v>
      </c>
      <c r="AT688">
        <v>1</v>
      </c>
      <c r="AU688">
        <v>0</v>
      </c>
      <c r="AV688">
        <v>0</v>
      </c>
      <c r="AW688">
        <v>0</v>
      </c>
      <c r="AX688">
        <v>0</v>
      </c>
      <c r="AY688">
        <v>0</v>
      </c>
      <c r="AZ688">
        <v>0</v>
      </c>
      <c r="BA688">
        <v>0</v>
      </c>
    </row>
    <row r="689" spans="1:54" x14ac:dyDescent="0.25">
      <c r="A689">
        <v>379348057</v>
      </c>
      <c r="B689" s="1">
        <v>45538.624680787027</v>
      </c>
      <c r="C689" s="1">
        <v>45539.496733611108</v>
      </c>
      <c r="D689" s="1">
        <v>45538</v>
      </c>
      <c r="E689">
        <v>32.114044999999997</v>
      </c>
      <c r="F689">
        <v>36.260827399999997</v>
      </c>
      <c r="G689" t="s">
        <v>1544</v>
      </c>
      <c r="H689" t="s">
        <v>1545</v>
      </c>
      <c r="I689" t="s">
        <v>109</v>
      </c>
      <c r="J689" t="s">
        <v>114</v>
      </c>
      <c r="K689" t="s">
        <v>2519</v>
      </c>
      <c r="L689" t="s">
        <v>116</v>
      </c>
      <c r="M689" t="s">
        <v>146</v>
      </c>
      <c r="N689" t="s">
        <v>2520</v>
      </c>
      <c r="O689" t="s">
        <v>2518</v>
      </c>
      <c r="Q689" t="s">
        <v>121</v>
      </c>
      <c r="R689" t="s">
        <v>5770</v>
      </c>
      <c r="S689" t="s">
        <v>112</v>
      </c>
      <c r="T689">
        <v>0</v>
      </c>
      <c r="U689">
        <v>0</v>
      </c>
      <c r="V689">
        <v>0</v>
      </c>
      <c r="W689">
        <v>0</v>
      </c>
      <c r="X689">
        <v>0</v>
      </c>
      <c r="Y689">
        <v>0</v>
      </c>
      <c r="Z689">
        <v>0</v>
      </c>
      <c r="AA689">
        <v>0</v>
      </c>
      <c r="AB689">
        <v>0</v>
      </c>
      <c r="AC689">
        <v>0</v>
      </c>
      <c r="AD689">
        <v>0</v>
      </c>
      <c r="AE689">
        <v>0</v>
      </c>
      <c r="AF689">
        <v>0</v>
      </c>
      <c r="AG689">
        <v>0</v>
      </c>
      <c r="AH689">
        <v>0</v>
      </c>
      <c r="AI689" t="s">
        <v>6004</v>
      </c>
      <c r="AJ689" t="s">
        <v>109</v>
      </c>
      <c r="AK689" t="s">
        <v>112</v>
      </c>
      <c r="AL689">
        <v>0</v>
      </c>
      <c r="AM689">
        <v>0</v>
      </c>
      <c r="AN689">
        <v>0</v>
      </c>
      <c r="AO689">
        <v>0</v>
      </c>
      <c r="AP689">
        <v>0</v>
      </c>
      <c r="AQ689">
        <v>0</v>
      </c>
      <c r="AR689">
        <v>0</v>
      </c>
      <c r="AS689">
        <v>0</v>
      </c>
      <c r="AT689">
        <v>0</v>
      </c>
      <c r="AU689">
        <v>0</v>
      </c>
      <c r="AV689">
        <v>0</v>
      </c>
      <c r="AW689">
        <v>0</v>
      </c>
      <c r="AX689">
        <v>0</v>
      </c>
      <c r="AY689">
        <v>0</v>
      </c>
      <c r="AZ689">
        <v>0</v>
      </c>
      <c r="BA689">
        <v>0</v>
      </c>
    </row>
    <row r="690" spans="1:54" x14ac:dyDescent="0.25">
      <c r="A690">
        <v>379350581</v>
      </c>
      <c r="B690" s="1">
        <v>45539.497035590277</v>
      </c>
      <c r="C690" s="1">
        <v>45539.500898634258</v>
      </c>
      <c r="D690" s="1">
        <v>45539</v>
      </c>
      <c r="E690">
        <v>32.338253299999998</v>
      </c>
      <c r="F690">
        <v>35.752800999999998</v>
      </c>
      <c r="G690" t="s">
        <v>3364</v>
      </c>
      <c r="H690" t="s">
        <v>3365</v>
      </c>
      <c r="I690" t="s">
        <v>109</v>
      </c>
      <c r="J690" t="s">
        <v>367</v>
      </c>
      <c r="K690" t="s">
        <v>2522</v>
      </c>
      <c r="L690" t="s">
        <v>252</v>
      </c>
      <c r="M690" t="s">
        <v>2523</v>
      </c>
      <c r="N690" t="s">
        <v>2524</v>
      </c>
      <c r="O690" t="s">
        <v>2521</v>
      </c>
      <c r="Q690" t="s">
        <v>121</v>
      </c>
      <c r="R690" t="s">
        <v>5770</v>
      </c>
      <c r="S690" t="s">
        <v>112</v>
      </c>
      <c r="T690">
        <v>0</v>
      </c>
      <c r="U690">
        <v>0</v>
      </c>
      <c r="V690">
        <v>0</v>
      </c>
      <c r="W690">
        <v>0</v>
      </c>
      <c r="X690">
        <v>0</v>
      </c>
      <c r="Y690">
        <v>0</v>
      </c>
      <c r="Z690">
        <v>0</v>
      </c>
      <c r="AA690">
        <v>0</v>
      </c>
      <c r="AB690">
        <v>0</v>
      </c>
      <c r="AC690">
        <v>0</v>
      </c>
      <c r="AD690">
        <v>0</v>
      </c>
      <c r="AE690">
        <v>0</v>
      </c>
      <c r="AF690">
        <v>0</v>
      </c>
      <c r="AG690">
        <v>0</v>
      </c>
      <c r="AH690">
        <v>0</v>
      </c>
      <c r="AI690" t="s">
        <v>6004</v>
      </c>
      <c r="AJ690" t="s">
        <v>109</v>
      </c>
      <c r="AK690" t="s">
        <v>109</v>
      </c>
      <c r="AL690">
        <v>4</v>
      </c>
      <c r="AM690">
        <v>1</v>
      </c>
      <c r="AN690">
        <v>3</v>
      </c>
      <c r="AO690">
        <v>0</v>
      </c>
      <c r="AP690">
        <v>0</v>
      </c>
      <c r="AQ690">
        <v>0</v>
      </c>
      <c r="AR690">
        <v>4</v>
      </c>
      <c r="AS690">
        <v>0</v>
      </c>
      <c r="AT690">
        <v>0</v>
      </c>
      <c r="AU690">
        <v>0</v>
      </c>
      <c r="AV690">
        <v>0</v>
      </c>
      <c r="AW690">
        <v>1</v>
      </c>
      <c r="AX690">
        <v>1</v>
      </c>
      <c r="AY690">
        <v>0</v>
      </c>
      <c r="AZ690">
        <v>0</v>
      </c>
      <c r="BA690">
        <v>0</v>
      </c>
    </row>
    <row r="691" spans="1:54" x14ac:dyDescent="0.25">
      <c r="A691">
        <v>379356351</v>
      </c>
      <c r="B691" s="1">
        <v>45539.423667071758</v>
      </c>
      <c r="C691" s="1">
        <v>45539.425844953701</v>
      </c>
      <c r="D691" s="1">
        <v>45539</v>
      </c>
      <c r="E691">
        <v>32.342929300000002</v>
      </c>
      <c r="F691">
        <v>36.206076299999999</v>
      </c>
      <c r="G691" t="s">
        <v>485</v>
      </c>
      <c r="H691" t="s">
        <v>486</v>
      </c>
      <c r="I691" t="s">
        <v>109</v>
      </c>
      <c r="J691" t="s">
        <v>114</v>
      </c>
      <c r="K691" t="s">
        <v>2526</v>
      </c>
      <c r="L691" t="s">
        <v>116</v>
      </c>
      <c r="M691" t="s">
        <v>319</v>
      </c>
      <c r="N691" t="s">
        <v>2527</v>
      </c>
      <c r="O691" t="s">
        <v>2525</v>
      </c>
      <c r="Q691" t="s">
        <v>121</v>
      </c>
      <c r="R691" t="s">
        <v>5770</v>
      </c>
      <c r="S691" t="s">
        <v>112</v>
      </c>
      <c r="T691">
        <v>0</v>
      </c>
      <c r="U691">
        <v>0</v>
      </c>
      <c r="V691">
        <v>0</v>
      </c>
      <c r="W691">
        <v>0</v>
      </c>
      <c r="X691">
        <v>0</v>
      </c>
      <c r="Y691">
        <v>0</v>
      </c>
      <c r="Z691">
        <v>0</v>
      </c>
      <c r="AA691">
        <v>0</v>
      </c>
      <c r="AB691">
        <v>0</v>
      </c>
      <c r="AC691">
        <v>0</v>
      </c>
      <c r="AD691">
        <v>0</v>
      </c>
      <c r="AE691">
        <v>0</v>
      </c>
      <c r="AF691">
        <v>0</v>
      </c>
      <c r="AG691">
        <v>0</v>
      </c>
      <c r="AH691">
        <v>0</v>
      </c>
      <c r="AI691" t="s">
        <v>6004</v>
      </c>
      <c r="AJ691" t="s">
        <v>109</v>
      </c>
      <c r="AK691" t="s">
        <v>112</v>
      </c>
      <c r="AL691">
        <v>0</v>
      </c>
      <c r="AM691">
        <v>0</v>
      </c>
      <c r="AN691">
        <v>0</v>
      </c>
      <c r="AO691">
        <v>0</v>
      </c>
      <c r="AP691">
        <v>0</v>
      </c>
      <c r="AQ691">
        <v>0</v>
      </c>
      <c r="AR691">
        <v>0</v>
      </c>
      <c r="AS691">
        <v>0</v>
      </c>
      <c r="AT691">
        <v>0</v>
      </c>
      <c r="AU691">
        <v>0</v>
      </c>
      <c r="AV691">
        <v>0</v>
      </c>
      <c r="AW691">
        <v>0</v>
      </c>
      <c r="AX691">
        <v>0</v>
      </c>
      <c r="AY691">
        <v>0</v>
      </c>
      <c r="AZ691">
        <v>0</v>
      </c>
      <c r="BA691">
        <v>0</v>
      </c>
    </row>
    <row r="692" spans="1:54" x14ac:dyDescent="0.25">
      <c r="A692">
        <v>379356357</v>
      </c>
      <c r="B692" s="1">
        <v>45539.426958946759</v>
      </c>
      <c r="C692" s="1">
        <v>45539.429063645832</v>
      </c>
      <c r="D692" s="1">
        <v>45539</v>
      </c>
      <c r="E692">
        <v>32.342900499999999</v>
      </c>
      <c r="F692">
        <v>36.205572199999999</v>
      </c>
      <c r="G692" t="s">
        <v>485</v>
      </c>
      <c r="H692" t="s">
        <v>486</v>
      </c>
      <c r="I692" t="s">
        <v>109</v>
      </c>
      <c r="J692" t="s">
        <v>114</v>
      </c>
      <c r="K692" t="s">
        <v>2529</v>
      </c>
      <c r="L692" t="s">
        <v>116</v>
      </c>
      <c r="M692" t="s">
        <v>319</v>
      </c>
      <c r="N692" t="s">
        <v>2530</v>
      </c>
      <c r="O692" t="s">
        <v>2528</v>
      </c>
      <c r="Q692" t="s">
        <v>121</v>
      </c>
      <c r="R692" t="s">
        <v>5770</v>
      </c>
      <c r="S692" t="s">
        <v>112</v>
      </c>
      <c r="T692">
        <v>0</v>
      </c>
      <c r="U692">
        <v>0</v>
      </c>
      <c r="V692">
        <v>0</v>
      </c>
      <c r="W692">
        <v>0</v>
      </c>
      <c r="X692">
        <v>0</v>
      </c>
      <c r="Y692">
        <v>0</v>
      </c>
      <c r="Z692">
        <v>0</v>
      </c>
      <c r="AA692">
        <v>0</v>
      </c>
      <c r="AB692">
        <v>0</v>
      </c>
      <c r="AC692">
        <v>0</v>
      </c>
      <c r="AD692">
        <v>0</v>
      </c>
      <c r="AE692">
        <v>0</v>
      </c>
      <c r="AF692">
        <v>0</v>
      </c>
      <c r="AG692">
        <v>0</v>
      </c>
      <c r="AH692">
        <v>0</v>
      </c>
      <c r="AI692" t="s">
        <v>6004</v>
      </c>
      <c r="AJ692" t="s">
        <v>109</v>
      </c>
      <c r="AK692" t="s">
        <v>112</v>
      </c>
      <c r="AL692">
        <v>0</v>
      </c>
      <c r="AM692">
        <v>0</v>
      </c>
      <c r="AN692">
        <v>0</v>
      </c>
      <c r="AO692">
        <v>0</v>
      </c>
      <c r="AP692">
        <v>0</v>
      </c>
      <c r="AQ692">
        <v>0</v>
      </c>
      <c r="AR692">
        <v>0</v>
      </c>
      <c r="AS692">
        <v>0</v>
      </c>
      <c r="AT692">
        <v>0</v>
      </c>
      <c r="AU692">
        <v>0</v>
      </c>
      <c r="AV692">
        <v>0</v>
      </c>
      <c r="AW692">
        <v>0</v>
      </c>
      <c r="AX692">
        <v>0</v>
      </c>
      <c r="AY692">
        <v>0</v>
      </c>
      <c r="AZ692">
        <v>0</v>
      </c>
      <c r="BA692">
        <v>0</v>
      </c>
    </row>
    <row r="693" spans="1:54" x14ac:dyDescent="0.25">
      <c r="A693">
        <v>379356363</v>
      </c>
      <c r="B693" s="1">
        <v>45539.430100289363</v>
      </c>
      <c r="C693" s="1">
        <v>45539.432443310186</v>
      </c>
      <c r="D693" s="1">
        <v>45539</v>
      </c>
      <c r="E693">
        <v>32.342814199999999</v>
      </c>
      <c r="F693">
        <v>36.205601799999997</v>
      </c>
      <c r="G693" t="s">
        <v>485</v>
      </c>
      <c r="H693" t="s">
        <v>486</v>
      </c>
      <c r="I693" t="s">
        <v>109</v>
      </c>
      <c r="J693" t="s">
        <v>114</v>
      </c>
      <c r="K693" t="s">
        <v>2532</v>
      </c>
      <c r="L693" t="s">
        <v>116</v>
      </c>
      <c r="M693" t="s">
        <v>319</v>
      </c>
      <c r="N693" t="s">
        <v>2533</v>
      </c>
      <c r="O693" t="s">
        <v>2531</v>
      </c>
      <c r="Q693" t="s">
        <v>121</v>
      </c>
      <c r="R693" t="s">
        <v>5770</v>
      </c>
      <c r="S693" t="s">
        <v>109</v>
      </c>
      <c r="T693">
        <v>1</v>
      </c>
      <c r="U693">
        <v>0</v>
      </c>
      <c r="V693">
        <v>0</v>
      </c>
      <c r="W693">
        <v>0</v>
      </c>
      <c r="X693">
        <v>1</v>
      </c>
      <c r="Y693">
        <v>0</v>
      </c>
      <c r="Z693">
        <v>0</v>
      </c>
      <c r="AA693">
        <v>1</v>
      </c>
      <c r="AB693">
        <v>0</v>
      </c>
      <c r="AC693">
        <v>0</v>
      </c>
      <c r="AD693">
        <v>0</v>
      </c>
      <c r="AE693">
        <v>0</v>
      </c>
      <c r="AF693">
        <v>0</v>
      </c>
      <c r="AG693">
        <v>0</v>
      </c>
      <c r="AH693">
        <v>0</v>
      </c>
      <c r="AI693" t="s">
        <v>2534</v>
      </c>
      <c r="AJ693" t="s">
        <v>109</v>
      </c>
      <c r="AK693" t="s">
        <v>112</v>
      </c>
      <c r="AL693">
        <v>0</v>
      </c>
      <c r="AM693">
        <v>0</v>
      </c>
      <c r="AN693">
        <v>0</v>
      </c>
      <c r="AO693">
        <v>0</v>
      </c>
      <c r="AP693">
        <v>0</v>
      </c>
      <c r="AQ693">
        <v>0</v>
      </c>
      <c r="AR693">
        <v>0</v>
      </c>
      <c r="AS693">
        <v>0</v>
      </c>
      <c r="AT693">
        <v>0</v>
      </c>
      <c r="AU693">
        <v>0</v>
      </c>
      <c r="AV693">
        <v>0</v>
      </c>
      <c r="AW693">
        <v>0</v>
      </c>
      <c r="AX693">
        <v>0</v>
      </c>
      <c r="AY693">
        <v>0</v>
      </c>
      <c r="AZ693">
        <v>0</v>
      </c>
      <c r="BA693">
        <v>0</v>
      </c>
    </row>
    <row r="694" spans="1:54" x14ac:dyDescent="0.25">
      <c r="A694">
        <v>379356365</v>
      </c>
      <c r="B694" s="1">
        <v>45539.434299560176</v>
      </c>
      <c r="C694" s="1">
        <v>45539.436880011577</v>
      </c>
      <c r="D694" s="1">
        <v>45539</v>
      </c>
      <c r="E694">
        <v>32.342478200000002</v>
      </c>
      <c r="F694">
        <v>36.205035700000003</v>
      </c>
      <c r="G694" t="s">
        <v>485</v>
      </c>
      <c r="H694" t="s">
        <v>486</v>
      </c>
      <c r="I694" t="s">
        <v>109</v>
      </c>
      <c r="J694" t="s">
        <v>114</v>
      </c>
      <c r="K694" t="s">
        <v>2536</v>
      </c>
      <c r="L694" t="s">
        <v>116</v>
      </c>
      <c r="M694" t="s">
        <v>319</v>
      </c>
      <c r="N694" t="s">
        <v>522</v>
      </c>
      <c r="O694" t="s">
        <v>2535</v>
      </c>
      <c r="P694" t="s">
        <v>2537</v>
      </c>
      <c r="Q694" t="s">
        <v>121</v>
      </c>
      <c r="R694" t="s">
        <v>5770</v>
      </c>
      <c r="S694" t="s">
        <v>112</v>
      </c>
      <c r="T694">
        <v>0</v>
      </c>
      <c r="U694">
        <v>0</v>
      </c>
      <c r="V694">
        <v>0</v>
      </c>
      <c r="W694">
        <v>0</v>
      </c>
      <c r="X694">
        <v>0</v>
      </c>
      <c r="Y694">
        <v>0</v>
      </c>
      <c r="Z694">
        <v>0</v>
      </c>
      <c r="AA694">
        <v>0</v>
      </c>
      <c r="AB694">
        <v>0</v>
      </c>
      <c r="AC694">
        <v>0</v>
      </c>
      <c r="AD694">
        <v>0</v>
      </c>
      <c r="AE694">
        <v>0</v>
      </c>
      <c r="AF694">
        <v>0</v>
      </c>
      <c r="AG694">
        <v>0</v>
      </c>
      <c r="AH694">
        <v>0</v>
      </c>
      <c r="AI694" t="s">
        <v>6004</v>
      </c>
      <c r="AJ694" t="s">
        <v>109</v>
      </c>
      <c r="AK694" t="s">
        <v>109</v>
      </c>
      <c r="AL694">
        <v>1</v>
      </c>
      <c r="AM694">
        <v>0</v>
      </c>
      <c r="AN694">
        <v>1</v>
      </c>
      <c r="AO694">
        <v>0</v>
      </c>
      <c r="AP694">
        <v>0</v>
      </c>
      <c r="AQ694">
        <v>0</v>
      </c>
      <c r="AR694">
        <v>1</v>
      </c>
      <c r="AS694">
        <v>0</v>
      </c>
      <c r="AT694">
        <v>1</v>
      </c>
      <c r="AU694">
        <v>0</v>
      </c>
      <c r="AV694">
        <v>0</v>
      </c>
      <c r="AW694">
        <v>0</v>
      </c>
      <c r="AX694">
        <v>0</v>
      </c>
      <c r="AY694">
        <v>0</v>
      </c>
      <c r="AZ694">
        <v>0</v>
      </c>
      <c r="BA694">
        <v>0</v>
      </c>
    </row>
    <row r="695" spans="1:54" x14ac:dyDescent="0.25">
      <c r="A695">
        <v>379356370</v>
      </c>
      <c r="B695" s="1">
        <v>45539.445466712961</v>
      </c>
      <c r="C695" s="1">
        <v>45539.447771863423</v>
      </c>
      <c r="D695" s="1">
        <v>45539</v>
      </c>
      <c r="E695">
        <v>32.340818300000002</v>
      </c>
      <c r="F695">
        <v>36.203707700000002</v>
      </c>
      <c r="G695" t="s">
        <v>485</v>
      </c>
      <c r="H695" t="s">
        <v>486</v>
      </c>
      <c r="I695" t="s">
        <v>112</v>
      </c>
      <c r="K695" t="s">
        <v>2539</v>
      </c>
      <c r="L695" t="s">
        <v>116</v>
      </c>
      <c r="M695" t="s">
        <v>309</v>
      </c>
      <c r="N695" t="s">
        <v>2540</v>
      </c>
      <c r="O695" t="s">
        <v>2538</v>
      </c>
      <c r="Q695" t="s">
        <v>121</v>
      </c>
      <c r="R695" t="s">
        <v>5770</v>
      </c>
      <c r="S695" t="s">
        <v>112</v>
      </c>
      <c r="T695">
        <v>0</v>
      </c>
      <c r="U695">
        <v>0</v>
      </c>
      <c r="V695">
        <v>0</v>
      </c>
      <c r="W695">
        <v>0</v>
      </c>
      <c r="X695">
        <v>0</v>
      </c>
      <c r="Y695">
        <v>0</v>
      </c>
      <c r="Z695">
        <v>0</v>
      </c>
      <c r="AA695">
        <v>0</v>
      </c>
      <c r="AB695">
        <v>0</v>
      </c>
      <c r="AC695">
        <v>0</v>
      </c>
      <c r="AD695">
        <v>0</v>
      </c>
      <c r="AE695">
        <v>0</v>
      </c>
      <c r="AF695">
        <v>0</v>
      </c>
      <c r="AG695">
        <v>0</v>
      </c>
      <c r="AH695">
        <v>0</v>
      </c>
      <c r="AI695" t="s">
        <v>6004</v>
      </c>
      <c r="AJ695" t="s">
        <v>109</v>
      </c>
      <c r="AK695" t="s">
        <v>109</v>
      </c>
      <c r="AL695">
        <v>15</v>
      </c>
      <c r="AM695">
        <v>2</v>
      </c>
      <c r="AN695">
        <v>10</v>
      </c>
      <c r="AO695">
        <v>2</v>
      </c>
      <c r="AP695">
        <v>1</v>
      </c>
      <c r="AQ695">
        <v>0</v>
      </c>
      <c r="AR695">
        <v>15</v>
      </c>
      <c r="AS695">
        <v>0</v>
      </c>
      <c r="AT695">
        <v>1</v>
      </c>
      <c r="AU695">
        <v>0</v>
      </c>
      <c r="AV695">
        <v>0</v>
      </c>
      <c r="AW695">
        <v>0</v>
      </c>
      <c r="AX695">
        <v>0</v>
      </c>
      <c r="AY695">
        <v>0</v>
      </c>
      <c r="AZ695">
        <v>0</v>
      </c>
      <c r="BA695">
        <v>1</v>
      </c>
      <c r="BB695" t="s">
        <v>2541</v>
      </c>
    </row>
    <row r="696" spans="1:54" x14ac:dyDescent="0.25">
      <c r="A696">
        <v>379356376</v>
      </c>
      <c r="B696" s="1">
        <v>45539.448221273153</v>
      </c>
      <c r="C696" s="1">
        <v>45539.450579710647</v>
      </c>
      <c r="D696" s="1">
        <v>45539</v>
      </c>
      <c r="E696">
        <v>32.340767399999997</v>
      </c>
      <c r="F696">
        <v>36.203850699999997</v>
      </c>
      <c r="G696" t="s">
        <v>485</v>
      </c>
      <c r="H696" t="s">
        <v>486</v>
      </c>
      <c r="I696" t="s">
        <v>109</v>
      </c>
      <c r="J696" t="s">
        <v>114</v>
      </c>
      <c r="K696" t="s">
        <v>2543</v>
      </c>
      <c r="L696" t="s">
        <v>116</v>
      </c>
      <c r="M696" t="s">
        <v>146</v>
      </c>
      <c r="N696" t="s">
        <v>2544</v>
      </c>
      <c r="O696" t="s">
        <v>2542</v>
      </c>
      <c r="Q696" t="s">
        <v>121</v>
      </c>
      <c r="R696" t="s">
        <v>5770</v>
      </c>
      <c r="S696" t="s">
        <v>112</v>
      </c>
      <c r="T696">
        <v>0</v>
      </c>
      <c r="U696">
        <v>0</v>
      </c>
      <c r="V696">
        <v>0</v>
      </c>
      <c r="W696">
        <v>0</v>
      </c>
      <c r="X696">
        <v>0</v>
      </c>
      <c r="Y696">
        <v>0</v>
      </c>
      <c r="Z696">
        <v>0</v>
      </c>
      <c r="AA696">
        <v>0</v>
      </c>
      <c r="AB696">
        <v>0</v>
      </c>
      <c r="AC696">
        <v>0</v>
      </c>
      <c r="AD696">
        <v>0</v>
      </c>
      <c r="AE696">
        <v>0</v>
      </c>
      <c r="AF696">
        <v>0</v>
      </c>
      <c r="AG696">
        <v>0</v>
      </c>
      <c r="AH696">
        <v>0</v>
      </c>
      <c r="AI696" t="s">
        <v>6004</v>
      </c>
      <c r="AJ696" t="s">
        <v>109</v>
      </c>
      <c r="AK696" t="s">
        <v>109</v>
      </c>
      <c r="AL696">
        <v>1</v>
      </c>
      <c r="AM696">
        <v>0</v>
      </c>
      <c r="AN696">
        <v>0</v>
      </c>
      <c r="AO696">
        <v>0</v>
      </c>
      <c r="AP696">
        <v>1</v>
      </c>
      <c r="AQ696">
        <v>0</v>
      </c>
      <c r="AR696">
        <v>1</v>
      </c>
      <c r="AS696">
        <v>0</v>
      </c>
      <c r="AT696">
        <v>1</v>
      </c>
      <c r="AU696">
        <v>0</v>
      </c>
      <c r="AV696">
        <v>0</v>
      </c>
      <c r="AW696">
        <v>0</v>
      </c>
      <c r="AX696">
        <v>0</v>
      </c>
      <c r="AY696">
        <v>0</v>
      </c>
      <c r="AZ696">
        <v>0</v>
      </c>
      <c r="BA696">
        <v>0</v>
      </c>
    </row>
    <row r="697" spans="1:54" x14ac:dyDescent="0.25">
      <c r="A697">
        <v>379356382</v>
      </c>
      <c r="B697" s="1">
        <v>45539.451440833327</v>
      </c>
      <c r="C697" s="1">
        <v>45539.454606203697</v>
      </c>
      <c r="D697" s="1">
        <v>45539</v>
      </c>
      <c r="E697">
        <v>32.340824599999998</v>
      </c>
      <c r="F697">
        <v>36.203853799999997</v>
      </c>
      <c r="G697" t="s">
        <v>485</v>
      </c>
      <c r="H697" t="s">
        <v>486</v>
      </c>
      <c r="I697" t="s">
        <v>112</v>
      </c>
      <c r="K697" t="s">
        <v>2546</v>
      </c>
      <c r="L697" t="s">
        <v>192</v>
      </c>
      <c r="M697" t="s">
        <v>193</v>
      </c>
      <c r="N697" t="s">
        <v>2547</v>
      </c>
      <c r="O697" t="s">
        <v>2545</v>
      </c>
      <c r="P697" t="s">
        <v>2545</v>
      </c>
      <c r="Q697" t="s">
        <v>121</v>
      </c>
      <c r="R697" t="s">
        <v>5770</v>
      </c>
      <c r="S697" t="s">
        <v>109</v>
      </c>
      <c r="T697">
        <v>1</v>
      </c>
      <c r="U697">
        <v>0</v>
      </c>
      <c r="V697">
        <v>0</v>
      </c>
      <c r="W697">
        <v>0</v>
      </c>
      <c r="X697">
        <v>1</v>
      </c>
      <c r="Y697">
        <v>0</v>
      </c>
      <c r="Z697">
        <v>0</v>
      </c>
      <c r="AA697">
        <v>0</v>
      </c>
      <c r="AB697">
        <v>0</v>
      </c>
      <c r="AC697">
        <v>0</v>
      </c>
      <c r="AD697">
        <v>0</v>
      </c>
      <c r="AE697">
        <v>0</v>
      </c>
      <c r="AF697">
        <v>0</v>
      </c>
      <c r="AG697">
        <v>0</v>
      </c>
      <c r="AH697">
        <v>1</v>
      </c>
      <c r="AI697" t="s">
        <v>2548</v>
      </c>
      <c r="AJ697" t="s">
        <v>109</v>
      </c>
      <c r="AK697" t="s">
        <v>109</v>
      </c>
      <c r="AL697">
        <v>1</v>
      </c>
      <c r="AM697">
        <v>0</v>
      </c>
      <c r="AN697">
        <v>0</v>
      </c>
      <c r="AO697">
        <v>0</v>
      </c>
      <c r="AP697">
        <v>1</v>
      </c>
      <c r="AQ697">
        <v>0</v>
      </c>
      <c r="AR697">
        <v>1</v>
      </c>
      <c r="AS697">
        <v>0</v>
      </c>
      <c r="AT697">
        <v>0</v>
      </c>
      <c r="AU697">
        <v>0</v>
      </c>
      <c r="AV697">
        <v>0</v>
      </c>
      <c r="AW697">
        <v>0</v>
      </c>
      <c r="AX697">
        <v>0</v>
      </c>
      <c r="AY697">
        <v>0</v>
      </c>
      <c r="AZ697">
        <v>0</v>
      </c>
      <c r="BA697">
        <v>1</v>
      </c>
      <c r="BB697" t="s">
        <v>2548</v>
      </c>
    </row>
    <row r="698" spans="1:54" x14ac:dyDescent="0.25">
      <c r="A698">
        <v>379356386</v>
      </c>
      <c r="B698" s="1">
        <v>45539.455164837957</v>
      </c>
      <c r="C698" s="1">
        <v>45539.458245601847</v>
      </c>
      <c r="D698" s="1">
        <v>45539</v>
      </c>
      <c r="E698">
        <v>32.340687699999997</v>
      </c>
      <c r="F698">
        <v>36.204024400000002</v>
      </c>
      <c r="G698" t="s">
        <v>485</v>
      </c>
      <c r="H698" t="s">
        <v>486</v>
      </c>
      <c r="I698" t="s">
        <v>109</v>
      </c>
      <c r="J698" t="s">
        <v>114</v>
      </c>
      <c r="K698" t="s">
        <v>2550</v>
      </c>
      <c r="L698" t="s">
        <v>116</v>
      </c>
      <c r="M698" t="s">
        <v>146</v>
      </c>
      <c r="N698" t="s">
        <v>222</v>
      </c>
      <c r="O698" t="s">
        <v>2549</v>
      </c>
      <c r="Q698" t="s">
        <v>121</v>
      </c>
      <c r="R698" t="s">
        <v>5770</v>
      </c>
      <c r="S698" t="s">
        <v>112</v>
      </c>
      <c r="T698">
        <v>0</v>
      </c>
      <c r="U698">
        <v>0</v>
      </c>
      <c r="V698">
        <v>0</v>
      </c>
      <c r="W698">
        <v>0</v>
      </c>
      <c r="X698">
        <v>0</v>
      </c>
      <c r="Y698">
        <v>0</v>
      </c>
      <c r="Z698">
        <v>0</v>
      </c>
      <c r="AA698">
        <v>0</v>
      </c>
      <c r="AB698">
        <v>0</v>
      </c>
      <c r="AC698">
        <v>0</v>
      </c>
      <c r="AD698">
        <v>0</v>
      </c>
      <c r="AE698">
        <v>0</v>
      </c>
      <c r="AF698">
        <v>0</v>
      </c>
      <c r="AG698">
        <v>0</v>
      </c>
      <c r="AH698">
        <v>0</v>
      </c>
      <c r="AI698" t="s">
        <v>6004</v>
      </c>
      <c r="AJ698" t="s">
        <v>109</v>
      </c>
      <c r="AK698" t="s">
        <v>109</v>
      </c>
      <c r="AL698">
        <v>1</v>
      </c>
      <c r="AM698">
        <v>0</v>
      </c>
      <c r="AN698">
        <v>0</v>
      </c>
      <c r="AO698">
        <v>0</v>
      </c>
      <c r="AP698">
        <v>1</v>
      </c>
      <c r="AQ698">
        <v>0</v>
      </c>
      <c r="AR698">
        <v>1</v>
      </c>
      <c r="AS698">
        <v>0</v>
      </c>
      <c r="AT698">
        <v>1</v>
      </c>
      <c r="AU698">
        <v>0</v>
      </c>
      <c r="AV698">
        <v>0</v>
      </c>
      <c r="AW698">
        <v>0</v>
      </c>
      <c r="AX698">
        <v>0</v>
      </c>
      <c r="AY698">
        <v>0</v>
      </c>
      <c r="AZ698">
        <v>0</v>
      </c>
      <c r="BA698">
        <v>0</v>
      </c>
    </row>
    <row r="699" spans="1:54" x14ac:dyDescent="0.25">
      <c r="A699">
        <v>379356390</v>
      </c>
      <c r="B699" s="1">
        <v>45539.463077997687</v>
      </c>
      <c r="C699" s="1">
        <v>45539.465873113433</v>
      </c>
      <c r="D699" s="1">
        <v>45539</v>
      </c>
      <c r="E699">
        <v>32.340241900000002</v>
      </c>
      <c r="F699">
        <v>36.205067800000002</v>
      </c>
      <c r="G699" t="s">
        <v>485</v>
      </c>
      <c r="H699" t="s">
        <v>486</v>
      </c>
      <c r="I699" t="s">
        <v>109</v>
      </c>
      <c r="J699" t="s">
        <v>114</v>
      </c>
      <c r="K699" t="s">
        <v>2552</v>
      </c>
      <c r="L699" t="s">
        <v>1177</v>
      </c>
      <c r="M699" t="s">
        <v>2553</v>
      </c>
      <c r="N699" t="s">
        <v>2554</v>
      </c>
      <c r="O699" t="s">
        <v>2551</v>
      </c>
      <c r="Q699" t="s">
        <v>121</v>
      </c>
      <c r="R699" t="s">
        <v>5770</v>
      </c>
      <c r="S699" t="s">
        <v>112</v>
      </c>
      <c r="T699">
        <v>0</v>
      </c>
      <c r="U699">
        <v>0</v>
      </c>
      <c r="V699">
        <v>0</v>
      </c>
      <c r="W699">
        <v>0</v>
      </c>
      <c r="X699">
        <v>0</v>
      </c>
      <c r="Y699">
        <v>0</v>
      </c>
      <c r="Z699">
        <v>0</v>
      </c>
      <c r="AA699">
        <v>0</v>
      </c>
      <c r="AB699">
        <v>0</v>
      </c>
      <c r="AC699">
        <v>0</v>
      </c>
      <c r="AD699">
        <v>0</v>
      </c>
      <c r="AE699">
        <v>0</v>
      </c>
      <c r="AF699">
        <v>0</v>
      </c>
      <c r="AG699">
        <v>0</v>
      </c>
      <c r="AH699">
        <v>0</v>
      </c>
      <c r="AI699" t="s">
        <v>6004</v>
      </c>
      <c r="AJ699" t="s">
        <v>109</v>
      </c>
      <c r="AK699" t="s">
        <v>112</v>
      </c>
      <c r="AL699">
        <v>0</v>
      </c>
      <c r="AM699">
        <v>0</v>
      </c>
      <c r="AN699">
        <v>0</v>
      </c>
      <c r="AO699">
        <v>0</v>
      </c>
      <c r="AP699">
        <v>0</v>
      </c>
      <c r="AQ699">
        <v>0</v>
      </c>
      <c r="AR699">
        <v>0</v>
      </c>
      <c r="AS699">
        <v>0</v>
      </c>
      <c r="AT699">
        <v>0</v>
      </c>
      <c r="AU699">
        <v>0</v>
      </c>
      <c r="AV699">
        <v>0</v>
      </c>
      <c r="AW699">
        <v>0</v>
      </c>
      <c r="AX699">
        <v>0</v>
      </c>
      <c r="AY699">
        <v>0</v>
      </c>
      <c r="AZ699">
        <v>0</v>
      </c>
      <c r="BA699">
        <v>0</v>
      </c>
    </row>
    <row r="700" spans="1:54" x14ac:dyDescent="0.25">
      <c r="A700">
        <v>379356394</v>
      </c>
      <c r="B700" s="1">
        <v>45539.467145277777</v>
      </c>
      <c r="C700" s="1">
        <v>45539.47026209491</v>
      </c>
      <c r="D700" s="1">
        <v>45539</v>
      </c>
      <c r="E700">
        <v>32.340004899999997</v>
      </c>
      <c r="F700">
        <v>36.205584999999999</v>
      </c>
      <c r="G700" t="s">
        <v>485</v>
      </c>
      <c r="H700" t="s">
        <v>486</v>
      </c>
      <c r="I700" t="s">
        <v>109</v>
      </c>
      <c r="J700" t="s">
        <v>114</v>
      </c>
      <c r="K700" t="s">
        <v>2556</v>
      </c>
      <c r="L700" t="s">
        <v>252</v>
      </c>
      <c r="M700" t="s">
        <v>280</v>
      </c>
      <c r="N700" t="s">
        <v>2557</v>
      </c>
      <c r="O700" t="s">
        <v>2555</v>
      </c>
      <c r="Q700" t="s">
        <v>121</v>
      </c>
      <c r="R700" t="s">
        <v>5770</v>
      </c>
      <c r="S700" t="s">
        <v>112</v>
      </c>
      <c r="T700">
        <v>0</v>
      </c>
      <c r="U700">
        <v>0</v>
      </c>
      <c r="V700">
        <v>0</v>
      </c>
      <c r="W700">
        <v>0</v>
      </c>
      <c r="X700">
        <v>0</v>
      </c>
      <c r="Y700">
        <v>0</v>
      </c>
      <c r="Z700">
        <v>0</v>
      </c>
      <c r="AA700">
        <v>0</v>
      </c>
      <c r="AB700">
        <v>0</v>
      </c>
      <c r="AC700">
        <v>0</v>
      </c>
      <c r="AD700">
        <v>0</v>
      </c>
      <c r="AE700">
        <v>0</v>
      </c>
      <c r="AF700">
        <v>0</v>
      </c>
      <c r="AG700">
        <v>0</v>
      </c>
      <c r="AH700">
        <v>0</v>
      </c>
      <c r="AI700" t="s">
        <v>6004</v>
      </c>
      <c r="AJ700" t="s">
        <v>109</v>
      </c>
      <c r="AK700" t="s">
        <v>109</v>
      </c>
      <c r="AL700">
        <v>1</v>
      </c>
      <c r="AM700">
        <v>0</v>
      </c>
      <c r="AN700">
        <v>1</v>
      </c>
      <c r="AO700">
        <v>0</v>
      </c>
      <c r="AP700">
        <v>0</v>
      </c>
      <c r="AQ700">
        <v>0</v>
      </c>
      <c r="AR700">
        <v>1</v>
      </c>
      <c r="AS700">
        <v>0</v>
      </c>
      <c r="AT700">
        <v>0</v>
      </c>
      <c r="AU700">
        <v>0</v>
      </c>
      <c r="AV700">
        <v>0</v>
      </c>
      <c r="AW700">
        <v>0</v>
      </c>
      <c r="AX700">
        <v>0</v>
      </c>
      <c r="AY700">
        <v>0</v>
      </c>
      <c r="AZ700">
        <v>0</v>
      </c>
      <c r="BA700">
        <v>1</v>
      </c>
      <c r="BB700" t="s">
        <v>2558</v>
      </c>
    </row>
    <row r="701" spans="1:54" x14ac:dyDescent="0.25">
      <c r="A701">
        <v>379356399</v>
      </c>
      <c r="B701" s="1">
        <v>45539.476603414347</v>
      </c>
      <c r="C701" s="1">
        <v>45539.478994699071</v>
      </c>
      <c r="D701" s="1">
        <v>45539</v>
      </c>
      <c r="E701">
        <v>32.339570000000002</v>
      </c>
      <c r="F701">
        <v>36.205856300000001</v>
      </c>
      <c r="G701" t="s">
        <v>485</v>
      </c>
      <c r="H701" t="s">
        <v>486</v>
      </c>
      <c r="I701" t="s">
        <v>109</v>
      </c>
      <c r="J701" t="s">
        <v>114</v>
      </c>
      <c r="K701" t="s">
        <v>2560</v>
      </c>
      <c r="L701" t="s">
        <v>235</v>
      </c>
      <c r="M701" t="s">
        <v>236</v>
      </c>
      <c r="N701" t="s">
        <v>2561</v>
      </c>
      <c r="O701" t="s">
        <v>2559</v>
      </c>
      <c r="Q701" t="s">
        <v>121</v>
      </c>
      <c r="R701" t="s">
        <v>5770</v>
      </c>
      <c r="S701" t="s">
        <v>112</v>
      </c>
      <c r="T701">
        <v>0</v>
      </c>
      <c r="U701">
        <v>0</v>
      </c>
      <c r="V701">
        <v>0</v>
      </c>
      <c r="W701">
        <v>0</v>
      </c>
      <c r="X701">
        <v>0</v>
      </c>
      <c r="Y701">
        <v>0</v>
      </c>
      <c r="Z701">
        <v>0</v>
      </c>
      <c r="AA701">
        <v>0</v>
      </c>
      <c r="AB701">
        <v>0</v>
      </c>
      <c r="AC701">
        <v>0</v>
      </c>
      <c r="AD701">
        <v>0</v>
      </c>
      <c r="AE701">
        <v>0</v>
      </c>
      <c r="AF701">
        <v>0</v>
      </c>
      <c r="AG701">
        <v>0</v>
      </c>
      <c r="AH701">
        <v>0</v>
      </c>
      <c r="AI701" t="s">
        <v>6004</v>
      </c>
      <c r="AJ701" t="s">
        <v>112</v>
      </c>
      <c r="AK701" t="s">
        <v>112</v>
      </c>
      <c r="AL701">
        <v>0</v>
      </c>
      <c r="AM701">
        <v>0</v>
      </c>
      <c r="AN701">
        <v>0</v>
      </c>
      <c r="AO701">
        <v>0</v>
      </c>
      <c r="AP701">
        <v>0</v>
      </c>
      <c r="AQ701">
        <v>0</v>
      </c>
      <c r="AR701">
        <v>0</v>
      </c>
      <c r="AS701">
        <v>0</v>
      </c>
      <c r="AT701">
        <v>0</v>
      </c>
      <c r="AU701">
        <v>0</v>
      </c>
      <c r="AV701">
        <v>0</v>
      </c>
      <c r="AW701">
        <v>0</v>
      </c>
      <c r="AX701">
        <v>0</v>
      </c>
      <c r="AY701">
        <v>0</v>
      </c>
      <c r="AZ701">
        <v>0</v>
      </c>
      <c r="BA701">
        <v>0</v>
      </c>
    </row>
    <row r="702" spans="1:54" x14ac:dyDescent="0.25">
      <c r="A702">
        <v>379356405</v>
      </c>
      <c r="B702" s="1">
        <v>45539.480096250001</v>
      </c>
      <c r="C702" s="1">
        <v>45539.485601550929</v>
      </c>
      <c r="D702" s="1">
        <v>45539</v>
      </c>
      <c r="E702">
        <v>32.339719500000001</v>
      </c>
      <c r="F702">
        <v>36.206124600000003</v>
      </c>
      <c r="G702" t="s">
        <v>485</v>
      </c>
      <c r="H702" t="s">
        <v>486</v>
      </c>
      <c r="I702" t="s">
        <v>109</v>
      </c>
      <c r="J702" t="s">
        <v>114</v>
      </c>
      <c r="K702" t="s">
        <v>2563</v>
      </c>
      <c r="L702" t="s">
        <v>235</v>
      </c>
      <c r="M702" t="s">
        <v>236</v>
      </c>
      <c r="N702" t="s">
        <v>2564</v>
      </c>
      <c r="O702" t="s">
        <v>2562</v>
      </c>
      <c r="Q702" t="s">
        <v>121</v>
      </c>
      <c r="R702" t="s">
        <v>5770</v>
      </c>
      <c r="S702" t="s">
        <v>112</v>
      </c>
      <c r="T702">
        <v>0</v>
      </c>
      <c r="U702">
        <v>0</v>
      </c>
      <c r="V702">
        <v>0</v>
      </c>
      <c r="W702">
        <v>0</v>
      </c>
      <c r="X702">
        <v>0</v>
      </c>
      <c r="Y702">
        <v>0</v>
      </c>
      <c r="Z702">
        <v>0</v>
      </c>
      <c r="AA702">
        <v>0</v>
      </c>
      <c r="AB702">
        <v>0</v>
      </c>
      <c r="AC702">
        <v>0</v>
      </c>
      <c r="AD702">
        <v>0</v>
      </c>
      <c r="AE702">
        <v>0</v>
      </c>
      <c r="AF702">
        <v>0</v>
      </c>
      <c r="AG702">
        <v>0</v>
      </c>
      <c r="AH702">
        <v>0</v>
      </c>
      <c r="AI702" t="s">
        <v>6004</v>
      </c>
      <c r="AJ702" t="s">
        <v>112</v>
      </c>
      <c r="AK702" t="s">
        <v>112</v>
      </c>
      <c r="AL702">
        <v>0</v>
      </c>
      <c r="AM702">
        <v>0</v>
      </c>
      <c r="AN702">
        <v>0</v>
      </c>
      <c r="AO702">
        <v>0</v>
      </c>
      <c r="AP702">
        <v>0</v>
      </c>
      <c r="AQ702">
        <v>0</v>
      </c>
      <c r="AR702">
        <v>0</v>
      </c>
      <c r="AS702">
        <v>0</v>
      </c>
      <c r="AT702">
        <v>0</v>
      </c>
      <c r="AU702">
        <v>0</v>
      </c>
      <c r="AV702">
        <v>0</v>
      </c>
      <c r="AW702">
        <v>0</v>
      </c>
      <c r="AX702">
        <v>0</v>
      </c>
      <c r="AY702">
        <v>0</v>
      </c>
      <c r="AZ702">
        <v>0</v>
      </c>
      <c r="BA702">
        <v>0</v>
      </c>
    </row>
    <row r="703" spans="1:54" x14ac:dyDescent="0.25">
      <c r="A703">
        <v>379356411</v>
      </c>
      <c r="B703" s="1">
        <v>45539.495212546302</v>
      </c>
      <c r="C703" s="1">
        <v>45539.499035277768</v>
      </c>
      <c r="D703" s="1">
        <v>45539</v>
      </c>
      <c r="E703">
        <v>32.338826699999998</v>
      </c>
      <c r="F703">
        <v>36.207572300000002</v>
      </c>
      <c r="G703" t="s">
        <v>485</v>
      </c>
      <c r="H703" t="s">
        <v>486</v>
      </c>
      <c r="I703" t="s">
        <v>109</v>
      </c>
      <c r="J703" t="s">
        <v>114</v>
      </c>
      <c r="K703" t="s">
        <v>2566</v>
      </c>
      <c r="L703" t="s">
        <v>174</v>
      </c>
      <c r="M703" t="s">
        <v>758</v>
      </c>
      <c r="N703" t="s">
        <v>2567</v>
      </c>
      <c r="O703" t="s">
        <v>2565</v>
      </c>
      <c r="P703" t="s">
        <v>2568</v>
      </c>
      <c r="Q703" t="s">
        <v>121</v>
      </c>
      <c r="R703" t="s">
        <v>5770</v>
      </c>
      <c r="S703" t="s">
        <v>112</v>
      </c>
      <c r="T703">
        <v>0</v>
      </c>
      <c r="U703">
        <v>0</v>
      </c>
      <c r="V703">
        <v>0</v>
      </c>
      <c r="W703">
        <v>0</v>
      </c>
      <c r="X703">
        <v>0</v>
      </c>
      <c r="Y703">
        <v>0</v>
      </c>
      <c r="Z703">
        <v>0</v>
      </c>
      <c r="AA703">
        <v>0</v>
      </c>
      <c r="AB703">
        <v>0</v>
      </c>
      <c r="AC703">
        <v>0</v>
      </c>
      <c r="AD703">
        <v>0</v>
      </c>
      <c r="AE703">
        <v>0</v>
      </c>
      <c r="AF703">
        <v>0</v>
      </c>
      <c r="AG703">
        <v>0</v>
      </c>
      <c r="AH703">
        <v>0</v>
      </c>
      <c r="AI703" t="s">
        <v>6004</v>
      </c>
      <c r="AJ703" t="s">
        <v>109</v>
      </c>
      <c r="AK703" t="s">
        <v>109</v>
      </c>
      <c r="AL703">
        <v>2</v>
      </c>
      <c r="AM703">
        <v>0</v>
      </c>
      <c r="AN703">
        <v>2</v>
      </c>
      <c r="AO703">
        <v>0</v>
      </c>
      <c r="AP703">
        <v>0</v>
      </c>
      <c r="AQ703">
        <v>0</v>
      </c>
      <c r="AR703">
        <v>2</v>
      </c>
      <c r="AS703">
        <v>0</v>
      </c>
      <c r="AT703">
        <v>0</v>
      </c>
      <c r="AU703">
        <v>0</v>
      </c>
      <c r="AV703">
        <v>0</v>
      </c>
      <c r="AW703">
        <v>0</v>
      </c>
      <c r="AX703">
        <v>0</v>
      </c>
      <c r="AY703">
        <v>0</v>
      </c>
      <c r="AZ703">
        <v>0</v>
      </c>
      <c r="BA703">
        <v>1</v>
      </c>
      <c r="BB703" t="s">
        <v>2569</v>
      </c>
    </row>
    <row r="704" spans="1:54" x14ac:dyDescent="0.25">
      <c r="A704">
        <v>379356412</v>
      </c>
      <c r="B704" s="1">
        <v>45539.499511307869</v>
      </c>
      <c r="C704" s="1">
        <v>45539.502499490744</v>
      </c>
      <c r="D704" s="1">
        <v>45539</v>
      </c>
      <c r="E704">
        <v>32.3387642</v>
      </c>
      <c r="F704">
        <v>36.207608899999997</v>
      </c>
      <c r="G704" t="s">
        <v>485</v>
      </c>
      <c r="H704" t="s">
        <v>486</v>
      </c>
      <c r="I704" t="s">
        <v>109</v>
      </c>
      <c r="J704" t="s">
        <v>502</v>
      </c>
      <c r="K704" t="s">
        <v>2571</v>
      </c>
      <c r="L704" t="s">
        <v>192</v>
      </c>
      <c r="M704" t="s">
        <v>326</v>
      </c>
      <c r="N704" t="s">
        <v>2572</v>
      </c>
      <c r="O704" t="s">
        <v>2570</v>
      </c>
      <c r="Q704" t="s">
        <v>346</v>
      </c>
      <c r="R704" t="s">
        <v>5771</v>
      </c>
      <c r="S704" t="s">
        <v>109</v>
      </c>
      <c r="T704">
        <v>2</v>
      </c>
      <c r="U704">
        <v>0</v>
      </c>
      <c r="V704">
        <v>2</v>
      </c>
      <c r="W704">
        <v>0</v>
      </c>
      <c r="X704">
        <v>0</v>
      </c>
      <c r="Y704">
        <v>0</v>
      </c>
      <c r="Z704">
        <v>0</v>
      </c>
      <c r="AA704">
        <v>0</v>
      </c>
      <c r="AB704">
        <v>0</v>
      </c>
      <c r="AC704">
        <v>0</v>
      </c>
      <c r="AD704">
        <v>0</v>
      </c>
      <c r="AE704">
        <v>0</v>
      </c>
      <c r="AF704">
        <v>0</v>
      </c>
      <c r="AG704">
        <v>0</v>
      </c>
      <c r="AH704">
        <v>1</v>
      </c>
      <c r="AI704" t="s">
        <v>2574</v>
      </c>
      <c r="AJ704" t="s">
        <v>112</v>
      </c>
      <c r="AK704" t="s">
        <v>109</v>
      </c>
      <c r="AL704">
        <v>2</v>
      </c>
      <c r="AM704">
        <v>0</v>
      </c>
      <c r="AN704">
        <v>2</v>
      </c>
      <c r="AO704">
        <v>0</v>
      </c>
      <c r="AP704">
        <v>0</v>
      </c>
      <c r="AQ704">
        <v>0</v>
      </c>
      <c r="AR704">
        <v>2</v>
      </c>
      <c r="AS704">
        <v>0</v>
      </c>
      <c r="AT704">
        <v>0</v>
      </c>
      <c r="AU704">
        <v>0</v>
      </c>
      <c r="AV704">
        <v>0</v>
      </c>
      <c r="AW704">
        <v>0</v>
      </c>
      <c r="AX704">
        <v>0</v>
      </c>
      <c r="AY704">
        <v>0</v>
      </c>
      <c r="AZ704">
        <v>0</v>
      </c>
      <c r="BA704">
        <v>1</v>
      </c>
      <c r="BB704" t="s">
        <v>2573</v>
      </c>
    </row>
    <row r="705" spans="1:54" x14ac:dyDescent="0.25">
      <c r="A705">
        <v>379356421</v>
      </c>
      <c r="B705" s="1">
        <v>45539.504981087957</v>
      </c>
      <c r="C705" s="1">
        <v>45539.510764548613</v>
      </c>
      <c r="D705" s="1">
        <v>45539</v>
      </c>
      <c r="E705">
        <v>32.338651400000003</v>
      </c>
      <c r="F705">
        <v>36.207824899999999</v>
      </c>
      <c r="G705" t="s">
        <v>485</v>
      </c>
      <c r="H705" t="s">
        <v>486</v>
      </c>
      <c r="I705" t="s">
        <v>109</v>
      </c>
      <c r="J705" t="s">
        <v>378</v>
      </c>
      <c r="K705" t="s">
        <v>2576</v>
      </c>
      <c r="L705" t="s">
        <v>796</v>
      </c>
      <c r="M705" t="s">
        <v>1794</v>
      </c>
      <c r="N705" t="s">
        <v>2577</v>
      </c>
      <c r="O705" t="s">
        <v>2575</v>
      </c>
      <c r="P705" t="s">
        <v>2578</v>
      </c>
      <c r="Q705" t="s">
        <v>675</v>
      </c>
      <c r="R705" t="s">
        <v>122</v>
      </c>
      <c r="S705" t="s">
        <v>112</v>
      </c>
      <c r="T705">
        <v>0</v>
      </c>
      <c r="U705">
        <v>0</v>
      </c>
      <c r="V705">
        <v>0</v>
      </c>
      <c r="W705">
        <v>0</v>
      </c>
      <c r="X705">
        <v>0</v>
      </c>
      <c r="Y705">
        <v>0</v>
      </c>
      <c r="Z705">
        <v>0</v>
      </c>
      <c r="AA705">
        <v>0</v>
      </c>
      <c r="AB705">
        <v>0</v>
      </c>
      <c r="AC705">
        <v>0</v>
      </c>
      <c r="AD705">
        <v>0</v>
      </c>
      <c r="AE705">
        <v>0</v>
      </c>
      <c r="AF705">
        <v>0</v>
      </c>
      <c r="AG705">
        <v>0</v>
      </c>
      <c r="AH705">
        <v>0</v>
      </c>
      <c r="AI705" t="s">
        <v>6004</v>
      </c>
      <c r="AJ705" t="s">
        <v>109</v>
      </c>
      <c r="AK705" t="s">
        <v>109</v>
      </c>
      <c r="AL705">
        <v>1</v>
      </c>
      <c r="AM705">
        <v>0</v>
      </c>
      <c r="AN705">
        <v>1</v>
      </c>
      <c r="AO705">
        <v>0</v>
      </c>
      <c r="AP705">
        <v>0</v>
      </c>
      <c r="AQ705">
        <v>0</v>
      </c>
      <c r="AR705">
        <v>1</v>
      </c>
      <c r="AS705">
        <v>0</v>
      </c>
      <c r="AT705">
        <v>0</v>
      </c>
      <c r="AU705">
        <v>0</v>
      </c>
      <c r="AV705">
        <v>0</v>
      </c>
      <c r="AW705">
        <v>0</v>
      </c>
      <c r="AX705">
        <v>0</v>
      </c>
      <c r="AY705">
        <v>0</v>
      </c>
      <c r="AZ705">
        <v>0</v>
      </c>
      <c r="BA705">
        <v>1</v>
      </c>
      <c r="BB705" t="s">
        <v>2579</v>
      </c>
    </row>
    <row r="706" spans="1:54" x14ac:dyDescent="0.25">
      <c r="A706">
        <v>379357213</v>
      </c>
      <c r="B706" s="1">
        <v>45539.438692465279</v>
      </c>
      <c r="C706" s="1">
        <v>45539.494052118047</v>
      </c>
      <c r="D706" s="1">
        <v>45539</v>
      </c>
      <c r="E706">
        <v>31.8927017</v>
      </c>
      <c r="F706">
        <v>35.842708600000002</v>
      </c>
      <c r="G706" t="s">
        <v>335</v>
      </c>
      <c r="H706" t="s">
        <v>336</v>
      </c>
      <c r="I706" t="s">
        <v>109</v>
      </c>
      <c r="J706" t="s">
        <v>348</v>
      </c>
      <c r="K706" t="s">
        <v>2581</v>
      </c>
      <c r="L706" t="s">
        <v>205</v>
      </c>
      <c r="M706" t="s">
        <v>728</v>
      </c>
      <c r="N706" t="s">
        <v>2582</v>
      </c>
      <c r="O706" t="s">
        <v>2580</v>
      </c>
      <c r="Q706" t="s">
        <v>121</v>
      </c>
      <c r="R706" t="s">
        <v>5770</v>
      </c>
      <c r="S706" t="s">
        <v>112</v>
      </c>
      <c r="T706">
        <v>0</v>
      </c>
      <c r="U706">
        <v>0</v>
      </c>
      <c r="V706">
        <v>0</v>
      </c>
      <c r="W706">
        <v>0</v>
      </c>
      <c r="X706">
        <v>0</v>
      </c>
      <c r="Y706">
        <v>0</v>
      </c>
      <c r="Z706">
        <v>0</v>
      </c>
      <c r="AA706">
        <v>0</v>
      </c>
      <c r="AB706">
        <v>0</v>
      </c>
      <c r="AC706">
        <v>0</v>
      </c>
      <c r="AD706">
        <v>0</v>
      </c>
      <c r="AE706">
        <v>0</v>
      </c>
      <c r="AF706">
        <v>0</v>
      </c>
      <c r="AG706">
        <v>0</v>
      </c>
      <c r="AH706">
        <v>0</v>
      </c>
      <c r="AI706" t="s">
        <v>6004</v>
      </c>
      <c r="AJ706" t="s">
        <v>109</v>
      </c>
      <c r="AK706" t="s">
        <v>109</v>
      </c>
      <c r="AL706">
        <v>2</v>
      </c>
      <c r="AM706">
        <v>0</v>
      </c>
      <c r="AN706">
        <v>1</v>
      </c>
      <c r="AO706">
        <v>0</v>
      </c>
      <c r="AP706">
        <v>1</v>
      </c>
      <c r="AQ706">
        <v>0</v>
      </c>
      <c r="AR706">
        <v>2</v>
      </c>
      <c r="AS706">
        <v>0</v>
      </c>
      <c r="AT706">
        <v>1</v>
      </c>
      <c r="AU706">
        <v>0</v>
      </c>
      <c r="AV706">
        <v>0</v>
      </c>
      <c r="AW706">
        <v>0</v>
      </c>
      <c r="AX706">
        <v>0</v>
      </c>
      <c r="AY706">
        <v>0</v>
      </c>
      <c r="AZ706">
        <v>0</v>
      </c>
      <c r="BA706">
        <v>0</v>
      </c>
    </row>
    <row r="707" spans="1:54" x14ac:dyDescent="0.25">
      <c r="A707">
        <v>379357216</v>
      </c>
      <c r="B707" s="1">
        <v>45539.494864062501</v>
      </c>
      <c r="C707" s="1">
        <v>45539.497529039349</v>
      </c>
      <c r="D707" s="1">
        <v>45539</v>
      </c>
      <c r="E707">
        <v>31.892755399999999</v>
      </c>
      <c r="F707">
        <v>35.842821800000003</v>
      </c>
      <c r="G707" t="s">
        <v>335</v>
      </c>
      <c r="H707" t="s">
        <v>336</v>
      </c>
      <c r="I707" t="s">
        <v>109</v>
      </c>
      <c r="J707" t="s">
        <v>378</v>
      </c>
      <c r="K707" t="s">
        <v>2584</v>
      </c>
      <c r="L707" t="s">
        <v>174</v>
      </c>
      <c r="M707" t="s">
        <v>175</v>
      </c>
      <c r="N707" t="s">
        <v>2585</v>
      </c>
      <c r="O707" t="s">
        <v>2583</v>
      </c>
      <c r="Q707" t="s">
        <v>121</v>
      </c>
      <c r="R707" t="s">
        <v>5770</v>
      </c>
      <c r="S707" t="s">
        <v>112</v>
      </c>
      <c r="T707">
        <v>0</v>
      </c>
      <c r="U707">
        <v>0</v>
      </c>
      <c r="V707">
        <v>0</v>
      </c>
      <c r="W707">
        <v>0</v>
      </c>
      <c r="X707">
        <v>0</v>
      </c>
      <c r="Y707">
        <v>0</v>
      </c>
      <c r="Z707">
        <v>0</v>
      </c>
      <c r="AA707">
        <v>0</v>
      </c>
      <c r="AB707">
        <v>0</v>
      </c>
      <c r="AC707">
        <v>0</v>
      </c>
      <c r="AD707">
        <v>0</v>
      </c>
      <c r="AE707">
        <v>0</v>
      </c>
      <c r="AF707">
        <v>0</v>
      </c>
      <c r="AG707">
        <v>0</v>
      </c>
      <c r="AH707">
        <v>0</v>
      </c>
      <c r="AI707" t="s">
        <v>6004</v>
      </c>
      <c r="AJ707" t="s">
        <v>109</v>
      </c>
      <c r="AK707" t="s">
        <v>109</v>
      </c>
      <c r="AL707">
        <v>2</v>
      </c>
      <c r="AM707">
        <v>0</v>
      </c>
      <c r="AN707">
        <v>0</v>
      </c>
      <c r="AO707">
        <v>1</v>
      </c>
      <c r="AP707">
        <v>1</v>
      </c>
      <c r="AQ707">
        <v>0</v>
      </c>
      <c r="AR707">
        <v>2</v>
      </c>
      <c r="AS707">
        <v>0</v>
      </c>
      <c r="AT707">
        <v>1</v>
      </c>
      <c r="AU707">
        <v>0</v>
      </c>
      <c r="AV707">
        <v>0</v>
      </c>
      <c r="AW707">
        <v>0</v>
      </c>
      <c r="AX707">
        <v>0</v>
      </c>
      <c r="AY707">
        <v>0</v>
      </c>
      <c r="AZ707">
        <v>0</v>
      </c>
      <c r="BA707">
        <v>1</v>
      </c>
      <c r="BB707" t="s">
        <v>2586</v>
      </c>
    </row>
    <row r="708" spans="1:54" x14ac:dyDescent="0.25">
      <c r="A708">
        <v>379357224</v>
      </c>
      <c r="B708" s="1">
        <v>45539.498025775472</v>
      </c>
      <c r="C708" s="1">
        <v>45539.500526296288</v>
      </c>
      <c r="D708" s="1">
        <v>45539</v>
      </c>
      <c r="E708">
        <v>31.893131700000001</v>
      </c>
      <c r="F708">
        <v>35.844525699999998</v>
      </c>
      <c r="G708" t="s">
        <v>335</v>
      </c>
      <c r="H708" t="s">
        <v>336</v>
      </c>
      <c r="I708" t="s">
        <v>109</v>
      </c>
      <c r="J708" t="s">
        <v>378</v>
      </c>
      <c r="K708" t="s">
        <v>2588</v>
      </c>
      <c r="L708" t="s">
        <v>131</v>
      </c>
      <c r="M708" t="s">
        <v>275</v>
      </c>
      <c r="N708" t="s">
        <v>2589</v>
      </c>
      <c r="O708" t="s">
        <v>2587</v>
      </c>
      <c r="Q708" t="s">
        <v>121</v>
      </c>
      <c r="R708" t="s">
        <v>5770</v>
      </c>
      <c r="S708" t="s">
        <v>112</v>
      </c>
      <c r="T708">
        <v>0</v>
      </c>
      <c r="U708">
        <v>0</v>
      </c>
      <c r="V708">
        <v>0</v>
      </c>
      <c r="W708">
        <v>0</v>
      </c>
      <c r="X708">
        <v>0</v>
      </c>
      <c r="Y708">
        <v>0</v>
      </c>
      <c r="Z708">
        <v>0</v>
      </c>
      <c r="AA708">
        <v>0</v>
      </c>
      <c r="AB708">
        <v>0</v>
      </c>
      <c r="AC708">
        <v>0</v>
      </c>
      <c r="AD708">
        <v>0</v>
      </c>
      <c r="AE708">
        <v>0</v>
      </c>
      <c r="AF708">
        <v>0</v>
      </c>
      <c r="AG708">
        <v>0</v>
      </c>
      <c r="AH708">
        <v>0</v>
      </c>
      <c r="AI708" t="s">
        <v>6004</v>
      </c>
      <c r="AJ708" t="s">
        <v>109</v>
      </c>
      <c r="AK708" t="s">
        <v>109</v>
      </c>
      <c r="AL708">
        <v>1</v>
      </c>
      <c r="AM708">
        <v>0</v>
      </c>
      <c r="AN708">
        <v>1</v>
      </c>
      <c r="AO708">
        <v>0</v>
      </c>
      <c r="AP708">
        <v>0</v>
      </c>
      <c r="AQ708">
        <v>0</v>
      </c>
      <c r="AR708">
        <v>1</v>
      </c>
      <c r="AS708">
        <v>0</v>
      </c>
      <c r="AT708">
        <v>1</v>
      </c>
      <c r="AU708">
        <v>0</v>
      </c>
      <c r="AV708">
        <v>0</v>
      </c>
      <c r="AW708">
        <v>0</v>
      </c>
      <c r="AX708">
        <v>0</v>
      </c>
      <c r="AY708">
        <v>0</v>
      </c>
      <c r="AZ708">
        <v>0</v>
      </c>
      <c r="BA708">
        <v>0</v>
      </c>
    </row>
    <row r="709" spans="1:54" x14ac:dyDescent="0.25">
      <c r="A709">
        <v>379357229</v>
      </c>
      <c r="B709" s="1">
        <v>45539.501060532413</v>
      </c>
      <c r="C709" s="1">
        <v>45539.503022349527</v>
      </c>
      <c r="D709" s="1">
        <v>45539</v>
      </c>
      <c r="E709">
        <v>31.893131700000001</v>
      </c>
      <c r="F709">
        <v>35.844525699999998</v>
      </c>
      <c r="G709" t="s">
        <v>335</v>
      </c>
      <c r="H709" t="s">
        <v>336</v>
      </c>
      <c r="I709" t="s">
        <v>109</v>
      </c>
      <c r="J709" t="s">
        <v>378</v>
      </c>
      <c r="K709" t="s">
        <v>2591</v>
      </c>
      <c r="L709" t="s">
        <v>160</v>
      </c>
      <c r="M709" t="s">
        <v>721</v>
      </c>
      <c r="N709" t="s">
        <v>2592</v>
      </c>
      <c r="O709" t="s">
        <v>2590</v>
      </c>
      <c r="Q709" t="s">
        <v>121</v>
      </c>
      <c r="R709" t="s">
        <v>5770</v>
      </c>
      <c r="S709" t="s">
        <v>112</v>
      </c>
      <c r="T709">
        <v>0</v>
      </c>
      <c r="U709">
        <v>0</v>
      </c>
      <c r="V709">
        <v>0</v>
      </c>
      <c r="W709">
        <v>0</v>
      </c>
      <c r="X709">
        <v>0</v>
      </c>
      <c r="Y709">
        <v>0</v>
      </c>
      <c r="Z709">
        <v>0</v>
      </c>
      <c r="AA709">
        <v>0</v>
      </c>
      <c r="AB709">
        <v>0</v>
      </c>
      <c r="AC709">
        <v>0</v>
      </c>
      <c r="AD709">
        <v>0</v>
      </c>
      <c r="AE709">
        <v>0</v>
      </c>
      <c r="AF709">
        <v>0</v>
      </c>
      <c r="AG709">
        <v>0</v>
      </c>
      <c r="AH709">
        <v>0</v>
      </c>
      <c r="AI709" t="s">
        <v>6004</v>
      </c>
      <c r="AJ709" t="s">
        <v>109</v>
      </c>
      <c r="AK709" t="s">
        <v>112</v>
      </c>
      <c r="AL709">
        <v>0</v>
      </c>
      <c r="AM709">
        <v>0</v>
      </c>
      <c r="AN709">
        <v>0</v>
      </c>
      <c r="AO709">
        <v>0</v>
      </c>
      <c r="AP709">
        <v>0</v>
      </c>
      <c r="AQ709">
        <v>0</v>
      </c>
      <c r="AR709">
        <v>0</v>
      </c>
      <c r="AS709">
        <v>0</v>
      </c>
      <c r="AT709">
        <v>0</v>
      </c>
      <c r="AU709">
        <v>0</v>
      </c>
      <c r="AV709">
        <v>0</v>
      </c>
      <c r="AW709">
        <v>0</v>
      </c>
      <c r="AX709">
        <v>0</v>
      </c>
      <c r="AY709">
        <v>0</v>
      </c>
      <c r="AZ709">
        <v>0</v>
      </c>
      <c r="BA709">
        <v>0</v>
      </c>
    </row>
    <row r="710" spans="1:54" x14ac:dyDescent="0.25">
      <c r="A710">
        <v>379357234</v>
      </c>
      <c r="B710" s="1">
        <v>45539.506362893517</v>
      </c>
      <c r="C710" s="1">
        <v>45539.512472604169</v>
      </c>
      <c r="D710" s="1">
        <v>45539</v>
      </c>
      <c r="E710">
        <v>31.893131700000001</v>
      </c>
      <c r="F710">
        <v>35.844525699999998</v>
      </c>
      <c r="G710" t="s">
        <v>335</v>
      </c>
      <c r="H710" t="s">
        <v>336</v>
      </c>
      <c r="I710" t="s">
        <v>109</v>
      </c>
      <c r="J710" t="s">
        <v>378</v>
      </c>
      <c r="K710" t="s">
        <v>2594</v>
      </c>
      <c r="L710" t="s">
        <v>131</v>
      </c>
      <c r="M710" t="s">
        <v>264</v>
      </c>
      <c r="N710" t="s">
        <v>2595</v>
      </c>
      <c r="O710" t="s">
        <v>2593</v>
      </c>
      <c r="Q710" t="s">
        <v>121</v>
      </c>
      <c r="R710" t="s">
        <v>5770</v>
      </c>
      <c r="S710" t="s">
        <v>112</v>
      </c>
      <c r="T710">
        <v>0</v>
      </c>
      <c r="U710">
        <v>0</v>
      </c>
      <c r="V710">
        <v>0</v>
      </c>
      <c r="W710">
        <v>0</v>
      </c>
      <c r="X710">
        <v>0</v>
      </c>
      <c r="Y710">
        <v>0</v>
      </c>
      <c r="Z710">
        <v>0</v>
      </c>
      <c r="AA710">
        <v>0</v>
      </c>
      <c r="AB710">
        <v>0</v>
      </c>
      <c r="AC710">
        <v>0</v>
      </c>
      <c r="AD710">
        <v>0</v>
      </c>
      <c r="AE710">
        <v>0</v>
      </c>
      <c r="AF710">
        <v>0</v>
      </c>
      <c r="AG710">
        <v>0</v>
      </c>
      <c r="AH710">
        <v>0</v>
      </c>
      <c r="AI710" t="s">
        <v>6004</v>
      </c>
      <c r="AJ710" t="s">
        <v>109</v>
      </c>
      <c r="AK710" t="s">
        <v>109</v>
      </c>
      <c r="AL710">
        <v>3</v>
      </c>
      <c r="AM710">
        <v>0</v>
      </c>
      <c r="AN710">
        <v>2</v>
      </c>
      <c r="AO710">
        <v>0</v>
      </c>
      <c r="AP710">
        <v>1</v>
      </c>
      <c r="AQ710">
        <v>0</v>
      </c>
      <c r="AR710">
        <v>3</v>
      </c>
      <c r="AS710">
        <v>0</v>
      </c>
      <c r="AT710">
        <v>0</v>
      </c>
      <c r="AU710">
        <v>0</v>
      </c>
      <c r="AV710">
        <v>0</v>
      </c>
      <c r="AW710">
        <v>0</v>
      </c>
      <c r="AX710">
        <v>0</v>
      </c>
      <c r="AY710">
        <v>0</v>
      </c>
      <c r="AZ710">
        <v>0</v>
      </c>
      <c r="BA710">
        <v>1</v>
      </c>
      <c r="BB710" t="s">
        <v>2596</v>
      </c>
    </row>
    <row r="711" spans="1:54" x14ac:dyDescent="0.25">
      <c r="A711">
        <v>379377691</v>
      </c>
      <c r="B711" s="1">
        <v>45539.510709479167</v>
      </c>
      <c r="C711" s="1">
        <v>45539.513252546298</v>
      </c>
      <c r="D711" s="1">
        <v>45539</v>
      </c>
      <c r="E711">
        <v>30.5219871</v>
      </c>
      <c r="F711">
        <v>35.570248999999997</v>
      </c>
      <c r="G711" t="s">
        <v>439</v>
      </c>
      <c r="H711" t="s">
        <v>440</v>
      </c>
      <c r="I711" t="s">
        <v>112</v>
      </c>
      <c r="K711" t="s">
        <v>2598</v>
      </c>
      <c r="L711" t="s">
        <v>131</v>
      </c>
      <c r="M711" t="s">
        <v>656</v>
      </c>
      <c r="N711" t="s">
        <v>2599</v>
      </c>
      <c r="O711" t="s">
        <v>2597</v>
      </c>
      <c r="P711" t="s">
        <v>2597</v>
      </c>
      <c r="Q711" t="s">
        <v>121</v>
      </c>
      <c r="R711" t="s">
        <v>5770</v>
      </c>
      <c r="S711" t="s">
        <v>112</v>
      </c>
      <c r="T711">
        <v>0</v>
      </c>
      <c r="U711">
        <v>0</v>
      </c>
      <c r="V711">
        <v>0</v>
      </c>
      <c r="W711">
        <v>0</v>
      </c>
      <c r="X711">
        <v>0</v>
      </c>
      <c r="Y711">
        <v>0</v>
      </c>
      <c r="Z711">
        <v>0</v>
      </c>
      <c r="AA711">
        <v>0</v>
      </c>
      <c r="AB711">
        <v>0</v>
      </c>
      <c r="AC711">
        <v>0</v>
      </c>
      <c r="AD711">
        <v>0</v>
      </c>
      <c r="AE711">
        <v>0</v>
      </c>
      <c r="AF711">
        <v>0</v>
      </c>
      <c r="AG711">
        <v>0</v>
      </c>
      <c r="AH711">
        <v>0</v>
      </c>
      <c r="AI711" t="s">
        <v>6004</v>
      </c>
      <c r="AJ711" t="s">
        <v>109</v>
      </c>
      <c r="AK711" t="s">
        <v>112</v>
      </c>
      <c r="AL711">
        <v>0</v>
      </c>
      <c r="AM711">
        <v>0</v>
      </c>
      <c r="AN711">
        <v>0</v>
      </c>
      <c r="AO711">
        <v>0</v>
      </c>
      <c r="AP711">
        <v>0</v>
      </c>
      <c r="AQ711">
        <v>0</v>
      </c>
      <c r="AR711">
        <v>0</v>
      </c>
      <c r="AS711">
        <v>0</v>
      </c>
      <c r="AT711">
        <v>0</v>
      </c>
      <c r="AU711">
        <v>0</v>
      </c>
      <c r="AV711">
        <v>0</v>
      </c>
      <c r="AW711">
        <v>0</v>
      </c>
      <c r="AX711">
        <v>0</v>
      </c>
      <c r="AY711">
        <v>0</v>
      </c>
      <c r="AZ711">
        <v>0</v>
      </c>
      <c r="BA711">
        <v>0</v>
      </c>
    </row>
    <row r="712" spans="1:54" x14ac:dyDescent="0.25">
      <c r="A712">
        <v>379377697</v>
      </c>
      <c r="B712" s="1">
        <v>45539.526996203713</v>
      </c>
      <c r="C712" s="1">
        <v>45539.530051875001</v>
      </c>
      <c r="D712" s="1">
        <v>45539</v>
      </c>
      <c r="E712">
        <v>30.521641599999999</v>
      </c>
      <c r="F712">
        <v>35.572601300000002</v>
      </c>
      <c r="G712" t="s">
        <v>439</v>
      </c>
      <c r="H712" t="s">
        <v>440</v>
      </c>
      <c r="I712" t="s">
        <v>109</v>
      </c>
      <c r="J712" t="s">
        <v>114</v>
      </c>
      <c r="K712" t="s">
        <v>2601</v>
      </c>
      <c r="L712" t="s">
        <v>431</v>
      </c>
      <c r="M712" t="s">
        <v>432</v>
      </c>
      <c r="N712" t="s">
        <v>2602</v>
      </c>
      <c r="O712" t="s">
        <v>2600</v>
      </c>
      <c r="P712" t="s">
        <v>2600</v>
      </c>
      <c r="Q712" t="s">
        <v>121</v>
      </c>
      <c r="R712" t="s">
        <v>5770</v>
      </c>
      <c r="S712" t="s">
        <v>112</v>
      </c>
      <c r="T712">
        <v>0</v>
      </c>
      <c r="U712">
        <v>0</v>
      </c>
      <c r="V712">
        <v>0</v>
      </c>
      <c r="W712">
        <v>0</v>
      </c>
      <c r="X712">
        <v>0</v>
      </c>
      <c r="Y712">
        <v>0</v>
      </c>
      <c r="Z712">
        <v>0</v>
      </c>
      <c r="AA712">
        <v>0</v>
      </c>
      <c r="AB712">
        <v>0</v>
      </c>
      <c r="AC712">
        <v>0</v>
      </c>
      <c r="AD712">
        <v>0</v>
      </c>
      <c r="AE712">
        <v>0</v>
      </c>
      <c r="AF712">
        <v>0</v>
      </c>
      <c r="AG712">
        <v>0</v>
      </c>
      <c r="AH712">
        <v>0</v>
      </c>
      <c r="AI712" t="s">
        <v>6004</v>
      </c>
      <c r="AJ712" t="s">
        <v>112</v>
      </c>
      <c r="AK712" t="s">
        <v>112</v>
      </c>
      <c r="AL712">
        <v>0</v>
      </c>
      <c r="AM712">
        <v>0</v>
      </c>
      <c r="AN712">
        <v>0</v>
      </c>
      <c r="AO712">
        <v>0</v>
      </c>
      <c r="AP712">
        <v>0</v>
      </c>
      <c r="AQ712">
        <v>0</v>
      </c>
      <c r="AR712">
        <v>0</v>
      </c>
      <c r="AS712">
        <v>0</v>
      </c>
      <c r="AT712">
        <v>0</v>
      </c>
      <c r="AU712">
        <v>0</v>
      </c>
      <c r="AV712">
        <v>0</v>
      </c>
      <c r="AW712">
        <v>0</v>
      </c>
      <c r="AX712">
        <v>0</v>
      </c>
      <c r="AY712">
        <v>0</v>
      </c>
      <c r="AZ712">
        <v>0</v>
      </c>
      <c r="BA712">
        <v>0</v>
      </c>
    </row>
    <row r="713" spans="1:54" x14ac:dyDescent="0.25">
      <c r="A713">
        <v>379377707</v>
      </c>
      <c r="B713" s="1">
        <v>45539.530146469908</v>
      </c>
      <c r="C713" s="1">
        <v>45539.535448703697</v>
      </c>
      <c r="D713" s="1">
        <v>45539</v>
      </c>
      <c r="E713">
        <v>30.5223741</v>
      </c>
      <c r="F713">
        <v>35.570815199999998</v>
      </c>
      <c r="G713" t="s">
        <v>439</v>
      </c>
      <c r="H713" t="s">
        <v>440</v>
      </c>
      <c r="I713" t="s">
        <v>109</v>
      </c>
      <c r="J713" t="s">
        <v>114</v>
      </c>
      <c r="K713" t="s">
        <v>2604</v>
      </c>
      <c r="L713" t="s">
        <v>116</v>
      </c>
      <c r="M713" t="s">
        <v>146</v>
      </c>
      <c r="N713" t="s">
        <v>2605</v>
      </c>
      <c r="O713" t="s">
        <v>2603</v>
      </c>
      <c r="P713" t="s">
        <v>2603</v>
      </c>
      <c r="Q713" t="s">
        <v>121</v>
      </c>
      <c r="R713" t="s">
        <v>5770</v>
      </c>
      <c r="S713" t="s">
        <v>112</v>
      </c>
      <c r="T713">
        <v>0</v>
      </c>
      <c r="U713">
        <v>0</v>
      </c>
      <c r="V713">
        <v>0</v>
      </c>
      <c r="W713">
        <v>0</v>
      </c>
      <c r="X713">
        <v>0</v>
      </c>
      <c r="Y713">
        <v>0</v>
      </c>
      <c r="Z713">
        <v>0</v>
      </c>
      <c r="AA713">
        <v>0</v>
      </c>
      <c r="AB713">
        <v>0</v>
      </c>
      <c r="AC713">
        <v>0</v>
      </c>
      <c r="AD713">
        <v>0</v>
      </c>
      <c r="AE713">
        <v>0</v>
      </c>
      <c r="AF713">
        <v>0</v>
      </c>
      <c r="AG713">
        <v>0</v>
      </c>
      <c r="AH713">
        <v>0</v>
      </c>
      <c r="AI713" t="s">
        <v>6004</v>
      </c>
      <c r="AJ713" t="s">
        <v>109</v>
      </c>
      <c r="AK713" t="s">
        <v>109</v>
      </c>
      <c r="AL713">
        <v>1</v>
      </c>
      <c r="AM713">
        <v>0</v>
      </c>
      <c r="AN713">
        <v>0</v>
      </c>
      <c r="AO713">
        <v>0</v>
      </c>
      <c r="AP713">
        <v>1</v>
      </c>
      <c r="AQ713">
        <v>0</v>
      </c>
      <c r="AR713">
        <v>1</v>
      </c>
      <c r="AS713">
        <v>0</v>
      </c>
      <c r="AT713">
        <v>0</v>
      </c>
      <c r="AU713">
        <v>0</v>
      </c>
      <c r="AV713">
        <v>0</v>
      </c>
      <c r="AW713">
        <v>0</v>
      </c>
      <c r="AX713">
        <v>0</v>
      </c>
      <c r="AY713">
        <v>0</v>
      </c>
      <c r="AZ713">
        <v>0</v>
      </c>
      <c r="BA713">
        <v>1</v>
      </c>
      <c r="BB713" t="s">
        <v>2606</v>
      </c>
    </row>
    <row r="714" spans="1:54" x14ac:dyDescent="0.25">
      <c r="A714">
        <v>379377712</v>
      </c>
      <c r="B714" s="1">
        <v>45539.536415613416</v>
      </c>
      <c r="C714" s="1">
        <v>45539.539185555557</v>
      </c>
      <c r="D714" s="1">
        <v>45539</v>
      </c>
      <c r="E714">
        <v>30.520621800000001</v>
      </c>
      <c r="F714">
        <v>35.5689894</v>
      </c>
      <c r="G714" t="s">
        <v>439</v>
      </c>
      <c r="H714" t="s">
        <v>440</v>
      </c>
      <c r="I714" t="s">
        <v>112</v>
      </c>
      <c r="K714" t="s">
        <v>2608</v>
      </c>
      <c r="L714" t="s">
        <v>116</v>
      </c>
      <c r="M714" t="s">
        <v>139</v>
      </c>
      <c r="N714" t="s">
        <v>2609</v>
      </c>
      <c r="O714" t="s">
        <v>2607</v>
      </c>
      <c r="P714" t="s">
        <v>2607</v>
      </c>
      <c r="Q714" t="s">
        <v>121</v>
      </c>
      <c r="R714" t="s">
        <v>5770</v>
      </c>
      <c r="S714" t="s">
        <v>112</v>
      </c>
      <c r="T714">
        <v>0</v>
      </c>
      <c r="U714">
        <v>0</v>
      </c>
      <c r="V714">
        <v>0</v>
      </c>
      <c r="W714">
        <v>0</v>
      </c>
      <c r="X714">
        <v>0</v>
      </c>
      <c r="Y714">
        <v>0</v>
      </c>
      <c r="Z714">
        <v>0</v>
      </c>
      <c r="AA714">
        <v>0</v>
      </c>
      <c r="AB714">
        <v>0</v>
      </c>
      <c r="AC714">
        <v>0</v>
      </c>
      <c r="AD714">
        <v>0</v>
      </c>
      <c r="AE714">
        <v>0</v>
      </c>
      <c r="AF714">
        <v>0</v>
      </c>
      <c r="AG714">
        <v>0</v>
      </c>
      <c r="AH714">
        <v>0</v>
      </c>
      <c r="AI714" t="s">
        <v>6004</v>
      </c>
      <c r="AJ714" t="s">
        <v>109</v>
      </c>
      <c r="AK714" t="s">
        <v>112</v>
      </c>
      <c r="AL714">
        <v>0</v>
      </c>
      <c r="AM714">
        <v>0</v>
      </c>
      <c r="AN714">
        <v>0</v>
      </c>
      <c r="AO714">
        <v>0</v>
      </c>
      <c r="AP714">
        <v>0</v>
      </c>
      <c r="AQ714">
        <v>0</v>
      </c>
      <c r="AR714">
        <v>0</v>
      </c>
      <c r="AS714">
        <v>0</v>
      </c>
      <c r="AT714">
        <v>0</v>
      </c>
      <c r="AU714">
        <v>0</v>
      </c>
      <c r="AV714">
        <v>0</v>
      </c>
      <c r="AW714">
        <v>0</v>
      </c>
      <c r="AX714">
        <v>0</v>
      </c>
      <c r="AY714">
        <v>0</v>
      </c>
      <c r="AZ714">
        <v>0</v>
      </c>
      <c r="BA714">
        <v>0</v>
      </c>
    </row>
    <row r="715" spans="1:54" x14ac:dyDescent="0.25">
      <c r="A715">
        <v>379377721</v>
      </c>
      <c r="B715" s="1">
        <v>45539.540724166669</v>
      </c>
      <c r="C715" s="1">
        <v>45539.542766747683</v>
      </c>
      <c r="D715" s="1">
        <v>45539</v>
      </c>
      <c r="E715">
        <v>30.520423000000001</v>
      </c>
      <c r="F715">
        <v>35.569068999999999</v>
      </c>
      <c r="G715" t="s">
        <v>439</v>
      </c>
      <c r="H715" t="s">
        <v>440</v>
      </c>
      <c r="I715" t="s">
        <v>112</v>
      </c>
      <c r="K715" t="s">
        <v>2611</v>
      </c>
      <c r="L715" t="s">
        <v>528</v>
      </c>
      <c r="M715" t="s">
        <v>1531</v>
      </c>
      <c r="N715" t="s">
        <v>2612</v>
      </c>
      <c r="O715" t="s">
        <v>2610</v>
      </c>
      <c r="P715" t="s">
        <v>2610</v>
      </c>
      <c r="Q715" t="s">
        <v>121</v>
      </c>
      <c r="R715" t="s">
        <v>5770</v>
      </c>
      <c r="S715" t="s">
        <v>112</v>
      </c>
      <c r="T715">
        <v>0</v>
      </c>
      <c r="U715">
        <v>0</v>
      </c>
      <c r="V715">
        <v>0</v>
      </c>
      <c r="W715">
        <v>0</v>
      </c>
      <c r="X715">
        <v>0</v>
      </c>
      <c r="Y715">
        <v>0</v>
      </c>
      <c r="Z715">
        <v>0</v>
      </c>
      <c r="AA715">
        <v>0</v>
      </c>
      <c r="AB715">
        <v>0</v>
      </c>
      <c r="AC715">
        <v>0</v>
      </c>
      <c r="AD715">
        <v>0</v>
      </c>
      <c r="AE715">
        <v>0</v>
      </c>
      <c r="AF715">
        <v>0</v>
      </c>
      <c r="AG715">
        <v>0</v>
      </c>
      <c r="AH715">
        <v>0</v>
      </c>
      <c r="AI715" t="s">
        <v>6004</v>
      </c>
      <c r="AJ715" t="s">
        <v>109</v>
      </c>
      <c r="AK715" t="s">
        <v>112</v>
      </c>
      <c r="AL715">
        <v>0</v>
      </c>
      <c r="AM715">
        <v>0</v>
      </c>
      <c r="AN715">
        <v>0</v>
      </c>
      <c r="AO715">
        <v>0</v>
      </c>
      <c r="AP715">
        <v>0</v>
      </c>
      <c r="AQ715">
        <v>0</v>
      </c>
      <c r="AR715">
        <v>0</v>
      </c>
      <c r="AS715">
        <v>0</v>
      </c>
      <c r="AT715">
        <v>0</v>
      </c>
      <c r="AU715">
        <v>0</v>
      </c>
      <c r="AV715">
        <v>0</v>
      </c>
      <c r="AW715">
        <v>0</v>
      </c>
      <c r="AX715">
        <v>0</v>
      </c>
      <c r="AY715">
        <v>0</v>
      </c>
      <c r="AZ715">
        <v>0</v>
      </c>
      <c r="BA715">
        <v>0</v>
      </c>
    </row>
    <row r="716" spans="1:54" x14ac:dyDescent="0.25">
      <c r="A716">
        <v>379377724</v>
      </c>
      <c r="B716" s="1">
        <v>45539.543203842593</v>
      </c>
      <c r="C716" s="1">
        <v>45539.547259074083</v>
      </c>
      <c r="D716" s="1">
        <v>45539</v>
      </c>
      <c r="E716">
        <v>30.520607300000002</v>
      </c>
      <c r="F716">
        <v>35.568709499999997</v>
      </c>
      <c r="G716" t="s">
        <v>439</v>
      </c>
      <c r="H716" t="s">
        <v>440</v>
      </c>
      <c r="I716" t="s">
        <v>109</v>
      </c>
      <c r="J716" t="s">
        <v>114</v>
      </c>
      <c r="K716" t="s">
        <v>2614</v>
      </c>
      <c r="L716" t="s">
        <v>131</v>
      </c>
      <c r="M716" t="s">
        <v>656</v>
      </c>
      <c r="N716" t="s">
        <v>2615</v>
      </c>
      <c r="O716" t="s">
        <v>2613</v>
      </c>
      <c r="P716" t="s">
        <v>2613</v>
      </c>
      <c r="Q716" t="s">
        <v>121</v>
      </c>
      <c r="R716" t="s">
        <v>5770</v>
      </c>
      <c r="S716" t="s">
        <v>112</v>
      </c>
      <c r="T716">
        <v>0</v>
      </c>
      <c r="U716">
        <v>0</v>
      </c>
      <c r="V716">
        <v>0</v>
      </c>
      <c r="W716">
        <v>0</v>
      </c>
      <c r="X716">
        <v>0</v>
      </c>
      <c r="Y716">
        <v>0</v>
      </c>
      <c r="Z716">
        <v>0</v>
      </c>
      <c r="AA716">
        <v>0</v>
      </c>
      <c r="AB716">
        <v>0</v>
      </c>
      <c r="AC716">
        <v>0</v>
      </c>
      <c r="AD716">
        <v>0</v>
      </c>
      <c r="AE716">
        <v>0</v>
      </c>
      <c r="AF716">
        <v>0</v>
      </c>
      <c r="AG716">
        <v>0</v>
      </c>
      <c r="AH716">
        <v>0</v>
      </c>
      <c r="AI716" t="s">
        <v>6004</v>
      </c>
      <c r="AJ716" t="s">
        <v>112</v>
      </c>
      <c r="AK716" t="s">
        <v>112</v>
      </c>
      <c r="AL716">
        <v>0</v>
      </c>
      <c r="AM716">
        <v>0</v>
      </c>
      <c r="AN716">
        <v>0</v>
      </c>
      <c r="AO716">
        <v>0</v>
      </c>
      <c r="AP716">
        <v>0</v>
      </c>
      <c r="AQ716">
        <v>0</v>
      </c>
      <c r="AR716">
        <v>0</v>
      </c>
      <c r="AS716">
        <v>0</v>
      </c>
      <c r="AT716">
        <v>0</v>
      </c>
      <c r="AU716">
        <v>0</v>
      </c>
      <c r="AV716">
        <v>0</v>
      </c>
      <c r="AW716">
        <v>0</v>
      </c>
      <c r="AX716">
        <v>0</v>
      </c>
      <c r="AY716">
        <v>0</v>
      </c>
      <c r="AZ716">
        <v>0</v>
      </c>
      <c r="BA716">
        <v>0</v>
      </c>
    </row>
    <row r="717" spans="1:54" x14ac:dyDescent="0.25">
      <c r="A717">
        <v>379389420</v>
      </c>
      <c r="B717" s="1">
        <v>45537.811597060187</v>
      </c>
      <c r="C717" s="1">
        <v>45537.818541018518</v>
      </c>
      <c r="D717" s="1">
        <v>45537</v>
      </c>
      <c r="E717">
        <v>29.526648300000002</v>
      </c>
      <c r="F717">
        <v>35.007543300000002</v>
      </c>
      <c r="G717" t="s">
        <v>787</v>
      </c>
      <c r="H717" t="s">
        <v>788</v>
      </c>
      <c r="I717" t="s">
        <v>109</v>
      </c>
      <c r="J717" t="s">
        <v>273</v>
      </c>
      <c r="K717" t="s">
        <v>2617</v>
      </c>
      <c r="L717" t="s">
        <v>116</v>
      </c>
      <c r="M717" t="s">
        <v>146</v>
      </c>
      <c r="N717" t="s">
        <v>2618</v>
      </c>
      <c r="O717" t="s">
        <v>2616</v>
      </c>
      <c r="P717" t="s">
        <v>2619</v>
      </c>
      <c r="Q717" t="s">
        <v>121</v>
      </c>
      <c r="R717" t="s">
        <v>5770</v>
      </c>
      <c r="S717" t="s">
        <v>112</v>
      </c>
      <c r="T717">
        <v>0</v>
      </c>
      <c r="U717">
        <v>0</v>
      </c>
      <c r="V717">
        <v>0</v>
      </c>
      <c r="W717">
        <v>0</v>
      </c>
      <c r="X717">
        <v>0</v>
      </c>
      <c r="Y717">
        <v>0</v>
      </c>
      <c r="Z717">
        <v>0</v>
      </c>
      <c r="AA717">
        <v>0</v>
      </c>
      <c r="AB717">
        <v>0</v>
      </c>
      <c r="AC717">
        <v>0</v>
      </c>
      <c r="AD717">
        <v>0</v>
      </c>
      <c r="AE717">
        <v>0</v>
      </c>
      <c r="AF717">
        <v>0</v>
      </c>
      <c r="AG717">
        <v>0</v>
      </c>
      <c r="AH717">
        <v>0</v>
      </c>
      <c r="AI717" t="s">
        <v>6004</v>
      </c>
      <c r="AJ717" t="s">
        <v>109</v>
      </c>
      <c r="AK717" t="s">
        <v>109</v>
      </c>
      <c r="AL717">
        <v>2</v>
      </c>
      <c r="AM717">
        <v>0</v>
      </c>
      <c r="AN717">
        <v>1</v>
      </c>
      <c r="AO717">
        <v>0</v>
      </c>
      <c r="AP717">
        <v>1</v>
      </c>
      <c r="AQ717">
        <v>0</v>
      </c>
      <c r="AR717">
        <v>2</v>
      </c>
      <c r="AS717">
        <v>0</v>
      </c>
      <c r="AT717">
        <v>1</v>
      </c>
      <c r="AU717">
        <v>0</v>
      </c>
      <c r="AV717">
        <v>0</v>
      </c>
      <c r="AW717">
        <v>0</v>
      </c>
      <c r="AX717">
        <v>0</v>
      </c>
      <c r="AY717">
        <v>0</v>
      </c>
      <c r="AZ717">
        <v>1</v>
      </c>
      <c r="BA717">
        <v>0</v>
      </c>
    </row>
    <row r="718" spans="1:54" x14ac:dyDescent="0.25">
      <c r="A718">
        <v>379389427</v>
      </c>
      <c r="B718" s="1">
        <v>45537.824030937503</v>
      </c>
      <c r="C718" s="1">
        <v>45537.828241539362</v>
      </c>
      <c r="D718" s="1">
        <v>45537</v>
      </c>
      <c r="E718">
        <v>29.526648300000002</v>
      </c>
      <c r="F718">
        <v>35.007543300000002</v>
      </c>
      <c r="G718" t="s">
        <v>787</v>
      </c>
      <c r="H718" t="s">
        <v>788</v>
      </c>
      <c r="I718" t="s">
        <v>109</v>
      </c>
      <c r="J718" t="s">
        <v>397</v>
      </c>
      <c r="K718" t="s">
        <v>2621</v>
      </c>
      <c r="L718" t="s">
        <v>116</v>
      </c>
      <c r="M718" t="s">
        <v>146</v>
      </c>
      <c r="N718" t="s">
        <v>2622</v>
      </c>
      <c r="O718" t="s">
        <v>2620</v>
      </c>
      <c r="Q718" t="s">
        <v>346</v>
      </c>
      <c r="R718" t="s">
        <v>5771</v>
      </c>
      <c r="S718" t="s">
        <v>112</v>
      </c>
      <c r="T718">
        <v>0</v>
      </c>
      <c r="U718">
        <v>0</v>
      </c>
      <c r="V718">
        <v>0</v>
      </c>
      <c r="W718">
        <v>0</v>
      </c>
      <c r="X718">
        <v>0</v>
      </c>
      <c r="Y718">
        <v>0</v>
      </c>
      <c r="Z718">
        <v>0</v>
      </c>
      <c r="AA718">
        <v>0</v>
      </c>
      <c r="AB718">
        <v>0</v>
      </c>
      <c r="AC718">
        <v>0</v>
      </c>
      <c r="AD718">
        <v>0</v>
      </c>
      <c r="AE718">
        <v>0</v>
      </c>
      <c r="AF718">
        <v>0</v>
      </c>
      <c r="AG718">
        <v>0</v>
      </c>
      <c r="AH718">
        <v>0</v>
      </c>
      <c r="AI718" t="s">
        <v>6004</v>
      </c>
      <c r="AJ718" t="s">
        <v>109</v>
      </c>
      <c r="AK718" t="s">
        <v>109</v>
      </c>
      <c r="AL718">
        <v>2</v>
      </c>
      <c r="AM718">
        <v>0</v>
      </c>
      <c r="AN718">
        <v>1</v>
      </c>
      <c r="AO718">
        <v>0</v>
      </c>
      <c r="AP718">
        <v>1</v>
      </c>
      <c r="AQ718">
        <v>0</v>
      </c>
      <c r="AR718">
        <v>2</v>
      </c>
      <c r="AS718">
        <v>0</v>
      </c>
      <c r="AT718">
        <v>1</v>
      </c>
      <c r="AU718">
        <v>0</v>
      </c>
      <c r="AV718">
        <v>0</v>
      </c>
      <c r="AW718">
        <v>0</v>
      </c>
      <c r="AX718">
        <v>0</v>
      </c>
      <c r="AY718">
        <v>0</v>
      </c>
      <c r="AZ718">
        <v>0</v>
      </c>
      <c r="BA718">
        <v>0</v>
      </c>
    </row>
    <row r="719" spans="1:54" x14ac:dyDescent="0.25">
      <c r="A719">
        <v>379389435</v>
      </c>
      <c r="B719" s="1">
        <v>45537.828321226851</v>
      </c>
      <c r="C719" s="1">
        <v>45537.832658622683</v>
      </c>
      <c r="D719" s="1">
        <v>45537</v>
      </c>
      <c r="E719">
        <v>29.526648399999999</v>
      </c>
      <c r="F719">
        <v>35.007543400000003</v>
      </c>
      <c r="G719" t="s">
        <v>787</v>
      </c>
      <c r="H719" t="s">
        <v>788</v>
      </c>
      <c r="I719" t="s">
        <v>109</v>
      </c>
      <c r="J719" t="s">
        <v>114</v>
      </c>
      <c r="K719" t="s">
        <v>2624</v>
      </c>
      <c r="L719" t="s">
        <v>116</v>
      </c>
      <c r="M719" t="s">
        <v>146</v>
      </c>
      <c r="N719" t="s">
        <v>2625</v>
      </c>
      <c r="O719" t="s">
        <v>2623</v>
      </c>
      <c r="Q719" t="s">
        <v>121</v>
      </c>
      <c r="R719" t="s">
        <v>5770</v>
      </c>
      <c r="S719" t="s">
        <v>112</v>
      </c>
      <c r="T719">
        <v>0</v>
      </c>
      <c r="U719">
        <v>0</v>
      </c>
      <c r="V719">
        <v>0</v>
      </c>
      <c r="W719">
        <v>0</v>
      </c>
      <c r="X719">
        <v>0</v>
      </c>
      <c r="Y719">
        <v>0</v>
      </c>
      <c r="Z719">
        <v>0</v>
      </c>
      <c r="AA719">
        <v>0</v>
      </c>
      <c r="AB719">
        <v>0</v>
      </c>
      <c r="AC719">
        <v>0</v>
      </c>
      <c r="AD719">
        <v>0</v>
      </c>
      <c r="AE719">
        <v>0</v>
      </c>
      <c r="AF719">
        <v>0</v>
      </c>
      <c r="AG719">
        <v>0</v>
      </c>
      <c r="AH719">
        <v>0</v>
      </c>
      <c r="AI719" t="s">
        <v>6004</v>
      </c>
      <c r="AJ719" t="s">
        <v>109</v>
      </c>
      <c r="AK719" t="s">
        <v>109</v>
      </c>
      <c r="AL719">
        <v>1</v>
      </c>
      <c r="AM719">
        <v>0</v>
      </c>
      <c r="AN719">
        <v>0</v>
      </c>
      <c r="AO719">
        <v>0</v>
      </c>
      <c r="AP719">
        <v>1</v>
      </c>
      <c r="AQ719">
        <v>0</v>
      </c>
      <c r="AR719">
        <v>1</v>
      </c>
      <c r="AS719">
        <v>0</v>
      </c>
      <c r="AT719">
        <v>1</v>
      </c>
      <c r="AU719">
        <v>0</v>
      </c>
      <c r="AV719">
        <v>0</v>
      </c>
      <c r="AW719">
        <v>0</v>
      </c>
      <c r="AX719">
        <v>0</v>
      </c>
      <c r="AY719">
        <v>0</v>
      </c>
      <c r="AZ719">
        <v>0</v>
      </c>
      <c r="BA719">
        <v>0</v>
      </c>
    </row>
    <row r="720" spans="1:54" x14ac:dyDescent="0.25">
      <c r="A720">
        <v>379389441</v>
      </c>
      <c r="B720" s="1">
        <v>45537.832863645832</v>
      </c>
      <c r="C720" s="1">
        <v>45537.842077430563</v>
      </c>
      <c r="D720" s="1">
        <v>45537</v>
      </c>
      <c r="E720">
        <v>29.526648399999999</v>
      </c>
      <c r="F720">
        <v>35.007543400000003</v>
      </c>
      <c r="G720" t="s">
        <v>787</v>
      </c>
      <c r="H720" t="s">
        <v>788</v>
      </c>
      <c r="I720" t="s">
        <v>109</v>
      </c>
      <c r="J720" t="s">
        <v>114</v>
      </c>
      <c r="K720" t="s">
        <v>2627</v>
      </c>
      <c r="L720" t="s">
        <v>192</v>
      </c>
      <c r="M720" t="s">
        <v>326</v>
      </c>
      <c r="N720" t="s">
        <v>2183</v>
      </c>
      <c r="O720" t="s">
        <v>2626</v>
      </c>
      <c r="P720" t="s">
        <v>2628</v>
      </c>
      <c r="Q720" t="s">
        <v>121</v>
      </c>
      <c r="R720" t="s">
        <v>5770</v>
      </c>
      <c r="S720" t="s">
        <v>109</v>
      </c>
      <c r="T720">
        <v>2</v>
      </c>
      <c r="U720">
        <v>0</v>
      </c>
      <c r="V720">
        <v>0</v>
      </c>
      <c r="W720">
        <v>1</v>
      </c>
      <c r="X720">
        <v>1</v>
      </c>
      <c r="Y720">
        <v>0</v>
      </c>
      <c r="Z720">
        <v>0</v>
      </c>
      <c r="AA720">
        <v>0</v>
      </c>
      <c r="AB720">
        <v>0</v>
      </c>
      <c r="AC720">
        <v>0</v>
      </c>
      <c r="AD720">
        <v>0</v>
      </c>
      <c r="AE720">
        <v>0</v>
      </c>
      <c r="AF720">
        <v>0</v>
      </c>
      <c r="AG720">
        <v>1</v>
      </c>
      <c r="AH720">
        <v>1</v>
      </c>
      <c r="AI720" t="s">
        <v>2630</v>
      </c>
      <c r="AJ720" t="s">
        <v>109</v>
      </c>
      <c r="AK720" t="s">
        <v>109</v>
      </c>
      <c r="AL720">
        <v>1</v>
      </c>
      <c r="AM720">
        <v>0</v>
      </c>
      <c r="AN720">
        <v>1</v>
      </c>
      <c r="AO720">
        <v>0</v>
      </c>
      <c r="AP720">
        <v>0</v>
      </c>
      <c r="AQ720">
        <v>0</v>
      </c>
      <c r="AR720">
        <v>1</v>
      </c>
      <c r="AS720">
        <v>0</v>
      </c>
      <c r="AT720">
        <v>0</v>
      </c>
      <c r="AU720">
        <v>0</v>
      </c>
      <c r="AV720">
        <v>0</v>
      </c>
      <c r="AW720">
        <v>0</v>
      </c>
      <c r="AX720">
        <v>0</v>
      </c>
      <c r="AY720">
        <v>0</v>
      </c>
      <c r="AZ720">
        <v>0</v>
      </c>
      <c r="BA720">
        <v>1</v>
      </c>
      <c r="BB720" t="s">
        <v>2629</v>
      </c>
    </row>
    <row r="721" spans="1:54" x14ac:dyDescent="0.25">
      <c r="A721">
        <v>379389446</v>
      </c>
      <c r="B721" s="1">
        <v>45537.842898310177</v>
      </c>
      <c r="C721" s="1">
        <v>45537.846091643522</v>
      </c>
      <c r="D721" s="1">
        <v>45537</v>
      </c>
      <c r="E721">
        <v>29.526648399999999</v>
      </c>
      <c r="F721">
        <v>35.007543400000003</v>
      </c>
      <c r="G721" t="s">
        <v>787</v>
      </c>
      <c r="H721" t="s">
        <v>788</v>
      </c>
      <c r="I721" t="s">
        <v>109</v>
      </c>
      <c r="J721" t="s">
        <v>397</v>
      </c>
      <c r="K721" t="s">
        <v>2632</v>
      </c>
      <c r="L721" t="s">
        <v>252</v>
      </c>
      <c r="M721" t="s">
        <v>280</v>
      </c>
      <c r="N721" t="s">
        <v>1621</v>
      </c>
      <c r="O721" t="s">
        <v>2631</v>
      </c>
      <c r="P721" t="s">
        <v>2633</v>
      </c>
      <c r="Q721" t="s">
        <v>121</v>
      </c>
      <c r="R721" t="s">
        <v>5770</v>
      </c>
      <c r="S721" t="s">
        <v>112</v>
      </c>
      <c r="T721">
        <v>0</v>
      </c>
      <c r="U721">
        <v>0</v>
      </c>
      <c r="V721">
        <v>0</v>
      </c>
      <c r="W721">
        <v>0</v>
      </c>
      <c r="X721">
        <v>0</v>
      </c>
      <c r="Y721">
        <v>0</v>
      </c>
      <c r="Z721">
        <v>0</v>
      </c>
      <c r="AA721">
        <v>0</v>
      </c>
      <c r="AB721">
        <v>0</v>
      </c>
      <c r="AC721">
        <v>0</v>
      </c>
      <c r="AD721">
        <v>0</v>
      </c>
      <c r="AE721">
        <v>0</v>
      </c>
      <c r="AF721">
        <v>0</v>
      </c>
      <c r="AG721">
        <v>0</v>
      </c>
      <c r="AH721">
        <v>0</v>
      </c>
      <c r="AI721" t="s">
        <v>6004</v>
      </c>
      <c r="AJ721" t="s">
        <v>109</v>
      </c>
      <c r="AK721" t="s">
        <v>109</v>
      </c>
      <c r="AL721">
        <v>1</v>
      </c>
      <c r="AM721">
        <v>0</v>
      </c>
      <c r="AN721">
        <v>1</v>
      </c>
      <c r="AO721">
        <v>0</v>
      </c>
      <c r="AP721">
        <v>0</v>
      </c>
      <c r="AQ721">
        <v>0</v>
      </c>
      <c r="AR721">
        <v>1</v>
      </c>
      <c r="AS721">
        <v>0</v>
      </c>
      <c r="AT721">
        <v>1</v>
      </c>
      <c r="AU721">
        <v>0</v>
      </c>
      <c r="AV721">
        <v>0</v>
      </c>
      <c r="AW721">
        <v>0</v>
      </c>
      <c r="AX721">
        <v>0</v>
      </c>
      <c r="AY721">
        <v>0</v>
      </c>
      <c r="AZ721">
        <v>0</v>
      </c>
      <c r="BA721">
        <v>0</v>
      </c>
    </row>
    <row r="722" spans="1:54" x14ac:dyDescent="0.25">
      <c r="A722">
        <v>379389448</v>
      </c>
      <c r="B722" s="1">
        <v>45537.846168668977</v>
      </c>
      <c r="C722" s="1">
        <v>45537.849207523148</v>
      </c>
      <c r="D722" s="1">
        <v>45537</v>
      </c>
      <c r="E722">
        <v>29.526648399999999</v>
      </c>
      <c r="F722">
        <v>35.007543400000003</v>
      </c>
      <c r="G722" t="s">
        <v>787</v>
      </c>
      <c r="H722" t="s">
        <v>788</v>
      </c>
      <c r="I722" t="s">
        <v>109</v>
      </c>
      <c r="J722" t="s">
        <v>378</v>
      </c>
      <c r="K722" t="s">
        <v>2635</v>
      </c>
      <c r="L722" t="s">
        <v>252</v>
      </c>
      <c r="M722" t="s">
        <v>280</v>
      </c>
      <c r="N722" t="s">
        <v>2636</v>
      </c>
      <c r="O722" t="s">
        <v>2634</v>
      </c>
      <c r="P722" t="s">
        <v>2637</v>
      </c>
      <c r="Q722" t="s">
        <v>121</v>
      </c>
      <c r="R722" t="s">
        <v>5770</v>
      </c>
      <c r="S722" t="s">
        <v>112</v>
      </c>
      <c r="T722">
        <v>0</v>
      </c>
      <c r="U722">
        <v>0</v>
      </c>
      <c r="V722">
        <v>0</v>
      </c>
      <c r="W722">
        <v>0</v>
      </c>
      <c r="X722">
        <v>0</v>
      </c>
      <c r="Y722">
        <v>0</v>
      </c>
      <c r="Z722">
        <v>0</v>
      </c>
      <c r="AA722">
        <v>0</v>
      </c>
      <c r="AB722">
        <v>0</v>
      </c>
      <c r="AC722">
        <v>0</v>
      </c>
      <c r="AD722">
        <v>0</v>
      </c>
      <c r="AE722">
        <v>0</v>
      </c>
      <c r="AF722">
        <v>0</v>
      </c>
      <c r="AG722">
        <v>0</v>
      </c>
      <c r="AH722">
        <v>0</v>
      </c>
      <c r="AI722" t="s">
        <v>6004</v>
      </c>
      <c r="AJ722" t="s">
        <v>109</v>
      </c>
      <c r="AK722" t="s">
        <v>109</v>
      </c>
      <c r="AL722">
        <v>1</v>
      </c>
      <c r="AM722">
        <v>0</v>
      </c>
      <c r="AN722">
        <v>1</v>
      </c>
      <c r="AO722">
        <v>0</v>
      </c>
      <c r="AP722">
        <v>0</v>
      </c>
      <c r="AQ722">
        <v>0</v>
      </c>
      <c r="AR722">
        <v>1</v>
      </c>
      <c r="AS722">
        <v>0</v>
      </c>
      <c r="AT722">
        <v>0</v>
      </c>
      <c r="AU722">
        <v>0</v>
      </c>
      <c r="AV722">
        <v>0</v>
      </c>
      <c r="AW722">
        <v>0</v>
      </c>
      <c r="AX722">
        <v>0</v>
      </c>
      <c r="AY722">
        <v>0</v>
      </c>
      <c r="AZ722">
        <v>1</v>
      </c>
      <c r="BA722">
        <v>0</v>
      </c>
    </row>
    <row r="723" spans="1:54" x14ac:dyDescent="0.25">
      <c r="A723">
        <v>379389452</v>
      </c>
      <c r="B723" s="1">
        <v>45537.849324027768</v>
      </c>
      <c r="C723" s="1">
        <v>45537.855874386572</v>
      </c>
      <c r="D723" s="1">
        <v>45537</v>
      </c>
      <c r="E723">
        <v>29.526648300000002</v>
      </c>
      <c r="F723">
        <v>35.007543300000002</v>
      </c>
      <c r="G723" t="s">
        <v>787</v>
      </c>
      <c r="H723" t="s">
        <v>788</v>
      </c>
      <c r="I723" t="s">
        <v>109</v>
      </c>
      <c r="J723" t="s">
        <v>114</v>
      </c>
      <c r="K723" t="s">
        <v>2639</v>
      </c>
      <c r="L723" t="s">
        <v>116</v>
      </c>
      <c r="M723" t="s">
        <v>146</v>
      </c>
      <c r="N723" t="s">
        <v>2640</v>
      </c>
      <c r="O723" t="s">
        <v>2638</v>
      </c>
      <c r="Q723" t="s">
        <v>121</v>
      </c>
      <c r="R723" t="s">
        <v>5770</v>
      </c>
      <c r="S723" t="s">
        <v>109</v>
      </c>
      <c r="T723">
        <v>2</v>
      </c>
      <c r="U723">
        <v>0</v>
      </c>
      <c r="V723">
        <v>1</v>
      </c>
      <c r="W723">
        <v>0</v>
      </c>
      <c r="X723">
        <v>1</v>
      </c>
      <c r="Y723">
        <v>0</v>
      </c>
      <c r="Z723">
        <v>1</v>
      </c>
      <c r="AA723">
        <v>1</v>
      </c>
      <c r="AB723">
        <v>0</v>
      </c>
      <c r="AC723">
        <v>0</v>
      </c>
      <c r="AD723">
        <v>0</v>
      </c>
      <c r="AE723">
        <v>0</v>
      </c>
      <c r="AF723">
        <v>0</v>
      </c>
      <c r="AG723">
        <v>0</v>
      </c>
      <c r="AH723">
        <v>0</v>
      </c>
      <c r="AI723" t="s">
        <v>2641</v>
      </c>
      <c r="AJ723" t="s">
        <v>109</v>
      </c>
      <c r="AK723" t="s">
        <v>109</v>
      </c>
      <c r="AL723">
        <v>1</v>
      </c>
      <c r="AM723">
        <v>0</v>
      </c>
      <c r="AN723">
        <v>0</v>
      </c>
      <c r="AO723">
        <v>0</v>
      </c>
      <c r="AP723">
        <v>1</v>
      </c>
      <c r="AQ723">
        <v>0</v>
      </c>
      <c r="AR723">
        <v>1</v>
      </c>
      <c r="AS723">
        <v>0</v>
      </c>
      <c r="AT723">
        <v>1</v>
      </c>
      <c r="AU723">
        <v>0</v>
      </c>
      <c r="AV723">
        <v>0</v>
      </c>
      <c r="AW723">
        <v>0</v>
      </c>
      <c r="AX723">
        <v>0</v>
      </c>
      <c r="AY723">
        <v>0</v>
      </c>
      <c r="AZ723">
        <v>0</v>
      </c>
      <c r="BA723">
        <v>0</v>
      </c>
    </row>
    <row r="724" spans="1:54" x14ac:dyDescent="0.25">
      <c r="A724">
        <v>379389454</v>
      </c>
      <c r="B724" s="1">
        <v>45537.870739074067</v>
      </c>
      <c r="C724" s="1">
        <v>45537.873879872677</v>
      </c>
      <c r="D724" s="1">
        <v>45537</v>
      </c>
      <c r="E724">
        <v>29.526648300000002</v>
      </c>
      <c r="F724">
        <v>35.007543300000002</v>
      </c>
      <c r="G724" t="s">
        <v>787</v>
      </c>
      <c r="H724" t="s">
        <v>788</v>
      </c>
      <c r="I724" t="s">
        <v>109</v>
      </c>
      <c r="J724" t="s">
        <v>114</v>
      </c>
      <c r="K724" t="s">
        <v>2643</v>
      </c>
      <c r="L724" t="s">
        <v>174</v>
      </c>
      <c r="M724" t="s">
        <v>175</v>
      </c>
      <c r="N724" t="s">
        <v>2644</v>
      </c>
      <c r="O724" t="s">
        <v>2642</v>
      </c>
      <c r="Q724" t="s">
        <v>121</v>
      </c>
      <c r="R724" t="s">
        <v>5770</v>
      </c>
      <c r="S724" t="s">
        <v>112</v>
      </c>
      <c r="T724">
        <v>0</v>
      </c>
      <c r="U724">
        <v>0</v>
      </c>
      <c r="V724">
        <v>0</v>
      </c>
      <c r="W724">
        <v>0</v>
      </c>
      <c r="X724">
        <v>0</v>
      </c>
      <c r="Y724">
        <v>0</v>
      </c>
      <c r="Z724">
        <v>0</v>
      </c>
      <c r="AA724">
        <v>0</v>
      </c>
      <c r="AB724">
        <v>0</v>
      </c>
      <c r="AC724">
        <v>0</v>
      </c>
      <c r="AD724">
        <v>0</v>
      </c>
      <c r="AE724">
        <v>0</v>
      </c>
      <c r="AF724">
        <v>0</v>
      </c>
      <c r="AG724">
        <v>0</v>
      </c>
      <c r="AH724">
        <v>0</v>
      </c>
      <c r="AI724" t="s">
        <v>6004</v>
      </c>
      <c r="AJ724" t="s">
        <v>109</v>
      </c>
      <c r="AK724" t="s">
        <v>109</v>
      </c>
      <c r="AL724">
        <v>1</v>
      </c>
      <c r="AM724">
        <v>0</v>
      </c>
      <c r="AN724">
        <v>1</v>
      </c>
      <c r="AO724">
        <v>0</v>
      </c>
      <c r="AP724">
        <v>0</v>
      </c>
      <c r="AQ724">
        <v>0</v>
      </c>
      <c r="AR724">
        <v>1</v>
      </c>
      <c r="AS724">
        <v>1</v>
      </c>
      <c r="AT724">
        <v>0</v>
      </c>
      <c r="AU724">
        <v>0</v>
      </c>
      <c r="AV724">
        <v>0</v>
      </c>
      <c r="AW724">
        <v>0</v>
      </c>
      <c r="AX724">
        <v>0</v>
      </c>
      <c r="AY724">
        <v>0</v>
      </c>
      <c r="AZ724">
        <v>0</v>
      </c>
      <c r="BA724">
        <v>0</v>
      </c>
    </row>
    <row r="725" spans="1:54" x14ac:dyDescent="0.25">
      <c r="A725">
        <v>379389459</v>
      </c>
      <c r="B725" s="1">
        <v>45537.873929629633</v>
      </c>
      <c r="C725" s="1">
        <v>45537.87834333333</v>
      </c>
      <c r="D725" s="1">
        <v>45537</v>
      </c>
      <c r="E725">
        <v>29.526648300000002</v>
      </c>
      <c r="F725">
        <v>35.007543300000002</v>
      </c>
      <c r="G725" t="s">
        <v>787</v>
      </c>
      <c r="H725" t="s">
        <v>788</v>
      </c>
      <c r="I725" t="s">
        <v>109</v>
      </c>
      <c r="J725" t="s">
        <v>348</v>
      </c>
      <c r="K725" t="s">
        <v>2646</v>
      </c>
      <c r="L725" t="s">
        <v>174</v>
      </c>
      <c r="M725" t="s">
        <v>175</v>
      </c>
      <c r="N725" t="s">
        <v>2647</v>
      </c>
      <c r="O725" t="s">
        <v>2645</v>
      </c>
      <c r="Q725" t="s">
        <v>121</v>
      </c>
      <c r="R725" t="s">
        <v>5770</v>
      </c>
      <c r="S725" t="s">
        <v>109</v>
      </c>
      <c r="T725">
        <v>2</v>
      </c>
      <c r="U725">
        <v>0</v>
      </c>
      <c r="V725">
        <v>1</v>
      </c>
      <c r="W725">
        <v>1</v>
      </c>
      <c r="X725">
        <v>0</v>
      </c>
      <c r="Y725">
        <v>0</v>
      </c>
      <c r="Z725">
        <v>0</v>
      </c>
      <c r="AA725">
        <v>0</v>
      </c>
      <c r="AB725">
        <v>0</v>
      </c>
      <c r="AC725">
        <v>0</v>
      </c>
      <c r="AD725">
        <v>0</v>
      </c>
      <c r="AE725">
        <v>0</v>
      </c>
      <c r="AF725">
        <v>0</v>
      </c>
      <c r="AG725">
        <v>0</v>
      </c>
      <c r="AH725">
        <v>1</v>
      </c>
      <c r="AI725" t="s">
        <v>2648</v>
      </c>
      <c r="AJ725" t="s">
        <v>109</v>
      </c>
      <c r="AK725" t="s">
        <v>109</v>
      </c>
      <c r="AL725">
        <v>2</v>
      </c>
      <c r="AM725">
        <v>0</v>
      </c>
      <c r="AN725">
        <v>1</v>
      </c>
      <c r="AO725">
        <v>1</v>
      </c>
      <c r="AP725">
        <v>0</v>
      </c>
      <c r="AQ725">
        <v>0</v>
      </c>
      <c r="AR725">
        <v>2</v>
      </c>
      <c r="AS725">
        <v>0</v>
      </c>
      <c r="AT725">
        <v>0</v>
      </c>
      <c r="AU725">
        <v>0</v>
      </c>
      <c r="AV725">
        <v>0</v>
      </c>
      <c r="AW725">
        <v>0</v>
      </c>
      <c r="AX725">
        <v>0</v>
      </c>
      <c r="AY725">
        <v>0</v>
      </c>
      <c r="AZ725">
        <v>0</v>
      </c>
      <c r="BA725">
        <v>1</v>
      </c>
      <c r="BB725" t="s">
        <v>2648</v>
      </c>
    </row>
    <row r="726" spans="1:54" x14ac:dyDescent="0.25">
      <c r="A726">
        <v>379389463</v>
      </c>
      <c r="B726" s="1">
        <v>45537.878846874999</v>
      </c>
      <c r="C726" s="1">
        <v>45537.88555741898</v>
      </c>
      <c r="D726" s="1">
        <v>45537</v>
      </c>
      <c r="E726">
        <v>29.526648300000002</v>
      </c>
      <c r="F726">
        <v>35.007543300000002</v>
      </c>
      <c r="G726" t="s">
        <v>787</v>
      </c>
      <c r="H726" t="s">
        <v>788</v>
      </c>
      <c r="I726" t="s">
        <v>109</v>
      </c>
      <c r="J726" t="s">
        <v>114</v>
      </c>
      <c r="K726" t="s">
        <v>2650</v>
      </c>
      <c r="L726" t="s">
        <v>116</v>
      </c>
      <c r="M726" t="s">
        <v>146</v>
      </c>
      <c r="N726" t="s">
        <v>2651</v>
      </c>
      <c r="O726" t="s">
        <v>2649</v>
      </c>
      <c r="Q726" t="s">
        <v>121</v>
      </c>
      <c r="R726" t="s">
        <v>5770</v>
      </c>
      <c r="S726" t="s">
        <v>112</v>
      </c>
      <c r="T726">
        <v>0</v>
      </c>
      <c r="U726">
        <v>0</v>
      </c>
      <c r="V726">
        <v>0</v>
      </c>
      <c r="W726">
        <v>0</v>
      </c>
      <c r="X726">
        <v>0</v>
      </c>
      <c r="Y726">
        <v>0</v>
      </c>
      <c r="Z726">
        <v>0</v>
      </c>
      <c r="AA726">
        <v>0</v>
      </c>
      <c r="AB726">
        <v>0</v>
      </c>
      <c r="AC726">
        <v>0</v>
      </c>
      <c r="AD726">
        <v>0</v>
      </c>
      <c r="AE726">
        <v>0</v>
      </c>
      <c r="AF726">
        <v>0</v>
      </c>
      <c r="AG726">
        <v>0</v>
      </c>
      <c r="AH726">
        <v>0</v>
      </c>
      <c r="AI726" t="s">
        <v>6004</v>
      </c>
      <c r="AJ726" t="s">
        <v>112</v>
      </c>
      <c r="AK726" t="s">
        <v>109</v>
      </c>
      <c r="AL726">
        <v>2</v>
      </c>
      <c r="AM726">
        <v>0</v>
      </c>
      <c r="AN726">
        <v>1</v>
      </c>
      <c r="AO726">
        <v>0</v>
      </c>
      <c r="AP726">
        <v>1</v>
      </c>
      <c r="AQ726">
        <v>0</v>
      </c>
      <c r="AR726">
        <v>2</v>
      </c>
      <c r="AS726">
        <v>1</v>
      </c>
      <c r="AT726">
        <v>1</v>
      </c>
      <c r="AU726">
        <v>0</v>
      </c>
      <c r="AV726">
        <v>0</v>
      </c>
      <c r="AW726">
        <v>0</v>
      </c>
      <c r="AX726">
        <v>0</v>
      </c>
      <c r="AY726">
        <v>0</v>
      </c>
      <c r="AZ726">
        <v>0</v>
      </c>
      <c r="BA726">
        <v>0</v>
      </c>
    </row>
    <row r="727" spans="1:54" x14ac:dyDescent="0.25">
      <c r="A727">
        <v>379389468</v>
      </c>
      <c r="B727" s="1">
        <v>45537.88593452546</v>
      </c>
      <c r="C727" s="1">
        <v>45537.890193703701</v>
      </c>
      <c r="D727" s="1">
        <v>45537</v>
      </c>
      <c r="E727">
        <v>29.526648300000002</v>
      </c>
      <c r="F727">
        <v>35.007543300000002</v>
      </c>
      <c r="G727" t="s">
        <v>787</v>
      </c>
      <c r="H727" t="s">
        <v>788</v>
      </c>
      <c r="I727" t="s">
        <v>109</v>
      </c>
      <c r="J727" t="s">
        <v>397</v>
      </c>
      <c r="K727" t="s">
        <v>2653</v>
      </c>
      <c r="L727" t="s">
        <v>252</v>
      </c>
      <c r="M727" t="s">
        <v>253</v>
      </c>
      <c r="N727" t="s">
        <v>2654</v>
      </c>
      <c r="O727" t="s">
        <v>2652</v>
      </c>
      <c r="Q727" t="s">
        <v>121</v>
      </c>
      <c r="R727" t="s">
        <v>5770</v>
      </c>
      <c r="S727" t="s">
        <v>112</v>
      </c>
      <c r="T727">
        <v>0</v>
      </c>
      <c r="U727">
        <v>0</v>
      </c>
      <c r="V727">
        <v>0</v>
      </c>
      <c r="W727">
        <v>0</v>
      </c>
      <c r="X727">
        <v>0</v>
      </c>
      <c r="Y727">
        <v>0</v>
      </c>
      <c r="Z727">
        <v>0</v>
      </c>
      <c r="AA727">
        <v>0</v>
      </c>
      <c r="AB727">
        <v>0</v>
      </c>
      <c r="AC727">
        <v>0</v>
      </c>
      <c r="AD727">
        <v>0</v>
      </c>
      <c r="AE727">
        <v>0</v>
      </c>
      <c r="AF727">
        <v>0</v>
      </c>
      <c r="AG727">
        <v>0</v>
      </c>
      <c r="AH727">
        <v>0</v>
      </c>
      <c r="AI727" t="s">
        <v>6004</v>
      </c>
      <c r="AJ727" t="s">
        <v>112</v>
      </c>
      <c r="AK727" t="s">
        <v>109</v>
      </c>
      <c r="AL727">
        <v>1</v>
      </c>
      <c r="AM727">
        <v>0</v>
      </c>
      <c r="AN727">
        <v>1</v>
      </c>
      <c r="AO727">
        <v>0</v>
      </c>
      <c r="AP727">
        <v>0</v>
      </c>
      <c r="AQ727">
        <v>0</v>
      </c>
      <c r="AR727">
        <v>1</v>
      </c>
      <c r="AS727">
        <v>0</v>
      </c>
      <c r="AT727">
        <v>0</v>
      </c>
      <c r="AU727">
        <v>0</v>
      </c>
      <c r="AV727">
        <v>0</v>
      </c>
      <c r="AW727">
        <v>1</v>
      </c>
      <c r="AX727">
        <v>0</v>
      </c>
      <c r="AY727">
        <v>0</v>
      </c>
      <c r="AZ727">
        <v>0</v>
      </c>
      <c r="BA727">
        <v>0</v>
      </c>
    </row>
    <row r="728" spans="1:54" x14ac:dyDescent="0.25">
      <c r="A728">
        <v>379389471</v>
      </c>
      <c r="B728" s="1">
        <v>45537.891071018523</v>
      </c>
      <c r="C728" s="1">
        <v>45537.896467233797</v>
      </c>
      <c r="D728" s="1">
        <v>45537</v>
      </c>
      <c r="E728">
        <v>29.526648300000002</v>
      </c>
      <c r="F728">
        <v>35.007543300000002</v>
      </c>
      <c r="G728" t="s">
        <v>787</v>
      </c>
      <c r="H728" t="s">
        <v>788</v>
      </c>
      <c r="I728" t="s">
        <v>109</v>
      </c>
      <c r="J728" t="s">
        <v>397</v>
      </c>
      <c r="K728" t="s">
        <v>2656</v>
      </c>
      <c r="L728" t="s">
        <v>431</v>
      </c>
      <c r="M728" t="s">
        <v>2657</v>
      </c>
      <c r="N728" t="s">
        <v>2658</v>
      </c>
      <c r="O728" t="s">
        <v>2655</v>
      </c>
      <c r="P728" t="s">
        <v>2659</v>
      </c>
      <c r="Q728" t="s">
        <v>121</v>
      </c>
      <c r="R728" t="s">
        <v>5770</v>
      </c>
      <c r="S728" t="s">
        <v>112</v>
      </c>
      <c r="T728">
        <v>0</v>
      </c>
      <c r="U728">
        <v>0</v>
      </c>
      <c r="V728">
        <v>0</v>
      </c>
      <c r="W728">
        <v>0</v>
      </c>
      <c r="X728">
        <v>0</v>
      </c>
      <c r="Y728">
        <v>0</v>
      </c>
      <c r="Z728">
        <v>0</v>
      </c>
      <c r="AA728">
        <v>0</v>
      </c>
      <c r="AB728">
        <v>0</v>
      </c>
      <c r="AC728">
        <v>0</v>
      </c>
      <c r="AD728">
        <v>0</v>
      </c>
      <c r="AE728">
        <v>0</v>
      </c>
      <c r="AF728">
        <v>0</v>
      </c>
      <c r="AG728">
        <v>0</v>
      </c>
      <c r="AH728">
        <v>0</v>
      </c>
      <c r="AI728" t="s">
        <v>6004</v>
      </c>
      <c r="AJ728" t="s">
        <v>109</v>
      </c>
      <c r="AK728" t="s">
        <v>109</v>
      </c>
      <c r="AL728">
        <v>1</v>
      </c>
      <c r="AM728">
        <v>0</v>
      </c>
      <c r="AN728">
        <v>1</v>
      </c>
      <c r="AO728">
        <v>0</v>
      </c>
      <c r="AP728">
        <v>0</v>
      </c>
      <c r="AQ728">
        <v>0</v>
      </c>
      <c r="AR728">
        <v>1</v>
      </c>
      <c r="AS728">
        <v>0</v>
      </c>
      <c r="AT728">
        <v>0</v>
      </c>
      <c r="AU728">
        <v>0</v>
      </c>
      <c r="AV728">
        <v>0</v>
      </c>
      <c r="AW728">
        <v>0</v>
      </c>
      <c r="AX728">
        <v>0</v>
      </c>
      <c r="AY728">
        <v>1</v>
      </c>
      <c r="AZ728">
        <v>0</v>
      </c>
      <c r="BA728">
        <v>0</v>
      </c>
    </row>
    <row r="729" spans="1:54" x14ac:dyDescent="0.25">
      <c r="A729">
        <v>379389476</v>
      </c>
      <c r="B729" s="1">
        <v>45537.896889131953</v>
      </c>
      <c r="C729" s="1">
        <v>45537.899964641198</v>
      </c>
      <c r="D729" s="1">
        <v>45537</v>
      </c>
      <c r="E729">
        <v>29.526648300000002</v>
      </c>
      <c r="F729">
        <v>35.007543300000002</v>
      </c>
      <c r="G729" t="s">
        <v>787</v>
      </c>
      <c r="H729" t="s">
        <v>788</v>
      </c>
      <c r="I729" t="s">
        <v>109</v>
      </c>
      <c r="J729" t="s">
        <v>114</v>
      </c>
      <c r="K729" t="s">
        <v>2661</v>
      </c>
      <c r="L729" t="s">
        <v>252</v>
      </c>
      <c r="M729" t="s">
        <v>280</v>
      </c>
      <c r="N729" t="s">
        <v>295</v>
      </c>
      <c r="O729" t="s">
        <v>2660</v>
      </c>
      <c r="Q729" t="s">
        <v>121</v>
      </c>
      <c r="R729" t="s">
        <v>5770</v>
      </c>
      <c r="S729" t="s">
        <v>112</v>
      </c>
      <c r="T729">
        <v>0</v>
      </c>
      <c r="U729">
        <v>0</v>
      </c>
      <c r="V729">
        <v>0</v>
      </c>
      <c r="W729">
        <v>0</v>
      </c>
      <c r="X729">
        <v>0</v>
      </c>
      <c r="Y729">
        <v>0</v>
      </c>
      <c r="Z729">
        <v>0</v>
      </c>
      <c r="AA729">
        <v>0</v>
      </c>
      <c r="AB729">
        <v>0</v>
      </c>
      <c r="AC729">
        <v>0</v>
      </c>
      <c r="AD729">
        <v>0</v>
      </c>
      <c r="AE729">
        <v>0</v>
      </c>
      <c r="AF729">
        <v>0</v>
      </c>
      <c r="AG729">
        <v>0</v>
      </c>
      <c r="AH729">
        <v>0</v>
      </c>
      <c r="AI729" t="s">
        <v>6004</v>
      </c>
      <c r="AJ729" t="s">
        <v>109</v>
      </c>
      <c r="AK729" t="s">
        <v>109</v>
      </c>
      <c r="AL729">
        <v>1</v>
      </c>
      <c r="AM729">
        <v>0</v>
      </c>
      <c r="AN729">
        <v>0</v>
      </c>
      <c r="AO729">
        <v>0</v>
      </c>
      <c r="AP729">
        <v>1</v>
      </c>
      <c r="AQ729">
        <v>0</v>
      </c>
      <c r="AR729">
        <v>1</v>
      </c>
      <c r="AS729">
        <v>0</v>
      </c>
      <c r="AT729">
        <v>1</v>
      </c>
      <c r="AU729">
        <v>0</v>
      </c>
      <c r="AV729">
        <v>0</v>
      </c>
      <c r="AW729">
        <v>0</v>
      </c>
      <c r="AX729">
        <v>0</v>
      </c>
      <c r="AY729">
        <v>0</v>
      </c>
      <c r="AZ729">
        <v>0</v>
      </c>
      <c r="BA729">
        <v>0</v>
      </c>
    </row>
    <row r="730" spans="1:54" x14ac:dyDescent="0.25">
      <c r="A730">
        <v>379389479</v>
      </c>
      <c r="B730" s="1">
        <v>45538.830885740739</v>
      </c>
      <c r="C730" s="1">
        <v>45538.838072395833</v>
      </c>
      <c r="D730" s="1">
        <v>45538</v>
      </c>
      <c r="E730">
        <v>29.526648300000002</v>
      </c>
      <c r="F730">
        <v>35.007543300000002</v>
      </c>
      <c r="G730" t="s">
        <v>787</v>
      </c>
      <c r="H730" t="s">
        <v>788</v>
      </c>
      <c r="I730" t="s">
        <v>109</v>
      </c>
      <c r="J730" t="s">
        <v>114</v>
      </c>
      <c r="K730" t="s">
        <v>2663</v>
      </c>
      <c r="L730" t="s">
        <v>116</v>
      </c>
      <c r="M730" t="s">
        <v>146</v>
      </c>
      <c r="N730" t="s">
        <v>2664</v>
      </c>
      <c r="O730" t="s">
        <v>2662</v>
      </c>
      <c r="Q730" t="s">
        <v>121</v>
      </c>
      <c r="R730" t="s">
        <v>5770</v>
      </c>
      <c r="S730" t="s">
        <v>112</v>
      </c>
      <c r="T730">
        <v>0</v>
      </c>
      <c r="U730">
        <v>0</v>
      </c>
      <c r="V730">
        <v>0</v>
      </c>
      <c r="W730">
        <v>0</v>
      </c>
      <c r="X730">
        <v>0</v>
      </c>
      <c r="Y730">
        <v>0</v>
      </c>
      <c r="Z730">
        <v>0</v>
      </c>
      <c r="AA730">
        <v>0</v>
      </c>
      <c r="AB730">
        <v>0</v>
      </c>
      <c r="AC730">
        <v>0</v>
      </c>
      <c r="AD730">
        <v>0</v>
      </c>
      <c r="AE730">
        <v>0</v>
      </c>
      <c r="AF730">
        <v>0</v>
      </c>
      <c r="AG730">
        <v>0</v>
      </c>
      <c r="AH730">
        <v>0</v>
      </c>
      <c r="AI730" t="s">
        <v>6004</v>
      </c>
      <c r="AJ730" t="s">
        <v>109</v>
      </c>
      <c r="AK730" t="s">
        <v>109</v>
      </c>
      <c r="AL730">
        <v>3</v>
      </c>
      <c r="AM730">
        <v>0</v>
      </c>
      <c r="AN730">
        <v>2</v>
      </c>
      <c r="AO730">
        <v>1</v>
      </c>
      <c r="AP730">
        <v>0</v>
      </c>
      <c r="AQ730">
        <v>0</v>
      </c>
      <c r="AR730">
        <v>3</v>
      </c>
      <c r="AS730">
        <v>0</v>
      </c>
      <c r="AT730">
        <v>0</v>
      </c>
      <c r="AU730">
        <v>0</v>
      </c>
      <c r="AV730">
        <v>0</v>
      </c>
      <c r="AW730">
        <v>0</v>
      </c>
      <c r="AX730">
        <v>0</v>
      </c>
      <c r="AY730">
        <v>0</v>
      </c>
      <c r="AZ730">
        <v>1</v>
      </c>
      <c r="BA730">
        <v>0</v>
      </c>
    </row>
    <row r="731" spans="1:54" x14ac:dyDescent="0.25">
      <c r="A731">
        <v>379389481</v>
      </c>
      <c r="B731" s="1">
        <v>45539.554913993059</v>
      </c>
      <c r="C731" s="1">
        <v>45539.563878865738</v>
      </c>
      <c r="D731" s="1">
        <v>45539</v>
      </c>
      <c r="E731">
        <v>29.5368165</v>
      </c>
      <c r="F731">
        <v>35.013913500000001</v>
      </c>
      <c r="G731" t="s">
        <v>787</v>
      </c>
      <c r="H731" t="s">
        <v>788</v>
      </c>
      <c r="I731" t="s">
        <v>112</v>
      </c>
      <c r="K731" t="s">
        <v>2666</v>
      </c>
      <c r="L731" t="s">
        <v>244</v>
      </c>
      <c r="M731" t="s">
        <v>1161</v>
      </c>
      <c r="N731" t="s">
        <v>2667</v>
      </c>
      <c r="O731" t="s">
        <v>2665</v>
      </c>
      <c r="Q731" t="s">
        <v>121</v>
      </c>
      <c r="R731" t="s">
        <v>5770</v>
      </c>
      <c r="S731" t="s">
        <v>112</v>
      </c>
      <c r="T731">
        <v>0</v>
      </c>
      <c r="U731">
        <v>0</v>
      </c>
      <c r="V731">
        <v>0</v>
      </c>
      <c r="W731">
        <v>0</v>
      </c>
      <c r="X731">
        <v>0</v>
      </c>
      <c r="Y731">
        <v>0</v>
      </c>
      <c r="Z731">
        <v>0</v>
      </c>
      <c r="AA731">
        <v>0</v>
      </c>
      <c r="AB731">
        <v>0</v>
      </c>
      <c r="AC731">
        <v>0</v>
      </c>
      <c r="AD731">
        <v>0</v>
      </c>
      <c r="AE731">
        <v>0</v>
      </c>
      <c r="AF731">
        <v>0</v>
      </c>
      <c r="AG731">
        <v>0</v>
      </c>
      <c r="AH731">
        <v>0</v>
      </c>
      <c r="AI731" t="s">
        <v>6004</v>
      </c>
      <c r="AJ731" t="s">
        <v>109</v>
      </c>
      <c r="AK731" t="s">
        <v>109</v>
      </c>
      <c r="AL731">
        <v>1</v>
      </c>
      <c r="AM731">
        <v>0</v>
      </c>
      <c r="AN731">
        <v>1</v>
      </c>
      <c r="AO731">
        <v>0</v>
      </c>
      <c r="AP731">
        <v>0</v>
      </c>
      <c r="AQ731">
        <v>0</v>
      </c>
      <c r="AR731">
        <v>1</v>
      </c>
      <c r="AS731">
        <v>0</v>
      </c>
      <c r="AT731">
        <v>0</v>
      </c>
      <c r="AU731">
        <v>0</v>
      </c>
      <c r="AV731">
        <v>0</v>
      </c>
      <c r="AW731">
        <v>0</v>
      </c>
      <c r="AX731">
        <v>0</v>
      </c>
      <c r="AY731">
        <v>0</v>
      </c>
      <c r="AZ731">
        <v>0</v>
      </c>
      <c r="BA731">
        <v>1</v>
      </c>
      <c r="BB731" t="s">
        <v>2668</v>
      </c>
    </row>
    <row r="732" spans="1:54" x14ac:dyDescent="0.25">
      <c r="A732">
        <v>379397072</v>
      </c>
      <c r="B732" s="1">
        <v>45539.572888819443</v>
      </c>
      <c r="C732" s="1">
        <v>45539.576265104173</v>
      </c>
      <c r="D732" s="1">
        <v>45539</v>
      </c>
      <c r="E732">
        <v>32.337847400000001</v>
      </c>
      <c r="F732">
        <v>35.751534800000002</v>
      </c>
      <c r="G732" t="s">
        <v>3364</v>
      </c>
      <c r="H732" t="s">
        <v>3365</v>
      </c>
      <c r="I732" t="s">
        <v>109</v>
      </c>
      <c r="J732" t="s">
        <v>114</v>
      </c>
      <c r="K732" t="s">
        <v>2670</v>
      </c>
      <c r="L732" t="s">
        <v>116</v>
      </c>
      <c r="M732" t="s">
        <v>139</v>
      </c>
      <c r="N732" t="s">
        <v>2671</v>
      </c>
      <c r="O732" t="s">
        <v>2669</v>
      </c>
      <c r="Q732" t="s">
        <v>121</v>
      </c>
      <c r="R732" t="s">
        <v>5770</v>
      </c>
      <c r="S732" t="s">
        <v>112</v>
      </c>
      <c r="T732">
        <v>0</v>
      </c>
      <c r="U732">
        <v>0</v>
      </c>
      <c r="V732">
        <v>0</v>
      </c>
      <c r="W732">
        <v>0</v>
      </c>
      <c r="X732">
        <v>0</v>
      </c>
      <c r="Y732">
        <v>0</v>
      </c>
      <c r="Z732">
        <v>0</v>
      </c>
      <c r="AA732">
        <v>0</v>
      </c>
      <c r="AB732">
        <v>0</v>
      </c>
      <c r="AC732">
        <v>0</v>
      </c>
      <c r="AD732">
        <v>0</v>
      </c>
      <c r="AE732">
        <v>0</v>
      </c>
      <c r="AF732">
        <v>0</v>
      </c>
      <c r="AG732">
        <v>0</v>
      </c>
      <c r="AH732">
        <v>0</v>
      </c>
      <c r="AI732" t="s">
        <v>6004</v>
      </c>
      <c r="AJ732" t="s">
        <v>112</v>
      </c>
      <c r="AK732" t="s">
        <v>112</v>
      </c>
      <c r="AL732">
        <v>0</v>
      </c>
      <c r="AM732">
        <v>0</v>
      </c>
      <c r="AN732">
        <v>0</v>
      </c>
      <c r="AO732">
        <v>0</v>
      </c>
      <c r="AP732">
        <v>0</v>
      </c>
      <c r="AQ732">
        <v>0</v>
      </c>
      <c r="AR732">
        <v>0</v>
      </c>
      <c r="AS732">
        <v>0</v>
      </c>
      <c r="AT732">
        <v>0</v>
      </c>
      <c r="AU732">
        <v>0</v>
      </c>
      <c r="AV732">
        <v>0</v>
      </c>
      <c r="AW732">
        <v>0</v>
      </c>
      <c r="AX732">
        <v>0</v>
      </c>
      <c r="AY732">
        <v>0</v>
      </c>
      <c r="AZ732">
        <v>0</v>
      </c>
      <c r="BA732">
        <v>0</v>
      </c>
    </row>
    <row r="733" spans="1:54" x14ac:dyDescent="0.25">
      <c r="A733">
        <v>379421592</v>
      </c>
      <c r="B733" s="1">
        <v>45539.51300684028</v>
      </c>
      <c r="C733" s="1">
        <v>45539.51601958333</v>
      </c>
      <c r="D733" s="1">
        <v>45539</v>
      </c>
      <c r="E733">
        <v>31.892499900000001</v>
      </c>
      <c r="F733">
        <v>35.843106599999999</v>
      </c>
      <c r="G733" t="s">
        <v>335</v>
      </c>
      <c r="H733" t="s">
        <v>336</v>
      </c>
      <c r="I733" t="s">
        <v>109</v>
      </c>
      <c r="J733" t="s">
        <v>378</v>
      </c>
      <c r="K733" t="s">
        <v>2673</v>
      </c>
      <c r="L733" t="s">
        <v>252</v>
      </c>
      <c r="M733" t="s">
        <v>253</v>
      </c>
      <c r="N733" t="s">
        <v>2674</v>
      </c>
      <c r="O733" t="s">
        <v>2672</v>
      </c>
      <c r="Q733" t="s">
        <v>121</v>
      </c>
      <c r="R733" t="s">
        <v>5770</v>
      </c>
      <c r="S733" t="s">
        <v>112</v>
      </c>
      <c r="T733">
        <v>0</v>
      </c>
      <c r="U733">
        <v>0</v>
      </c>
      <c r="V733">
        <v>0</v>
      </c>
      <c r="W733">
        <v>0</v>
      </c>
      <c r="X733">
        <v>0</v>
      </c>
      <c r="Y733">
        <v>0</v>
      </c>
      <c r="Z733">
        <v>0</v>
      </c>
      <c r="AA733">
        <v>0</v>
      </c>
      <c r="AB733">
        <v>0</v>
      </c>
      <c r="AC733">
        <v>0</v>
      </c>
      <c r="AD733">
        <v>0</v>
      </c>
      <c r="AE733">
        <v>0</v>
      </c>
      <c r="AF733">
        <v>0</v>
      </c>
      <c r="AG733">
        <v>0</v>
      </c>
      <c r="AH733">
        <v>0</v>
      </c>
      <c r="AI733" t="s">
        <v>6004</v>
      </c>
      <c r="AJ733" t="s">
        <v>109</v>
      </c>
      <c r="AK733" t="s">
        <v>109</v>
      </c>
      <c r="AL733">
        <v>1</v>
      </c>
      <c r="AM733">
        <v>0</v>
      </c>
      <c r="AN733">
        <v>1</v>
      </c>
      <c r="AO733">
        <v>0</v>
      </c>
      <c r="AP733">
        <v>0</v>
      </c>
      <c r="AQ733">
        <v>0</v>
      </c>
      <c r="AR733">
        <v>1</v>
      </c>
      <c r="AS733">
        <v>0</v>
      </c>
      <c r="AT733">
        <v>0</v>
      </c>
      <c r="AU733">
        <v>0</v>
      </c>
      <c r="AV733">
        <v>0</v>
      </c>
      <c r="AW733">
        <v>1</v>
      </c>
      <c r="AX733">
        <v>0</v>
      </c>
      <c r="AY733">
        <v>0</v>
      </c>
      <c r="AZ733">
        <v>0</v>
      </c>
      <c r="BA733">
        <v>0</v>
      </c>
    </row>
    <row r="734" spans="1:54" x14ac:dyDescent="0.25">
      <c r="A734">
        <v>379421595</v>
      </c>
      <c r="B734" s="1">
        <v>45539.543085960649</v>
      </c>
      <c r="C734" s="1">
        <v>45539.54585840278</v>
      </c>
      <c r="D734" s="1">
        <v>45539</v>
      </c>
      <c r="E734">
        <v>31.891562400000002</v>
      </c>
      <c r="F734">
        <v>35.845548100000002</v>
      </c>
      <c r="G734" t="s">
        <v>335</v>
      </c>
      <c r="H734" t="s">
        <v>336</v>
      </c>
      <c r="I734" t="s">
        <v>109</v>
      </c>
      <c r="J734" t="s">
        <v>378</v>
      </c>
      <c r="K734" t="s">
        <v>2676</v>
      </c>
      <c r="L734" t="s">
        <v>131</v>
      </c>
      <c r="M734" t="s">
        <v>264</v>
      </c>
      <c r="N734" t="s">
        <v>2677</v>
      </c>
      <c r="O734" t="s">
        <v>2675</v>
      </c>
      <c r="P734" t="s">
        <v>2678</v>
      </c>
      <c r="Q734" t="s">
        <v>121</v>
      </c>
      <c r="R734" t="s">
        <v>5770</v>
      </c>
      <c r="S734" t="s">
        <v>112</v>
      </c>
      <c r="T734">
        <v>0</v>
      </c>
      <c r="U734">
        <v>0</v>
      </c>
      <c r="V734">
        <v>0</v>
      </c>
      <c r="W734">
        <v>0</v>
      </c>
      <c r="X734">
        <v>0</v>
      </c>
      <c r="Y734">
        <v>0</v>
      </c>
      <c r="Z734">
        <v>0</v>
      </c>
      <c r="AA734">
        <v>0</v>
      </c>
      <c r="AB734">
        <v>0</v>
      </c>
      <c r="AC734">
        <v>0</v>
      </c>
      <c r="AD734">
        <v>0</v>
      </c>
      <c r="AE734">
        <v>0</v>
      </c>
      <c r="AF734">
        <v>0</v>
      </c>
      <c r="AG734">
        <v>0</v>
      </c>
      <c r="AH734">
        <v>0</v>
      </c>
      <c r="AI734" t="s">
        <v>6004</v>
      </c>
      <c r="AJ734" t="s">
        <v>109</v>
      </c>
      <c r="AK734" t="s">
        <v>109</v>
      </c>
      <c r="AL734">
        <v>2</v>
      </c>
      <c r="AM734">
        <v>0</v>
      </c>
      <c r="AN734">
        <v>1</v>
      </c>
      <c r="AO734">
        <v>0</v>
      </c>
      <c r="AP734">
        <v>0</v>
      </c>
      <c r="AQ734">
        <v>1</v>
      </c>
      <c r="AR734">
        <v>2</v>
      </c>
      <c r="AS734">
        <v>0</v>
      </c>
      <c r="AT734">
        <v>1</v>
      </c>
      <c r="AU734">
        <v>0</v>
      </c>
      <c r="AV734">
        <v>0</v>
      </c>
      <c r="AW734">
        <v>0</v>
      </c>
      <c r="AX734">
        <v>0</v>
      </c>
      <c r="AY734">
        <v>1</v>
      </c>
      <c r="AZ734">
        <v>0</v>
      </c>
      <c r="BA734">
        <v>0</v>
      </c>
    </row>
    <row r="735" spans="1:54" x14ac:dyDescent="0.25">
      <c r="A735">
        <v>379434984</v>
      </c>
      <c r="B735" s="1">
        <v>45539.602387453713</v>
      </c>
      <c r="C735" s="1">
        <v>45539.604450115738</v>
      </c>
      <c r="D735" s="1">
        <v>45539</v>
      </c>
      <c r="E735">
        <v>30.520752600000002</v>
      </c>
      <c r="F735">
        <v>35.5687444</v>
      </c>
      <c r="G735" t="s">
        <v>439</v>
      </c>
      <c r="H735" t="s">
        <v>440</v>
      </c>
      <c r="I735" t="s">
        <v>109</v>
      </c>
      <c r="J735" t="s">
        <v>114</v>
      </c>
      <c r="K735" t="s">
        <v>2680</v>
      </c>
      <c r="L735" t="s">
        <v>116</v>
      </c>
      <c r="M735" t="s">
        <v>139</v>
      </c>
      <c r="N735" t="s">
        <v>2681</v>
      </c>
      <c r="O735" t="s">
        <v>2679</v>
      </c>
      <c r="P735" t="s">
        <v>2679</v>
      </c>
      <c r="Q735" t="s">
        <v>121</v>
      </c>
      <c r="R735" t="s">
        <v>5770</v>
      </c>
      <c r="S735" t="s">
        <v>112</v>
      </c>
      <c r="T735">
        <v>0</v>
      </c>
      <c r="U735">
        <v>0</v>
      </c>
      <c r="V735">
        <v>0</v>
      </c>
      <c r="W735">
        <v>0</v>
      </c>
      <c r="X735">
        <v>0</v>
      </c>
      <c r="Y735">
        <v>0</v>
      </c>
      <c r="Z735">
        <v>0</v>
      </c>
      <c r="AA735">
        <v>0</v>
      </c>
      <c r="AB735">
        <v>0</v>
      </c>
      <c r="AC735">
        <v>0</v>
      </c>
      <c r="AD735">
        <v>0</v>
      </c>
      <c r="AE735">
        <v>0</v>
      </c>
      <c r="AF735">
        <v>0</v>
      </c>
      <c r="AG735">
        <v>0</v>
      </c>
      <c r="AH735">
        <v>0</v>
      </c>
      <c r="AI735" t="s">
        <v>6004</v>
      </c>
      <c r="AJ735" t="s">
        <v>109</v>
      </c>
      <c r="AK735" t="s">
        <v>109</v>
      </c>
      <c r="AL735">
        <v>1</v>
      </c>
      <c r="AM735">
        <v>0</v>
      </c>
      <c r="AN735">
        <v>1</v>
      </c>
      <c r="AO735">
        <v>0</v>
      </c>
      <c r="AP735">
        <v>0</v>
      </c>
      <c r="AQ735">
        <v>0</v>
      </c>
      <c r="AR735">
        <v>1</v>
      </c>
      <c r="AS735">
        <v>0</v>
      </c>
      <c r="AT735">
        <v>1</v>
      </c>
      <c r="AU735">
        <v>0</v>
      </c>
      <c r="AV735">
        <v>0</v>
      </c>
      <c r="AW735">
        <v>0</v>
      </c>
      <c r="AX735">
        <v>0</v>
      </c>
      <c r="AY735">
        <v>0</v>
      </c>
      <c r="AZ735">
        <v>0</v>
      </c>
      <c r="BA735">
        <v>0</v>
      </c>
    </row>
    <row r="736" spans="1:54" x14ac:dyDescent="0.25">
      <c r="A736">
        <v>379434992</v>
      </c>
      <c r="B736" s="1">
        <v>45539.611692245373</v>
      </c>
      <c r="C736" s="1">
        <v>45539.618834733803</v>
      </c>
      <c r="D736" s="1">
        <v>45539</v>
      </c>
      <c r="E736">
        <v>30.520685</v>
      </c>
      <c r="F736">
        <v>35.568838300000003</v>
      </c>
      <c r="G736" t="s">
        <v>439</v>
      </c>
      <c r="H736" t="s">
        <v>440</v>
      </c>
      <c r="I736" t="s">
        <v>109</v>
      </c>
      <c r="J736" t="s">
        <v>114</v>
      </c>
      <c r="K736" t="s">
        <v>2682</v>
      </c>
      <c r="L736" t="s">
        <v>116</v>
      </c>
      <c r="M736" t="s">
        <v>521</v>
      </c>
      <c r="N736" t="s">
        <v>2683</v>
      </c>
      <c r="O736" t="s">
        <v>2679</v>
      </c>
      <c r="P736" t="s">
        <v>2679</v>
      </c>
      <c r="Q736" t="s">
        <v>121</v>
      </c>
      <c r="R736" t="s">
        <v>5770</v>
      </c>
      <c r="S736" t="s">
        <v>112</v>
      </c>
      <c r="T736">
        <v>0</v>
      </c>
      <c r="U736">
        <v>0</v>
      </c>
      <c r="V736">
        <v>0</v>
      </c>
      <c r="W736">
        <v>0</v>
      </c>
      <c r="X736">
        <v>0</v>
      </c>
      <c r="Y736">
        <v>0</v>
      </c>
      <c r="Z736">
        <v>0</v>
      </c>
      <c r="AA736">
        <v>0</v>
      </c>
      <c r="AB736">
        <v>0</v>
      </c>
      <c r="AC736">
        <v>0</v>
      </c>
      <c r="AD736">
        <v>0</v>
      </c>
      <c r="AE736">
        <v>0</v>
      </c>
      <c r="AF736">
        <v>0</v>
      </c>
      <c r="AG736">
        <v>0</v>
      </c>
      <c r="AH736">
        <v>0</v>
      </c>
      <c r="AI736" t="s">
        <v>6004</v>
      </c>
      <c r="AJ736" t="s">
        <v>109</v>
      </c>
      <c r="AK736" t="s">
        <v>109</v>
      </c>
      <c r="AL736">
        <v>1</v>
      </c>
      <c r="AM736">
        <v>0</v>
      </c>
      <c r="AN736">
        <v>1</v>
      </c>
      <c r="AO736">
        <v>0</v>
      </c>
      <c r="AP736">
        <v>0</v>
      </c>
      <c r="AQ736">
        <v>0</v>
      </c>
      <c r="AR736">
        <v>1</v>
      </c>
      <c r="AS736">
        <v>0</v>
      </c>
      <c r="AT736">
        <v>1</v>
      </c>
      <c r="AU736">
        <v>0</v>
      </c>
      <c r="AV736">
        <v>0</v>
      </c>
      <c r="AW736">
        <v>0</v>
      </c>
      <c r="AX736">
        <v>0</v>
      </c>
      <c r="AY736">
        <v>0</v>
      </c>
      <c r="AZ736">
        <v>0</v>
      </c>
      <c r="BA736">
        <v>0</v>
      </c>
    </row>
    <row r="737" spans="1:54" x14ac:dyDescent="0.25">
      <c r="A737">
        <v>379434997</v>
      </c>
      <c r="B737" s="1">
        <v>45539.628932581021</v>
      </c>
      <c r="C737" s="1">
        <v>45539.63406596065</v>
      </c>
      <c r="D737" s="1">
        <v>45539</v>
      </c>
      <c r="E737">
        <v>30.520653299999999</v>
      </c>
      <c r="F737">
        <v>35.568449700000002</v>
      </c>
      <c r="G737" t="s">
        <v>439</v>
      </c>
      <c r="H737" t="s">
        <v>440</v>
      </c>
      <c r="I737" t="s">
        <v>109</v>
      </c>
      <c r="J737" t="s">
        <v>114</v>
      </c>
      <c r="K737" t="s">
        <v>2685</v>
      </c>
      <c r="L737" t="s">
        <v>205</v>
      </c>
      <c r="M737" t="s">
        <v>1678</v>
      </c>
      <c r="N737" t="s">
        <v>2686</v>
      </c>
      <c r="O737" t="s">
        <v>2684</v>
      </c>
      <c r="P737" t="s">
        <v>2684</v>
      </c>
      <c r="Q737" t="s">
        <v>121</v>
      </c>
      <c r="R737" t="s">
        <v>5770</v>
      </c>
      <c r="S737" t="s">
        <v>112</v>
      </c>
      <c r="T737">
        <v>0</v>
      </c>
      <c r="U737">
        <v>0</v>
      </c>
      <c r="V737">
        <v>0</v>
      </c>
      <c r="W737">
        <v>0</v>
      </c>
      <c r="X737">
        <v>0</v>
      </c>
      <c r="Y737">
        <v>0</v>
      </c>
      <c r="Z737">
        <v>0</v>
      </c>
      <c r="AA737">
        <v>0</v>
      </c>
      <c r="AB737">
        <v>0</v>
      </c>
      <c r="AC737">
        <v>0</v>
      </c>
      <c r="AD737">
        <v>0</v>
      </c>
      <c r="AE737">
        <v>0</v>
      </c>
      <c r="AF737">
        <v>0</v>
      </c>
      <c r="AG737">
        <v>0</v>
      </c>
      <c r="AH737">
        <v>0</v>
      </c>
      <c r="AI737" t="s">
        <v>6004</v>
      </c>
      <c r="AJ737" t="s">
        <v>109</v>
      </c>
      <c r="AK737" t="s">
        <v>109</v>
      </c>
      <c r="AL737">
        <v>1</v>
      </c>
      <c r="AM737">
        <v>1</v>
      </c>
      <c r="AN737">
        <v>0</v>
      </c>
      <c r="AO737">
        <v>0</v>
      </c>
      <c r="AP737">
        <v>0</v>
      </c>
      <c r="AQ737">
        <v>0</v>
      </c>
      <c r="AR737">
        <v>1</v>
      </c>
      <c r="AS737">
        <v>0</v>
      </c>
      <c r="AT737">
        <v>0</v>
      </c>
      <c r="AU737">
        <v>0</v>
      </c>
      <c r="AV737">
        <v>0</v>
      </c>
      <c r="AW737">
        <v>0</v>
      </c>
      <c r="AX737">
        <v>0</v>
      </c>
      <c r="AY737">
        <v>0</v>
      </c>
      <c r="AZ737">
        <v>0</v>
      </c>
      <c r="BA737">
        <v>1</v>
      </c>
      <c r="BB737" t="s">
        <v>2687</v>
      </c>
    </row>
    <row r="738" spans="1:54" x14ac:dyDescent="0.25">
      <c r="A738">
        <v>379442514</v>
      </c>
      <c r="B738" s="1">
        <v>45539.641867858787</v>
      </c>
      <c r="C738" s="1">
        <v>45539.644443356483</v>
      </c>
      <c r="D738" s="1">
        <v>45539</v>
      </c>
      <c r="E738">
        <v>30.5206734</v>
      </c>
      <c r="F738">
        <v>35.568958000000002</v>
      </c>
      <c r="G738" t="s">
        <v>439</v>
      </c>
      <c r="H738" t="s">
        <v>440</v>
      </c>
      <c r="I738" t="s">
        <v>109</v>
      </c>
      <c r="J738" t="s">
        <v>114</v>
      </c>
      <c r="K738" t="s">
        <v>2689</v>
      </c>
      <c r="L738" t="s">
        <v>131</v>
      </c>
      <c r="M738" t="s">
        <v>275</v>
      </c>
      <c r="N738" t="s">
        <v>2690</v>
      </c>
      <c r="O738" t="s">
        <v>2688</v>
      </c>
      <c r="P738" t="s">
        <v>2688</v>
      </c>
      <c r="Q738" t="s">
        <v>121</v>
      </c>
      <c r="R738" t="s">
        <v>5770</v>
      </c>
      <c r="S738" t="s">
        <v>112</v>
      </c>
      <c r="T738">
        <v>0</v>
      </c>
      <c r="U738">
        <v>0</v>
      </c>
      <c r="V738">
        <v>0</v>
      </c>
      <c r="W738">
        <v>0</v>
      </c>
      <c r="X738">
        <v>0</v>
      </c>
      <c r="Y738">
        <v>0</v>
      </c>
      <c r="Z738">
        <v>0</v>
      </c>
      <c r="AA738">
        <v>0</v>
      </c>
      <c r="AB738">
        <v>0</v>
      </c>
      <c r="AC738">
        <v>0</v>
      </c>
      <c r="AD738">
        <v>0</v>
      </c>
      <c r="AE738">
        <v>0</v>
      </c>
      <c r="AF738">
        <v>0</v>
      </c>
      <c r="AG738">
        <v>0</v>
      </c>
      <c r="AH738">
        <v>0</v>
      </c>
      <c r="AI738" t="s">
        <v>6004</v>
      </c>
      <c r="AJ738" t="s">
        <v>112</v>
      </c>
      <c r="AK738" t="s">
        <v>112</v>
      </c>
      <c r="AL738">
        <v>0</v>
      </c>
      <c r="AM738">
        <v>0</v>
      </c>
      <c r="AN738">
        <v>0</v>
      </c>
      <c r="AO738">
        <v>0</v>
      </c>
      <c r="AP738">
        <v>0</v>
      </c>
      <c r="AQ738">
        <v>0</v>
      </c>
      <c r="AR738">
        <v>0</v>
      </c>
      <c r="AS738">
        <v>0</v>
      </c>
      <c r="AT738">
        <v>0</v>
      </c>
      <c r="AU738">
        <v>0</v>
      </c>
      <c r="AV738">
        <v>0</v>
      </c>
      <c r="AW738">
        <v>0</v>
      </c>
      <c r="AX738">
        <v>0</v>
      </c>
      <c r="AY738">
        <v>0</v>
      </c>
      <c r="AZ738">
        <v>0</v>
      </c>
      <c r="BA738">
        <v>0</v>
      </c>
    </row>
    <row r="739" spans="1:54" x14ac:dyDescent="0.25">
      <c r="A739">
        <v>379520077</v>
      </c>
      <c r="B739" s="1">
        <v>45539.548772337963</v>
      </c>
      <c r="C739" s="1">
        <v>45539.553970046298</v>
      </c>
      <c r="D739" s="1">
        <v>45539</v>
      </c>
      <c r="E739">
        <v>31.715713399999999</v>
      </c>
      <c r="F739">
        <v>35.7943608</v>
      </c>
      <c r="G739" t="s">
        <v>566</v>
      </c>
      <c r="H739" t="s">
        <v>2223</v>
      </c>
      <c r="I739" t="s">
        <v>109</v>
      </c>
      <c r="J739" t="s">
        <v>114</v>
      </c>
      <c r="K739" t="s">
        <v>2692</v>
      </c>
      <c r="L739" t="s">
        <v>116</v>
      </c>
      <c r="M739" t="s">
        <v>139</v>
      </c>
      <c r="N739" t="s">
        <v>2693</v>
      </c>
      <c r="O739" t="s">
        <v>5892</v>
      </c>
      <c r="P739" t="s">
        <v>2691</v>
      </c>
      <c r="Q739" t="s">
        <v>121</v>
      </c>
      <c r="R739" t="s">
        <v>5770</v>
      </c>
      <c r="S739" t="s">
        <v>112</v>
      </c>
      <c r="T739">
        <v>0</v>
      </c>
      <c r="U739">
        <v>0</v>
      </c>
      <c r="V739">
        <v>0</v>
      </c>
      <c r="W739">
        <v>0</v>
      </c>
      <c r="X739">
        <v>0</v>
      </c>
      <c r="Y739">
        <v>0</v>
      </c>
      <c r="Z739">
        <v>0</v>
      </c>
      <c r="AA739">
        <v>0</v>
      </c>
      <c r="AB739">
        <v>0</v>
      </c>
      <c r="AC739">
        <v>0</v>
      </c>
      <c r="AD739">
        <v>0</v>
      </c>
      <c r="AE739">
        <v>0</v>
      </c>
      <c r="AF739">
        <v>0</v>
      </c>
      <c r="AG739">
        <v>0</v>
      </c>
      <c r="AH739">
        <v>0</v>
      </c>
      <c r="AI739" t="s">
        <v>6004</v>
      </c>
      <c r="AJ739" t="s">
        <v>109</v>
      </c>
      <c r="AK739" t="s">
        <v>112</v>
      </c>
      <c r="AL739">
        <v>0</v>
      </c>
      <c r="AM739">
        <v>0</v>
      </c>
      <c r="AN739">
        <v>0</v>
      </c>
      <c r="AO739">
        <v>0</v>
      </c>
      <c r="AP739">
        <v>0</v>
      </c>
      <c r="AQ739">
        <v>0</v>
      </c>
      <c r="AR739">
        <v>0</v>
      </c>
      <c r="AS739">
        <v>0</v>
      </c>
      <c r="AT739">
        <v>0</v>
      </c>
      <c r="AU739">
        <v>0</v>
      </c>
      <c r="AV739">
        <v>0</v>
      </c>
      <c r="AW739">
        <v>0</v>
      </c>
      <c r="AX739">
        <v>0</v>
      </c>
      <c r="AY739">
        <v>0</v>
      </c>
      <c r="AZ739">
        <v>0</v>
      </c>
      <c r="BA739">
        <v>0</v>
      </c>
    </row>
    <row r="740" spans="1:54" x14ac:dyDescent="0.25">
      <c r="A740">
        <v>379520083</v>
      </c>
      <c r="B740" s="1">
        <v>45539.554825300933</v>
      </c>
      <c r="C740" s="1">
        <v>45539.560649120373</v>
      </c>
      <c r="D740" s="1">
        <v>45539</v>
      </c>
      <c r="E740">
        <v>31.715894899999999</v>
      </c>
      <c r="F740">
        <v>35.7937844</v>
      </c>
      <c r="G740" t="s">
        <v>566</v>
      </c>
      <c r="H740" t="s">
        <v>2223</v>
      </c>
      <c r="I740" t="s">
        <v>109</v>
      </c>
      <c r="J740" t="s">
        <v>114</v>
      </c>
      <c r="K740" t="s">
        <v>2695</v>
      </c>
      <c r="L740" t="s">
        <v>174</v>
      </c>
      <c r="M740" t="s">
        <v>221</v>
      </c>
      <c r="N740" t="s">
        <v>2696</v>
      </c>
      <c r="O740" t="s">
        <v>5893</v>
      </c>
      <c r="P740" t="s">
        <v>2694</v>
      </c>
      <c r="Q740" t="s">
        <v>121</v>
      </c>
      <c r="R740" t="s">
        <v>5770</v>
      </c>
      <c r="S740" t="s">
        <v>112</v>
      </c>
      <c r="T740">
        <v>0</v>
      </c>
      <c r="U740">
        <v>0</v>
      </c>
      <c r="V740">
        <v>0</v>
      </c>
      <c r="W740">
        <v>0</v>
      </c>
      <c r="X740">
        <v>0</v>
      </c>
      <c r="Y740">
        <v>0</v>
      </c>
      <c r="Z740">
        <v>0</v>
      </c>
      <c r="AA740">
        <v>0</v>
      </c>
      <c r="AB740">
        <v>0</v>
      </c>
      <c r="AC740">
        <v>0</v>
      </c>
      <c r="AD740">
        <v>0</v>
      </c>
      <c r="AE740">
        <v>0</v>
      </c>
      <c r="AF740">
        <v>0</v>
      </c>
      <c r="AG740">
        <v>0</v>
      </c>
      <c r="AH740">
        <v>0</v>
      </c>
      <c r="AI740" t="s">
        <v>6004</v>
      </c>
      <c r="AJ740" t="s">
        <v>109</v>
      </c>
      <c r="AK740" t="s">
        <v>112</v>
      </c>
      <c r="AL740">
        <v>0</v>
      </c>
      <c r="AM740">
        <v>0</v>
      </c>
      <c r="AN740">
        <v>0</v>
      </c>
      <c r="AO740">
        <v>0</v>
      </c>
      <c r="AP740">
        <v>0</v>
      </c>
      <c r="AQ740">
        <v>0</v>
      </c>
      <c r="AR740">
        <v>0</v>
      </c>
      <c r="AS740">
        <v>0</v>
      </c>
      <c r="AT740">
        <v>0</v>
      </c>
      <c r="AU740">
        <v>0</v>
      </c>
      <c r="AV740">
        <v>0</v>
      </c>
      <c r="AW740">
        <v>0</v>
      </c>
      <c r="AX740">
        <v>0</v>
      </c>
      <c r="AY740">
        <v>0</v>
      </c>
      <c r="AZ740">
        <v>0</v>
      </c>
      <c r="BA740">
        <v>0</v>
      </c>
    </row>
    <row r="741" spans="1:54" x14ac:dyDescent="0.25">
      <c r="A741">
        <v>379520092</v>
      </c>
      <c r="B741" s="1">
        <v>45539.56716510417</v>
      </c>
      <c r="C741" s="1">
        <v>45539.57254947917</v>
      </c>
      <c r="D741" s="1">
        <v>45539</v>
      </c>
      <c r="E741">
        <v>31.717253599999999</v>
      </c>
      <c r="F741">
        <v>35.791997600000002</v>
      </c>
      <c r="G741" t="s">
        <v>566</v>
      </c>
      <c r="H741" t="s">
        <v>2223</v>
      </c>
      <c r="I741" t="s">
        <v>109</v>
      </c>
      <c r="J741" t="s">
        <v>114</v>
      </c>
      <c r="K741" t="s">
        <v>2697</v>
      </c>
      <c r="L741" t="s">
        <v>192</v>
      </c>
      <c r="M741" t="s">
        <v>326</v>
      </c>
      <c r="N741" t="s">
        <v>2698</v>
      </c>
      <c r="O741" t="s">
        <v>5894</v>
      </c>
      <c r="P741" t="s">
        <v>2699</v>
      </c>
      <c r="Q741" t="s">
        <v>121</v>
      </c>
      <c r="R741" t="s">
        <v>5770</v>
      </c>
      <c r="S741" t="s">
        <v>112</v>
      </c>
      <c r="T741">
        <v>0</v>
      </c>
      <c r="U741">
        <v>0</v>
      </c>
      <c r="V741">
        <v>0</v>
      </c>
      <c r="W741">
        <v>0</v>
      </c>
      <c r="X741">
        <v>0</v>
      </c>
      <c r="Y741">
        <v>0</v>
      </c>
      <c r="Z741">
        <v>0</v>
      </c>
      <c r="AA741">
        <v>0</v>
      </c>
      <c r="AB741">
        <v>0</v>
      </c>
      <c r="AC741">
        <v>0</v>
      </c>
      <c r="AD741">
        <v>0</v>
      </c>
      <c r="AE741">
        <v>0</v>
      </c>
      <c r="AF741">
        <v>0</v>
      </c>
      <c r="AG741">
        <v>0</v>
      </c>
      <c r="AH741">
        <v>0</v>
      </c>
      <c r="AI741" t="s">
        <v>6004</v>
      </c>
      <c r="AJ741" t="s">
        <v>109</v>
      </c>
      <c r="AK741" t="s">
        <v>112</v>
      </c>
      <c r="AL741">
        <v>0</v>
      </c>
      <c r="AM741">
        <v>0</v>
      </c>
      <c r="AN741">
        <v>0</v>
      </c>
      <c r="AO741">
        <v>0</v>
      </c>
      <c r="AP741">
        <v>0</v>
      </c>
      <c r="AQ741">
        <v>0</v>
      </c>
      <c r="AR741">
        <v>0</v>
      </c>
      <c r="AS741">
        <v>0</v>
      </c>
      <c r="AT741">
        <v>0</v>
      </c>
      <c r="AU741">
        <v>0</v>
      </c>
      <c r="AV741">
        <v>0</v>
      </c>
      <c r="AW741">
        <v>0</v>
      </c>
      <c r="AX741">
        <v>0</v>
      </c>
      <c r="AY741">
        <v>0</v>
      </c>
      <c r="AZ741">
        <v>0</v>
      </c>
      <c r="BA741">
        <v>0</v>
      </c>
    </row>
    <row r="742" spans="1:54" x14ac:dyDescent="0.25">
      <c r="A742">
        <v>379520102</v>
      </c>
      <c r="B742" s="1">
        <v>45539.574784293982</v>
      </c>
      <c r="C742" s="1">
        <v>45539.579408078702</v>
      </c>
      <c r="D742" s="1">
        <v>45539</v>
      </c>
      <c r="E742">
        <v>31.717856300000001</v>
      </c>
      <c r="F742">
        <v>35.791593399999996</v>
      </c>
      <c r="G742" t="s">
        <v>566</v>
      </c>
      <c r="H742" t="s">
        <v>2223</v>
      </c>
      <c r="I742" t="s">
        <v>109</v>
      </c>
      <c r="J742" t="s">
        <v>114</v>
      </c>
      <c r="K742" t="s">
        <v>2701</v>
      </c>
      <c r="L742" t="s">
        <v>443</v>
      </c>
      <c r="M742" t="s">
        <v>775</v>
      </c>
      <c r="N742" t="s">
        <v>2702</v>
      </c>
      <c r="O742" t="s">
        <v>5895</v>
      </c>
      <c r="P742" t="s">
        <v>2700</v>
      </c>
      <c r="Q742" t="s">
        <v>121</v>
      </c>
      <c r="R742" t="s">
        <v>5770</v>
      </c>
      <c r="S742" t="s">
        <v>109</v>
      </c>
      <c r="T742">
        <v>5</v>
      </c>
      <c r="U742">
        <v>0</v>
      </c>
      <c r="V742">
        <v>4</v>
      </c>
      <c r="W742">
        <v>0</v>
      </c>
      <c r="X742">
        <v>0</v>
      </c>
      <c r="Y742">
        <v>1</v>
      </c>
      <c r="Z742">
        <v>0</v>
      </c>
      <c r="AA742">
        <v>0</v>
      </c>
      <c r="AB742">
        <v>0</v>
      </c>
      <c r="AC742">
        <v>0</v>
      </c>
      <c r="AD742">
        <v>0</v>
      </c>
      <c r="AE742">
        <v>0</v>
      </c>
      <c r="AF742">
        <v>0</v>
      </c>
      <c r="AG742">
        <v>0</v>
      </c>
      <c r="AH742">
        <v>1</v>
      </c>
      <c r="AI742" t="s">
        <v>2704</v>
      </c>
      <c r="AJ742" t="s">
        <v>112</v>
      </c>
      <c r="AK742" t="s">
        <v>109</v>
      </c>
      <c r="AL742">
        <v>5</v>
      </c>
      <c r="AM742">
        <v>0</v>
      </c>
      <c r="AN742">
        <v>2</v>
      </c>
      <c r="AO742">
        <v>2</v>
      </c>
      <c r="AP742">
        <v>0</v>
      </c>
      <c r="AQ742">
        <v>1</v>
      </c>
      <c r="AR742">
        <v>5</v>
      </c>
      <c r="AS742">
        <v>0</v>
      </c>
      <c r="AT742">
        <v>0</v>
      </c>
      <c r="AU742">
        <v>0</v>
      </c>
      <c r="AV742">
        <v>0</v>
      </c>
      <c r="AW742">
        <v>0</v>
      </c>
      <c r="AX742">
        <v>0</v>
      </c>
      <c r="AY742">
        <v>0</v>
      </c>
      <c r="AZ742">
        <v>0</v>
      </c>
      <c r="BA742">
        <v>1</v>
      </c>
      <c r="BB742" t="s">
        <v>2703</v>
      </c>
    </row>
    <row r="743" spans="1:54" x14ac:dyDescent="0.25">
      <c r="A743">
        <v>379520107</v>
      </c>
      <c r="B743" s="1">
        <v>45539.582561111107</v>
      </c>
      <c r="C743" s="1">
        <v>45539.587310868053</v>
      </c>
      <c r="D743" s="1">
        <v>45539</v>
      </c>
      <c r="E743">
        <v>31.717779499999999</v>
      </c>
      <c r="F743">
        <v>35.791787499999998</v>
      </c>
      <c r="G743" t="s">
        <v>566</v>
      </c>
      <c r="H743" t="s">
        <v>2223</v>
      </c>
      <c r="I743" t="s">
        <v>109</v>
      </c>
      <c r="J743" t="s">
        <v>273</v>
      </c>
      <c r="K743" t="s">
        <v>2705</v>
      </c>
      <c r="L743" t="s">
        <v>796</v>
      </c>
      <c r="M743" t="s">
        <v>797</v>
      </c>
      <c r="N743" t="s">
        <v>2577</v>
      </c>
      <c r="O743" t="s">
        <v>5896</v>
      </c>
      <c r="P743" t="s">
        <v>2706</v>
      </c>
      <c r="Q743" t="s">
        <v>346</v>
      </c>
      <c r="R743" t="s">
        <v>5771</v>
      </c>
      <c r="S743" t="s">
        <v>112</v>
      </c>
      <c r="T743">
        <v>0</v>
      </c>
      <c r="U743">
        <v>0</v>
      </c>
      <c r="V743">
        <v>0</v>
      </c>
      <c r="W743">
        <v>0</v>
      </c>
      <c r="X743">
        <v>0</v>
      </c>
      <c r="Y743">
        <v>0</v>
      </c>
      <c r="Z743">
        <v>0</v>
      </c>
      <c r="AA743">
        <v>0</v>
      </c>
      <c r="AB743">
        <v>0</v>
      </c>
      <c r="AC743">
        <v>0</v>
      </c>
      <c r="AD743">
        <v>0</v>
      </c>
      <c r="AE743">
        <v>0</v>
      </c>
      <c r="AF743">
        <v>0</v>
      </c>
      <c r="AG743">
        <v>0</v>
      </c>
      <c r="AH743">
        <v>0</v>
      </c>
      <c r="AI743" t="s">
        <v>6004</v>
      </c>
      <c r="AJ743" t="s">
        <v>109</v>
      </c>
      <c r="AK743" t="s">
        <v>112</v>
      </c>
      <c r="AL743">
        <v>0</v>
      </c>
      <c r="AM743">
        <v>0</v>
      </c>
      <c r="AN743">
        <v>0</v>
      </c>
      <c r="AO743">
        <v>0</v>
      </c>
      <c r="AP743">
        <v>0</v>
      </c>
      <c r="AQ743">
        <v>0</v>
      </c>
      <c r="AR743">
        <v>0</v>
      </c>
      <c r="AS743">
        <v>0</v>
      </c>
      <c r="AT743">
        <v>0</v>
      </c>
      <c r="AU743">
        <v>0</v>
      </c>
      <c r="AV743">
        <v>0</v>
      </c>
      <c r="AW743">
        <v>0</v>
      </c>
      <c r="AX743">
        <v>0</v>
      </c>
      <c r="AY743">
        <v>0</v>
      </c>
      <c r="AZ743">
        <v>0</v>
      </c>
      <c r="BA743">
        <v>0</v>
      </c>
    </row>
    <row r="744" spans="1:54" x14ac:dyDescent="0.25">
      <c r="A744">
        <v>379520112</v>
      </c>
      <c r="B744" s="1">
        <v>45539.590155520833</v>
      </c>
      <c r="C744" s="1">
        <v>45539.593196875001</v>
      </c>
      <c r="D744" s="1">
        <v>45539</v>
      </c>
      <c r="E744">
        <v>31.717922000000002</v>
      </c>
      <c r="F744">
        <v>35.791854800000003</v>
      </c>
      <c r="G744" t="s">
        <v>566</v>
      </c>
      <c r="H744" t="s">
        <v>2223</v>
      </c>
      <c r="I744" t="s">
        <v>109</v>
      </c>
      <c r="J744" t="s">
        <v>114</v>
      </c>
      <c r="K744" t="s">
        <v>2708</v>
      </c>
      <c r="L744" t="s">
        <v>116</v>
      </c>
      <c r="M744" t="s">
        <v>319</v>
      </c>
      <c r="N744" t="s">
        <v>2709</v>
      </c>
      <c r="O744" t="s">
        <v>5897</v>
      </c>
      <c r="P744" t="s">
        <v>2707</v>
      </c>
      <c r="Q744" t="s">
        <v>121</v>
      </c>
      <c r="R744" t="s">
        <v>5770</v>
      </c>
      <c r="S744" t="s">
        <v>112</v>
      </c>
      <c r="T744">
        <v>0</v>
      </c>
      <c r="U744">
        <v>0</v>
      </c>
      <c r="V744">
        <v>0</v>
      </c>
      <c r="W744">
        <v>0</v>
      </c>
      <c r="X744">
        <v>0</v>
      </c>
      <c r="Y744">
        <v>0</v>
      </c>
      <c r="Z744">
        <v>0</v>
      </c>
      <c r="AA744">
        <v>0</v>
      </c>
      <c r="AB744">
        <v>0</v>
      </c>
      <c r="AC744">
        <v>0</v>
      </c>
      <c r="AD744">
        <v>0</v>
      </c>
      <c r="AE744">
        <v>0</v>
      </c>
      <c r="AF744">
        <v>0</v>
      </c>
      <c r="AG744">
        <v>0</v>
      </c>
      <c r="AH744">
        <v>0</v>
      </c>
      <c r="AI744" t="s">
        <v>6004</v>
      </c>
      <c r="AJ744" t="s">
        <v>109</v>
      </c>
      <c r="AK744" t="s">
        <v>112</v>
      </c>
      <c r="AL744">
        <v>0</v>
      </c>
      <c r="AM744">
        <v>0</v>
      </c>
      <c r="AN744">
        <v>0</v>
      </c>
      <c r="AO744">
        <v>0</v>
      </c>
      <c r="AP744">
        <v>0</v>
      </c>
      <c r="AQ744">
        <v>0</v>
      </c>
      <c r="AR744">
        <v>0</v>
      </c>
      <c r="AS744">
        <v>0</v>
      </c>
      <c r="AT744">
        <v>0</v>
      </c>
      <c r="AU744">
        <v>0</v>
      </c>
      <c r="AV744">
        <v>0</v>
      </c>
      <c r="AW744">
        <v>0</v>
      </c>
      <c r="AX744">
        <v>0</v>
      </c>
      <c r="AY744">
        <v>0</v>
      </c>
      <c r="AZ744">
        <v>0</v>
      </c>
      <c r="BA744">
        <v>0</v>
      </c>
    </row>
    <row r="745" spans="1:54" x14ac:dyDescent="0.25">
      <c r="A745">
        <v>379520117</v>
      </c>
      <c r="B745" s="1">
        <v>45539.593556307867</v>
      </c>
      <c r="C745" s="1">
        <v>45539.600630393521</v>
      </c>
      <c r="D745" s="1">
        <v>45539</v>
      </c>
      <c r="E745">
        <v>31.7181572</v>
      </c>
      <c r="F745">
        <v>35.7919506</v>
      </c>
      <c r="G745" t="s">
        <v>566</v>
      </c>
      <c r="H745" t="s">
        <v>2223</v>
      </c>
      <c r="I745" t="s">
        <v>109</v>
      </c>
      <c r="J745" t="s">
        <v>114</v>
      </c>
      <c r="K745" t="s">
        <v>2711</v>
      </c>
      <c r="L745" t="s">
        <v>116</v>
      </c>
      <c r="M745" t="s">
        <v>146</v>
      </c>
      <c r="N745" t="s">
        <v>2712</v>
      </c>
      <c r="O745" t="s">
        <v>5898</v>
      </c>
      <c r="P745" t="s">
        <v>2710</v>
      </c>
      <c r="Q745" t="s">
        <v>121</v>
      </c>
      <c r="R745" t="s">
        <v>5770</v>
      </c>
      <c r="S745" t="s">
        <v>112</v>
      </c>
      <c r="T745">
        <v>0</v>
      </c>
      <c r="U745">
        <v>0</v>
      </c>
      <c r="V745">
        <v>0</v>
      </c>
      <c r="W745">
        <v>0</v>
      </c>
      <c r="X745">
        <v>0</v>
      </c>
      <c r="Y745">
        <v>0</v>
      </c>
      <c r="Z745">
        <v>0</v>
      </c>
      <c r="AA745">
        <v>0</v>
      </c>
      <c r="AB745">
        <v>0</v>
      </c>
      <c r="AC745">
        <v>0</v>
      </c>
      <c r="AD745">
        <v>0</v>
      </c>
      <c r="AE745">
        <v>0</v>
      </c>
      <c r="AF745">
        <v>0</v>
      </c>
      <c r="AG745">
        <v>0</v>
      </c>
      <c r="AH745">
        <v>0</v>
      </c>
      <c r="AI745" t="s">
        <v>6004</v>
      </c>
      <c r="AJ745" t="s">
        <v>109</v>
      </c>
      <c r="AK745" t="s">
        <v>112</v>
      </c>
      <c r="AL745">
        <v>0</v>
      </c>
      <c r="AM745">
        <v>0</v>
      </c>
      <c r="AN745">
        <v>0</v>
      </c>
      <c r="AO745">
        <v>0</v>
      </c>
      <c r="AP745">
        <v>0</v>
      </c>
      <c r="AQ745">
        <v>0</v>
      </c>
      <c r="AR745">
        <v>0</v>
      </c>
      <c r="AS745">
        <v>0</v>
      </c>
      <c r="AT745">
        <v>0</v>
      </c>
      <c r="AU745">
        <v>0</v>
      </c>
      <c r="AV745">
        <v>0</v>
      </c>
      <c r="AW745">
        <v>0</v>
      </c>
      <c r="AX745">
        <v>0</v>
      </c>
      <c r="AY745">
        <v>0</v>
      </c>
      <c r="AZ745">
        <v>0</v>
      </c>
      <c r="BA745">
        <v>0</v>
      </c>
    </row>
    <row r="746" spans="1:54" x14ac:dyDescent="0.25">
      <c r="A746">
        <v>379520122</v>
      </c>
      <c r="B746" s="1">
        <v>45539.605169745373</v>
      </c>
      <c r="C746" s="1">
        <v>45539.611058831018</v>
      </c>
      <c r="D746" s="1">
        <v>45539</v>
      </c>
      <c r="E746">
        <v>31.719196700000001</v>
      </c>
      <c r="F746">
        <v>35.791387800000003</v>
      </c>
      <c r="G746" t="s">
        <v>566</v>
      </c>
      <c r="H746" t="s">
        <v>2223</v>
      </c>
      <c r="I746" t="s">
        <v>109</v>
      </c>
      <c r="J746" t="s">
        <v>114</v>
      </c>
      <c r="K746" t="s">
        <v>2713</v>
      </c>
      <c r="L746" t="s">
        <v>205</v>
      </c>
      <c r="M746" t="s">
        <v>728</v>
      </c>
      <c r="N746" t="s">
        <v>2714</v>
      </c>
      <c r="O746" t="s">
        <v>5899</v>
      </c>
      <c r="P746" t="s">
        <v>2715</v>
      </c>
      <c r="Q746" t="s">
        <v>121</v>
      </c>
      <c r="R746" t="s">
        <v>5770</v>
      </c>
      <c r="S746" t="s">
        <v>112</v>
      </c>
      <c r="T746">
        <v>0</v>
      </c>
      <c r="U746">
        <v>0</v>
      </c>
      <c r="V746">
        <v>0</v>
      </c>
      <c r="W746">
        <v>0</v>
      </c>
      <c r="X746">
        <v>0</v>
      </c>
      <c r="Y746">
        <v>0</v>
      </c>
      <c r="Z746">
        <v>0</v>
      </c>
      <c r="AA746">
        <v>0</v>
      </c>
      <c r="AB746">
        <v>0</v>
      </c>
      <c r="AC746">
        <v>0</v>
      </c>
      <c r="AD746">
        <v>0</v>
      </c>
      <c r="AE746">
        <v>0</v>
      </c>
      <c r="AF746">
        <v>0</v>
      </c>
      <c r="AG746">
        <v>0</v>
      </c>
      <c r="AH746">
        <v>0</v>
      </c>
      <c r="AI746" t="s">
        <v>6004</v>
      </c>
      <c r="AJ746" t="s">
        <v>109</v>
      </c>
      <c r="AK746" t="s">
        <v>112</v>
      </c>
      <c r="AL746">
        <v>0</v>
      </c>
      <c r="AM746">
        <v>0</v>
      </c>
      <c r="AN746">
        <v>0</v>
      </c>
      <c r="AO746">
        <v>0</v>
      </c>
      <c r="AP746">
        <v>0</v>
      </c>
      <c r="AQ746">
        <v>0</v>
      </c>
      <c r="AR746">
        <v>0</v>
      </c>
      <c r="AS746">
        <v>0</v>
      </c>
      <c r="AT746">
        <v>0</v>
      </c>
      <c r="AU746">
        <v>0</v>
      </c>
      <c r="AV746">
        <v>0</v>
      </c>
      <c r="AW746">
        <v>0</v>
      </c>
      <c r="AX746">
        <v>0</v>
      </c>
      <c r="AY746">
        <v>0</v>
      </c>
      <c r="AZ746">
        <v>0</v>
      </c>
      <c r="BA746">
        <v>0</v>
      </c>
    </row>
    <row r="747" spans="1:54" x14ac:dyDescent="0.25">
      <c r="A747">
        <v>379520131</v>
      </c>
      <c r="B747" s="1">
        <v>45539.611987673612</v>
      </c>
      <c r="C747" s="1">
        <v>45539.616543252312</v>
      </c>
      <c r="D747" s="1">
        <v>45539</v>
      </c>
      <c r="E747">
        <v>31.7191337</v>
      </c>
      <c r="F747">
        <v>35.791878599999997</v>
      </c>
      <c r="G747" t="s">
        <v>566</v>
      </c>
      <c r="H747" t="s">
        <v>2223</v>
      </c>
      <c r="I747" t="s">
        <v>109</v>
      </c>
      <c r="J747" t="s">
        <v>273</v>
      </c>
      <c r="K747" t="s">
        <v>2716</v>
      </c>
      <c r="L747" t="s">
        <v>796</v>
      </c>
      <c r="M747" t="s">
        <v>797</v>
      </c>
      <c r="N747" t="s">
        <v>2577</v>
      </c>
      <c r="O747" t="s">
        <v>5900</v>
      </c>
      <c r="P747" t="s">
        <v>2717</v>
      </c>
      <c r="Q747" t="s">
        <v>346</v>
      </c>
      <c r="R747" t="s">
        <v>5771</v>
      </c>
      <c r="S747" t="s">
        <v>112</v>
      </c>
      <c r="T747">
        <v>0</v>
      </c>
      <c r="U747">
        <v>0</v>
      </c>
      <c r="V747">
        <v>0</v>
      </c>
      <c r="W747">
        <v>0</v>
      </c>
      <c r="X747">
        <v>0</v>
      </c>
      <c r="Y747">
        <v>0</v>
      </c>
      <c r="Z747">
        <v>0</v>
      </c>
      <c r="AA747">
        <v>0</v>
      </c>
      <c r="AB747">
        <v>0</v>
      </c>
      <c r="AC747">
        <v>0</v>
      </c>
      <c r="AD747">
        <v>0</v>
      </c>
      <c r="AE747">
        <v>0</v>
      </c>
      <c r="AF747">
        <v>0</v>
      </c>
      <c r="AG747">
        <v>0</v>
      </c>
      <c r="AH747">
        <v>0</v>
      </c>
      <c r="AI747" t="s">
        <v>6004</v>
      </c>
      <c r="AJ747" t="s">
        <v>109</v>
      </c>
      <c r="AK747" t="s">
        <v>112</v>
      </c>
      <c r="AL747">
        <v>0</v>
      </c>
      <c r="AM747">
        <v>0</v>
      </c>
      <c r="AN747">
        <v>0</v>
      </c>
      <c r="AO747">
        <v>0</v>
      </c>
      <c r="AP747">
        <v>0</v>
      </c>
      <c r="AQ747">
        <v>0</v>
      </c>
      <c r="AR747">
        <v>0</v>
      </c>
      <c r="AS747">
        <v>0</v>
      </c>
      <c r="AT747">
        <v>0</v>
      </c>
      <c r="AU747">
        <v>0</v>
      </c>
      <c r="AV747">
        <v>0</v>
      </c>
      <c r="AW747">
        <v>0</v>
      </c>
      <c r="AX747">
        <v>0</v>
      </c>
      <c r="AY747">
        <v>0</v>
      </c>
      <c r="AZ747">
        <v>0</v>
      </c>
      <c r="BA747">
        <v>0</v>
      </c>
    </row>
    <row r="748" spans="1:54" x14ac:dyDescent="0.25">
      <c r="A748">
        <v>379520137</v>
      </c>
      <c r="B748" s="1">
        <v>45539.617763819442</v>
      </c>
      <c r="C748" s="1">
        <v>45539.633040983797</v>
      </c>
      <c r="D748" s="1">
        <v>45539</v>
      </c>
      <c r="E748">
        <v>31.718973699999999</v>
      </c>
      <c r="F748">
        <v>35.792581499999997</v>
      </c>
      <c r="G748" t="s">
        <v>566</v>
      </c>
      <c r="H748" t="s">
        <v>2223</v>
      </c>
      <c r="I748" t="s">
        <v>109</v>
      </c>
      <c r="J748" t="s">
        <v>273</v>
      </c>
      <c r="K748" t="s">
        <v>2718</v>
      </c>
      <c r="L748" t="s">
        <v>796</v>
      </c>
      <c r="M748" t="s">
        <v>797</v>
      </c>
      <c r="N748" t="s">
        <v>2719</v>
      </c>
      <c r="O748" t="s">
        <v>5901</v>
      </c>
      <c r="P748" t="s">
        <v>2720</v>
      </c>
      <c r="Q748" t="s">
        <v>121</v>
      </c>
      <c r="R748" t="s">
        <v>5770</v>
      </c>
      <c r="S748" t="s">
        <v>112</v>
      </c>
      <c r="T748">
        <v>0</v>
      </c>
      <c r="U748">
        <v>0</v>
      </c>
      <c r="V748">
        <v>0</v>
      </c>
      <c r="W748">
        <v>0</v>
      </c>
      <c r="X748">
        <v>0</v>
      </c>
      <c r="Y748">
        <v>0</v>
      </c>
      <c r="Z748">
        <v>0</v>
      </c>
      <c r="AA748">
        <v>0</v>
      </c>
      <c r="AB748">
        <v>0</v>
      </c>
      <c r="AC748">
        <v>0</v>
      </c>
      <c r="AD748">
        <v>0</v>
      </c>
      <c r="AE748">
        <v>0</v>
      </c>
      <c r="AF748">
        <v>0</v>
      </c>
      <c r="AG748">
        <v>0</v>
      </c>
      <c r="AH748">
        <v>0</v>
      </c>
      <c r="AI748" t="s">
        <v>6004</v>
      </c>
      <c r="AJ748" t="s">
        <v>109</v>
      </c>
      <c r="AK748" t="s">
        <v>109</v>
      </c>
      <c r="AL748">
        <v>1</v>
      </c>
      <c r="AM748">
        <v>0</v>
      </c>
      <c r="AN748">
        <v>1</v>
      </c>
      <c r="AO748">
        <v>0</v>
      </c>
      <c r="AP748">
        <v>0</v>
      </c>
      <c r="AQ748">
        <v>0</v>
      </c>
      <c r="AR748">
        <v>1</v>
      </c>
      <c r="AS748">
        <v>0</v>
      </c>
      <c r="AT748">
        <v>0</v>
      </c>
      <c r="AU748">
        <v>0</v>
      </c>
      <c r="AV748">
        <v>0</v>
      </c>
      <c r="AW748">
        <v>0</v>
      </c>
      <c r="AX748">
        <v>1</v>
      </c>
      <c r="AY748">
        <v>0</v>
      </c>
      <c r="AZ748">
        <v>0</v>
      </c>
      <c r="BA748">
        <v>0</v>
      </c>
    </row>
    <row r="749" spans="1:54" x14ac:dyDescent="0.25">
      <c r="A749">
        <v>379520142</v>
      </c>
      <c r="B749" s="1">
        <v>45539.635049675933</v>
      </c>
      <c r="C749" s="1">
        <v>45539.639515891213</v>
      </c>
      <c r="D749" s="1">
        <v>45539</v>
      </c>
      <c r="E749">
        <v>31.719169699999998</v>
      </c>
      <c r="F749">
        <v>35.791924199999997</v>
      </c>
      <c r="G749" t="s">
        <v>566</v>
      </c>
      <c r="H749" t="s">
        <v>2223</v>
      </c>
      <c r="I749" t="s">
        <v>112</v>
      </c>
      <c r="K749" t="s">
        <v>2722</v>
      </c>
      <c r="L749" t="s">
        <v>1177</v>
      </c>
      <c r="M749" t="s">
        <v>1178</v>
      </c>
      <c r="N749" t="s">
        <v>2723</v>
      </c>
      <c r="O749" t="s">
        <v>5902</v>
      </c>
      <c r="P749" t="s">
        <v>2721</v>
      </c>
      <c r="Q749" t="s">
        <v>121</v>
      </c>
      <c r="R749" t="s">
        <v>5770</v>
      </c>
      <c r="S749" t="s">
        <v>112</v>
      </c>
      <c r="T749">
        <v>0</v>
      </c>
      <c r="U749">
        <v>0</v>
      </c>
      <c r="V749">
        <v>0</v>
      </c>
      <c r="W749">
        <v>0</v>
      </c>
      <c r="X749">
        <v>0</v>
      </c>
      <c r="Y749">
        <v>0</v>
      </c>
      <c r="Z749">
        <v>0</v>
      </c>
      <c r="AA749">
        <v>0</v>
      </c>
      <c r="AB749">
        <v>0</v>
      </c>
      <c r="AC749">
        <v>0</v>
      </c>
      <c r="AD749">
        <v>0</v>
      </c>
      <c r="AE749">
        <v>0</v>
      </c>
      <c r="AF749">
        <v>0</v>
      </c>
      <c r="AG749">
        <v>0</v>
      </c>
      <c r="AH749">
        <v>0</v>
      </c>
      <c r="AI749" t="s">
        <v>6004</v>
      </c>
      <c r="AJ749" t="s">
        <v>112</v>
      </c>
      <c r="AK749" t="s">
        <v>112</v>
      </c>
      <c r="AL749">
        <v>0</v>
      </c>
      <c r="AM749">
        <v>0</v>
      </c>
      <c r="AN749">
        <v>0</v>
      </c>
      <c r="AO749">
        <v>0</v>
      </c>
      <c r="AP749">
        <v>0</v>
      </c>
      <c r="AQ749">
        <v>0</v>
      </c>
      <c r="AR749">
        <v>0</v>
      </c>
      <c r="AS749">
        <v>0</v>
      </c>
      <c r="AT749">
        <v>0</v>
      </c>
      <c r="AU749">
        <v>0</v>
      </c>
      <c r="AV749">
        <v>0</v>
      </c>
      <c r="AW749">
        <v>0</v>
      </c>
      <c r="AX749">
        <v>0</v>
      </c>
      <c r="AY749">
        <v>0</v>
      </c>
      <c r="AZ749">
        <v>0</v>
      </c>
      <c r="BA749">
        <v>0</v>
      </c>
    </row>
    <row r="750" spans="1:54" x14ac:dyDescent="0.25">
      <c r="A750">
        <v>379520153</v>
      </c>
      <c r="B750" s="1">
        <v>45539.651892395843</v>
      </c>
      <c r="C750" s="1">
        <v>45539.674953888891</v>
      </c>
      <c r="D750" s="1">
        <v>45539</v>
      </c>
      <c r="E750">
        <v>31.718484</v>
      </c>
      <c r="F750">
        <v>35.792554199999998</v>
      </c>
      <c r="G750" t="s">
        <v>566</v>
      </c>
      <c r="H750" t="s">
        <v>2223</v>
      </c>
      <c r="I750" t="s">
        <v>109</v>
      </c>
      <c r="J750" t="s">
        <v>114</v>
      </c>
      <c r="K750" t="s">
        <v>2725</v>
      </c>
      <c r="L750" t="s">
        <v>443</v>
      </c>
      <c r="M750" t="s">
        <v>1129</v>
      </c>
      <c r="N750" t="s">
        <v>2726</v>
      </c>
      <c r="O750" t="s">
        <v>5903</v>
      </c>
      <c r="P750" t="s">
        <v>2724</v>
      </c>
      <c r="Q750" t="s">
        <v>121</v>
      </c>
      <c r="R750" t="s">
        <v>5770</v>
      </c>
      <c r="S750" t="s">
        <v>109</v>
      </c>
      <c r="T750">
        <v>3</v>
      </c>
      <c r="U750">
        <v>1</v>
      </c>
      <c r="V750">
        <v>2</v>
      </c>
      <c r="W750">
        <v>0</v>
      </c>
      <c r="X750">
        <v>0</v>
      </c>
      <c r="Y750">
        <v>0</v>
      </c>
      <c r="Z750">
        <v>0</v>
      </c>
      <c r="AA750">
        <v>0</v>
      </c>
      <c r="AB750">
        <v>0</v>
      </c>
      <c r="AC750">
        <v>0</v>
      </c>
      <c r="AD750">
        <v>0</v>
      </c>
      <c r="AE750">
        <v>0</v>
      </c>
      <c r="AF750">
        <v>0</v>
      </c>
      <c r="AG750">
        <v>0</v>
      </c>
      <c r="AH750">
        <v>1</v>
      </c>
      <c r="AI750" t="s">
        <v>2727</v>
      </c>
      <c r="AJ750" t="s">
        <v>109</v>
      </c>
      <c r="AK750" t="s">
        <v>109</v>
      </c>
      <c r="AL750">
        <v>3</v>
      </c>
      <c r="AM750">
        <v>1</v>
      </c>
      <c r="AN750">
        <v>2</v>
      </c>
      <c r="AO750">
        <v>0</v>
      </c>
      <c r="AP750">
        <v>0</v>
      </c>
      <c r="AQ750">
        <v>0</v>
      </c>
      <c r="AR750">
        <v>3</v>
      </c>
      <c r="AS750">
        <v>0</v>
      </c>
      <c r="AT750">
        <v>0</v>
      </c>
      <c r="AU750">
        <v>0</v>
      </c>
      <c r="AV750">
        <v>0</v>
      </c>
      <c r="AW750">
        <v>0</v>
      </c>
      <c r="AX750">
        <v>0</v>
      </c>
      <c r="AY750">
        <v>0</v>
      </c>
      <c r="AZ750">
        <v>0</v>
      </c>
      <c r="BA750">
        <v>1</v>
      </c>
      <c r="BB750" t="s">
        <v>2703</v>
      </c>
    </row>
    <row r="751" spans="1:54" x14ac:dyDescent="0.25">
      <c r="A751">
        <v>379520160</v>
      </c>
      <c r="B751" s="1">
        <v>45539.702693946761</v>
      </c>
      <c r="C751" s="1">
        <v>45539.713923564806</v>
      </c>
      <c r="D751" s="1">
        <v>45539</v>
      </c>
      <c r="E751">
        <v>31.718017400000001</v>
      </c>
      <c r="F751">
        <v>35.793512800000002</v>
      </c>
      <c r="G751" t="s">
        <v>566</v>
      </c>
      <c r="H751" t="s">
        <v>2223</v>
      </c>
      <c r="I751" t="s">
        <v>109</v>
      </c>
      <c r="J751" t="s">
        <v>114</v>
      </c>
      <c r="K751" t="s">
        <v>2728</v>
      </c>
      <c r="L751" t="s">
        <v>174</v>
      </c>
      <c r="M751" t="s">
        <v>344</v>
      </c>
      <c r="N751" t="s">
        <v>2729</v>
      </c>
      <c r="O751" t="s">
        <v>5904</v>
      </c>
      <c r="P751" t="s">
        <v>2730</v>
      </c>
      <c r="Q751" t="s">
        <v>121</v>
      </c>
      <c r="R751" t="s">
        <v>5770</v>
      </c>
      <c r="S751" t="s">
        <v>112</v>
      </c>
      <c r="T751">
        <v>0</v>
      </c>
      <c r="U751">
        <v>0</v>
      </c>
      <c r="V751">
        <v>0</v>
      </c>
      <c r="W751">
        <v>0</v>
      </c>
      <c r="X751">
        <v>0</v>
      </c>
      <c r="Y751">
        <v>0</v>
      </c>
      <c r="Z751">
        <v>0</v>
      </c>
      <c r="AA751">
        <v>0</v>
      </c>
      <c r="AB751">
        <v>0</v>
      </c>
      <c r="AC751">
        <v>0</v>
      </c>
      <c r="AD751">
        <v>0</v>
      </c>
      <c r="AE751">
        <v>0</v>
      </c>
      <c r="AF751">
        <v>0</v>
      </c>
      <c r="AG751">
        <v>0</v>
      </c>
      <c r="AH751">
        <v>0</v>
      </c>
      <c r="AI751" t="s">
        <v>6004</v>
      </c>
      <c r="AJ751" t="s">
        <v>109</v>
      </c>
      <c r="AK751" t="s">
        <v>112</v>
      </c>
      <c r="AL751">
        <v>0</v>
      </c>
      <c r="AM751">
        <v>0</v>
      </c>
      <c r="AN751">
        <v>0</v>
      </c>
      <c r="AO751">
        <v>0</v>
      </c>
      <c r="AP751">
        <v>0</v>
      </c>
      <c r="AQ751">
        <v>0</v>
      </c>
      <c r="AR751">
        <v>0</v>
      </c>
      <c r="AS751">
        <v>0</v>
      </c>
      <c r="AT751">
        <v>0</v>
      </c>
      <c r="AU751">
        <v>0</v>
      </c>
      <c r="AV751">
        <v>0</v>
      </c>
      <c r="AW751">
        <v>0</v>
      </c>
      <c r="AX751">
        <v>0</v>
      </c>
      <c r="AY751">
        <v>0</v>
      </c>
      <c r="AZ751">
        <v>0</v>
      </c>
      <c r="BA751">
        <v>0</v>
      </c>
    </row>
    <row r="752" spans="1:54" x14ac:dyDescent="0.25">
      <c r="A752">
        <v>379520174</v>
      </c>
      <c r="B752" s="1">
        <v>45539.720164293984</v>
      </c>
      <c r="C752" s="1">
        <v>45539.722434363423</v>
      </c>
      <c r="D752" s="1">
        <v>45539</v>
      </c>
      <c r="E752">
        <v>31.7175972</v>
      </c>
      <c r="F752">
        <v>35.793676699999999</v>
      </c>
      <c r="G752" t="s">
        <v>566</v>
      </c>
      <c r="H752" t="s">
        <v>2223</v>
      </c>
      <c r="I752" t="s">
        <v>109</v>
      </c>
      <c r="J752" t="s">
        <v>114</v>
      </c>
      <c r="K752" t="s">
        <v>2732</v>
      </c>
      <c r="L752" t="s">
        <v>116</v>
      </c>
      <c r="M752" t="s">
        <v>146</v>
      </c>
      <c r="N752" t="s">
        <v>2733</v>
      </c>
      <c r="O752" t="s">
        <v>5905</v>
      </c>
      <c r="P752" t="s">
        <v>2731</v>
      </c>
      <c r="Q752" t="s">
        <v>121</v>
      </c>
      <c r="R752" t="s">
        <v>5770</v>
      </c>
      <c r="S752" t="s">
        <v>112</v>
      </c>
      <c r="T752">
        <v>0</v>
      </c>
      <c r="U752">
        <v>0</v>
      </c>
      <c r="V752">
        <v>0</v>
      </c>
      <c r="W752">
        <v>0</v>
      </c>
      <c r="X752">
        <v>0</v>
      </c>
      <c r="Y752">
        <v>0</v>
      </c>
      <c r="Z752">
        <v>0</v>
      </c>
      <c r="AA752">
        <v>0</v>
      </c>
      <c r="AB752">
        <v>0</v>
      </c>
      <c r="AC752">
        <v>0</v>
      </c>
      <c r="AD752">
        <v>0</v>
      </c>
      <c r="AE752">
        <v>0</v>
      </c>
      <c r="AF752">
        <v>0</v>
      </c>
      <c r="AG752">
        <v>0</v>
      </c>
      <c r="AH752">
        <v>0</v>
      </c>
      <c r="AI752" t="s">
        <v>6004</v>
      </c>
      <c r="AJ752" t="s">
        <v>109</v>
      </c>
      <c r="AK752" t="s">
        <v>112</v>
      </c>
      <c r="AL752">
        <v>0</v>
      </c>
      <c r="AM752">
        <v>0</v>
      </c>
      <c r="AN752">
        <v>0</v>
      </c>
      <c r="AO752">
        <v>0</v>
      </c>
      <c r="AP752">
        <v>0</v>
      </c>
      <c r="AQ752">
        <v>0</v>
      </c>
      <c r="AR752">
        <v>0</v>
      </c>
      <c r="AS752">
        <v>0</v>
      </c>
      <c r="AT752">
        <v>0</v>
      </c>
      <c r="AU752">
        <v>0</v>
      </c>
      <c r="AV752">
        <v>0</v>
      </c>
      <c r="AW752">
        <v>0</v>
      </c>
      <c r="AX752">
        <v>0</v>
      </c>
      <c r="AY752">
        <v>0</v>
      </c>
      <c r="AZ752">
        <v>0</v>
      </c>
      <c r="BA752">
        <v>0</v>
      </c>
    </row>
    <row r="753" spans="1:54" x14ac:dyDescent="0.25">
      <c r="A753">
        <v>379533446</v>
      </c>
      <c r="B753" s="1">
        <v>45539.758056666673</v>
      </c>
      <c r="C753" s="1">
        <v>45539.763626215281</v>
      </c>
      <c r="D753" s="1">
        <v>45539</v>
      </c>
      <c r="E753">
        <v>30.520546400000001</v>
      </c>
      <c r="F753">
        <v>35.5689426</v>
      </c>
      <c r="G753" t="s">
        <v>439</v>
      </c>
      <c r="H753" t="s">
        <v>440</v>
      </c>
      <c r="I753" t="s">
        <v>112</v>
      </c>
      <c r="K753" t="s">
        <v>2734</v>
      </c>
      <c r="L753" t="s">
        <v>131</v>
      </c>
      <c r="M753" t="s">
        <v>656</v>
      </c>
      <c r="N753" t="s">
        <v>2735</v>
      </c>
      <c r="O753" t="s">
        <v>937</v>
      </c>
      <c r="P753" t="s">
        <v>937</v>
      </c>
      <c r="Q753" t="s">
        <v>121</v>
      </c>
      <c r="R753" t="s">
        <v>5770</v>
      </c>
      <c r="S753" t="s">
        <v>112</v>
      </c>
      <c r="T753">
        <v>0</v>
      </c>
      <c r="U753">
        <v>0</v>
      </c>
      <c r="V753">
        <v>0</v>
      </c>
      <c r="W753">
        <v>0</v>
      </c>
      <c r="X753">
        <v>0</v>
      </c>
      <c r="Y753">
        <v>0</v>
      </c>
      <c r="Z753">
        <v>0</v>
      </c>
      <c r="AA753">
        <v>0</v>
      </c>
      <c r="AB753">
        <v>0</v>
      </c>
      <c r="AC753">
        <v>0</v>
      </c>
      <c r="AD753">
        <v>0</v>
      </c>
      <c r="AE753">
        <v>0</v>
      </c>
      <c r="AF753">
        <v>0</v>
      </c>
      <c r="AG753">
        <v>0</v>
      </c>
      <c r="AH753">
        <v>0</v>
      </c>
      <c r="AI753" t="s">
        <v>6004</v>
      </c>
      <c r="AJ753" t="s">
        <v>112</v>
      </c>
      <c r="AK753" t="s">
        <v>112</v>
      </c>
      <c r="AL753">
        <v>0</v>
      </c>
      <c r="AM753">
        <v>0</v>
      </c>
      <c r="AN753">
        <v>0</v>
      </c>
      <c r="AO753">
        <v>0</v>
      </c>
      <c r="AP753">
        <v>0</v>
      </c>
      <c r="AQ753">
        <v>0</v>
      </c>
      <c r="AR753">
        <v>0</v>
      </c>
      <c r="AS753">
        <v>0</v>
      </c>
      <c r="AT753">
        <v>0</v>
      </c>
      <c r="AU753">
        <v>0</v>
      </c>
      <c r="AV753">
        <v>0</v>
      </c>
      <c r="AW753">
        <v>0</v>
      </c>
      <c r="AX753">
        <v>0</v>
      </c>
      <c r="AY753">
        <v>0</v>
      </c>
      <c r="AZ753">
        <v>0</v>
      </c>
      <c r="BA753">
        <v>0</v>
      </c>
    </row>
    <row r="754" spans="1:54" x14ac:dyDescent="0.25">
      <c r="A754">
        <v>379533451</v>
      </c>
      <c r="B754" s="1">
        <v>45539.754032199067</v>
      </c>
      <c r="C754" s="1">
        <v>45539.757149351863</v>
      </c>
      <c r="D754" s="1">
        <v>45539</v>
      </c>
      <c r="E754">
        <v>30.520807300000001</v>
      </c>
      <c r="F754">
        <v>35.568969899999999</v>
      </c>
      <c r="G754" t="s">
        <v>439</v>
      </c>
      <c r="H754" t="s">
        <v>440</v>
      </c>
      <c r="I754" t="s">
        <v>109</v>
      </c>
      <c r="J754" t="s">
        <v>114</v>
      </c>
      <c r="K754" t="s">
        <v>2737</v>
      </c>
      <c r="L754" t="s">
        <v>131</v>
      </c>
      <c r="M754" t="s">
        <v>656</v>
      </c>
      <c r="N754" t="s">
        <v>2738</v>
      </c>
      <c r="O754" t="s">
        <v>2736</v>
      </c>
      <c r="P754" t="s">
        <v>2736</v>
      </c>
      <c r="Q754" t="s">
        <v>121</v>
      </c>
      <c r="R754" t="s">
        <v>5770</v>
      </c>
      <c r="S754" t="s">
        <v>112</v>
      </c>
      <c r="T754">
        <v>0</v>
      </c>
      <c r="U754">
        <v>0</v>
      </c>
      <c r="V754">
        <v>0</v>
      </c>
      <c r="W754">
        <v>0</v>
      </c>
      <c r="X754">
        <v>0</v>
      </c>
      <c r="Y754">
        <v>0</v>
      </c>
      <c r="Z754">
        <v>0</v>
      </c>
      <c r="AA754">
        <v>0</v>
      </c>
      <c r="AB754">
        <v>0</v>
      </c>
      <c r="AC754">
        <v>0</v>
      </c>
      <c r="AD754">
        <v>0</v>
      </c>
      <c r="AE754">
        <v>0</v>
      </c>
      <c r="AF754">
        <v>0</v>
      </c>
      <c r="AG754">
        <v>0</v>
      </c>
      <c r="AH754">
        <v>0</v>
      </c>
      <c r="AI754" t="s">
        <v>6004</v>
      </c>
      <c r="AJ754" t="s">
        <v>109</v>
      </c>
      <c r="AK754" t="s">
        <v>112</v>
      </c>
      <c r="AL754">
        <v>0</v>
      </c>
      <c r="AM754">
        <v>0</v>
      </c>
      <c r="AN754">
        <v>0</v>
      </c>
      <c r="AO754">
        <v>0</v>
      </c>
      <c r="AP754">
        <v>0</v>
      </c>
      <c r="AQ754">
        <v>0</v>
      </c>
      <c r="AR754">
        <v>0</v>
      </c>
      <c r="AS754">
        <v>0</v>
      </c>
      <c r="AT754">
        <v>0</v>
      </c>
      <c r="AU754">
        <v>0</v>
      </c>
      <c r="AV754">
        <v>0</v>
      </c>
      <c r="AW754">
        <v>0</v>
      </c>
      <c r="AX754">
        <v>0</v>
      </c>
      <c r="AY754">
        <v>0</v>
      </c>
      <c r="AZ754">
        <v>0</v>
      </c>
      <c r="BA754">
        <v>0</v>
      </c>
    </row>
    <row r="755" spans="1:54" x14ac:dyDescent="0.25">
      <c r="A755">
        <v>379533454</v>
      </c>
      <c r="B755" s="1">
        <v>45539.763779490742</v>
      </c>
      <c r="C755" s="1">
        <v>45539.766229594898</v>
      </c>
      <c r="D755" s="1">
        <v>45539</v>
      </c>
      <c r="E755">
        <v>30.520667599999999</v>
      </c>
      <c r="F755">
        <v>35.568982200000001</v>
      </c>
      <c r="G755" t="s">
        <v>439</v>
      </c>
      <c r="H755" t="s">
        <v>440</v>
      </c>
      <c r="I755" t="s">
        <v>112</v>
      </c>
      <c r="K755" t="s">
        <v>2740</v>
      </c>
      <c r="L755" t="s">
        <v>131</v>
      </c>
      <c r="M755" t="s">
        <v>656</v>
      </c>
      <c r="N755" t="s">
        <v>2741</v>
      </c>
      <c r="O755" t="s">
        <v>2739</v>
      </c>
      <c r="P755" t="s">
        <v>2739</v>
      </c>
      <c r="Q755" t="s">
        <v>121</v>
      </c>
      <c r="R755" t="s">
        <v>5770</v>
      </c>
      <c r="S755" t="s">
        <v>112</v>
      </c>
      <c r="T755">
        <v>0</v>
      </c>
      <c r="U755">
        <v>0</v>
      </c>
      <c r="V755">
        <v>0</v>
      </c>
      <c r="W755">
        <v>0</v>
      </c>
      <c r="X755">
        <v>0</v>
      </c>
      <c r="Y755">
        <v>0</v>
      </c>
      <c r="Z755">
        <v>0</v>
      </c>
      <c r="AA755">
        <v>0</v>
      </c>
      <c r="AB755">
        <v>0</v>
      </c>
      <c r="AC755">
        <v>0</v>
      </c>
      <c r="AD755">
        <v>0</v>
      </c>
      <c r="AE755">
        <v>0</v>
      </c>
      <c r="AF755">
        <v>0</v>
      </c>
      <c r="AG755">
        <v>0</v>
      </c>
      <c r="AH755">
        <v>0</v>
      </c>
      <c r="AI755" t="s">
        <v>6004</v>
      </c>
      <c r="AJ755" t="s">
        <v>109</v>
      </c>
      <c r="AK755" t="s">
        <v>112</v>
      </c>
      <c r="AL755">
        <v>0</v>
      </c>
      <c r="AM755">
        <v>0</v>
      </c>
      <c r="AN755">
        <v>0</v>
      </c>
      <c r="AO755">
        <v>0</v>
      </c>
      <c r="AP755">
        <v>0</v>
      </c>
      <c r="AQ755">
        <v>0</v>
      </c>
      <c r="AR755">
        <v>0</v>
      </c>
      <c r="AS755">
        <v>0</v>
      </c>
      <c r="AT755">
        <v>0</v>
      </c>
      <c r="AU755">
        <v>0</v>
      </c>
      <c r="AV755">
        <v>0</v>
      </c>
      <c r="AW755">
        <v>0</v>
      </c>
      <c r="AX755">
        <v>0</v>
      </c>
      <c r="AY755">
        <v>0</v>
      </c>
      <c r="AZ755">
        <v>0</v>
      </c>
      <c r="BA755">
        <v>0</v>
      </c>
    </row>
    <row r="756" spans="1:54" x14ac:dyDescent="0.25">
      <c r="A756">
        <v>379533461</v>
      </c>
      <c r="B756" s="1">
        <v>45539.766346180557</v>
      </c>
      <c r="C756" s="1">
        <v>45539.768545185187</v>
      </c>
      <c r="D756" s="1">
        <v>45539</v>
      </c>
      <c r="E756">
        <v>30.520617999999999</v>
      </c>
      <c r="F756">
        <v>35.568943099999998</v>
      </c>
      <c r="G756" t="s">
        <v>439</v>
      </c>
      <c r="H756" t="s">
        <v>440</v>
      </c>
      <c r="I756" t="s">
        <v>109</v>
      </c>
      <c r="J756" t="s">
        <v>114</v>
      </c>
      <c r="K756" t="s">
        <v>2743</v>
      </c>
      <c r="L756" t="s">
        <v>431</v>
      </c>
      <c r="M756" t="s">
        <v>432</v>
      </c>
      <c r="N756" t="s">
        <v>483</v>
      </c>
      <c r="O756" t="s">
        <v>2742</v>
      </c>
      <c r="P756" t="s">
        <v>2742</v>
      </c>
      <c r="Q756" t="s">
        <v>121</v>
      </c>
      <c r="R756" t="s">
        <v>5770</v>
      </c>
      <c r="S756" t="s">
        <v>112</v>
      </c>
      <c r="T756">
        <v>0</v>
      </c>
      <c r="U756">
        <v>0</v>
      </c>
      <c r="V756">
        <v>0</v>
      </c>
      <c r="W756">
        <v>0</v>
      </c>
      <c r="X756">
        <v>0</v>
      </c>
      <c r="Y756">
        <v>0</v>
      </c>
      <c r="Z756">
        <v>0</v>
      </c>
      <c r="AA756">
        <v>0</v>
      </c>
      <c r="AB756">
        <v>0</v>
      </c>
      <c r="AC756">
        <v>0</v>
      </c>
      <c r="AD756">
        <v>0</v>
      </c>
      <c r="AE756">
        <v>0</v>
      </c>
      <c r="AF756">
        <v>0</v>
      </c>
      <c r="AG756">
        <v>0</v>
      </c>
      <c r="AH756">
        <v>0</v>
      </c>
      <c r="AI756" t="s">
        <v>6004</v>
      </c>
      <c r="AJ756" t="s">
        <v>109</v>
      </c>
      <c r="AK756" t="s">
        <v>112</v>
      </c>
      <c r="AL756">
        <v>0</v>
      </c>
      <c r="AM756">
        <v>0</v>
      </c>
      <c r="AN756">
        <v>0</v>
      </c>
      <c r="AO756">
        <v>0</v>
      </c>
      <c r="AP756">
        <v>0</v>
      </c>
      <c r="AQ756">
        <v>0</v>
      </c>
      <c r="AR756">
        <v>0</v>
      </c>
      <c r="AS756">
        <v>0</v>
      </c>
      <c r="AT756">
        <v>0</v>
      </c>
      <c r="AU756">
        <v>0</v>
      </c>
      <c r="AV756">
        <v>0</v>
      </c>
      <c r="AW756">
        <v>0</v>
      </c>
      <c r="AX756">
        <v>0</v>
      </c>
      <c r="AY756">
        <v>0</v>
      </c>
      <c r="AZ756">
        <v>0</v>
      </c>
      <c r="BA756">
        <v>0</v>
      </c>
    </row>
    <row r="757" spans="1:54" x14ac:dyDescent="0.25">
      <c r="A757">
        <v>379533465</v>
      </c>
      <c r="B757" s="1">
        <v>45539.76953287037</v>
      </c>
      <c r="C757" s="1">
        <v>45539.772180798609</v>
      </c>
      <c r="D757" s="1">
        <v>45539</v>
      </c>
      <c r="E757">
        <v>30.520608500000002</v>
      </c>
      <c r="F757">
        <v>35.569023000000001</v>
      </c>
      <c r="G757" t="s">
        <v>439</v>
      </c>
      <c r="H757" t="s">
        <v>440</v>
      </c>
      <c r="I757" t="s">
        <v>112</v>
      </c>
      <c r="K757" t="s">
        <v>2745</v>
      </c>
      <c r="L757" t="s">
        <v>131</v>
      </c>
      <c r="M757" t="s">
        <v>656</v>
      </c>
      <c r="N757" t="s">
        <v>2746</v>
      </c>
      <c r="O757" t="s">
        <v>2744</v>
      </c>
      <c r="P757" t="s">
        <v>2744</v>
      </c>
      <c r="Q757" t="s">
        <v>121</v>
      </c>
      <c r="R757" t="s">
        <v>5770</v>
      </c>
      <c r="S757" t="s">
        <v>112</v>
      </c>
      <c r="T757">
        <v>0</v>
      </c>
      <c r="U757">
        <v>0</v>
      </c>
      <c r="V757">
        <v>0</v>
      </c>
      <c r="W757">
        <v>0</v>
      </c>
      <c r="X757">
        <v>0</v>
      </c>
      <c r="Y757">
        <v>0</v>
      </c>
      <c r="Z757">
        <v>0</v>
      </c>
      <c r="AA757">
        <v>0</v>
      </c>
      <c r="AB757">
        <v>0</v>
      </c>
      <c r="AC757">
        <v>0</v>
      </c>
      <c r="AD757">
        <v>0</v>
      </c>
      <c r="AE757">
        <v>0</v>
      </c>
      <c r="AF757">
        <v>0</v>
      </c>
      <c r="AG757">
        <v>0</v>
      </c>
      <c r="AH757">
        <v>0</v>
      </c>
      <c r="AI757" t="s">
        <v>6004</v>
      </c>
      <c r="AJ757" t="s">
        <v>109</v>
      </c>
      <c r="AK757" t="s">
        <v>109</v>
      </c>
      <c r="AL757">
        <v>1</v>
      </c>
      <c r="AM757">
        <v>0</v>
      </c>
      <c r="AN757">
        <v>1</v>
      </c>
      <c r="AO757">
        <v>0</v>
      </c>
      <c r="AP757">
        <v>0</v>
      </c>
      <c r="AQ757">
        <v>0</v>
      </c>
      <c r="AR757">
        <v>1</v>
      </c>
      <c r="AS757">
        <v>0</v>
      </c>
      <c r="AT757">
        <v>0</v>
      </c>
      <c r="AU757">
        <v>0</v>
      </c>
      <c r="AV757">
        <v>0</v>
      </c>
      <c r="AW757">
        <v>0</v>
      </c>
      <c r="AX757">
        <v>0</v>
      </c>
      <c r="AY757">
        <v>0</v>
      </c>
      <c r="AZ757">
        <v>0</v>
      </c>
      <c r="BA757">
        <v>1</v>
      </c>
      <c r="BB757" t="s">
        <v>2747</v>
      </c>
    </row>
    <row r="758" spans="1:54" x14ac:dyDescent="0.25">
      <c r="A758">
        <v>379533471</v>
      </c>
      <c r="B758" s="1">
        <v>45539.77235097222</v>
      </c>
      <c r="C758" s="1">
        <v>45539.774716377317</v>
      </c>
      <c r="D758" s="1">
        <v>45539</v>
      </c>
      <c r="E758">
        <v>30.5206813</v>
      </c>
      <c r="F758">
        <v>35.568863999999998</v>
      </c>
      <c r="G758" t="s">
        <v>439</v>
      </c>
      <c r="H758" t="s">
        <v>440</v>
      </c>
      <c r="I758" t="s">
        <v>112</v>
      </c>
      <c r="K758" t="s">
        <v>2749</v>
      </c>
      <c r="L758" t="s">
        <v>116</v>
      </c>
      <c r="M758" t="s">
        <v>521</v>
      </c>
      <c r="N758" t="s">
        <v>2750</v>
      </c>
      <c r="O758" t="s">
        <v>2748</v>
      </c>
      <c r="P758" t="s">
        <v>2748</v>
      </c>
      <c r="Q758" t="s">
        <v>121</v>
      </c>
      <c r="R758" t="s">
        <v>5770</v>
      </c>
      <c r="S758" t="s">
        <v>112</v>
      </c>
      <c r="T758">
        <v>0</v>
      </c>
      <c r="U758">
        <v>0</v>
      </c>
      <c r="V758">
        <v>0</v>
      </c>
      <c r="W758">
        <v>0</v>
      </c>
      <c r="X758">
        <v>0</v>
      </c>
      <c r="Y758">
        <v>0</v>
      </c>
      <c r="Z758">
        <v>0</v>
      </c>
      <c r="AA758">
        <v>0</v>
      </c>
      <c r="AB758">
        <v>0</v>
      </c>
      <c r="AC758">
        <v>0</v>
      </c>
      <c r="AD758">
        <v>0</v>
      </c>
      <c r="AE758">
        <v>0</v>
      </c>
      <c r="AF758">
        <v>0</v>
      </c>
      <c r="AG758">
        <v>0</v>
      </c>
      <c r="AH758">
        <v>0</v>
      </c>
      <c r="AI758" t="s">
        <v>6004</v>
      </c>
      <c r="AJ758" t="s">
        <v>112</v>
      </c>
      <c r="AK758" t="s">
        <v>112</v>
      </c>
      <c r="AL758">
        <v>0</v>
      </c>
      <c r="AM758">
        <v>0</v>
      </c>
      <c r="AN758">
        <v>0</v>
      </c>
      <c r="AO758">
        <v>0</v>
      </c>
      <c r="AP758">
        <v>0</v>
      </c>
      <c r="AQ758">
        <v>0</v>
      </c>
      <c r="AR758">
        <v>0</v>
      </c>
      <c r="AS758">
        <v>0</v>
      </c>
      <c r="AT758">
        <v>0</v>
      </c>
      <c r="AU758">
        <v>0</v>
      </c>
      <c r="AV758">
        <v>0</v>
      </c>
      <c r="AW758">
        <v>0</v>
      </c>
      <c r="AX758">
        <v>0</v>
      </c>
      <c r="AY758">
        <v>0</v>
      </c>
      <c r="AZ758">
        <v>0</v>
      </c>
      <c r="BA758">
        <v>0</v>
      </c>
    </row>
    <row r="759" spans="1:54" x14ac:dyDescent="0.25">
      <c r="A759">
        <v>379537966</v>
      </c>
      <c r="B759" s="1">
        <v>45539.775248923608</v>
      </c>
      <c r="C759" s="1">
        <v>45539.779071712961</v>
      </c>
      <c r="D759" s="1">
        <v>45539</v>
      </c>
      <c r="E759">
        <v>30.520900099999999</v>
      </c>
      <c r="F759">
        <v>35.569042799999998</v>
      </c>
      <c r="G759" t="s">
        <v>439</v>
      </c>
      <c r="H759" t="s">
        <v>440</v>
      </c>
      <c r="I759" t="s">
        <v>112</v>
      </c>
      <c r="K759" t="s">
        <v>2752</v>
      </c>
      <c r="L759" t="s">
        <v>443</v>
      </c>
      <c r="M759" t="s">
        <v>444</v>
      </c>
      <c r="N759" t="s">
        <v>2753</v>
      </c>
      <c r="O759" t="s">
        <v>2751</v>
      </c>
      <c r="P759" t="s">
        <v>2751</v>
      </c>
      <c r="Q759" t="s">
        <v>121</v>
      </c>
      <c r="R759" t="s">
        <v>5770</v>
      </c>
      <c r="S759" t="s">
        <v>112</v>
      </c>
      <c r="T759">
        <v>0</v>
      </c>
      <c r="U759">
        <v>0</v>
      </c>
      <c r="V759">
        <v>0</v>
      </c>
      <c r="W759">
        <v>0</v>
      </c>
      <c r="X759">
        <v>0</v>
      </c>
      <c r="Y759">
        <v>0</v>
      </c>
      <c r="Z759">
        <v>0</v>
      </c>
      <c r="AA759">
        <v>0</v>
      </c>
      <c r="AB759">
        <v>0</v>
      </c>
      <c r="AC759">
        <v>0</v>
      </c>
      <c r="AD759">
        <v>0</v>
      </c>
      <c r="AE759">
        <v>0</v>
      </c>
      <c r="AF759">
        <v>0</v>
      </c>
      <c r="AG759">
        <v>0</v>
      </c>
      <c r="AH759">
        <v>0</v>
      </c>
      <c r="AI759" t="s">
        <v>6004</v>
      </c>
      <c r="AJ759" t="s">
        <v>109</v>
      </c>
      <c r="AK759" t="s">
        <v>112</v>
      </c>
      <c r="AL759">
        <v>0</v>
      </c>
      <c r="AM759">
        <v>0</v>
      </c>
      <c r="AN759">
        <v>0</v>
      </c>
      <c r="AO759">
        <v>0</v>
      </c>
      <c r="AP759">
        <v>0</v>
      </c>
      <c r="AQ759">
        <v>0</v>
      </c>
      <c r="AR759">
        <v>0</v>
      </c>
      <c r="AS759">
        <v>0</v>
      </c>
      <c r="AT759">
        <v>0</v>
      </c>
      <c r="AU759">
        <v>0</v>
      </c>
      <c r="AV759">
        <v>0</v>
      </c>
      <c r="AW759">
        <v>0</v>
      </c>
      <c r="AX759">
        <v>0</v>
      </c>
      <c r="AY759">
        <v>0</v>
      </c>
      <c r="AZ759">
        <v>0</v>
      </c>
      <c r="BA759">
        <v>0</v>
      </c>
    </row>
    <row r="760" spans="1:54" x14ac:dyDescent="0.25">
      <c r="A760">
        <v>379537971</v>
      </c>
      <c r="B760" s="1">
        <v>45539.779374027778</v>
      </c>
      <c r="C760" s="1">
        <v>45539.781863668977</v>
      </c>
      <c r="D760" s="1">
        <v>45539</v>
      </c>
      <c r="E760">
        <v>30.520353100000001</v>
      </c>
      <c r="F760">
        <v>35.569001100000001</v>
      </c>
      <c r="G760" t="s">
        <v>439</v>
      </c>
      <c r="H760" t="s">
        <v>440</v>
      </c>
      <c r="I760" t="s">
        <v>109</v>
      </c>
      <c r="J760" t="s">
        <v>114</v>
      </c>
      <c r="K760" t="s">
        <v>2754</v>
      </c>
      <c r="L760" t="s">
        <v>116</v>
      </c>
      <c r="M760" t="s">
        <v>309</v>
      </c>
      <c r="N760" t="s">
        <v>2755</v>
      </c>
      <c r="O760" t="s">
        <v>2679</v>
      </c>
      <c r="P760" t="s">
        <v>2679</v>
      </c>
      <c r="Q760" t="s">
        <v>121</v>
      </c>
      <c r="R760" t="s">
        <v>5770</v>
      </c>
      <c r="S760" t="s">
        <v>112</v>
      </c>
      <c r="T760">
        <v>0</v>
      </c>
      <c r="U760">
        <v>0</v>
      </c>
      <c r="V760">
        <v>0</v>
      </c>
      <c r="W760">
        <v>0</v>
      </c>
      <c r="X760">
        <v>0</v>
      </c>
      <c r="Y760">
        <v>0</v>
      </c>
      <c r="Z760">
        <v>0</v>
      </c>
      <c r="AA760">
        <v>0</v>
      </c>
      <c r="AB760">
        <v>0</v>
      </c>
      <c r="AC760">
        <v>0</v>
      </c>
      <c r="AD760">
        <v>0</v>
      </c>
      <c r="AE760">
        <v>0</v>
      </c>
      <c r="AF760">
        <v>0</v>
      </c>
      <c r="AG760">
        <v>0</v>
      </c>
      <c r="AH760">
        <v>0</v>
      </c>
      <c r="AI760" t="s">
        <v>6004</v>
      </c>
      <c r="AJ760" t="s">
        <v>109</v>
      </c>
      <c r="AK760" t="s">
        <v>112</v>
      </c>
      <c r="AL760">
        <v>0</v>
      </c>
      <c r="AM760">
        <v>0</v>
      </c>
      <c r="AN760">
        <v>0</v>
      </c>
      <c r="AO760">
        <v>0</v>
      </c>
      <c r="AP760">
        <v>0</v>
      </c>
      <c r="AQ760">
        <v>0</v>
      </c>
      <c r="AR760">
        <v>0</v>
      </c>
      <c r="AS760">
        <v>0</v>
      </c>
      <c r="AT760">
        <v>0</v>
      </c>
      <c r="AU760">
        <v>0</v>
      </c>
      <c r="AV760">
        <v>0</v>
      </c>
      <c r="AW760">
        <v>0</v>
      </c>
      <c r="AX760">
        <v>0</v>
      </c>
      <c r="AY760">
        <v>0</v>
      </c>
      <c r="AZ760">
        <v>0</v>
      </c>
      <c r="BA760">
        <v>0</v>
      </c>
    </row>
    <row r="761" spans="1:54" x14ac:dyDescent="0.25">
      <c r="A761">
        <v>379539193</v>
      </c>
      <c r="B761" s="1">
        <v>45539.782511747682</v>
      </c>
      <c r="C761" s="1">
        <v>45539.78401427083</v>
      </c>
      <c r="D761" s="1">
        <v>45539</v>
      </c>
      <c r="E761">
        <v>30.520652699999999</v>
      </c>
      <c r="F761">
        <v>35.569120400000003</v>
      </c>
      <c r="G761" t="s">
        <v>439</v>
      </c>
      <c r="H761" t="s">
        <v>440</v>
      </c>
      <c r="I761" t="s">
        <v>112</v>
      </c>
      <c r="K761" t="s">
        <v>2757</v>
      </c>
      <c r="L761" t="s">
        <v>131</v>
      </c>
      <c r="M761" t="s">
        <v>656</v>
      </c>
      <c r="N761" t="s">
        <v>2758</v>
      </c>
      <c r="O761" t="s">
        <v>2756</v>
      </c>
      <c r="P761" t="s">
        <v>2756</v>
      </c>
      <c r="Q761" t="s">
        <v>121</v>
      </c>
      <c r="R761" t="s">
        <v>5770</v>
      </c>
      <c r="S761" t="s">
        <v>112</v>
      </c>
      <c r="T761">
        <v>0</v>
      </c>
      <c r="U761">
        <v>0</v>
      </c>
      <c r="V761">
        <v>0</v>
      </c>
      <c r="W761">
        <v>0</v>
      </c>
      <c r="X761">
        <v>0</v>
      </c>
      <c r="Y761">
        <v>0</v>
      </c>
      <c r="Z761">
        <v>0</v>
      </c>
      <c r="AA761">
        <v>0</v>
      </c>
      <c r="AB761">
        <v>0</v>
      </c>
      <c r="AC761">
        <v>0</v>
      </c>
      <c r="AD761">
        <v>0</v>
      </c>
      <c r="AE761">
        <v>0</v>
      </c>
      <c r="AF761">
        <v>0</v>
      </c>
      <c r="AG761">
        <v>0</v>
      </c>
      <c r="AH761">
        <v>0</v>
      </c>
      <c r="AI761" t="s">
        <v>6004</v>
      </c>
      <c r="AJ761" t="s">
        <v>109</v>
      </c>
      <c r="AK761" t="s">
        <v>112</v>
      </c>
      <c r="AL761">
        <v>0</v>
      </c>
      <c r="AM761">
        <v>0</v>
      </c>
      <c r="AN761">
        <v>0</v>
      </c>
      <c r="AO761">
        <v>0</v>
      </c>
      <c r="AP761">
        <v>0</v>
      </c>
      <c r="AQ761">
        <v>0</v>
      </c>
      <c r="AR761">
        <v>0</v>
      </c>
      <c r="AS761">
        <v>0</v>
      </c>
      <c r="AT761">
        <v>0</v>
      </c>
      <c r="AU761">
        <v>0</v>
      </c>
      <c r="AV761">
        <v>0</v>
      </c>
      <c r="AW761">
        <v>0</v>
      </c>
      <c r="AX761">
        <v>0</v>
      </c>
      <c r="AY761">
        <v>0</v>
      </c>
      <c r="AZ761">
        <v>0</v>
      </c>
      <c r="BA761">
        <v>0</v>
      </c>
    </row>
    <row r="762" spans="1:54" x14ac:dyDescent="0.25">
      <c r="A762">
        <v>379541572</v>
      </c>
      <c r="B762" s="1">
        <v>45539.785063773154</v>
      </c>
      <c r="C762" s="1">
        <v>45539.787598784722</v>
      </c>
      <c r="D762" s="1">
        <v>45539</v>
      </c>
      <c r="E762">
        <v>30.520787599999998</v>
      </c>
      <c r="F762">
        <v>35.5691086</v>
      </c>
      <c r="G762" t="s">
        <v>439</v>
      </c>
      <c r="H762" t="s">
        <v>440</v>
      </c>
      <c r="I762" t="s">
        <v>112</v>
      </c>
      <c r="K762" t="s">
        <v>2760</v>
      </c>
      <c r="L762" t="s">
        <v>192</v>
      </c>
      <c r="M762" t="s">
        <v>961</v>
      </c>
      <c r="N762" t="s">
        <v>2761</v>
      </c>
      <c r="O762" t="s">
        <v>2759</v>
      </c>
      <c r="P762" t="s">
        <v>2759</v>
      </c>
      <c r="Q762" t="s">
        <v>121</v>
      </c>
      <c r="R762" t="s">
        <v>5770</v>
      </c>
      <c r="S762" t="s">
        <v>112</v>
      </c>
      <c r="T762">
        <v>0</v>
      </c>
      <c r="U762">
        <v>0</v>
      </c>
      <c r="V762">
        <v>0</v>
      </c>
      <c r="W762">
        <v>0</v>
      </c>
      <c r="X762">
        <v>0</v>
      </c>
      <c r="Y762">
        <v>0</v>
      </c>
      <c r="Z762">
        <v>0</v>
      </c>
      <c r="AA762">
        <v>0</v>
      </c>
      <c r="AB762">
        <v>0</v>
      </c>
      <c r="AC762">
        <v>0</v>
      </c>
      <c r="AD762">
        <v>0</v>
      </c>
      <c r="AE762">
        <v>0</v>
      </c>
      <c r="AF762">
        <v>0</v>
      </c>
      <c r="AG762">
        <v>0</v>
      </c>
      <c r="AH762">
        <v>0</v>
      </c>
      <c r="AI762" t="s">
        <v>6004</v>
      </c>
      <c r="AJ762" t="s">
        <v>112</v>
      </c>
      <c r="AK762" t="s">
        <v>112</v>
      </c>
      <c r="AL762">
        <v>0</v>
      </c>
      <c r="AM762">
        <v>0</v>
      </c>
      <c r="AN762">
        <v>0</v>
      </c>
      <c r="AO762">
        <v>0</v>
      </c>
      <c r="AP762">
        <v>0</v>
      </c>
      <c r="AQ762">
        <v>0</v>
      </c>
      <c r="AR762">
        <v>0</v>
      </c>
      <c r="AS762">
        <v>0</v>
      </c>
      <c r="AT762">
        <v>0</v>
      </c>
      <c r="AU762">
        <v>0</v>
      </c>
      <c r="AV762">
        <v>0</v>
      </c>
      <c r="AW762">
        <v>0</v>
      </c>
      <c r="AX762">
        <v>0</v>
      </c>
      <c r="AY762">
        <v>0</v>
      </c>
      <c r="AZ762">
        <v>0</v>
      </c>
      <c r="BA762">
        <v>0</v>
      </c>
    </row>
    <row r="763" spans="1:54" x14ac:dyDescent="0.25">
      <c r="A763">
        <v>379544642</v>
      </c>
      <c r="B763" s="1">
        <v>45539.790013923608</v>
      </c>
      <c r="C763" s="1">
        <v>45539.792155451389</v>
      </c>
      <c r="D763" s="1">
        <v>45539</v>
      </c>
      <c r="E763">
        <v>30.520702700000001</v>
      </c>
      <c r="F763">
        <v>35.568880299999996</v>
      </c>
      <c r="G763" t="s">
        <v>439</v>
      </c>
      <c r="H763" t="s">
        <v>440</v>
      </c>
      <c r="I763" t="s">
        <v>112</v>
      </c>
      <c r="K763" t="s">
        <v>2763</v>
      </c>
      <c r="L763" t="s">
        <v>131</v>
      </c>
      <c r="M763" t="s">
        <v>656</v>
      </c>
      <c r="N763" t="s">
        <v>2764</v>
      </c>
      <c r="O763" t="s">
        <v>2762</v>
      </c>
      <c r="P763" t="s">
        <v>2762</v>
      </c>
      <c r="Q763" t="s">
        <v>121</v>
      </c>
      <c r="R763" t="s">
        <v>5770</v>
      </c>
      <c r="S763" t="s">
        <v>112</v>
      </c>
      <c r="T763">
        <v>0</v>
      </c>
      <c r="U763">
        <v>0</v>
      </c>
      <c r="V763">
        <v>0</v>
      </c>
      <c r="W763">
        <v>0</v>
      </c>
      <c r="X763">
        <v>0</v>
      </c>
      <c r="Y763">
        <v>0</v>
      </c>
      <c r="Z763">
        <v>0</v>
      </c>
      <c r="AA763">
        <v>0</v>
      </c>
      <c r="AB763">
        <v>0</v>
      </c>
      <c r="AC763">
        <v>0</v>
      </c>
      <c r="AD763">
        <v>0</v>
      </c>
      <c r="AE763">
        <v>0</v>
      </c>
      <c r="AF763">
        <v>0</v>
      </c>
      <c r="AG763">
        <v>0</v>
      </c>
      <c r="AH763">
        <v>0</v>
      </c>
      <c r="AI763" t="s">
        <v>6004</v>
      </c>
      <c r="AJ763" t="s">
        <v>109</v>
      </c>
      <c r="AK763" t="s">
        <v>112</v>
      </c>
      <c r="AL763">
        <v>0</v>
      </c>
      <c r="AM763">
        <v>0</v>
      </c>
      <c r="AN763">
        <v>0</v>
      </c>
      <c r="AO763">
        <v>0</v>
      </c>
      <c r="AP763">
        <v>0</v>
      </c>
      <c r="AQ763">
        <v>0</v>
      </c>
      <c r="AR763">
        <v>0</v>
      </c>
      <c r="AS763">
        <v>0</v>
      </c>
      <c r="AT763">
        <v>0</v>
      </c>
      <c r="AU763">
        <v>0</v>
      </c>
      <c r="AV763">
        <v>0</v>
      </c>
      <c r="AW763">
        <v>0</v>
      </c>
      <c r="AX763">
        <v>0</v>
      </c>
      <c r="AY763">
        <v>0</v>
      </c>
      <c r="AZ763">
        <v>0</v>
      </c>
      <c r="BA763">
        <v>0</v>
      </c>
    </row>
    <row r="764" spans="1:54" x14ac:dyDescent="0.25">
      <c r="A764">
        <v>379569632</v>
      </c>
      <c r="B764" s="1">
        <v>45539.578492372682</v>
      </c>
      <c r="C764" s="1">
        <v>45539.583643715283</v>
      </c>
      <c r="D764" s="1">
        <v>45539</v>
      </c>
      <c r="E764">
        <v>32.0029903</v>
      </c>
      <c r="F764">
        <v>35.793874099999996</v>
      </c>
      <c r="G764" t="s">
        <v>852</v>
      </c>
      <c r="H764" t="s">
        <v>853</v>
      </c>
      <c r="I764" t="s">
        <v>109</v>
      </c>
      <c r="J764" t="s">
        <v>114</v>
      </c>
      <c r="K764" t="s">
        <v>2765</v>
      </c>
      <c r="L764" t="s">
        <v>116</v>
      </c>
      <c r="M764" t="s">
        <v>226</v>
      </c>
      <c r="N764" t="s">
        <v>2766</v>
      </c>
      <c r="O764" t="s">
        <v>5906</v>
      </c>
      <c r="Q764" t="s">
        <v>121</v>
      </c>
      <c r="R764" t="s">
        <v>5770</v>
      </c>
      <c r="S764" t="s">
        <v>112</v>
      </c>
      <c r="T764">
        <v>0</v>
      </c>
      <c r="U764">
        <v>0</v>
      </c>
      <c r="V764">
        <v>0</v>
      </c>
      <c r="W764">
        <v>0</v>
      </c>
      <c r="X764">
        <v>0</v>
      </c>
      <c r="Y764">
        <v>0</v>
      </c>
      <c r="Z764">
        <v>0</v>
      </c>
      <c r="AA764">
        <v>0</v>
      </c>
      <c r="AB764">
        <v>0</v>
      </c>
      <c r="AC764">
        <v>0</v>
      </c>
      <c r="AD764">
        <v>0</v>
      </c>
      <c r="AE764">
        <v>0</v>
      </c>
      <c r="AF764">
        <v>0</v>
      </c>
      <c r="AG764">
        <v>0</v>
      </c>
      <c r="AH764">
        <v>0</v>
      </c>
      <c r="AI764" t="s">
        <v>6004</v>
      </c>
      <c r="AJ764" t="s">
        <v>109</v>
      </c>
      <c r="AK764" t="s">
        <v>112</v>
      </c>
      <c r="AL764">
        <v>0</v>
      </c>
      <c r="AM764">
        <v>0</v>
      </c>
      <c r="AN764">
        <v>0</v>
      </c>
      <c r="AO764">
        <v>0</v>
      </c>
      <c r="AP764">
        <v>0</v>
      </c>
      <c r="AQ764">
        <v>0</v>
      </c>
      <c r="AR764">
        <v>0</v>
      </c>
      <c r="AS764">
        <v>0</v>
      </c>
      <c r="AT764">
        <v>0</v>
      </c>
      <c r="AU764">
        <v>0</v>
      </c>
      <c r="AV764">
        <v>0</v>
      </c>
      <c r="AW764">
        <v>0</v>
      </c>
      <c r="AX764">
        <v>0</v>
      </c>
      <c r="AY764">
        <v>0</v>
      </c>
      <c r="AZ764">
        <v>0</v>
      </c>
      <c r="BA764">
        <v>0</v>
      </c>
    </row>
    <row r="765" spans="1:54" x14ac:dyDescent="0.25">
      <c r="A765">
        <v>379569639</v>
      </c>
      <c r="B765" s="1">
        <v>45539.574446759259</v>
      </c>
      <c r="C765" s="1">
        <v>45539.578379178238</v>
      </c>
      <c r="D765" s="1">
        <v>45539</v>
      </c>
      <c r="E765">
        <v>32.002809900000003</v>
      </c>
      <c r="F765">
        <v>35.793155300000002</v>
      </c>
      <c r="G765" t="s">
        <v>852</v>
      </c>
      <c r="H765" t="s">
        <v>853</v>
      </c>
      <c r="I765" t="s">
        <v>109</v>
      </c>
      <c r="J765" t="s">
        <v>114</v>
      </c>
      <c r="K765" t="s">
        <v>2767</v>
      </c>
      <c r="L765" t="s">
        <v>116</v>
      </c>
      <c r="M765" t="s">
        <v>146</v>
      </c>
      <c r="N765" t="s">
        <v>2768</v>
      </c>
      <c r="O765" t="s">
        <v>5907</v>
      </c>
      <c r="Q765" t="s">
        <v>121</v>
      </c>
      <c r="R765" t="s">
        <v>5770</v>
      </c>
      <c r="S765" t="s">
        <v>112</v>
      </c>
      <c r="T765">
        <v>0</v>
      </c>
      <c r="U765">
        <v>0</v>
      </c>
      <c r="V765">
        <v>0</v>
      </c>
      <c r="W765">
        <v>0</v>
      </c>
      <c r="X765">
        <v>0</v>
      </c>
      <c r="Y765">
        <v>0</v>
      </c>
      <c r="Z765">
        <v>0</v>
      </c>
      <c r="AA765">
        <v>0</v>
      </c>
      <c r="AB765">
        <v>0</v>
      </c>
      <c r="AC765">
        <v>0</v>
      </c>
      <c r="AD765">
        <v>0</v>
      </c>
      <c r="AE765">
        <v>0</v>
      </c>
      <c r="AF765">
        <v>0</v>
      </c>
      <c r="AG765">
        <v>0</v>
      </c>
      <c r="AH765">
        <v>0</v>
      </c>
      <c r="AI765" t="s">
        <v>6004</v>
      </c>
      <c r="AJ765" t="s">
        <v>109</v>
      </c>
      <c r="AK765" t="s">
        <v>112</v>
      </c>
      <c r="AL765">
        <v>0</v>
      </c>
      <c r="AM765">
        <v>0</v>
      </c>
      <c r="AN765">
        <v>0</v>
      </c>
      <c r="AO765">
        <v>0</v>
      </c>
      <c r="AP765">
        <v>0</v>
      </c>
      <c r="AQ765">
        <v>0</v>
      </c>
      <c r="AR765">
        <v>0</v>
      </c>
      <c r="AS765">
        <v>0</v>
      </c>
      <c r="AT765">
        <v>0</v>
      </c>
      <c r="AU765">
        <v>0</v>
      </c>
      <c r="AV765">
        <v>0</v>
      </c>
      <c r="AW765">
        <v>0</v>
      </c>
      <c r="AX765">
        <v>0</v>
      </c>
      <c r="AY765">
        <v>0</v>
      </c>
      <c r="AZ765">
        <v>0</v>
      </c>
      <c r="BA765">
        <v>0</v>
      </c>
    </row>
    <row r="766" spans="1:54" x14ac:dyDescent="0.25">
      <c r="A766">
        <v>379569643</v>
      </c>
      <c r="B766" s="1">
        <v>45539.569152442127</v>
      </c>
      <c r="C766" s="1">
        <v>45539.572830011573</v>
      </c>
      <c r="D766" s="1">
        <v>45539</v>
      </c>
      <c r="E766">
        <v>32.002747399999997</v>
      </c>
      <c r="F766">
        <v>35.792594399999999</v>
      </c>
      <c r="G766" t="s">
        <v>852</v>
      </c>
      <c r="H766" t="s">
        <v>853</v>
      </c>
      <c r="I766" t="s">
        <v>109</v>
      </c>
      <c r="J766" t="s">
        <v>114</v>
      </c>
      <c r="K766" t="s">
        <v>2769</v>
      </c>
      <c r="L766" t="s">
        <v>174</v>
      </c>
      <c r="M766" t="s">
        <v>175</v>
      </c>
      <c r="N766" t="s">
        <v>2770</v>
      </c>
      <c r="O766" t="s">
        <v>5908</v>
      </c>
      <c r="Q766" t="s">
        <v>346</v>
      </c>
      <c r="R766" t="s">
        <v>5771</v>
      </c>
      <c r="S766" t="s">
        <v>112</v>
      </c>
      <c r="T766">
        <v>0</v>
      </c>
      <c r="U766">
        <v>0</v>
      </c>
      <c r="V766">
        <v>0</v>
      </c>
      <c r="W766">
        <v>0</v>
      </c>
      <c r="X766">
        <v>0</v>
      </c>
      <c r="Y766">
        <v>0</v>
      </c>
      <c r="Z766">
        <v>0</v>
      </c>
      <c r="AA766">
        <v>0</v>
      </c>
      <c r="AB766">
        <v>0</v>
      </c>
      <c r="AC766">
        <v>0</v>
      </c>
      <c r="AD766">
        <v>0</v>
      </c>
      <c r="AE766">
        <v>0</v>
      </c>
      <c r="AF766">
        <v>0</v>
      </c>
      <c r="AG766">
        <v>0</v>
      </c>
      <c r="AH766">
        <v>0</v>
      </c>
      <c r="AI766" t="s">
        <v>6004</v>
      </c>
      <c r="AJ766" t="s">
        <v>109</v>
      </c>
      <c r="AK766" t="s">
        <v>109</v>
      </c>
      <c r="AL766">
        <v>2</v>
      </c>
      <c r="AM766">
        <v>0</v>
      </c>
      <c r="AN766">
        <v>0</v>
      </c>
      <c r="AO766">
        <v>1</v>
      </c>
      <c r="AP766">
        <v>1</v>
      </c>
      <c r="AQ766">
        <v>0</v>
      </c>
      <c r="AR766">
        <v>2</v>
      </c>
      <c r="AS766">
        <v>1</v>
      </c>
      <c r="AT766">
        <v>0</v>
      </c>
      <c r="AU766">
        <v>0</v>
      </c>
      <c r="AV766">
        <v>0</v>
      </c>
      <c r="AW766">
        <v>0</v>
      </c>
      <c r="AX766">
        <v>0</v>
      </c>
      <c r="AY766">
        <v>0</v>
      </c>
      <c r="AZ766">
        <v>0</v>
      </c>
      <c r="BA766">
        <v>0</v>
      </c>
    </row>
    <row r="767" spans="1:54" x14ac:dyDescent="0.25">
      <c r="A767">
        <v>379569648</v>
      </c>
      <c r="B767" s="1">
        <v>45539.565051770827</v>
      </c>
      <c r="C767" s="1">
        <v>45539.568923680563</v>
      </c>
      <c r="D767" s="1">
        <v>45539</v>
      </c>
      <c r="E767">
        <v>32.002764399999997</v>
      </c>
      <c r="F767">
        <v>35.792916599999998</v>
      </c>
      <c r="G767" t="s">
        <v>852</v>
      </c>
      <c r="H767" t="s">
        <v>853</v>
      </c>
      <c r="I767" t="s">
        <v>109</v>
      </c>
      <c r="J767" t="s">
        <v>114</v>
      </c>
      <c r="K767" t="s">
        <v>2771</v>
      </c>
      <c r="L767" t="s">
        <v>116</v>
      </c>
      <c r="M767" t="s">
        <v>146</v>
      </c>
      <c r="N767" t="s">
        <v>2772</v>
      </c>
      <c r="O767" t="s">
        <v>5909</v>
      </c>
      <c r="Q767" t="s">
        <v>121</v>
      </c>
      <c r="R767" t="s">
        <v>5770</v>
      </c>
      <c r="S767" t="s">
        <v>112</v>
      </c>
      <c r="T767">
        <v>0</v>
      </c>
      <c r="U767">
        <v>0</v>
      </c>
      <c r="V767">
        <v>0</v>
      </c>
      <c r="W767">
        <v>0</v>
      </c>
      <c r="X767">
        <v>0</v>
      </c>
      <c r="Y767">
        <v>0</v>
      </c>
      <c r="Z767">
        <v>0</v>
      </c>
      <c r="AA767">
        <v>0</v>
      </c>
      <c r="AB767">
        <v>0</v>
      </c>
      <c r="AC767">
        <v>0</v>
      </c>
      <c r="AD767">
        <v>0</v>
      </c>
      <c r="AE767">
        <v>0</v>
      </c>
      <c r="AF767">
        <v>0</v>
      </c>
      <c r="AG767">
        <v>0</v>
      </c>
      <c r="AH767">
        <v>0</v>
      </c>
      <c r="AI767" t="s">
        <v>6004</v>
      </c>
      <c r="AJ767" t="s">
        <v>109</v>
      </c>
      <c r="AK767" t="s">
        <v>109</v>
      </c>
      <c r="AL767">
        <v>1</v>
      </c>
      <c r="AM767">
        <v>0</v>
      </c>
      <c r="AN767">
        <v>0</v>
      </c>
      <c r="AO767">
        <v>1</v>
      </c>
      <c r="AP767">
        <v>0</v>
      </c>
      <c r="AQ767">
        <v>0</v>
      </c>
      <c r="AR767">
        <v>1</v>
      </c>
      <c r="AS767">
        <v>0</v>
      </c>
      <c r="AT767">
        <v>1</v>
      </c>
      <c r="AU767">
        <v>0</v>
      </c>
      <c r="AV767">
        <v>0</v>
      </c>
      <c r="AW767">
        <v>0</v>
      </c>
      <c r="AX767">
        <v>0</v>
      </c>
      <c r="AY767">
        <v>0</v>
      </c>
      <c r="AZ767">
        <v>0</v>
      </c>
      <c r="BA767">
        <v>0</v>
      </c>
    </row>
    <row r="768" spans="1:54" x14ac:dyDescent="0.25">
      <c r="A768">
        <v>379569653</v>
      </c>
      <c r="B768" s="1">
        <v>45539.559872256941</v>
      </c>
      <c r="C768" s="1">
        <v>45539.563573692132</v>
      </c>
      <c r="D768" s="1">
        <v>45539</v>
      </c>
      <c r="E768">
        <v>32.002888900000002</v>
      </c>
      <c r="F768">
        <v>35.793222700000001</v>
      </c>
      <c r="G768" t="s">
        <v>852</v>
      </c>
      <c r="H768" t="s">
        <v>853</v>
      </c>
      <c r="I768" t="s">
        <v>109</v>
      </c>
      <c r="J768" t="s">
        <v>114</v>
      </c>
      <c r="K768" t="s">
        <v>2773</v>
      </c>
      <c r="L768" t="s">
        <v>116</v>
      </c>
      <c r="M768" t="s">
        <v>319</v>
      </c>
      <c r="N768" t="s">
        <v>2774</v>
      </c>
      <c r="O768" t="s">
        <v>5910</v>
      </c>
      <c r="Q768" t="s">
        <v>121</v>
      </c>
      <c r="R768" t="s">
        <v>5770</v>
      </c>
      <c r="S768" t="s">
        <v>112</v>
      </c>
      <c r="T768">
        <v>0</v>
      </c>
      <c r="U768">
        <v>0</v>
      </c>
      <c r="V768">
        <v>0</v>
      </c>
      <c r="W768">
        <v>0</v>
      </c>
      <c r="X768">
        <v>0</v>
      </c>
      <c r="Y768">
        <v>0</v>
      </c>
      <c r="Z768">
        <v>0</v>
      </c>
      <c r="AA768">
        <v>0</v>
      </c>
      <c r="AB768">
        <v>0</v>
      </c>
      <c r="AC768">
        <v>0</v>
      </c>
      <c r="AD768">
        <v>0</v>
      </c>
      <c r="AE768">
        <v>0</v>
      </c>
      <c r="AF768">
        <v>0</v>
      </c>
      <c r="AG768">
        <v>0</v>
      </c>
      <c r="AH768">
        <v>0</v>
      </c>
      <c r="AI768" t="s">
        <v>6004</v>
      </c>
      <c r="AJ768" t="s">
        <v>109</v>
      </c>
      <c r="AK768" t="s">
        <v>112</v>
      </c>
      <c r="AL768">
        <v>0</v>
      </c>
      <c r="AM768">
        <v>0</v>
      </c>
      <c r="AN768">
        <v>0</v>
      </c>
      <c r="AO768">
        <v>0</v>
      </c>
      <c r="AP768">
        <v>0</v>
      </c>
      <c r="AQ768">
        <v>0</v>
      </c>
      <c r="AR768">
        <v>0</v>
      </c>
      <c r="AS768">
        <v>0</v>
      </c>
      <c r="AT768">
        <v>0</v>
      </c>
      <c r="AU768">
        <v>0</v>
      </c>
      <c r="AV768">
        <v>0</v>
      </c>
      <c r="AW768">
        <v>0</v>
      </c>
      <c r="AX768">
        <v>0</v>
      </c>
      <c r="AY768">
        <v>0</v>
      </c>
      <c r="AZ768">
        <v>0</v>
      </c>
      <c r="BA768">
        <v>0</v>
      </c>
    </row>
    <row r="769" spans="1:53" x14ac:dyDescent="0.25">
      <c r="A769">
        <v>379569661</v>
      </c>
      <c r="B769" s="1">
        <v>45539.556072650463</v>
      </c>
      <c r="C769" s="1">
        <v>45539.558712743063</v>
      </c>
      <c r="D769" s="1">
        <v>45539</v>
      </c>
      <c r="E769">
        <v>32.002722400000003</v>
      </c>
      <c r="F769">
        <v>35.794199399999997</v>
      </c>
      <c r="G769" t="s">
        <v>852</v>
      </c>
      <c r="H769" t="s">
        <v>853</v>
      </c>
      <c r="I769" t="s">
        <v>109</v>
      </c>
      <c r="J769" t="s">
        <v>114</v>
      </c>
      <c r="K769" t="s">
        <v>2775</v>
      </c>
      <c r="L769" t="s">
        <v>116</v>
      </c>
      <c r="M769" t="s">
        <v>319</v>
      </c>
      <c r="N769" t="s">
        <v>1979</v>
      </c>
      <c r="O769" t="s">
        <v>5911</v>
      </c>
      <c r="Q769" t="s">
        <v>121</v>
      </c>
      <c r="R769" t="s">
        <v>5770</v>
      </c>
      <c r="S769" t="s">
        <v>112</v>
      </c>
      <c r="T769">
        <v>0</v>
      </c>
      <c r="U769">
        <v>0</v>
      </c>
      <c r="V769">
        <v>0</v>
      </c>
      <c r="W769">
        <v>0</v>
      </c>
      <c r="X769">
        <v>0</v>
      </c>
      <c r="Y769">
        <v>0</v>
      </c>
      <c r="Z769">
        <v>0</v>
      </c>
      <c r="AA769">
        <v>0</v>
      </c>
      <c r="AB769">
        <v>0</v>
      </c>
      <c r="AC769">
        <v>0</v>
      </c>
      <c r="AD769">
        <v>0</v>
      </c>
      <c r="AE769">
        <v>0</v>
      </c>
      <c r="AF769">
        <v>0</v>
      </c>
      <c r="AG769">
        <v>0</v>
      </c>
      <c r="AH769">
        <v>0</v>
      </c>
      <c r="AI769" t="s">
        <v>6004</v>
      </c>
      <c r="AJ769" t="s">
        <v>109</v>
      </c>
      <c r="AK769" t="s">
        <v>109</v>
      </c>
      <c r="AL769">
        <v>1</v>
      </c>
      <c r="AM769">
        <v>1</v>
      </c>
      <c r="AN769">
        <v>0</v>
      </c>
      <c r="AO769">
        <v>0</v>
      </c>
      <c r="AP769">
        <v>0</v>
      </c>
      <c r="AQ769">
        <v>0</v>
      </c>
      <c r="AR769">
        <v>1</v>
      </c>
      <c r="AS769">
        <v>0</v>
      </c>
      <c r="AT769">
        <v>1</v>
      </c>
      <c r="AU769">
        <v>0</v>
      </c>
      <c r="AV769">
        <v>0</v>
      </c>
      <c r="AW769">
        <v>0</v>
      </c>
      <c r="AX769">
        <v>0</v>
      </c>
      <c r="AY769">
        <v>0</v>
      </c>
      <c r="AZ769">
        <v>0</v>
      </c>
      <c r="BA769">
        <v>0</v>
      </c>
    </row>
    <row r="770" spans="1:53" x14ac:dyDescent="0.25">
      <c r="A770">
        <v>379569664</v>
      </c>
      <c r="B770" s="1">
        <v>45539.55219775463</v>
      </c>
      <c r="C770" s="1">
        <v>45539.555800254631</v>
      </c>
      <c r="D770" s="1">
        <v>45539</v>
      </c>
      <c r="E770">
        <v>32.002847699999997</v>
      </c>
      <c r="F770">
        <v>35.794744199999997</v>
      </c>
      <c r="G770" t="s">
        <v>852</v>
      </c>
      <c r="H770" t="s">
        <v>853</v>
      </c>
      <c r="I770" t="s">
        <v>109</v>
      </c>
      <c r="J770" t="s">
        <v>114</v>
      </c>
      <c r="K770" t="s">
        <v>2776</v>
      </c>
      <c r="L770" t="s">
        <v>116</v>
      </c>
      <c r="M770" t="s">
        <v>139</v>
      </c>
      <c r="N770" t="s">
        <v>2777</v>
      </c>
      <c r="O770" t="s">
        <v>5912</v>
      </c>
      <c r="Q770" t="s">
        <v>121</v>
      </c>
      <c r="R770" t="s">
        <v>5770</v>
      </c>
      <c r="S770" t="s">
        <v>112</v>
      </c>
      <c r="T770">
        <v>0</v>
      </c>
      <c r="U770">
        <v>0</v>
      </c>
      <c r="V770">
        <v>0</v>
      </c>
      <c r="W770">
        <v>0</v>
      </c>
      <c r="X770">
        <v>0</v>
      </c>
      <c r="Y770">
        <v>0</v>
      </c>
      <c r="Z770">
        <v>0</v>
      </c>
      <c r="AA770">
        <v>0</v>
      </c>
      <c r="AB770">
        <v>0</v>
      </c>
      <c r="AC770">
        <v>0</v>
      </c>
      <c r="AD770">
        <v>0</v>
      </c>
      <c r="AE770">
        <v>0</v>
      </c>
      <c r="AF770">
        <v>0</v>
      </c>
      <c r="AG770">
        <v>0</v>
      </c>
      <c r="AH770">
        <v>0</v>
      </c>
      <c r="AI770" t="s">
        <v>6004</v>
      </c>
      <c r="AJ770" t="s">
        <v>109</v>
      </c>
      <c r="AK770" t="s">
        <v>109</v>
      </c>
      <c r="AL770">
        <v>2</v>
      </c>
      <c r="AM770">
        <v>0</v>
      </c>
      <c r="AN770">
        <v>1</v>
      </c>
      <c r="AO770">
        <v>1</v>
      </c>
      <c r="AP770">
        <v>0</v>
      </c>
      <c r="AQ770">
        <v>0</v>
      </c>
      <c r="AR770">
        <v>2</v>
      </c>
      <c r="AS770">
        <v>0</v>
      </c>
      <c r="AT770">
        <v>0</v>
      </c>
      <c r="AU770">
        <v>0</v>
      </c>
      <c r="AV770">
        <v>0</v>
      </c>
      <c r="AW770">
        <v>0</v>
      </c>
      <c r="AX770">
        <v>1</v>
      </c>
      <c r="AY770">
        <v>0</v>
      </c>
      <c r="AZ770">
        <v>0</v>
      </c>
      <c r="BA770">
        <v>0</v>
      </c>
    </row>
    <row r="771" spans="1:53" x14ac:dyDescent="0.25">
      <c r="A771">
        <v>379569671</v>
      </c>
      <c r="B771" s="1">
        <v>45539.542293379629</v>
      </c>
      <c r="C771" s="1">
        <v>45539.550904062497</v>
      </c>
      <c r="D771" s="1">
        <v>45539</v>
      </c>
      <c r="E771">
        <v>32.002663599999998</v>
      </c>
      <c r="F771">
        <v>35.795482800000002</v>
      </c>
      <c r="G771" t="s">
        <v>852</v>
      </c>
      <c r="H771" t="s">
        <v>853</v>
      </c>
      <c r="I771" t="s">
        <v>109</v>
      </c>
      <c r="J771" t="s">
        <v>114</v>
      </c>
      <c r="K771" t="s">
        <v>2778</v>
      </c>
      <c r="L771" t="s">
        <v>116</v>
      </c>
      <c r="M771" t="s">
        <v>146</v>
      </c>
      <c r="N771" t="s">
        <v>2779</v>
      </c>
      <c r="O771" t="s">
        <v>5913</v>
      </c>
      <c r="Q771" t="s">
        <v>121</v>
      </c>
      <c r="R771" t="s">
        <v>5770</v>
      </c>
      <c r="S771" t="s">
        <v>112</v>
      </c>
      <c r="T771">
        <v>0</v>
      </c>
      <c r="U771">
        <v>0</v>
      </c>
      <c r="V771">
        <v>0</v>
      </c>
      <c r="W771">
        <v>0</v>
      </c>
      <c r="X771">
        <v>0</v>
      </c>
      <c r="Y771">
        <v>0</v>
      </c>
      <c r="Z771">
        <v>0</v>
      </c>
      <c r="AA771">
        <v>0</v>
      </c>
      <c r="AB771">
        <v>0</v>
      </c>
      <c r="AC771">
        <v>0</v>
      </c>
      <c r="AD771">
        <v>0</v>
      </c>
      <c r="AE771">
        <v>0</v>
      </c>
      <c r="AF771">
        <v>0</v>
      </c>
      <c r="AG771">
        <v>0</v>
      </c>
      <c r="AH771">
        <v>0</v>
      </c>
      <c r="AI771" t="s">
        <v>6004</v>
      </c>
      <c r="AJ771" t="s">
        <v>109</v>
      </c>
      <c r="AK771" t="s">
        <v>109</v>
      </c>
      <c r="AL771">
        <v>5</v>
      </c>
      <c r="AM771">
        <v>0</v>
      </c>
      <c r="AN771">
        <v>3</v>
      </c>
      <c r="AO771">
        <v>2</v>
      </c>
      <c r="AP771">
        <v>0</v>
      </c>
      <c r="AQ771">
        <v>0</v>
      </c>
      <c r="AR771">
        <v>5</v>
      </c>
      <c r="AS771">
        <v>0</v>
      </c>
      <c r="AT771">
        <v>1</v>
      </c>
      <c r="AU771">
        <v>0</v>
      </c>
      <c r="AV771">
        <v>0</v>
      </c>
      <c r="AW771">
        <v>0</v>
      </c>
      <c r="AX771">
        <v>0</v>
      </c>
      <c r="AY771">
        <v>0</v>
      </c>
      <c r="AZ771">
        <v>0</v>
      </c>
      <c r="BA771">
        <v>0</v>
      </c>
    </row>
    <row r="772" spans="1:53" x14ac:dyDescent="0.25">
      <c r="A772">
        <v>379569675</v>
      </c>
      <c r="B772" s="1">
        <v>45539.537505972221</v>
      </c>
      <c r="C772" s="1">
        <v>45539.541620555552</v>
      </c>
      <c r="D772" s="1">
        <v>45539</v>
      </c>
      <c r="E772">
        <v>32.002756900000001</v>
      </c>
      <c r="F772">
        <v>35.795034399999999</v>
      </c>
      <c r="G772" t="s">
        <v>852</v>
      </c>
      <c r="H772" t="s">
        <v>853</v>
      </c>
      <c r="I772" t="s">
        <v>109</v>
      </c>
      <c r="J772" t="s">
        <v>114</v>
      </c>
      <c r="K772" t="s">
        <v>2780</v>
      </c>
      <c r="L772" t="s">
        <v>116</v>
      </c>
      <c r="M772" t="s">
        <v>139</v>
      </c>
      <c r="N772" t="s">
        <v>2342</v>
      </c>
      <c r="O772" t="s">
        <v>5914</v>
      </c>
      <c r="Q772" t="s">
        <v>121</v>
      </c>
      <c r="R772" t="s">
        <v>5770</v>
      </c>
      <c r="S772" t="s">
        <v>112</v>
      </c>
      <c r="T772">
        <v>0</v>
      </c>
      <c r="U772">
        <v>0</v>
      </c>
      <c r="V772">
        <v>0</v>
      </c>
      <c r="W772">
        <v>0</v>
      </c>
      <c r="X772">
        <v>0</v>
      </c>
      <c r="Y772">
        <v>0</v>
      </c>
      <c r="Z772">
        <v>0</v>
      </c>
      <c r="AA772">
        <v>0</v>
      </c>
      <c r="AB772">
        <v>0</v>
      </c>
      <c r="AC772">
        <v>0</v>
      </c>
      <c r="AD772">
        <v>0</v>
      </c>
      <c r="AE772">
        <v>0</v>
      </c>
      <c r="AF772">
        <v>0</v>
      </c>
      <c r="AG772">
        <v>0</v>
      </c>
      <c r="AH772">
        <v>0</v>
      </c>
      <c r="AI772" t="s">
        <v>6004</v>
      </c>
      <c r="AJ772" t="s">
        <v>109</v>
      </c>
      <c r="AK772" t="s">
        <v>112</v>
      </c>
      <c r="AL772">
        <v>0</v>
      </c>
      <c r="AM772">
        <v>0</v>
      </c>
      <c r="AN772">
        <v>0</v>
      </c>
      <c r="AO772">
        <v>0</v>
      </c>
      <c r="AP772">
        <v>0</v>
      </c>
      <c r="AQ772">
        <v>0</v>
      </c>
      <c r="AR772">
        <v>0</v>
      </c>
      <c r="AS772">
        <v>0</v>
      </c>
      <c r="AT772">
        <v>0</v>
      </c>
      <c r="AU772">
        <v>0</v>
      </c>
      <c r="AV772">
        <v>0</v>
      </c>
      <c r="AW772">
        <v>0</v>
      </c>
      <c r="AX772">
        <v>0</v>
      </c>
      <c r="AY772">
        <v>0</v>
      </c>
      <c r="AZ772">
        <v>0</v>
      </c>
      <c r="BA772">
        <v>0</v>
      </c>
    </row>
    <row r="773" spans="1:53" x14ac:dyDescent="0.25">
      <c r="A773">
        <v>379590415</v>
      </c>
      <c r="B773" s="1">
        <v>45535.568040995371</v>
      </c>
      <c r="C773" s="1">
        <v>45535.569460115737</v>
      </c>
      <c r="D773" s="1">
        <v>45535</v>
      </c>
      <c r="E773">
        <v>32.006390400000001</v>
      </c>
      <c r="F773">
        <v>35.787651500000003</v>
      </c>
      <c r="G773" t="s">
        <v>852</v>
      </c>
      <c r="H773" t="s">
        <v>853</v>
      </c>
      <c r="I773" t="s">
        <v>109</v>
      </c>
      <c r="J773" t="s">
        <v>114</v>
      </c>
      <c r="K773" t="s">
        <v>2782</v>
      </c>
      <c r="L773" t="s">
        <v>116</v>
      </c>
      <c r="M773" t="s">
        <v>139</v>
      </c>
      <c r="N773" t="s">
        <v>2783</v>
      </c>
      <c r="O773" t="s">
        <v>2781</v>
      </c>
      <c r="Q773" t="s">
        <v>121</v>
      </c>
      <c r="R773" t="s">
        <v>5770</v>
      </c>
      <c r="S773" t="s">
        <v>112</v>
      </c>
      <c r="T773">
        <v>0</v>
      </c>
      <c r="U773">
        <v>0</v>
      </c>
      <c r="V773">
        <v>0</v>
      </c>
      <c r="W773">
        <v>0</v>
      </c>
      <c r="X773">
        <v>0</v>
      </c>
      <c r="Y773">
        <v>0</v>
      </c>
      <c r="Z773">
        <v>0</v>
      </c>
      <c r="AA773">
        <v>0</v>
      </c>
      <c r="AB773">
        <v>0</v>
      </c>
      <c r="AC773">
        <v>0</v>
      </c>
      <c r="AD773">
        <v>0</v>
      </c>
      <c r="AE773">
        <v>0</v>
      </c>
      <c r="AF773">
        <v>0</v>
      </c>
      <c r="AG773">
        <v>0</v>
      </c>
      <c r="AH773">
        <v>0</v>
      </c>
      <c r="AI773" t="s">
        <v>6004</v>
      </c>
      <c r="AJ773" t="s">
        <v>112</v>
      </c>
      <c r="AK773" t="s">
        <v>112</v>
      </c>
      <c r="AL773">
        <v>0</v>
      </c>
      <c r="AM773">
        <v>0</v>
      </c>
      <c r="AN773">
        <v>0</v>
      </c>
      <c r="AO773">
        <v>0</v>
      </c>
      <c r="AP773">
        <v>0</v>
      </c>
      <c r="AQ773">
        <v>0</v>
      </c>
      <c r="AR773">
        <v>0</v>
      </c>
      <c r="AS773">
        <v>0</v>
      </c>
      <c r="AT773">
        <v>0</v>
      </c>
      <c r="AU773">
        <v>0</v>
      </c>
      <c r="AV773">
        <v>0</v>
      </c>
      <c r="AW773">
        <v>0</v>
      </c>
      <c r="AX773">
        <v>0</v>
      </c>
      <c r="AY773">
        <v>0</v>
      </c>
      <c r="AZ773">
        <v>0</v>
      </c>
      <c r="BA773">
        <v>0</v>
      </c>
    </row>
    <row r="774" spans="1:53" x14ac:dyDescent="0.25">
      <c r="A774">
        <v>379590421</v>
      </c>
      <c r="B774" s="1">
        <v>45535.569598842587</v>
      </c>
      <c r="C774" s="1">
        <v>45535.571450057869</v>
      </c>
      <c r="D774" s="1">
        <v>45535</v>
      </c>
      <c r="E774">
        <v>32.0065539</v>
      </c>
      <c r="F774">
        <v>35.7877948</v>
      </c>
      <c r="G774" t="s">
        <v>852</v>
      </c>
      <c r="H774" t="s">
        <v>853</v>
      </c>
      <c r="I774" t="s">
        <v>109</v>
      </c>
      <c r="J774" t="s">
        <v>114</v>
      </c>
      <c r="K774" t="s">
        <v>2785</v>
      </c>
      <c r="L774" t="s">
        <v>116</v>
      </c>
      <c r="M774" t="s">
        <v>139</v>
      </c>
      <c r="N774" t="s">
        <v>2786</v>
      </c>
      <c r="O774" t="s">
        <v>2784</v>
      </c>
      <c r="Q774" t="s">
        <v>121</v>
      </c>
      <c r="R774" t="s">
        <v>5770</v>
      </c>
      <c r="S774" t="s">
        <v>112</v>
      </c>
      <c r="T774">
        <v>0</v>
      </c>
      <c r="U774">
        <v>0</v>
      </c>
      <c r="V774">
        <v>0</v>
      </c>
      <c r="W774">
        <v>0</v>
      </c>
      <c r="X774">
        <v>0</v>
      </c>
      <c r="Y774">
        <v>0</v>
      </c>
      <c r="Z774">
        <v>0</v>
      </c>
      <c r="AA774">
        <v>0</v>
      </c>
      <c r="AB774">
        <v>0</v>
      </c>
      <c r="AC774">
        <v>0</v>
      </c>
      <c r="AD774">
        <v>0</v>
      </c>
      <c r="AE774">
        <v>0</v>
      </c>
      <c r="AF774">
        <v>0</v>
      </c>
      <c r="AG774">
        <v>0</v>
      </c>
      <c r="AH774">
        <v>0</v>
      </c>
      <c r="AI774" t="s">
        <v>6004</v>
      </c>
      <c r="AJ774" t="s">
        <v>112</v>
      </c>
      <c r="AK774" t="s">
        <v>109</v>
      </c>
      <c r="AL774">
        <v>1</v>
      </c>
      <c r="AM774">
        <v>0</v>
      </c>
      <c r="AN774">
        <v>0</v>
      </c>
      <c r="AO774">
        <v>1</v>
      </c>
      <c r="AP774">
        <v>0</v>
      </c>
      <c r="AQ774">
        <v>0</v>
      </c>
      <c r="AR774">
        <v>1</v>
      </c>
      <c r="AS774">
        <v>0</v>
      </c>
      <c r="AT774">
        <v>1</v>
      </c>
      <c r="AU774">
        <v>0</v>
      </c>
      <c r="AV774">
        <v>0</v>
      </c>
      <c r="AW774">
        <v>0</v>
      </c>
      <c r="AX774">
        <v>0</v>
      </c>
      <c r="AY774">
        <v>0</v>
      </c>
      <c r="AZ774">
        <v>0</v>
      </c>
      <c r="BA774">
        <v>0</v>
      </c>
    </row>
    <row r="775" spans="1:53" x14ac:dyDescent="0.25">
      <c r="A775">
        <v>379590426</v>
      </c>
      <c r="B775" s="1">
        <v>45535.571550960653</v>
      </c>
      <c r="C775" s="1">
        <v>45535.575631481479</v>
      </c>
      <c r="D775" s="1">
        <v>45535</v>
      </c>
      <c r="E775">
        <v>32.006595599999997</v>
      </c>
      <c r="F775">
        <v>35.787978000000003</v>
      </c>
      <c r="G775" t="s">
        <v>852</v>
      </c>
      <c r="H775" t="s">
        <v>853</v>
      </c>
      <c r="I775" t="s">
        <v>109</v>
      </c>
      <c r="J775" t="s">
        <v>378</v>
      </c>
      <c r="K775" t="s">
        <v>2788</v>
      </c>
      <c r="L775" t="s">
        <v>116</v>
      </c>
      <c r="M775" t="s">
        <v>139</v>
      </c>
      <c r="N775" t="s">
        <v>2789</v>
      </c>
      <c r="O775" t="s">
        <v>2787</v>
      </c>
      <c r="Q775" t="s">
        <v>121</v>
      </c>
      <c r="R775" t="s">
        <v>5770</v>
      </c>
      <c r="S775" t="s">
        <v>112</v>
      </c>
      <c r="T775">
        <v>0</v>
      </c>
      <c r="U775">
        <v>0</v>
      </c>
      <c r="V775">
        <v>0</v>
      </c>
      <c r="W775">
        <v>0</v>
      </c>
      <c r="X775">
        <v>0</v>
      </c>
      <c r="Y775">
        <v>0</v>
      </c>
      <c r="Z775">
        <v>0</v>
      </c>
      <c r="AA775">
        <v>0</v>
      </c>
      <c r="AB775">
        <v>0</v>
      </c>
      <c r="AC775">
        <v>0</v>
      </c>
      <c r="AD775">
        <v>0</v>
      </c>
      <c r="AE775">
        <v>0</v>
      </c>
      <c r="AF775">
        <v>0</v>
      </c>
      <c r="AG775">
        <v>0</v>
      </c>
      <c r="AH775">
        <v>0</v>
      </c>
      <c r="AI775" t="s">
        <v>6004</v>
      </c>
      <c r="AJ775" t="s">
        <v>109</v>
      </c>
      <c r="AK775" t="s">
        <v>109</v>
      </c>
      <c r="AL775">
        <v>6</v>
      </c>
      <c r="AM775">
        <v>1</v>
      </c>
      <c r="AN775">
        <v>5</v>
      </c>
      <c r="AO775">
        <v>0</v>
      </c>
      <c r="AP775">
        <v>0</v>
      </c>
      <c r="AQ775">
        <v>0</v>
      </c>
      <c r="AR775">
        <v>6</v>
      </c>
      <c r="AS775">
        <v>0</v>
      </c>
      <c r="AT775">
        <v>1</v>
      </c>
      <c r="AU775">
        <v>0</v>
      </c>
      <c r="AV775">
        <v>0</v>
      </c>
      <c r="AW775">
        <v>0</v>
      </c>
      <c r="AX775">
        <v>0</v>
      </c>
      <c r="AY775">
        <v>0</v>
      </c>
      <c r="AZ775">
        <v>0</v>
      </c>
      <c r="BA775">
        <v>0</v>
      </c>
    </row>
    <row r="776" spans="1:53" x14ac:dyDescent="0.25">
      <c r="A776">
        <v>379590431</v>
      </c>
      <c r="B776" s="1">
        <v>45535.577666423611</v>
      </c>
      <c r="C776" s="1">
        <v>45535.579998576388</v>
      </c>
      <c r="D776" s="1">
        <v>45535</v>
      </c>
      <c r="E776">
        <v>32.0073297</v>
      </c>
      <c r="F776">
        <v>35.787898300000002</v>
      </c>
      <c r="G776" t="s">
        <v>852</v>
      </c>
      <c r="H776" t="s">
        <v>853</v>
      </c>
      <c r="I776" t="s">
        <v>109</v>
      </c>
      <c r="J776" t="s">
        <v>114</v>
      </c>
      <c r="K776" t="s">
        <v>2791</v>
      </c>
      <c r="L776" t="s">
        <v>116</v>
      </c>
      <c r="M776" t="s">
        <v>146</v>
      </c>
      <c r="N776" t="s">
        <v>2792</v>
      </c>
      <c r="O776" t="s">
        <v>2790</v>
      </c>
      <c r="Q776" t="s">
        <v>121</v>
      </c>
      <c r="R776" t="s">
        <v>5770</v>
      </c>
      <c r="S776" t="s">
        <v>112</v>
      </c>
      <c r="T776">
        <v>0</v>
      </c>
      <c r="U776">
        <v>0</v>
      </c>
      <c r="V776">
        <v>0</v>
      </c>
      <c r="W776">
        <v>0</v>
      </c>
      <c r="X776">
        <v>0</v>
      </c>
      <c r="Y776">
        <v>0</v>
      </c>
      <c r="Z776">
        <v>0</v>
      </c>
      <c r="AA776">
        <v>0</v>
      </c>
      <c r="AB776">
        <v>0</v>
      </c>
      <c r="AC776">
        <v>0</v>
      </c>
      <c r="AD776">
        <v>0</v>
      </c>
      <c r="AE776">
        <v>0</v>
      </c>
      <c r="AF776">
        <v>0</v>
      </c>
      <c r="AG776">
        <v>0</v>
      </c>
      <c r="AH776">
        <v>0</v>
      </c>
      <c r="AI776" t="s">
        <v>6004</v>
      </c>
      <c r="AJ776" t="s">
        <v>112</v>
      </c>
      <c r="AK776" t="s">
        <v>112</v>
      </c>
      <c r="AL776">
        <v>0</v>
      </c>
      <c r="AM776">
        <v>0</v>
      </c>
      <c r="AN776">
        <v>0</v>
      </c>
      <c r="AO776">
        <v>0</v>
      </c>
      <c r="AP776">
        <v>0</v>
      </c>
      <c r="AQ776">
        <v>0</v>
      </c>
      <c r="AR776">
        <v>0</v>
      </c>
      <c r="AS776">
        <v>0</v>
      </c>
      <c r="AT776">
        <v>0</v>
      </c>
      <c r="AU776">
        <v>0</v>
      </c>
      <c r="AV776">
        <v>0</v>
      </c>
      <c r="AW776">
        <v>0</v>
      </c>
      <c r="AX776">
        <v>0</v>
      </c>
      <c r="AY776">
        <v>0</v>
      </c>
      <c r="AZ776">
        <v>0</v>
      </c>
      <c r="BA776">
        <v>0</v>
      </c>
    </row>
    <row r="777" spans="1:53" x14ac:dyDescent="0.25">
      <c r="A777">
        <v>379590433</v>
      </c>
      <c r="B777" s="1">
        <v>45535.580221875003</v>
      </c>
      <c r="C777" s="1">
        <v>45535.58273952546</v>
      </c>
      <c r="D777" s="1">
        <v>45535</v>
      </c>
      <c r="E777">
        <v>32.007511399999999</v>
      </c>
      <c r="F777">
        <v>35.788015700000003</v>
      </c>
      <c r="G777" t="s">
        <v>852</v>
      </c>
      <c r="H777" t="s">
        <v>853</v>
      </c>
      <c r="I777" t="s">
        <v>109</v>
      </c>
      <c r="J777" t="s">
        <v>114</v>
      </c>
      <c r="K777" t="s">
        <v>2794</v>
      </c>
      <c r="L777" t="s">
        <v>116</v>
      </c>
      <c r="M777" t="s">
        <v>146</v>
      </c>
      <c r="N777" t="s">
        <v>2795</v>
      </c>
      <c r="O777" t="s">
        <v>2793</v>
      </c>
      <c r="Q777" t="s">
        <v>121</v>
      </c>
      <c r="R777" t="s">
        <v>5770</v>
      </c>
      <c r="S777" t="s">
        <v>112</v>
      </c>
      <c r="T777">
        <v>0</v>
      </c>
      <c r="U777">
        <v>0</v>
      </c>
      <c r="V777">
        <v>0</v>
      </c>
      <c r="W777">
        <v>0</v>
      </c>
      <c r="X777">
        <v>0</v>
      </c>
      <c r="Y777">
        <v>0</v>
      </c>
      <c r="Z777">
        <v>0</v>
      </c>
      <c r="AA777">
        <v>0</v>
      </c>
      <c r="AB777">
        <v>0</v>
      </c>
      <c r="AC777">
        <v>0</v>
      </c>
      <c r="AD777">
        <v>0</v>
      </c>
      <c r="AE777">
        <v>0</v>
      </c>
      <c r="AF777">
        <v>0</v>
      </c>
      <c r="AG777">
        <v>0</v>
      </c>
      <c r="AH777">
        <v>0</v>
      </c>
      <c r="AI777" t="s">
        <v>6004</v>
      </c>
      <c r="AJ777" t="s">
        <v>112</v>
      </c>
      <c r="AK777" t="s">
        <v>109</v>
      </c>
      <c r="AL777">
        <v>2</v>
      </c>
      <c r="AM777">
        <v>0</v>
      </c>
      <c r="AN777">
        <v>1</v>
      </c>
      <c r="AO777">
        <v>1</v>
      </c>
      <c r="AP777">
        <v>0</v>
      </c>
      <c r="AQ777">
        <v>0</v>
      </c>
      <c r="AR777">
        <v>2</v>
      </c>
      <c r="AS777">
        <v>0</v>
      </c>
      <c r="AT777">
        <v>0</v>
      </c>
      <c r="AU777">
        <v>0</v>
      </c>
      <c r="AV777">
        <v>0</v>
      </c>
      <c r="AW777">
        <v>0</v>
      </c>
      <c r="AX777">
        <v>0</v>
      </c>
      <c r="AY777">
        <v>0</v>
      </c>
      <c r="AZ777">
        <v>1</v>
      </c>
      <c r="BA777">
        <v>0</v>
      </c>
    </row>
    <row r="778" spans="1:53" x14ac:dyDescent="0.25">
      <c r="A778">
        <v>379590436</v>
      </c>
      <c r="B778" s="1">
        <v>45535.582942743058</v>
      </c>
      <c r="C778" s="1">
        <v>45535.585345763888</v>
      </c>
      <c r="D778" s="1">
        <v>45535</v>
      </c>
      <c r="E778">
        <v>32.007281900000002</v>
      </c>
      <c r="F778">
        <v>35.788070099999999</v>
      </c>
      <c r="G778" t="s">
        <v>852</v>
      </c>
      <c r="H778" t="s">
        <v>853</v>
      </c>
      <c r="I778" t="s">
        <v>109</v>
      </c>
      <c r="J778" t="s">
        <v>114</v>
      </c>
      <c r="K778" t="s">
        <v>2797</v>
      </c>
      <c r="L778" t="s">
        <v>116</v>
      </c>
      <c r="M778" t="s">
        <v>139</v>
      </c>
      <c r="N778" t="s">
        <v>2798</v>
      </c>
      <c r="O778" t="s">
        <v>2796</v>
      </c>
      <c r="Q778" t="s">
        <v>121</v>
      </c>
      <c r="R778" t="s">
        <v>5770</v>
      </c>
      <c r="S778" t="s">
        <v>112</v>
      </c>
      <c r="T778">
        <v>0</v>
      </c>
      <c r="U778">
        <v>0</v>
      </c>
      <c r="V778">
        <v>0</v>
      </c>
      <c r="W778">
        <v>0</v>
      </c>
      <c r="X778">
        <v>0</v>
      </c>
      <c r="Y778">
        <v>0</v>
      </c>
      <c r="Z778">
        <v>0</v>
      </c>
      <c r="AA778">
        <v>0</v>
      </c>
      <c r="AB778">
        <v>0</v>
      </c>
      <c r="AC778">
        <v>0</v>
      </c>
      <c r="AD778">
        <v>0</v>
      </c>
      <c r="AE778">
        <v>0</v>
      </c>
      <c r="AF778">
        <v>0</v>
      </c>
      <c r="AG778">
        <v>0</v>
      </c>
      <c r="AH778">
        <v>0</v>
      </c>
      <c r="AI778" t="s">
        <v>6004</v>
      </c>
      <c r="AJ778" t="s">
        <v>112</v>
      </c>
      <c r="AK778" t="s">
        <v>112</v>
      </c>
      <c r="AL778">
        <v>0</v>
      </c>
      <c r="AM778">
        <v>0</v>
      </c>
      <c r="AN778">
        <v>0</v>
      </c>
      <c r="AO778">
        <v>0</v>
      </c>
      <c r="AP778">
        <v>0</v>
      </c>
      <c r="AQ778">
        <v>0</v>
      </c>
      <c r="AR778">
        <v>0</v>
      </c>
      <c r="AS778">
        <v>0</v>
      </c>
      <c r="AT778">
        <v>0</v>
      </c>
      <c r="AU778">
        <v>0</v>
      </c>
      <c r="AV778">
        <v>0</v>
      </c>
      <c r="AW778">
        <v>0</v>
      </c>
      <c r="AX778">
        <v>0</v>
      </c>
      <c r="AY778">
        <v>0</v>
      </c>
      <c r="AZ778">
        <v>0</v>
      </c>
      <c r="BA778">
        <v>0</v>
      </c>
    </row>
    <row r="779" spans="1:53" x14ac:dyDescent="0.25">
      <c r="A779">
        <v>379590441</v>
      </c>
      <c r="B779" s="1">
        <v>45535.585461261573</v>
      </c>
      <c r="C779" s="1">
        <v>45535.588680706023</v>
      </c>
      <c r="D779" s="1">
        <v>45535</v>
      </c>
      <c r="E779">
        <v>32.0071303</v>
      </c>
      <c r="F779">
        <v>35.788035200000003</v>
      </c>
      <c r="G779" t="s">
        <v>852</v>
      </c>
      <c r="H779" t="s">
        <v>853</v>
      </c>
      <c r="I779" t="s">
        <v>109</v>
      </c>
      <c r="J779" t="s">
        <v>114</v>
      </c>
      <c r="K779" t="s">
        <v>2800</v>
      </c>
      <c r="L779" t="s">
        <v>116</v>
      </c>
      <c r="M779" t="s">
        <v>139</v>
      </c>
      <c r="N779" t="s">
        <v>2801</v>
      </c>
      <c r="O779" t="s">
        <v>2799</v>
      </c>
      <c r="Q779" t="s">
        <v>121</v>
      </c>
      <c r="R779" t="s">
        <v>5770</v>
      </c>
      <c r="S779" t="s">
        <v>112</v>
      </c>
      <c r="T779">
        <v>0</v>
      </c>
      <c r="U779">
        <v>0</v>
      </c>
      <c r="V779">
        <v>0</v>
      </c>
      <c r="W779">
        <v>0</v>
      </c>
      <c r="X779">
        <v>0</v>
      </c>
      <c r="Y779">
        <v>0</v>
      </c>
      <c r="Z779">
        <v>0</v>
      </c>
      <c r="AA779">
        <v>0</v>
      </c>
      <c r="AB779">
        <v>0</v>
      </c>
      <c r="AC779">
        <v>0</v>
      </c>
      <c r="AD779">
        <v>0</v>
      </c>
      <c r="AE779">
        <v>0</v>
      </c>
      <c r="AF779">
        <v>0</v>
      </c>
      <c r="AG779">
        <v>0</v>
      </c>
      <c r="AH779">
        <v>0</v>
      </c>
      <c r="AI779" t="s">
        <v>6004</v>
      </c>
      <c r="AJ779" t="s">
        <v>112</v>
      </c>
      <c r="AK779" t="s">
        <v>112</v>
      </c>
      <c r="AL779">
        <v>0</v>
      </c>
      <c r="AM779">
        <v>0</v>
      </c>
      <c r="AN779">
        <v>0</v>
      </c>
      <c r="AO779">
        <v>0</v>
      </c>
      <c r="AP779">
        <v>0</v>
      </c>
      <c r="AQ779">
        <v>0</v>
      </c>
      <c r="AR779">
        <v>0</v>
      </c>
      <c r="AS779">
        <v>0</v>
      </c>
      <c r="AT779">
        <v>0</v>
      </c>
      <c r="AU779">
        <v>0</v>
      </c>
      <c r="AV779">
        <v>0</v>
      </c>
      <c r="AW779">
        <v>0</v>
      </c>
      <c r="AX779">
        <v>0</v>
      </c>
      <c r="AY779">
        <v>0</v>
      </c>
      <c r="AZ779">
        <v>0</v>
      </c>
      <c r="BA779">
        <v>0</v>
      </c>
    </row>
    <row r="780" spans="1:53" x14ac:dyDescent="0.25">
      <c r="A780">
        <v>379590445</v>
      </c>
      <c r="B780" s="1">
        <v>45535.588726979156</v>
      </c>
      <c r="C780" s="1">
        <v>45535.59046482639</v>
      </c>
      <c r="D780" s="1">
        <v>45535</v>
      </c>
      <c r="E780">
        <v>32.006406200000001</v>
      </c>
      <c r="F780">
        <v>35.787875</v>
      </c>
      <c r="G780" t="s">
        <v>852</v>
      </c>
      <c r="H780" t="s">
        <v>853</v>
      </c>
      <c r="I780" t="s">
        <v>109</v>
      </c>
      <c r="J780" t="s">
        <v>114</v>
      </c>
      <c r="K780" t="s">
        <v>2803</v>
      </c>
      <c r="L780" t="s">
        <v>116</v>
      </c>
      <c r="M780" t="s">
        <v>146</v>
      </c>
      <c r="N780" t="s">
        <v>2804</v>
      </c>
      <c r="O780" t="s">
        <v>2802</v>
      </c>
      <c r="Q780" t="s">
        <v>121</v>
      </c>
      <c r="R780" t="s">
        <v>5770</v>
      </c>
      <c r="S780" t="s">
        <v>112</v>
      </c>
      <c r="T780">
        <v>0</v>
      </c>
      <c r="U780">
        <v>0</v>
      </c>
      <c r="V780">
        <v>0</v>
      </c>
      <c r="W780">
        <v>0</v>
      </c>
      <c r="X780">
        <v>0</v>
      </c>
      <c r="Y780">
        <v>0</v>
      </c>
      <c r="Z780">
        <v>0</v>
      </c>
      <c r="AA780">
        <v>0</v>
      </c>
      <c r="AB780">
        <v>0</v>
      </c>
      <c r="AC780">
        <v>0</v>
      </c>
      <c r="AD780">
        <v>0</v>
      </c>
      <c r="AE780">
        <v>0</v>
      </c>
      <c r="AF780">
        <v>0</v>
      </c>
      <c r="AG780">
        <v>0</v>
      </c>
      <c r="AH780">
        <v>0</v>
      </c>
      <c r="AI780" t="s">
        <v>6004</v>
      </c>
      <c r="AJ780" t="s">
        <v>109</v>
      </c>
      <c r="AK780" t="s">
        <v>109</v>
      </c>
      <c r="AL780">
        <v>2</v>
      </c>
      <c r="AM780">
        <v>0</v>
      </c>
      <c r="AN780">
        <v>1</v>
      </c>
      <c r="AO780">
        <v>0</v>
      </c>
      <c r="AP780">
        <v>1</v>
      </c>
      <c r="AQ780">
        <v>0</v>
      </c>
      <c r="AR780">
        <v>2</v>
      </c>
      <c r="AS780">
        <v>0</v>
      </c>
      <c r="AT780">
        <v>1</v>
      </c>
      <c r="AU780">
        <v>0</v>
      </c>
      <c r="AV780">
        <v>0</v>
      </c>
      <c r="AW780">
        <v>0</v>
      </c>
      <c r="AX780">
        <v>0</v>
      </c>
      <c r="AY780">
        <v>0</v>
      </c>
      <c r="AZ780">
        <v>0</v>
      </c>
      <c r="BA780">
        <v>0</v>
      </c>
    </row>
    <row r="781" spans="1:53" x14ac:dyDescent="0.25">
      <c r="A781">
        <v>379590449</v>
      </c>
      <c r="B781" s="1">
        <v>45535.590534826391</v>
      </c>
      <c r="C781" s="1">
        <v>45535.593453067129</v>
      </c>
      <c r="D781" s="1">
        <v>45535</v>
      </c>
      <c r="E781">
        <v>32.007106700000001</v>
      </c>
      <c r="F781">
        <v>35.787998799999997</v>
      </c>
      <c r="G781" t="s">
        <v>852</v>
      </c>
      <c r="H781" t="s">
        <v>853</v>
      </c>
      <c r="I781" t="s">
        <v>109</v>
      </c>
      <c r="J781" t="s">
        <v>114</v>
      </c>
      <c r="K781" t="s">
        <v>2806</v>
      </c>
      <c r="L781" t="s">
        <v>116</v>
      </c>
      <c r="M781" t="s">
        <v>139</v>
      </c>
      <c r="N781" t="s">
        <v>1411</v>
      </c>
      <c r="O781" t="s">
        <v>2805</v>
      </c>
      <c r="Q781" t="s">
        <v>121</v>
      </c>
      <c r="R781" t="s">
        <v>5770</v>
      </c>
      <c r="S781" t="s">
        <v>112</v>
      </c>
      <c r="T781">
        <v>0</v>
      </c>
      <c r="U781">
        <v>0</v>
      </c>
      <c r="V781">
        <v>0</v>
      </c>
      <c r="W781">
        <v>0</v>
      </c>
      <c r="X781">
        <v>0</v>
      </c>
      <c r="Y781">
        <v>0</v>
      </c>
      <c r="Z781">
        <v>0</v>
      </c>
      <c r="AA781">
        <v>0</v>
      </c>
      <c r="AB781">
        <v>0</v>
      </c>
      <c r="AC781">
        <v>0</v>
      </c>
      <c r="AD781">
        <v>0</v>
      </c>
      <c r="AE781">
        <v>0</v>
      </c>
      <c r="AF781">
        <v>0</v>
      </c>
      <c r="AG781">
        <v>0</v>
      </c>
      <c r="AH781">
        <v>0</v>
      </c>
      <c r="AI781" t="s">
        <v>6004</v>
      </c>
      <c r="AJ781" t="s">
        <v>109</v>
      </c>
      <c r="AK781" t="s">
        <v>112</v>
      </c>
      <c r="AL781">
        <v>0</v>
      </c>
      <c r="AM781">
        <v>0</v>
      </c>
      <c r="AN781">
        <v>0</v>
      </c>
      <c r="AO781">
        <v>0</v>
      </c>
      <c r="AP781">
        <v>0</v>
      </c>
      <c r="AQ781">
        <v>0</v>
      </c>
      <c r="AR781">
        <v>0</v>
      </c>
      <c r="AS781">
        <v>0</v>
      </c>
      <c r="AT781">
        <v>0</v>
      </c>
      <c r="AU781">
        <v>0</v>
      </c>
      <c r="AV781">
        <v>0</v>
      </c>
      <c r="AW781">
        <v>0</v>
      </c>
      <c r="AX781">
        <v>0</v>
      </c>
      <c r="AY781">
        <v>0</v>
      </c>
      <c r="AZ781">
        <v>0</v>
      </c>
      <c r="BA781">
        <v>0</v>
      </c>
    </row>
    <row r="782" spans="1:53" x14ac:dyDescent="0.25">
      <c r="A782">
        <v>379590453</v>
      </c>
      <c r="B782" s="1">
        <v>45535.593597754632</v>
      </c>
      <c r="C782" s="1">
        <v>45535.599007858793</v>
      </c>
      <c r="D782" s="1">
        <v>45535</v>
      </c>
      <c r="E782">
        <v>32.006202600000002</v>
      </c>
      <c r="F782">
        <v>35.787709</v>
      </c>
      <c r="G782" t="s">
        <v>852</v>
      </c>
      <c r="H782" t="s">
        <v>853</v>
      </c>
      <c r="I782" t="s">
        <v>109</v>
      </c>
      <c r="J782" t="s">
        <v>114</v>
      </c>
      <c r="K782" t="s">
        <v>2808</v>
      </c>
      <c r="L782" t="s">
        <v>116</v>
      </c>
      <c r="M782" t="s">
        <v>309</v>
      </c>
      <c r="N782" t="s">
        <v>2809</v>
      </c>
      <c r="O782" t="s">
        <v>2807</v>
      </c>
      <c r="Q782" t="s">
        <v>121</v>
      </c>
      <c r="R782" t="s">
        <v>5770</v>
      </c>
      <c r="S782" t="s">
        <v>112</v>
      </c>
      <c r="T782">
        <v>0</v>
      </c>
      <c r="U782">
        <v>0</v>
      </c>
      <c r="V782">
        <v>0</v>
      </c>
      <c r="W782">
        <v>0</v>
      </c>
      <c r="X782">
        <v>0</v>
      </c>
      <c r="Y782">
        <v>0</v>
      </c>
      <c r="Z782">
        <v>0</v>
      </c>
      <c r="AA782">
        <v>0</v>
      </c>
      <c r="AB782">
        <v>0</v>
      </c>
      <c r="AC782">
        <v>0</v>
      </c>
      <c r="AD782">
        <v>0</v>
      </c>
      <c r="AE782">
        <v>0</v>
      </c>
      <c r="AF782">
        <v>0</v>
      </c>
      <c r="AG782">
        <v>0</v>
      </c>
      <c r="AH782">
        <v>0</v>
      </c>
      <c r="AI782" t="s">
        <v>6004</v>
      </c>
      <c r="AJ782" t="s">
        <v>112</v>
      </c>
      <c r="AK782" t="s">
        <v>112</v>
      </c>
      <c r="AL782">
        <v>0</v>
      </c>
      <c r="AM782">
        <v>0</v>
      </c>
      <c r="AN782">
        <v>0</v>
      </c>
      <c r="AO782">
        <v>0</v>
      </c>
      <c r="AP782">
        <v>0</v>
      </c>
      <c r="AQ782">
        <v>0</v>
      </c>
      <c r="AR782">
        <v>0</v>
      </c>
      <c r="AS782">
        <v>0</v>
      </c>
      <c r="AT782">
        <v>0</v>
      </c>
      <c r="AU782">
        <v>0</v>
      </c>
      <c r="AV782">
        <v>0</v>
      </c>
      <c r="AW782">
        <v>0</v>
      </c>
      <c r="AX782">
        <v>0</v>
      </c>
      <c r="AY782">
        <v>0</v>
      </c>
      <c r="AZ782">
        <v>0</v>
      </c>
      <c r="BA782">
        <v>0</v>
      </c>
    </row>
    <row r="783" spans="1:53" x14ac:dyDescent="0.25">
      <c r="A783">
        <v>379590458</v>
      </c>
      <c r="B783" s="1">
        <v>45535.599126678237</v>
      </c>
      <c r="C783" s="1">
        <v>45535.600697951391</v>
      </c>
      <c r="D783" s="1">
        <v>45535</v>
      </c>
      <c r="E783">
        <v>32.006081899999998</v>
      </c>
      <c r="F783">
        <v>35.787678399999997</v>
      </c>
      <c r="G783" t="s">
        <v>852</v>
      </c>
      <c r="H783" t="s">
        <v>853</v>
      </c>
      <c r="I783" t="s">
        <v>109</v>
      </c>
      <c r="J783" t="s">
        <v>114</v>
      </c>
      <c r="K783" t="s">
        <v>2810</v>
      </c>
      <c r="L783" t="s">
        <v>116</v>
      </c>
      <c r="M783" t="s">
        <v>146</v>
      </c>
      <c r="N783" t="s">
        <v>1276</v>
      </c>
      <c r="O783" t="s">
        <v>2811</v>
      </c>
      <c r="Q783" t="s">
        <v>121</v>
      </c>
      <c r="R783" t="s">
        <v>5770</v>
      </c>
      <c r="S783" t="s">
        <v>112</v>
      </c>
      <c r="T783">
        <v>0</v>
      </c>
      <c r="U783">
        <v>0</v>
      </c>
      <c r="V783">
        <v>0</v>
      </c>
      <c r="W783">
        <v>0</v>
      </c>
      <c r="X783">
        <v>0</v>
      </c>
      <c r="Y783">
        <v>0</v>
      </c>
      <c r="Z783">
        <v>0</v>
      </c>
      <c r="AA783">
        <v>0</v>
      </c>
      <c r="AB783">
        <v>0</v>
      </c>
      <c r="AC783">
        <v>0</v>
      </c>
      <c r="AD783">
        <v>0</v>
      </c>
      <c r="AE783">
        <v>0</v>
      </c>
      <c r="AF783">
        <v>0</v>
      </c>
      <c r="AG783">
        <v>0</v>
      </c>
      <c r="AH783">
        <v>0</v>
      </c>
      <c r="AI783" t="s">
        <v>6004</v>
      </c>
      <c r="AJ783" t="s">
        <v>112</v>
      </c>
      <c r="AK783" t="s">
        <v>112</v>
      </c>
      <c r="AL783">
        <v>0</v>
      </c>
      <c r="AM783">
        <v>0</v>
      </c>
      <c r="AN783">
        <v>0</v>
      </c>
      <c r="AO783">
        <v>0</v>
      </c>
      <c r="AP783">
        <v>0</v>
      </c>
      <c r="AQ783">
        <v>0</v>
      </c>
      <c r="AR783">
        <v>0</v>
      </c>
      <c r="AS783">
        <v>0</v>
      </c>
      <c r="AT783">
        <v>0</v>
      </c>
      <c r="AU783">
        <v>0</v>
      </c>
      <c r="AV783">
        <v>0</v>
      </c>
      <c r="AW783">
        <v>0</v>
      </c>
      <c r="AX783">
        <v>0</v>
      </c>
      <c r="AY783">
        <v>0</v>
      </c>
      <c r="AZ783">
        <v>0</v>
      </c>
      <c r="BA783">
        <v>0</v>
      </c>
    </row>
    <row r="784" spans="1:53" x14ac:dyDescent="0.25">
      <c r="A784">
        <v>379732996</v>
      </c>
      <c r="B784" s="1">
        <v>45538.902369988427</v>
      </c>
      <c r="C784" s="1">
        <v>45538.904968738418</v>
      </c>
      <c r="D784" s="1">
        <v>45538</v>
      </c>
      <c r="E784">
        <v>30.323341899999999</v>
      </c>
      <c r="F784">
        <v>35.476897800000003</v>
      </c>
      <c r="G784" t="s">
        <v>439</v>
      </c>
      <c r="H784" t="s">
        <v>5759</v>
      </c>
      <c r="I784" t="s">
        <v>109</v>
      </c>
      <c r="J784" t="s">
        <v>114</v>
      </c>
      <c r="K784" t="s">
        <v>2813</v>
      </c>
      <c r="L784" t="s">
        <v>116</v>
      </c>
      <c r="M784" t="s">
        <v>146</v>
      </c>
      <c r="N784" t="s">
        <v>2814</v>
      </c>
      <c r="O784" t="s">
        <v>2812</v>
      </c>
      <c r="Q784" t="s">
        <v>121</v>
      </c>
      <c r="R784" t="s">
        <v>5770</v>
      </c>
      <c r="S784" t="s">
        <v>112</v>
      </c>
      <c r="T784">
        <v>0</v>
      </c>
      <c r="U784">
        <v>0</v>
      </c>
      <c r="V784">
        <v>0</v>
      </c>
      <c r="W784">
        <v>0</v>
      </c>
      <c r="X784">
        <v>0</v>
      </c>
      <c r="Y784">
        <v>0</v>
      </c>
      <c r="Z784">
        <v>0</v>
      </c>
      <c r="AA784">
        <v>0</v>
      </c>
      <c r="AB784">
        <v>0</v>
      </c>
      <c r="AC784">
        <v>0</v>
      </c>
      <c r="AD784">
        <v>0</v>
      </c>
      <c r="AE784">
        <v>0</v>
      </c>
      <c r="AF784">
        <v>0</v>
      </c>
      <c r="AG784">
        <v>0</v>
      </c>
      <c r="AH784">
        <v>0</v>
      </c>
      <c r="AI784" t="s">
        <v>6004</v>
      </c>
      <c r="AJ784" t="s">
        <v>109</v>
      </c>
      <c r="AK784" t="s">
        <v>112</v>
      </c>
      <c r="AL784">
        <v>0</v>
      </c>
      <c r="AM784">
        <v>0</v>
      </c>
      <c r="AN784">
        <v>0</v>
      </c>
      <c r="AO784">
        <v>0</v>
      </c>
      <c r="AP784">
        <v>0</v>
      </c>
      <c r="AQ784">
        <v>0</v>
      </c>
      <c r="AR784">
        <v>0</v>
      </c>
      <c r="AS784">
        <v>0</v>
      </c>
      <c r="AT784">
        <v>0</v>
      </c>
      <c r="AU784">
        <v>0</v>
      </c>
      <c r="AV784">
        <v>0</v>
      </c>
      <c r="AW784">
        <v>0</v>
      </c>
      <c r="AX784">
        <v>0</v>
      </c>
      <c r="AY784">
        <v>0</v>
      </c>
      <c r="AZ784">
        <v>0</v>
      </c>
      <c r="BA784">
        <v>0</v>
      </c>
    </row>
    <row r="785" spans="1:54" x14ac:dyDescent="0.25">
      <c r="A785">
        <v>379733000</v>
      </c>
      <c r="B785" s="1">
        <v>45538.905211805562</v>
      </c>
      <c r="C785" s="1">
        <v>45538.908783831022</v>
      </c>
      <c r="D785" s="1">
        <v>45538</v>
      </c>
      <c r="E785">
        <v>30.323782000000001</v>
      </c>
      <c r="F785">
        <v>35.476986199999999</v>
      </c>
      <c r="G785" t="s">
        <v>439</v>
      </c>
      <c r="H785" t="s">
        <v>5759</v>
      </c>
      <c r="I785" t="s">
        <v>109</v>
      </c>
      <c r="J785" t="s">
        <v>114</v>
      </c>
      <c r="K785" t="s">
        <v>2816</v>
      </c>
      <c r="L785" t="s">
        <v>252</v>
      </c>
      <c r="M785" t="s">
        <v>551</v>
      </c>
      <c r="N785" t="s">
        <v>1892</v>
      </c>
      <c r="O785" t="s">
        <v>2815</v>
      </c>
      <c r="Q785" t="s">
        <v>121</v>
      </c>
      <c r="R785" t="s">
        <v>5770</v>
      </c>
      <c r="S785" t="s">
        <v>112</v>
      </c>
      <c r="T785">
        <v>0</v>
      </c>
      <c r="U785">
        <v>0</v>
      </c>
      <c r="V785">
        <v>0</v>
      </c>
      <c r="W785">
        <v>0</v>
      </c>
      <c r="X785">
        <v>0</v>
      </c>
      <c r="Y785">
        <v>0</v>
      </c>
      <c r="Z785">
        <v>0</v>
      </c>
      <c r="AA785">
        <v>0</v>
      </c>
      <c r="AB785">
        <v>0</v>
      </c>
      <c r="AC785">
        <v>0</v>
      </c>
      <c r="AD785">
        <v>0</v>
      </c>
      <c r="AE785">
        <v>0</v>
      </c>
      <c r="AF785">
        <v>0</v>
      </c>
      <c r="AG785">
        <v>0</v>
      </c>
      <c r="AH785">
        <v>0</v>
      </c>
      <c r="AI785" t="s">
        <v>6004</v>
      </c>
      <c r="AJ785" t="s">
        <v>109</v>
      </c>
      <c r="AK785" t="s">
        <v>112</v>
      </c>
      <c r="AL785">
        <v>0</v>
      </c>
      <c r="AM785">
        <v>0</v>
      </c>
      <c r="AN785">
        <v>0</v>
      </c>
      <c r="AO785">
        <v>0</v>
      </c>
      <c r="AP785">
        <v>0</v>
      </c>
      <c r="AQ785">
        <v>0</v>
      </c>
      <c r="AR785">
        <v>0</v>
      </c>
      <c r="AS785">
        <v>0</v>
      </c>
      <c r="AT785">
        <v>0</v>
      </c>
      <c r="AU785">
        <v>0</v>
      </c>
      <c r="AV785">
        <v>0</v>
      </c>
      <c r="AW785">
        <v>0</v>
      </c>
      <c r="AX785">
        <v>0</v>
      </c>
      <c r="AY785">
        <v>0</v>
      </c>
      <c r="AZ785">
        <v>0</v>
      </c>
      <c r="BA785">
        <v>0</v>
      </c>
    </row>
    <row r="786" spans="1:54" x14ac:dyDescent="0.25">
      <c r="A786">
        <v>379733005</v>
      </c>
      <c r="B786" s="1">
        <v>45538.910151701391</v>
      </c>
      <c r="C786" s="1">
        <v>45538.91280179398</v>
      </c>
      <c r="D786" s="1">
        <v>45538</v>
      </c>
      <c r="E786">
        <v>30.323606300000002</v>
      </c>
      <c r="F786">
        <v>35.476830100000001</v>
      </c>
      <c r="G786" t="s">
        <v>439</v>
      </c>
      <c r="H786" t="s">
        <v>5759</v>
      </c>
      <c r="I786" t="s">
        <v>112</v>
      </c>
      <c r="K786" t="s">
        <v>2818</v>
      </c>
      <c r="L786" t="s">
        <v>131</v>
      </c>
      <c r="M786" t="s">
        <v>264</v>
      </c>
      <c r="N786" t="s">
        <v>2819</v>
      </c>
      <c r="O786" t="s">
        <v>2817</v>
      </c>
      <c r="Q786" t="s">
        <v>121</v>
      </c>
      <c r="R786" t="s">
        <v>5770</v>
      </c>
      <c r="S786" t="s">
        <v>112</v>
      </c>
      <c r="T786">
        <v>0</v>
      </c>
      <c r="U786">
        <v>0</v>
      </c>
      <c r="V786">
        <v>0</v>
      </c>
      <c r="W786">
        <v>0</v>
      </c>
      <c r="X786">
        <v>0</v>
      </c>
      <c r="Y786">
        <v>0</v>
      </c>
      <c r="Z786">
        <v>0</v>
      </c>
      <c r="AA786">
        <v>0</v>
      </c>
      <c r="AB786">
        <v>0</v>
      </c>
      <c r="AC786">
        <v>0</v>
      </c>
      <c r="AD786">
        <v>0</v>
      </c>
      <c r="AE786">
        <v>0</v>
      </c>
      <c r="AF786">
        <v>0</v>
      </c>
      <c r="AG786">
        <v>0</v>
      </c>
      <c r="AH786">
        <v>0</v>
      </c>
      <c r="AI786" t="s">
        <v>6004</v>
      </c>
      <c r="AJ786" t="s">
        <v>109</v>
      </c>
      <c r="AK786" t="s">
        <v>112</v>
      </c>
      <c r="AL786">
        <v>0</v>
      </c>
      <c r="AM786">
        <v>0</v>
      </c>
      <c r="AN786">
        <v>0</v>
      </c>
      <c r="AO786">
        <v>0</v>
      </c>
      <c r="AP786">
        <v>0</v>
      </c>
      <c r="AQ786">
        <v>0</v>
      </c>
      <c r="AR786">
        <v>0</v>
      </c>
      <c r="AS786">
        <v>0</v>
      </c>
      <c r="AT786">
        <v>0</v>
      </c>
      <c r="AU786">
        <v>0</v>
      </c>
      <c r="AV786">
        <v>0</v>
      </c>
      <c r="AW786">
        <v>0</v>
      </c>
      <c r="AX786">
        <v>0</v>
      </c>
      <c r="AY786">
        <v>0</v>
      </c>
      <c r="AZ786">
        <v>0</v>
      </c>
      <c r="BA786">
        <v>0</v>
      </c>
    </row>
    <row r="787" spans="1:54" x14ac:dyDescent="0.25">
      <c r="A787">
        <v>379733011</v>
      </c>
      <c r="B787" s="1">
        <v>45540.421036817133</v>
      </c>
      <c r="C787" s="1">
        <v>45540.423510717592</v>
      </c>
      <c r="D787" s="1">
        <v>45540</v>
      </c>
      <c r="E787">
        <v>30.309736999999998</v>
      </c>
      <c r="F787">
        <v>35.500296599999999</v>
      </c>
      <c r="G787" t="s">
        <v>439</v>
      </c>
      <c r="H787" t="s">
        <v>5759</v>
      </c>
      <c r="I787" t="s">
        <v>109</v>
      </c>
      <c r="J787" t="s">
        <v>114</v>
      </c>
      <c r="K787" t="s">
        <v>2821</v>
      </c>
      <c r="L787" t="s">
        <v>528</v>
      </c>
      <c r="M787" t="s">
        <v>529</v>
      </c>
      <c r="N787" t="s">
        <v>2822</v>
      </c>
      <c r="O787" t="s">
        <v>2820</v>
      </c>
      <c r="Q787" t="s">
        <v>121</v>
      </c>
      <c r="R787" t="s">
        <v>5770</v>
      </c>
      <c r="S787" t="s">
        <v>112</v>
      </c>
      <c r="T787">
        <v>0</v>
      </c>
      <c r="U787">
        <v>0</v>
      </c>
      <c r="V787">
        <v>0</v>
      </c>
      <c r="W787">
        <v>0</v>
      </c>
      <c r="X787">
        <v>0</v>
      </c>
      <c r="Y787">
        <v>0</v>
      </c>
      <c r="Z787">
        <v>0</v>
      </c>
      <c r="AA787">
        <v>0</v>
      </c>
      <c r="AB787">
        <v>0</v>
      </c>
      <c r="AC787">
        <v>0</v>
      </c>
      <c r="AD787">
        <v>0</v>
      </c>
      <c r="AE787">
        <v>0</v>
      </c>
      <c r="AF787">
        <v>0</v>
      </c>
      <c r="AG787">
        <v>0</v>
      </c>
      <c r="AH787">
        <v>0</v>
      </c>
      <c r="AI787" t="s">
        <v>6004</v>
      </c>
      <c r="AJ787" t="s">
        <v>109</v>
      </c>
      <c r="AK787" t="s">
        <v>112</v>
      </c>
      <c r="AL787">
        <v>0</v>
      </c>
      <c r="AM787">
        <v>0</v>
      </c>
      <c r="AN787">
        <v>0</v>
      </c>
      <c r="AO787">
        <v>0</v>
      </c>
      <c r="AP787">
        <v>0</v>
      </c>
      <c r="AQ787">
        <v>0</v>
      </c>
      <c r="AR787">
        <v>0</v>
      </c>
      <c r="AS787">
        <v>0</v>
      </c>
      <c r="AT787">
        <v>0</v>
      </c>
      <c r="AU787">
        <v>0</v>
      </c>
      <c r="AV787">
        <v>0</v>
      </c>
      <c r="AW787">
        <v>0</v>
      </c>
      <c r="AX787">
        <v>0</v>
      </c>
      <c r="AY787">
        <v>0</v>
      </c>
      <c r="AZ787">
        <v>0</v>
      </c>
      <c r="BA787">
        <v>0</v>
      </c>
    </row>
    <row r="788" spans="1:54" x14ac:dyDescent="0.25">
      <c r="A788">
        <v>379772877</v>
      </c>
      <c r="B788" s="1">
        <v>45539.580307708333</v>
      </c>
      <c r="C788" s="1">
        <v>45540.480269328713</v>
      </c>
      <c r="D788" s="1">
        <v>45539</v>
      </c>
      <c r="E788">
        <v>32.110008100000002</v>
      </c>
      <c r="F788">
        <v>36.255268000000001</v>
      </c>
      <c r="G788" t="s">
        <v>1544</v>
      </c>
      <c r="H788" t="s">
        <v>1545</v>
      </c>
      <c r="I788" t="s">
        <v>109</v>
      </c>
      <c r="J788" t="s">
        <v>378</v>
      </c>
      <c r="K788" t="s">
        <v>2824</v>
      </c>
      <c r="L788" t="s">
        <v>116</v>
      </c>
      <c r="M788" t="s">
        <v>139</v>
      </c>
      <c r="N788" t="s">
        <v>2825</v>
      </c>
      <c r="O788" t="s">
        <v>2823</v>
      </c>
      <c r="Q788" t="s">
        <v>121</v>
      </c>
      <c r="R788" t="s">
        <v>5770</v>
      </c>
      <c r="S788" t="s">
        <v>112</v>
      </c>
      <c r="T788">
        <v>0</v>
      </c>
      <c r="U788">
        <v>0</v>
      </c>
      <c r="V788">
        <v>0</v>
      </c>
      <c r="W788">
        <v>0</v>
      </c>
      <c r="X788">
        <v>0</v>
      </c>
      <c r="Y788">
        <v>0</v>
      </c>
      <c r="Z788">
        <v>0</v>
      </c>
      <c r="AA788">
        <v>0</v>
      </c>
      <c r="AB788">
        <v>0</v>
      </c>
      <c r="AC788">
        <v>0</v>
      </c>
      <c r="AD788">
        <v>0</v>
      </c>
      <c r="AE788">
        <v>0</v>
      </c>
      <c r="AF788">
        <v>0</v>
      </c>
      <c r="AG788">
        <v>0</v>
      </c>
      <c r="AH788">
        <v>0</v>
      </c>
      <c r="AI788" t="s">
        <v>6004</v>
      </c>
      <c r="AJ788" t="s">
        <v>109</v>
      </c>
      <c r="AK788" t="s">
        <v>109</v>
      </c>
      <c r="AL788">
        <v>2</v>
      </c>
      <c r="AM788">
        <v>0</v>
      </c>
      <c r="AN788">
        <v>1</v>
      </c>
      <c r="AO788">
        <v>1</v>
      </c>
      <c r="AP788">
        <v>0</v>
      </c>
      <c r="AQ788">
        <v>0</v>
      </c>
      <c r="AR788">
        <v>2</v>
      </c>
      <c r="AS788">
        <v>0</v>
      </c>
      <c r="AT788">
        <v>1</v>
      </c>
      <c r="AU788">
        <v>0</v>
      </c>
      <c r="AV788">
        <v>0</v>
      </c>
      <c r="AW788">
        <v>0</v>
      </c>
      <c r="AX788">
        <v>0</v>
      </c>
      <c r="AY788">
        <v>0</v>
      </c>
      <c r="AZ788">
        <v>0</v>
      </c>
      <c r="BA788">
        <v>0</v>
      </c>
    </row>
    <row r="789" spans="1:54" x14ac:dyDescent="0.25">
      <c r="A789">
        <v>379772885</v>
      </c>
      <c r="B789" s="1">
        <v>45539.582484583327</v>
      </c>
      <c r="C789" s="1">
        <v>45540.480942141206</v>
      </c>
      <c r="D789" s="1">
        <v>45539</v>
      </c>
      <c r="E789">
        <v>32.1100256</v>
      </c>
      <c r="F789">
        <v>36.255232499999998</v>
      </c>
      <c r="G789" t="s">
        <v>1544</v>
      </c>
      <c r="H789" t="s">
        <v>1545</v>
      </c>
      <c r="I789" t="s">
        <v>109</v>
      </c>
      <c r="J789" t="s">
        <v>378</v>
      </c>
      <c r="K789" t="s">
        <v>2827</v>
      </c>
      <c r="L789" t="s">
        <v>116</v>
      </c>
      <c r="M789" t="s">
        <v>146</v>
      </c>
      <c r="N789" t="s">
        <v>2828</v>
      </c>
      <c r="O789" t="s">
        <v>2826</v>
      </c>
      <c r="Q789" t="s">
        <v>121</v>
      </c>
      <c r="R789" t="s">
        <v>5770</v>
      </c>
      <c r="S789" t="s">
        <v>112</v>
      </c>
      <c r="T789">
        <v>0</v>
      </c>
      <c r="U789">
        <v>0</v>
      </c>
      <c r="V789">
        <v>0</v>
      </c>
      <c r="W789">
        <v>0</v>
      </c>
      <c r="X789">
        <v>0</v>
      </c>
      <c r="Y789">
        <v>0</v>
      </c>
      <c r="Z789">
        <v>0</v>
      </c>
      <c r="AA789">
        <v>0</v>
      </c>
      <c r="AB789">
        <v>0</v>
      </c>
      <c r="AC789">
        <v>0</v>
      </c>
      <c r="AD789">
        <v>0</v>
      </c>
      <c r="AE789">
        <v>0</v>
      </c>
      <c r="AF789">
        <v>0</v>
      </c>
      <c r="AG789">
        <v>0</v>
      </c>
      <c r="AH789">
        <v>0</v>
      </c>
      <c r="AI789" t="s">
        <v>6004</v>
      </c>
      <c r="AJ789" t="s">
        <v>109</v>
      </c>
      <c r="AK789" t="s">
        <v>112</v>
      </c>
      <c r="AL789">
        <v>0</v>
      </c>
      <c r="AM789">
        <v>0</v>
      </c>
      <c r="AN789">
        <v>0</v>
      </c>
      <c r="AO789">
        <v>0</v>
      </c>
      <c r="AP789">
        <v>0</v>
      </c>
      <c r="AQ789">
        <v>0</v>
      </c>
      <c r="AR789">
        <v>0</v>
      </c>
      <c r="AS789">
        <v>0</v>
      </c>
      <c r="AT789">
        <v>0</v>
      </c>
      <c r="AU789">
        <v>0</v>
      </c>
      <c r="AV789">
        <v>0</v>
      </c>
      <c r="AW789">
        <v>0</v>
      </c>
      <c r="AX789">
        <v>0</v>
      </c>
      <c r="AY789">
        <v>0</v>
      </c>
      <c r="AZ789">
        <v>0</v>
      </c>
      <c r="BA789">
        <v>0</v>
      </c>
    </row>
    <row r="790" spans="1:54" x14ac:dyDescent="0.25">
      <c r="A790">
        <v>379772893</v>
      </c>
      <c r="B790" s="1">
        <v>45539.584705023153</v>
      </c>
      <c r="C790" s="1">
        <v>45540.481548414347</v>
      </c>
      <c r="D790" s="1">
        <v>45539</v>
      </c>
      <c r="E790">
        <v>32.109921200000002</v>
      </c>
      <c r="F790">
        <v>36.255315099999997</v>
      </c>
      <c r="G790" t="s">
        <v>1544</v>
      </c>
      <c r="H790" t="s">
        <v>1545</v>
      </c>
      <c r="I790" t="s">
        <v>109</v>
      </c>
      <c r="J790" t="s">
        <v>114</v>
      </c>
      <c r="K790" t="s">
        <v>2830</v>
      </c>
      <c r="L790" t="s">
        <v>116</v>
      </c>
      <c r="M790" t="s">
        <v>146</v>
      </c>
      <c r="N790" t="s">
        <v>2831</v>
      </c>
      <c r="O790" t="s">
        <v>2829</v>
      </c>
      <c r="Q790" t="s">
        <v>121</v>
      </c>
      <c r="R790" t="s">
        <v>5770</v>
      </c>
      <c r="S790" t="s">
        <v>112</v>
      </c>
      <c r="T790">
        <v>0</v>
      </c>
      <c r="U790">
        <v>0</v>
      </c>
      <c r="V790">
        <v>0</v>
      </c>
      <c r="W790">
        <v>0</v>
      </c>
      <c r="X790">
        <v>0</v>
      </c>
      <c r="Y790">
        <v>0</v>
      </c>
      <c r="Z790">
        <v>0</v>
      </c>
      <c r="AA790">
        <v>0</v>
      </c>
      <c r="AB790">
        <v>0</v>
      </c>
      <c r="AC790">
        <v>0</v>
      </c>
      <c r="AD790">
        <v>0</v>
      </c>
      <c r="AE790">
        <v>0</v>
      </c>
      <c r="AF790">
        <v>0</v>
      </c>
      <c r="AG790">
        <v>0</v>
      </c>
      <c r="AH790">
        <v>0</v>
      </c>
      <c r="AI790" t="s">
        <v>6004</v>
      </c>
      <c r="AJ790" t="s">
        <v>112</v>
      </c>
      <c r="AK790" t="s">
        <v>112</v>
      </c>
      <c r="AL790">
        <v>0</v>
      </c>
      <c r="AM790">
        <v>0</v>
      </c>
      <c r="AN790">
        <v>0</v>
      </c>
      <c r="AO790">
        <v>0</v>
      </c>
      <c r="AP790">
        <v>0</v>
      </c>
      <c r="AQ790">
        <v>0</v>
      </c>
      <c r="AR790">
        <v>0</v>
      </c>
      <c r="AS790">
        <v>0</v>
      </c>
      <c r="AT790">
        <v>0</v>
      </c>
      <c r="AU790">
        <v>0</v>
      </c>
      <c r="AV790">
        <v>0</v>
      </c>
      <c r="AW790">
        <v>0</v>
      </c>
      <c r="AX790">
        <v>0</v>
      </c>
      <c r="AY790">
        <v>0</v>
      </c>
      <c r="AZ790">
        <v>0</v>
      </c>
      <c r="BA790">
        <v>0</v>
      </c>
    </row>
    <row r="791" spans="1:54" x14ac:dyDescent="0.25">
      <c r="A791">
        <v>379772895</v>
      </c>
      <c r="B791" s="1">
        <v>45539.586676666673</v>
      </c>
      <c r="C791" s="1">
        <v>45540.482490162038</v>
      </c>
      <c r="D791" s="1">
        <v>45539</v>
      </c>
      <c r="E791">
        <v>32.110013799999997</v>
      </c>
      <c r="F791">
        <v>36.255277800000002</v>
      </c>
      <c r="G791" t="s">
        <v>1544</v>
      </c>
      <c r="H791" t="s">
        <v>1545</v>
      </c>
      <c r="I791" t="s">
        <v>109</v>
      </c>
      <c r="J791" t="s">
        <v>114</v>
      </c>
      <c r="K791" t="s">
        <v>2833</v>
      </c>
      <c r="L791" t="s">
        <v>116</v>
      </c>
      <c r="M791" t="s">
        <v>146</v>
      </c>
      <c r="N791" t="s">
        <v>2834</v>
      </c>
      <c r="O791" t="s">
        <v>2832</v>
      </c>
      <c r="Q791" t="s">
        <v>121</v>
      </c>
      <c r="R791" t="s">
        <v>5770</v>
      </c>
      <c r="S791" t="s">
        <v>112</v>
      </c>
      <c r="T791">
        <v>0</v>
      </c>
      <c r="U791">
        <v>0</v>
      </c>
      <c r="V791">
        <v>0</v>
      </c>
      <c r="W791">
        <v>0</v>
      </c>
      <c r="X791">
        <v>0</v>
      </c>
      <c r="Y791">
        <v>0</v>
      </c>
      <c r="Z791">
        <v>0</v>
      </c>
      <c r="AA791">
        <v>0</v>
      </c>
      <c r="AB791">
        <v>0</v>
      </c>
      <c r="AC791">
        <v>0</v>
      </c>
      <c r="AD791">
        <v>0</v>
      </c>
      <c r="AE791">
        <v>0</v>
      </c>
      <c r="AF791">
        <v>0</v>
      </c>
      <c r="AG791">
        <v>0</v>
      </c>
      <c r="AH791">
        <v>0</v>
      </c>
      <c r="AI791" t="s">
        <v>6004</v>
      </c>
      <c r="AJ791" t="s">
        <v>109</v>
      </c>
      <c r="AK791" t="s">
        <v>109</v>
      </c>
      <c r="AL791">
        <v>1</v>
      </c>
      <c r="AM791">
        <v>1</v>
      </c>
      <c r="AN791">
        <v>0</v>
      </c>
      <c r="AO791">
        <v>0</v>
      </c>
      <c r="AP791">
        <v>0</v>
      </c>
      <c r="AQ791">
        <v>0</v>
      </c>
      <c r="AR791">
        <v>1</v>
      </c>
      <c r="AS791">
        <v>0</v>
      </c>
      <c r="AT791">
        <v>0</v>
      </c>
      <c r="AU791">
        <v>0</v>
      </c>
      <c r="AV791">
        <v>0</v>
      </c>
      <c r="AW791">
        <v>0</v>
      </c>
      <c r="AX791">
        <v>0</v>
      </c>
      <c r="AY791">
        <v>0</v>
      </c>
      <c r="AZ791">
        <v>1</v>
      </c>
      <c r="BA791">
        <v>0</v>
      </c>
    </row>
    <row r="792" spans="1:54" x14ac:dyDescent="0.25">
      <c r="A792">
        <v>379772901</v>
      </c>
      <c r="B792" s="1">
        <v>45539.588188553244</v>
      </c>
      <c r="C792" s="1">
        <v>45540.483225787037</v>
      </c>
      <c r="D792" s="1">
        <v>45539</v>
      </c>
      <c r="E792">
        <v>32.1100165</v>
      </c>
      <c r="F792">
        <v>36.255276199999997</v>
      </c>
      <c r="G792" t="s">
        <v>1544</v>
      </c>
      <c r="H792" t="s">
        <v>1545</v>
      </c>
      <c r="I792" t="s">
        <v>109</v>
      </c>
      <c r="J792" t="s">
        <v>378</v>
      </c>
      <c r="K792" t="s">
        <v>2836</v>
      </c>
      <c r="L792" t="s">
        <v>116</v>
      </c>
      <c r="M792" t="s">
        <v>146</v>
      </c>
      <c r="N792" t="s">
        <v>2837</v>
      </c>
      <c r="O792" t="s">
        <v>2835</v>
      </c>
      <c r="Q792" t="s">
        <v>121</v>
      </c>
      <c r="R792" t="s">
        <v>5770</v>
      </c>
      <c r="S792" t="s">
        <v>112</v>
      </c>
      <c r="T792">
        <v>0</v>
      </c>
      <c r="U792">
        <v>0</v>
      </c>
      <c r="V792">
        <v>0</v>
      </c>
      <c r="W792">
        <v>0</v>
      </c>
      <c r="X792">
        <v>0</v>
      </c>
      <c r="Y792">
        <v>0</v>
      </c>
      <c r="Z792">
        <v>0</v>
      </c>
      <c r="AA792">
        <v>0</v>
      </c>
      <c r="AB792">
        <v>0</v>
      </c>
      <c r="AC792">
        <v>0</v>
      </c>
      <c r="AD792">
        <v>0</v>
      </c>
      <c r="AE792">
        <v>0</v>
      </c>
      <c r="AF792">
        <v>0</v>
      </c>
      <c r="AG792">
        <v>0</v>
      </c>
      <c r="AH792">
        <v>0</v>
      </c>
      <c r="AI792" t="s">
        <v>6004</v>
      </c>
      <c r="AJ792" t="s">
        <v>109</v>
      </c>
      <c r="AK792" t="s">
        <v>112</v>
      </c>
      <c r="AL792">
        <v>0</v>
      </c>
      <c r="AM792">
        <v>0</v>
      </c>
      <c r="AN792">
        <v>0</v>
      </c>
      <c r="AO792">
        <v>0</v>
      </c>
      <c r="AP792">
        <v>0</v>
      </c>
      <c r="AQ792">
        <v>0</v>
      </c>
      <c r="AR792">
        <v>0</v>
      </c>
      <c r="AS792">
        <v>0</v>
      </c>
      <c r="AT792">
        <v>0</v>
      </c>
      <c r="AU792">
        <v>0</v>
      </c>
      <c r="AV792">
        <v>0</v>
      </c>
      <c r="AW792">
        <v>0</v>
      </c>
      <c r="AX792">
        <v>0</v>
      </c>
      <c r="AY792">
        <v>0</v>
      </c>
      <c r="AZ792">
        <v>0</v>
      </c>
      <c r="BA792">
        <v>0</v>
      </c>
    </row>
    <row r="793" spans="1:54" x14ac:dyDescent="0.25">
      <c r="A793">
        <v>379772911</v>
      </c>
      <c r="B793" s="1">
        <v>45539.590125775459</v>
      </c>
      <c r="C793" s="1">
        <v>45540.484180821761</v>
      </c>
      <c r="D793" s="1">
        <v>45539</v>
      </c>
      <c r="E793">
        <v>32.109758499999998</v>
      </c>
      <c r="F793">
        <v>36.255574099999997</v>
      </c>
      <c r="G793" t="s">
        <v>1544</v>
      </c>
      <c r="H793" t="s">
        <v>1545</v>
      </c>
      <c r="I793" t="s">
        <v>109</v>
      </c>
      <c r="J793" t="s">
        <v>397</v>
      </c>
      <c r="K793" t="s">
        <v>2839</v>
      </c>
      <c r="L793" t="s">
        <v>116</v>
      </c>
      <c r="M793" t="s">
        <v>139</v>
      </c>
      <c r="N793" t="s">
        <v>2825</v>
      </c>
      <c r="O793" t="s">
        <v>2838</v>
      </c>
      <c r="Q793" t="s">
        <v>346</v>
      </c>
      <c r="R793" t="s">
        <v>5771</v>
      </c>
      <c r="S793" t="s">
        <v>112</v>
      </c>
      <c r="T793">
        <v>0</v>
      </c>
      <c r="U793">
        <v>0</v>
      </c>
      <c r="V793">
        <v>0</v>
      </c>
      <c r="W793">
        <v>0</v>
      </c>
      <c r="X793">
        <v>0</v>
      </c>
      <c r="Y793">
        <v>0</v>
      </c>
      <c r="Z793">
        <v>0</v>
      </c>
      <c r="AA793">
        <v>0</v>
      </c>
      <c r="AB793">
        <v>0</v>
      </c>
      <c r="AC793">
        <v>0</v>
      </c>
      <c r="AD793">
        <v>0</v>
      </c>
      <c r="AE793">
        <v>0</v>
      </c>
      <c r="AF793">
        <v>0</v>
      </c>
      <c r="AG793">
        <v>0</v>
      </c>
      <c r="AH793">
        <v>0</v>
      </c>
      <c r="AI793" t="s">
        <v>6004</v>
      </c>
      <c r="AJ793" t="s">
        <v>109</v>
      </c>
      <c r="AK793" t="s">
        <v>109</v>
      </c>
      <c r="AL793">
        <v>3</v>
      </c>
      <c r="AM793">
        <v>0</v>
      </c>
      <c r="AN793">
        <v>1</v>
      </c>
      <c r="AO793">
        <v>1</v>
      </c>
      <c r="AP793">
        <v>1</v>
      </c>
      <c r="AQ793">
        <v>0</v>
      </c>
      <c r="AR793">
        <v>3</v>
      </c>
      <c r="AS793">
        <v>0</v>
      </c>
      <c r="AT793">
        <v>1</v>
      </c>
      <c r="AU793">
        <v>0</v>
      </c>
      <c r="AV793">
        <v>0</v>
      </c>
      <c r="AW793">
        <v>0</v>
      </c>
      <c r="AX793">
        <v>0</v>
      </c>
      <c r="AY793">
        <v>0</v>
      </c>
      <c r="AZ793">
        <v>0</v>
      </c>
      <c r="BA793">
        <v>1</v>
      </c>
      <c r="BB793" t="s">
        <v>2840</v>
      </c>
    </row>
    <row r="794" spans="1:54" x14ac:dyDescent="0.25">
      <c r="A794">
        <v>379772915</v>
      </c>
      <c r="B794" s="1">
        <v>45539.592454224527</v>
      </c>
      <c r="C794" s="1">
        <v>45540.4847915625</v>
      </c>
      <c r="D794" s="1">
        <v>45539</v>
      </c>
      <c r="E794">
        <v>32.1098687</v>
      </c>
      <c r="F794">
        <v>36.255471</v>
      </c>
      <c r="G794" t="s">
        <v>1544</v>
      </c>
      <c r="H794" t="s">
        <v>1545</v>
      </c>
      <c r="I794" t="s">
        <v>109</v>
      </c>
      <c r="J794" t="s">
        <v>397</v>
      </c>
      <c r="K794" t="s">
        <v>2842</v>
      </c>
      <c r="L794" t="s">
        <v>116</v>
      </c>
      <c r="M794" t="s">
        <v>139</v>
      </c>
      <c r="N794" t="s">
        <v>2843</v>
      </c>
      <c r="O794" t="s">
        <v>2841</v>
      </c>
      <c r="Q794" t="s">
        <v>121</v>
      </c>
      <c r="R794" t="s">
        <v>5770</v>
      </c>
      <c r="S794" t="s">
        <v>112</v>
      </c>
      <c r="T794">
        <v>0</v>
      </c>
      <c r="U794">
        <v>0</v>
      </c>
      <c r="V794">
        <v>0</v>
      </c>
      <c r="W794">
        <v>0</v>
      </c>
      <c r="X794">
        <v>0</v>
      </c>
      <c r="Y794">
        <v>0</v>
      </c>
      <c r="Z794">
        <v>0</v>
      </c>
      <c r="AA794">
        <v>0</v>
      </c>
      <c r="AB794">
        <v>0</v>
      </c>
      <c r="AC794">
        <v>0</v>
      </c>
      <c r="AD794">
        <v>0</v>
      </c>
      <c r="AE794">
        <v>0</v>
      </c>
      <c r="AF794">
        <v>0</v>
      </c>
      <c r="AG794">
        <v>0</v>
      </c>
      <c r="AH794">
        <v>0</v>
      </c>
      <c r="AI794" t="s">
        <v>6004</v>
      </c>
      <c r="AJ794" t="s">
        <v>109</v>
      </c>
      <c r="AK794" t="s">
        <v>112</v>
      </c>
      <c r="AL794">
        <v>0</v>
      </c>
      <c r="AM794">
        <v>0</v>
      </c>
      <c r="AN794">
        <v>0</v>
      </c>
      <c r="AO794">
        <v>0</v>
      </c>
      <c r="AP794">
        <v>0</v>
      </c>
      <c r="AQ794">
        <v>0</v>
      </c>
      <c r="AR794">
        <v>0</v>
      </c>
      <c r="AS794">
        <v>0</v>
      </c>
      <c r="AT794">
        <v>0</v>
      </c>
      <c r="AU794">
        <v>0</v>
      </c>
      <c r="AV794">
        <v>0</v>
      </c>
      <c r="AW794">
        <v>0</v>
      </c>
      <c r="AX794">
        <v>0</v>
      </c>
      <c r="AY794">
        <v>0</v>
      </c>
      <c r="AZ794">
        <v>0</v>
      </c>
      <c r="BA794">
        <v>0</v>
      </c>
    </row>
    <row r="795" spans="1:54" x14ac:dyDescent="0.25">
      <c r="A795">
        <v>379772923</v>
      </c>
      <c r="B795" s="1">
        <v>45539.594821736107</v>
      </c>
      <c r="C795" s="1">
        <v>45540.485394965282</v>
      </c>
      <c r="D795" s="1">
        <v>45539</v>
      </c>
      <c r="E795">
        <v>32.1098882</v>
      </c>
      <c r="F795">
        <v>36.255479899999997</v>
      </c>
      <c r="G795" t="s">
        <v>1544</v>
      </c>
      <c r="H795" t="s">
        <v>1545</v>
      </c>
      <c r="I795" t="s">
        <v>109</v>
      </c>
      <c r="J795" t="s">
        <v>114</v>
      </c>
      <c r="K795" t="s">
        <v>2845</v>
      </c>
      <c r="L795" t="s">
        <v>116</v>
      </c>
      <c r="M795" t="s">
        <v>319</v>
      </c>
      <c r="N795" t="s">
        <v>2846</v>
      </c>
      <c r="O795" t="s">
        <v>2844</v>
      </c>
      <c r="Q795" t="s">
        <v>121</v>
      </c>
      <c r="R795" t="s">
        <v>5770</v>
      </c>
      <c r="S795" t="s">
        <v>112</v>
      </c>
      <c r="T795">
        <v>0</v>
      </c>
      <c r="U795">
        <v>0</v>
      </c>
      <c r="V795">
        <v>0</v>
      </c>
      <c r="W795">
        <v>0</v>
      </c>
      <c r="X795">
        <v>0</v>
      </c>
      <c r="Y795">
        <v>0</v>
      </c>
      <c r="Z795">
        <v>0</v>
      </c>
      <c r="AA795">
        <v>0</v>
      </c>
      <c r="AB795">
        <v>0</v>
      </c>
      <c r="AC795">
        <v>0</v>
      </c>
      <c r="AD795">
        <v>0</v>
      </c>
      <c r="AE795">
        <v>0</v>
      </c>
      <c r="AF795">
        <v>0</v>
      </c>
      <c r="AG795">
        <v>0</v>
      </c>
      <c r="AH795">
        <v>0</v>
      </c>
      <c r="AI795" t="s">
        <v>6004</v>
      </c>
      <c r="AJ795" t="s">
        <v>109</v>
      </c>
      <c r="AK795" t="s">
        <v>112</v>
      </c>
      <c r="AL795">
        <v>0</v>
      </c>
      <c r="AM795">
        <v>0</v>
      </c>
      <c r="AN795">
        <v>0</v>
      </c>
      <c r="AO795">
        <v>0</v>
      </c>
      <c r="AP795">
        <v>0</v>
      </c>
      <c r="AQ795">
        <v>0</v>
      </c>
      <c r="AR795">
        <v>0</v>
      </c>
      <c r="AS795">
        <v>0</v>
      </c>
      <c r="AT795">
        <v>0</v>
      </c>
      <c r="AU795">
        <v>0</v>
      </c>
      <c r="AV795">
        <v>0</v>
      </c>
      <c r="AW795">
        <v>0</v>
      </c>
      <c r="AX795">
        <v>0</v>
      </c>
      <c r="AY795">
        <v>0</v>
      </c>
      <c r="AZ795">
        <v>0</v>
      </c>
      <c r="BA795">
        <v>0</v>
      </c>
    </row>
    <row r="796" spans="1:54" x14ac:dyDescent="0.25">
      <c r="A796">
        <v>379772931</v>
      </c>
      <c r="B796" s="1">
        <v>45539.597656990743</v>
      </c>
      <c r="C796" s="1">
        <v>45540.487173240741</v>
      </c>
      <c r="D796" s="1">
        <v>45539</v>
      </c>
      <c r="E796">
        <v>32.109898999999999</v>
      </c>
      <c r="F796">
        <v>36.2554564</v>
      </c>
      <c r="G796" t="s">
        <v>1544</v>
      </c>
      <c r="H796" t="s">
        <v>1545</v>
      </c>
      <c r="I796" t="s">
        <v>109</v>
      </c>
      <c r="J796" t="s">
        <v>114</v>
      </c>
      <c r="K796" t="s">
        <v>2848</v>
      </c>
      <c r="L796" t="s">
        <v>116</v>
      </c>
      <c r="M796" t="s">
        <v>146</v>
      </c>
      <c r="N796" t="s">
        <v>2849</v>
      </c>
      <c r="O796" t="s">
        <v>2847</v>
      </c>
      <c r="Q796" t="s">
        <v>121</v>
      </c>
      <c r="R796" t="s">
        <v>5770</v>
      </c>
      <c r="S796" t="s">
        <v>112</v>
      </c>
      <c r="T796">
        <v>0</v>
      </c>
      <c r="U796">
        <v>0</v>
      </c>
      <c r="V796">
        <v>0</v>
      </c>
      <c r="W796">
        <v>0</v>
      </c>
      <c r="X796">
        <v>0</v>
      </c>
      <c r="Y796">
        <v>0</v>
      </c>
      <c r="Z796">
        <v>0</v>
      </c>
      <c r="AA796">
        <v>0</v>
      </c>
      <c r="AB796">
        <v>0</v>
      </c>
      <c r="AC796">
        <v>0</v>
      </c>
      <c r="AD796">
        <v>0</v>
      </c>
      <c r="AE796">
        <v>0</v>
      </c>
      <c r="AF796">
        <v>0</v>
      </c>
      <c r="AG796">
        <v>0</v>
      </c>
      <c r="AH796">
        <v>0</v>
      </c>
      <c r="AI796" t="s">
        <v>6004</v>
      </c>
      <c r="AJ796" t="s">
        <v>109</v>
      </c>
      <c r="AK796" t="s">
        <v>112</v>
      </c>
      <c r="AL796">
        <v>0</v>
      </c>
      <c r="AM796">
        <v>0</v>
      </c>
      <c r="AN796">
        <v>0</v>
      </c>
      <c r="AO796">
        <v>0</v>
      </c>
      <c r="AP796">
        <v>0</v>
      </c>
      <c r="AQ796">
        <v>0</v>
      </c>
      <c r="AR796">
        <v>0</v>
      </c>
      <c r="AS796">
        <v>0</v>
      </c>
      <c r="AT796">
        <v>0</v>
      </c>
      <c r="AU796">
        <v>0</v>
      </c>
      <c r="AV796">
        <v>0</v>
      </c>
      <c r="AW796">
        <v>0</v>
      </c>
      <c r="AX796">
        <v>0</v>
      </c>
      <c r="AY796">
        <v>0</v>
      </c>
      <c r="AZ796">
        <v>0</v>
      </c>
      <c r="BA796">
        <v>0</v>
      </c>
    </row>
    <row r="797" spans="1:54" x14ac:dyDescent="0.25">
      <c r="A797">
        <v>379772937</v>
      </c>
      <c r="B797" s="1">
        <v>45539.599670289354</v>
      </c>
      <c r="C797" s="1">
        <v>45540.488239629631</v>
      </c>
      <c r="D797" s="1">
        <v>45539</v>
      </c>
      <c r="E797">
        <v>32.1099003</v>
      </c>
      <c r="F797">
        <v>36.255454200000003</v>
      </c>
      <c r="G797" t="s">
        <v>1544</v>
      </c>
      <c r="H797" t="s">
        <v>1545</v>
      </c>
      <c r="I797" t="s">
        <v>109</v>
      </c>
      <c r="J797" t="s">
        <v>378</v>
      </c>
      <c r="K797" t="s">
        <v>2851</v>
      </c>
      <c r="L797" t="s">
        <v>174</v>
      </c>
      <c r="M797" t="s">
        <v>175</v>
      </c>
      <c r="N797" t="s">
        <v>2852</v>
      </c>
      <c r="O797" t="s">
        <v>2850</v>
      </c>
      <c r="Q797" t="s">
        <v>121</v>
      </c>
      <c r="R797" t="s">
        <v>5770</v>
      </c>
      <c r="S797" t="s">
        <v>112</v>
      </c>
      <c r="T797">
        <v>0</v>
      </c>
      <c r="U797">
        <v>0</v>
      </c>
      <c r="V797">
        <v>0</v>
      </c>
      <c r="W797">
        <v>0</v>
      </c>
      <c r="X797">
        <v>0</v>
      </c>
      <c r="Y797">
        <v>0</v>
      </c>
      <c r="Z797">
        <v>0</v>
      </c>
      <c r="AA797">
        <v>0</v>
      </c>
      <c r="AB797">
        <v>0</v>
      </c>
      <c r="AC797">
        <v>0</v>
      </c>
      <c r="AD797">
        <v>0</v>
      </c>
      <c r="AE797">
        <v>0</v>
      </c>
      <c r="AF797">
        <v>0</v>
      </c>
      <c r="AG797">
        <v>0</v>
      </c>
      <c r="AH797">
        <v>0</v>
      </c>
      <c r="AI797" t="s">
        <v>6004</v>
      </c>
      <c r="AJ797" t="s">
        <v>109</v>
      </c>
      <c r="AK797" t="s">
        <v>109</v>
      </c>
      <c r="AL797">
        <v>1</v>
      </c>
      <c r="AM797">
        <v>0</v>
      </c>
      <c r="AN797">
        <v>1</v>
      </c>
      <c r="AO797">
        <v>0</v>
      </c>
      <c r="AP797">
        <v>0</v>
      </c>
      <c r="AQ797">
        <v>0</v>
      </c>
      <c r="AR797">
        <v>1</v>
      </c>
      <c r="AS797">
        <v>0</v>
      </c>
      <c r="AT797">
        <v>1</v>
      </c>
      <c r="AU797">
        <v>0</v>
      </c>
      <c r="AV797">
        <v>0</v>
      </c>
      <c r="AW797">
        <v>0</v>
      </c>
      <c r="AX797">
        <v>0</v>
      </c>
      <c r="AY797">
        <v>0</v>
      </c>
      <c r="AZ797">
        <v>0</v>
      </c>
      <c r="BA797">
        <v>0</v>
      </c>
    </row>
    <row r="798" spans="1:54" x14ac:dyDescent="0.25">
      <c r="A798">
        <v>379772944</v>
      </c>
      <c r="B798" s="1">
        <v>45539.602424004632</v>
      </c>
      <c r="C798" s="1">
        <v>45540.489155636576</v>
      </c>
      <c r="D798" s="1">
        <v>45539</v>
      </c>
      <c r="E798">
        <v>32.109897599999996</v>
      </c>
      <c r="F798">
        <v>36.255450699999997</v>
      </c>
      <c r="G798" t="s">
        <v>1544</v>
      </c>
      <c r="H798" t="s">
        <v>1545</v>
      </c>
      <c r="I798" t="s">
        <v>109</v>
      </c>
      <c r="J798" t="s">
        <v>397</v>
      </c>
      <c r="K798" t="s">
        <v>2854</v>
      </c>
      <c r="L798" t="s">
        <v>116</v>
      </c>
      <c r="M798" t="s">
        <v>139</v>
      </c>
      <c r="N798" t="s">
        <v>2855</v>
      </c>
      <c r="O798" t="s">
        <v>2853</v>
      </c>
      <c r="Q798" t="s">
        <v>121</v>
      </c>
      <c r="R798" t="s">
        <v>5770</v>
      </c>
      <c r="S798" t="s">
        <v>109</v>
      </c>
      <c r="T798">
        <v>1</v>
      </c>
      <c r="U798">
        <v>0</v>
      </c>
      <c r="V798">
        <v>0</v>
      </c>
      <c r="W798">
        <v>1</v>
      </c>
      <c r="X798">
        <v>0</v>
      </c>
      <c r="Y798">
        <v>0</v>
      </c>
      <c r="Z798">
        <v>0</v>
      </c>
      <c r="AA798">
        <v>1</v>
      </c>
      <c r="AB798">
        <v>0</v>
      </c>
      <c r="AC798">
        <v>0</v>
      </c>
      <c r="AD798">
        <v>0</v>
      </c>
      <c r="AE798">
        <v>0</v>
      </c>
      <c r="AF798">
        <v>0</v>
      </c>
      <c r="AG798">
        <v>0</v>
      </c>
      <c r="AH798">
        <v>0</v>
      </c>
      <c r="AI798" t="s">
        <v>2856</v>
      </c>
      <c r="AJ798" t="s">
        <v>109</v>
      </c>
      <c r="AK798" t="s">
        <v>112</v>
      </c>
      <c r="AL798">
        <v>0</v>
      </c>
      <c r="AM798">
        <v>0</v>
      </c>
      <c r="AN798">
        <v>0</v>
      </c>
      <c r="AO798">
        <v>0</v>
      </c>
      <c r="AP798">
        <v>0</v>
      </c>
      <c r="AQ798">
        <v>0</v>
      </c>
      <c r="AR798">
        <v>0</v>
      </c>
      <c r="AS798">
        <v>0</v>
      </c>
      <c r="AT798">
        <v>0</v>
      </c>
      <c r="AU798">
        <v>0</v>
      </c>
      <c r="AV798">
        <v>0</v>
      </c>
      <c r="AW798">
        <v>0</v>
      </c>
      <c r="AX798">
        <v>0</v>
      </c>
      <c r="AY798">
        <v>0</v>
      </c>
      <c r="AZ798">
        <v>0</v>
      </c>
      <c r="BA798">
        <v>0</v>
      </c>
    </row>
    <row r="799" spans="1:54" x14ac:dyDescent="0.25">
      <c r="A799">
        <v>379772953</v>
      </c>
      <c r="B799" s="1">
        <v>45539.603982337961</v>
      </c>
      <c r="C799" s="1">
        <v>45540.49013179398</v>
      </c>
      <c r="D799" s="1">
        <v>45539</v>
      </c>
      <c r="E799">
        <v>32.1096261</v>
      </c>
      <c r="F799">
        <v>36.2546173</v>
      </c>
      <c r="G799" t="s">
        <v>1544</v>
      </c>
      <c r="H799" t="s">
        <v>1545</v>
      </c>
      <c r="I799" t="s">
        <v>109</v>
      </c>
      <c r="J799" t="s">
        <v>397</v>
      </c>
      <c r="K799" t="s">
        <v>2858</v>
      </c>
      <c r="L799" t="s">
        <v>116</v>
      </c>
      <c r="M799" t="s">
        <v>139</v>
      </c>
      <c r="N799" t="s">
        <v>2859</v>
      </c>
      <c r="O799" t="s">
        <v>2857</v>
      </c>
      <c r="Q799" t="s">
        <v>121</v>
      </c>
      <c r="R799" t="s">
        <v>5770</v>
      </c>
      <c r="S799" t="s">
        <v>112</v>
      </c>
      <c r="T799">
        <v>0</v>
      </c>
      <c r="U799">
        <v>0</v>
      </c>
      <c r="V799">
        <v>0</v>
      </c>
      <c r="W799">
        <v>0</v>
      </c>
      <c r="X799">
        <v>0</v>
      </c>
      <c r="Y799">
        <v>0</v>
      </c>
      <c r="Z799">
        <v>0</v>
      </c>
      <c r="AA799">
        <v>0</v>
      </c>
      <c r="AB799">
        <v>0</v>
      </c>
      <c r="AC799">
        <v>0</v>
      </c>
      <c r="AD799">
        <v>0</v>
      </c>
      <c r="AE799">
        <v>0</v>
      </c>
      <c r="AF799">
        <v>0</v>
      </c>
      <c r="AG799">
        <v>0</v>
      </c>
      <c r="AH799">
        <v>0</v>
      </c>
      <c r="AI799" t="s">
        <v>6004</v>
      </c>
      <c r="AJ799" t="s">
        <v>109</v>
      </c>
      <c r="AK799" t="s">
        <v>109</v>
      </c>
      <c r="AL799">
        <v>2</v>
      </c>
      <c r="AM799">
        <v>0</v>
      </c>
      <c r="AN799">
        <v>0</v>
      </c>
      <c r="AO799">
        <v>1</v>
      </c>
      <c r="AP799">
        <v>1</v>
      </c>
      <c r="AQ799">
        <v>0</v>
      </c>
      <c r="AR799">
        <v>2</v>
      </c>
      <c r="AS799">
        <v>0</v>
      </c>
      <c r="AT799">
        <v>1</v>
      </c>
      <c r="AU799">
        <v>0</v>
      </c>
      <c r="AV799">
        <v>0</v>
      </c>
      <c r="AW799">
        <v>0</v>
      </c>
      <c r="AX799">
        <v>0</v>
      </c>
      <c r="AY799">
        <v>0</v>
      </c>
      <c r="AZ799">
        <v>0</v>
      </c>
      <c r="BA799">
        <v>0</v>
      </c>
    </row>
    <row r="800" spans="1:54" x14ac:dyDescent="0.25">
      <c r="A800">
        <v>379772957</v>
      </c>
      <c r="B800" s="1">
        <v>45539.606358703713</v>
      </c>
      <c r="C800" s="1">
        <v>45540.491367291666</v>
      </c>
      <c r="D800" s="1">
        <v>45539</v>
      </c>
      <c r="E800">
        <v>32.1096103</v>
      </c>
      <c r="F800">
        <v>36.254603899999999</v>
      </c>
      <c r="G800" t="s">
        <v>1544</v>
      </c>
      <c r="H800" t="s">
        <v>1545</v>
      </c>
      <c r="I800" t="s">
        <v>109</v>
      </c>
      <c r="J800" t="s">
        <v>114</v>
      </c>
      <c r="K800" t="s">
        <v>2861</v>
      </c>
      <c r="L800" t="s">
        <v>116</v>
      </c>
      <c r="M800" t="s">
        <v>319</v>
      </c>
      <c r="N800" t="s">
        <v>2862</v>
      </c>
      <c r="O800" t="s">
        <v>2860</v>
      </c>
      <c r="Q800" t="s">
        <v>121</v>
      </c>
      <c r="R800" t="s">
        <v>5770</v>
      </c>
      <c r="S800" t="s">
        <v>112</v>
      </c>
      <c r="T800">
        <v>0</v>
      </c>
      <c r="U800">
        <v>0</v>
      </c>
      <c r="V800">
        <v>0</v>
      </c>
      <c r="W800">
        <v>0</v>
      </c>
      <c r="X800">
        <v>0</v>
      </c>
      <c r="Y800">
        <v>0</v>
      </c>
      <c r="Z800">
        <v>0</v>
      </c>
      <c r="AA800">
        <v>0</v>
      </c>
      <c r="AB800">
        <v>0</v>
      </c>
      <c r="AC800">
        <v>0</v>
      </c>
      <c r="AD800">
        <v>0</v>
      </c>
      <c r="AE800">
        <v>0</v>
      </c>
      <c r="AF800">
        <v>0</v>
      </c>
      <c r="AG800">
        <v>0</v>
      </c>
      <c r="AH800">
        <v>0</v>
      </c>
      <c r="AI800" t="s">
        <v>6004</v>
      </c>
      <c r="AJ800" t="s">
        <v>109</v>
      </c>
      <c r="AK800" t="s">
        <v>112</v>
      </c>
      <c r="AL800">
        <v>0</v>
      </c>
      <c r="AM800">
        <v>0</v>
      </c>
      <c r="AN800">
        <v>0</v>
      </c>
      <c r="AO800">
        <v>0</v>
      </c>
      <c r="AP800">
        <v>0</v>
      </c>
      <c r="AQ800">
        <v>0</v>
      </c>
      <c r="AR800">
        <v>0</v>
      </c>
      <c r="AS800">
        <v>0</v>
      </c>
      <c r="AT800">
        <v>0</v>
      </c>
      <c r="AU800">
        <v>0</v>
      </c>
      <c r="AV800">
        <v>0</v>
      </c>
      <c r="AW800">
        <v>0</v>
      </c>
      <c r="AX800">
        <v>0</v>
      </c>
      <c r="AY800">
        <v>0</v>
      </c>
      <c r="AZ800">
        <v>0</v>
      </c>
      <c r="BA800">
        <v>0</v>
      </c>
    </row>
    <row r="801" spans="1:54" x14ac:dyDescent="0.25">
      <c r="A801">
        <v>379772960</v>
      </c>
      <c r="B801" s="1">
        <v>45539.607679340283</v>
      </c>
      <c r="C801" s="1">
        <v>45540.492342581019</v>
      </c>
      <c r="D801" s="1">
        <v>45539</v>
      </c>
      <c r="E801">
        <v>32.109608600000001</v>
      </c>
      <c r="F801">
        <v>36.254595700000003</v>
      </c>
      <c r="G801" t="s">
        <v>1544</v>
      </c>
      <c r="H801" t="s">
        <v>1545</v>
      </c>
      <c r="I801" t="s">
        <v>109</v>
      </c>
      <c r="J801" t="s">
        <v>378</v>
      </c>
      <c r="K801" t="s">
        <v>2864</v>
      </c>
      <c r="L801" t="s">
        <v>116</v>
      </c>
      <c r="M801" t="s">
        <v>139</v>
      </c>
      <c r="N801" t="s">
        <v>2865</v>
      </c>
      <c r="O801" t="s">
        <v>2863</v>
      </c>
      <c r="Q801" t="s">
        <v>121</v>
      </c>
      <c r="R801" t="s">
        <v>5770</v>
      </c>
      <c r="S801" t="s">
        <v>112</v>
      </c>
      <c r="T801">
        <v>0</v>
      </c>
      <c r="U801">
        <v>0</v>
      </c>
      <c r="V801">
        <v>0</v>
      </c>
      <c r="W801">
        <v>0</v>
      </c>
      <c r="X801">
        <v>0</v>
      </c>
      <c r="Y801">
        <v>0</v>
      </c>
      <c r="Z801">
        <v>0</v>
      </c>
      <c r="AA801">
        <v>0</v>
      </c>
      <c r="AB801">
        <v>0</v>
      </c>
      <c r="AC801">
        <v>0</v>
      </c>
      <c r="AD801">
        <v>0</v>
      </c>
      <c r="AE801">
        <v>0</v>
      </c>
      <c r="AF801">
        <v>0</v>
      </c>
      <c r="AG801">
        <v>0</v>
      </c>
      <c r="AH801">
        <v>0</v>
      </c>
      <c r="AI801" t="s">
        <v>6004</v>
      </c>
      <c r="AJ801" t="s">
        <v>109</v>
      </c>
      <c r="AK801" t="s">
        <v>109</v>
      </c>
      <c r="AL801">
        <v>3</v>
      </c>
      <c r="AM801">
        <v>1</v>
      </c>
      <c r="AN801">
        <v>0</v>
      </c>
      <c r="AO801">
        <v>1</v>
      </c>
      <c r="AP801">
        <v>1</v>
      </c>
      <c r="AQ801">
        <v>0</v>
      </c>
      <c r="AR801">
        <v>3</v>
      </c>
      <c r="AS801">
        <v>0</v>
      </c>
      <c r="AT801">
        <v>1</v>
      </c>
      <c r="AU801">
        <v>0</v>
      </c>
      <c r="AV801">
        <v>0</v>
      </c>
      <c r="AW801">
        <v>0</v>
      </c>
      <c r="AX801">
        <v>0</v>
      </c>
      <c r="AY801">
        <v>0</v>
      </c>
      <c r="AZ801">
        <v>0</v>
      </c>
      <c r="BA801">
        <v>0</v>
      </c>
    </row>
    <row r="802" spans="1:54" x14ac:dyDescent="0.25">
      <c r="A802">
        <v>379772965</v>
      </c>
      <c r="B802" s="1">
        <v>45539.609037789349</v>
      </c>
      <c r="C802" s="1">
        <v>45540.493237071758</v>
      </c>
      <c r="D802" s="1">
        <v>45539</v>
      </c>
      <c r="E802">
        <v>32.1096036</v>
      </c>
      <c r="F802">
        <v>36.254596200000002</v>
      </c>
      <c r="G802" t="s">
        <v>1544</v>
      </c>
      <c r="H802" t="s">
        <v>1545</v>
      </c>
      <c r="I802" t="s">
        <v>109</v>
      </c>
      <c r="J802" t="s">
        <v>397</v>
      </c>
      <c r="K802" t="s">
        <v>2867</v>
      </c>
      <c r="L802" t="s">
        <v>116</v>
      </c>
      <c r="M802" t="s">
        <v>146</v>
      </c>
      <c r="N802" t="s">
        <v>2868</v>
      </c>
      <c r="O802" t="s">
        <v>2866</v>
      </c>
      <c r="Q802" t="s">
        <v>121</v>
      </c>
      <c r="R802" t="s">
        <v>5770</v>
      </c>
      <c r="S802" t="s">
        <v>112</v>
      </c>
      <c r="T802">
        <v>0</v>
      </c>
      <c r="U802">
        <v>0</v>
      </c>
      <c r="V802">
        <v>0</v>
      </c>
      <c r="W802">
        <v>0</v>
      </c>
      <c r="X802">
        <v>0</v>
      </c>
      <c r="Y802">
        <v>0</v>
      </c>
      <c r="Z802">
        <v>0</v>
      </c>
      <c r="AA802">
        <v>0</v>
      </c>
      <c r="AB802">
        <v>0</v>
      </c>
      <c r="AC802">
        <v>0</v>
      </c>
      <c r="AD802">
        <v>0</v>
      </c>
      <c r="AE802">
        <v>0</v>
      </c>
      <c r="AF802">
        <v>0</v>
      </c>
      <c r="AG802">
        <v>0</v>
      </c>
      <c r="AH802">
        <v>0</v>
      </c>
      <c r="AI802" t="s">
        <v>6004</v>
      </c>
      <c r="AJ802" t="s">
        <v>109</v>
      </c>
      <c r="AK802" t="s">
        <v>109</v>
      </c>
      <c r="AL802">
        <v>1</v>
      </c>
      <c r="AM802">
        <v>0</v>
      </c>
      <c r="AN802">
        <v>1</v>
      </c>
      <c r="AO802">
        <v>0</v>
      </c>
      <c r="AP802">
        <v>0</v>
      </c>
      <c r="AQ802">
        <v>0</v>
      </c>
      <c r="AR802">
        <v>1</v>
      </c>
      <c r="AS802">
        <v>0</v>
      </c>
      <c r="AT802">
        <v>0</v>
      </c>
      <c r="AU802">
        <v>0</v>
      </c>
      <c r="AV802">
        <v>0</v>
      </c>
      <c r="AW802">
        <v>0</v>
      </c>
      <c r="AX802">
        <v>0</v>
      </c>
      <c r="AY802">
        <v>0</v>
      </c>
      <c r="AZ802">
        <v>0</v>
      </c>
      <c r="BA802">
        <v>1</v>
      </c>
      <c r="BB802" t="s">
        <v>2869</v>
      </c>
    </row>
    <row r="803" spans="1:54" x14ac:dyDescent="0.25">
      <c r="A803">
        <v>379772968</v>
      </c>
      <c r="B803" s="1">
        <v>45539.610237511573</v>
      </c>
      <c r="C803" s="1">
        <v>45540.493835995367</v>
      </c>
      <c r="D803" s="1">
        <v>45539</v>
      </c>
      <c r="E803">
        <v>32.109606100000001</v>
      </c>
      <c r="F803">
        <v>36.254604200000003</v>
      </c>
      <c r="G803" t="s">
        <v>1544</v>
      </c>
      <c r="H803" t="s">
        <v>1545</v>
      </c>
      <c r="I803" t="s">
        <v>109</v>
      </c>
      <c r="J803" t="s">
        <v>114</v>
      </c>
      <c r="K803" t="s">
        <v>2871</v>
      </c>
      <c r="L803" t="s">
        <v>192</v>
      </c>
      <c r="M803" t="s">
        <v>961</v>
      </c>
      <c r="N803" t="s">
        <v>2872</v>
      </c>
      <c r="O803" t="s">
        <v>2870</v>
      </c>
      <c r="Q803" t="s">
        <v>121</v>
      </c>
      <c r="R803" t="s">
        <v>5770</v>
      </c>
      <c r="S803" t="s">
        <v>112</v>
      </c>
      <c r="T803">
        <v>0</v>
      </c>
      <c r="U803">
        <v>0</v>
      </c>
      <c r="V803">
        <v>0</v>
      </c>
      <c r="W803">
        <v>0</v>
      </c>
      <c r="X803">
        <v>0</v>
      </c>
      <c r="Y803">
        <v>0</v>
      </c>
      <c r="Z803">
        <v>0</v>
      </c>
      <c r="AA803">
        <v>0</v>
      </c>
      <c r="AB803">
        <v>0</v>
      </c>
      <c r="AC803">
        <v>0</v>
      </c>
      <c r="AD803">
        <v>0</v>
      </c>
      <c r="AE803">
        <v>0</v>
      </c>
      <c r="AF803">
        <v>0</v>
      </c>
      <c r="AG803">
        <v>0</v>
      </c>
      <c r="AH803">
        <v>0</v>
      </c>
      <c r="AI803" t="s">
        <v>6004</v>
      </c>
      <c r="AJ803" t="s">
        <v>109</v>
      </c>
      <c r="AK803" t="s">
        <v>112</v>
      </c>
      <c r="AL803">
        <v>0</v>
      </c>
      <c r="AM803">
        <v>0</v>
      </c>
      <c r="AN803">
        <v>0</v>
      </c>
      <c r="AO803">
        <v>0</v>
      </c>
      <c r="AP803">
        <v>0</v>
      </c>
      <c r="AQ803">
        <v>0</v>
      </c>
      <c r="AR803">
        <v>0</v>
      </c>
      <c r="AS803">
        <v>0</v>
      </c>
      <c r="AT803">
        <v>0</v>
      </c>
      <c r="AU803">
        <v>0</v>
      </c>
      <c r="AV803">
        <v>0</v>
      </c>
      <c r="AW803">
        <v>0</v>
      </c>
      <c r="AX803">
        <v>0</v>
      </c>
      <c r="AY803">
        <v>0</v>
      </c>
      <c r="AZ803">
        <v>0</v>
      </c>
      <c r="BA803">
        <v>0</v>
      </c>
    </row>
    <row r="804" spans="1:54" x14ac:dyDescent="0.25">
      <c r="A804">
        <v>379817583</v>
      </c>
      <c r="B804" s="1">
        <v>45540.552511180547</v>
      </c>
      <c r="C804" s="1">
        <v>45540.556265312502</v>
      </c>
      <c r="D804" s="1">
        <v>45540</v>
      </c>
      <c r="E804">
        <v>32.331322999999998</v>
      </c>
      <c r="F804">
        <v>35.754580300000001</v>
      </c>
      <c r="G804" t="s">
        <v>3364</v>
      </c>
      <c r="H804" t="s">
        <v>3365</v>
      </c>
      <c r="I804" t="s">
        <v>109</v>
      </c>
      <c r="J804" t="s">
        <v>367</v>
      </c>
      <c r="K804" t="s">
        <v>2874</v>
      </c>
      <c r="L804" t="s">
        <v>252</v>
      </c>
      <c r="M804" t="s">
        <v>2523</v>
      </c>
      <c r="N804" t="s">
        <v>2875</v>
      </c>
      <c r="O804" t="s">
        <v>2873</v>
      </c>
      <c r="Q804" t="s">
        <v>121</v>
      </c>
      <c r="R804" t="s">
        <v>5770</v>
      </c>
      <c r="S804" t="s">
        <v>112</v>
      </c>
      <c r="T804">
        <v>0</v>
      </c>
      <c r="U804">
        <v>0</v>
      </c>
      <c r="V804">
        <v>0</v>
      </c>
      <c r="W804">
        <v>0</v>
      </c>
      <c r="X804">
        <v>0</v>
      </c>
      <c r="Y804">
        <v>0</v>
      </c>
      <c r="Z804">
        <v>0</v>
      </c>
      <c r="AA804">
        <v>0</v>
      </c>
      <c r="AB804">
        <v>0</v>
      </c>
      <c r="AC804">
        <v>0</v>
      </c>
      <c r="AD804">
        <v>0</v>
      </c>
      <c r="AE804">
        <v>0</v>
      </c>
      <c r="AF804">
        <v>0</v>
      </c>
      <c r="AG804">
        <v>0</v>
      </c>
      <c r="AH804">
        <v>0</v>
      </c>
      <c r="AI804" t="s">
        <v>6004</v>
      </c>
      <c r="AJ804" t="s">
        <v>109</v>
      </c>
      <c r="AK804" t="s">
        <v>109</v>
      </c>
      <c r="AL804">
        <v>2</v>
      </c>
      <c r="AM804">
        <v>0</v>
      </c>
      <c r="AN804">
        <v>1</v>
      </c>
      <c r="AO804">
        <v>0</v>
      </c>
      <c r="AP804">
        <v>0</v>
      </c>
      <c r="AQ804">
        <v>1</v>
      </c>
      <c r="AR804">
        <v>2</v>
      </c>
      <c r="AS804">
        <v>0</v>
      </c>
      <c r="AT804">
        <v>0</v>
      </c>
      <c r="AU804">
        <v>0</v>
      </c>
      <c r="AV804">
        <v>0</v>
      </c>
      <c r="AW804">
        <v>1</v>
      </c>
      <c r="AX804">
        <v>0</v>
      </c>
      <c r="AY804">
        <v>0</v>
      </c>
      <c r="AZ804">
        <v>0</v>
      </c>
      <c r="BA804">
        <v>0</v>
      </c>
    </row>
    <row r="805" spans="1:54" x14ac:dyDescent="0.25">
      <c r="A805">
        <v>379827208</v>
      </c>
      <c r="B805" s="1">
        <v>45540.436566759257</v>
      </c>
      <c r="C805" s="1">
        <v>45540.440381365741</v>
      </c>
      <c r="D805" s="1">
        <v>45540</v>
      </c>
      <c r="E805">
        <v>32.342034499999997</v>
      </c>
      <c r="F805">
        <v>36.197244099999999</v>
      </c>
      <c r="G805" t="s">
        <v>485</v>
      </c>
      <c r="H805" t="s">
        <v>486</v>
      </c>
      <c r="I805" t="s">
        <v>109</v>
      </c>
      <c r="J805" t="s">
        <v>114</v>
      </c>
      <c r="K805" t="s">
        <v>2877</v>
      </c>
      <c r="L805" t="s">
        <v>116</v>
      </c>
      <c r="M805" t="s">
        <v>226</v>
      </c>
      <c r="N805" t="s">
        <v>2878</v>
      </c>
      <c r="O805" t="s">
        <v>2876</v>
      </c>
      <c r="P805" t="s">
        <v>2879</v>
      </c>
      <c r="Q805" t="s">
        <v>121</v>
      </c>
      <c r="R805" t="s">
        <v>5770</v>
      </c>
      <c r="S805" t="s">
        <v>112</v>
      </c>
      <c r="T805">
        <v>0</v>
      </c>
      <c r="U805">
        <v>0</v>
      </c>
      <c r="V805">
        <v>0</v>
      </c>
      <c r="W805">
        <v>0</v>
      </c>
      <c r="X805">
        <v>0</v>
      </c>
      <c r="Y805">
        <v>0</v>
      </c>
      <c r="Z805">
        <v>0</v>
      </c>
      <c r="AA805">
        <v>0</v>
      </c>
      <c r="AB805">
        <v>0</v>
      </c>
      <c r="AC805">
        <v>0</v>
      </c>
      <c r="AD805">
        <v>0</v>
      </c>
      <c r="AE805">
        <v>0</v>
      </c>
      <c r="AF805">
        <v>0</v>
      </c>
      <c r="AG805">
        <v>0</v>
      </c>
      <c r="AH805">
        <v>0</v>
      </c>
      <c r="AI805" t="s">
        <v>6004</v>
      </c>
      <c r="AJ805" t="s">
        <v>109</v>
      </c>
      <c r="AK805" t="s">
        <v>109</v>
      </c>
      <c r="AL805">
        <v>1</v>
      </c>
      <c r="AM805">
        <v>0</v>
      </c>
      <c r="AN805">
        <v>0</v>
      </c>
      <c r="AO805">
        <v>0</v>
      </c>
      <c r="AP805">
        <v>1</v>
      </c>
      <c r="AQ805">
        <v>0</v>
      </c>
      <c r="AR805">
        <v>1</v>
      </c>
      <c r="AS805">
        <v>0</v>
      </c>
      <c r="AT805">
        <v>1</v>
      </c>
      <c r="AU805">
        <v>0</v>
      </c>
      <c r="AV805">
        <v>0</v>
      </c>
      <c r="AW805">
        <v>0</v>
      </c>
      <c r="AX805">
        <v>0</v>
      </c>
      <c r="AY805">
        <v>0</v>
      </c>
      <c r="AZ805">
        <v>0</v>
      </c>
      <c r="BA805">
        <v>0</v>
      </c>
    </row>
    <row r="806" spans="1:54" x14ac:dyDescent="0.25">
      <c r="A806">
        <v>379827214</v>
      </c>
      <c r="B806" s="1">
        <v>45540.441669050917</v>
      </c>
      <c r="C806" s="1">
        <v>45540.446332106483</v>
      </c>
      <c r="D806" s="1">
        <v>45540</v>
      </c>
      <c r="E806">
        <v>32.342295399999998</v>
      </c>
      <c r="F806">
        <v>36.197245000000002</v>
      </c>
      <c r="G806" t="s">
        <v>485</v>
      </c>
      <c r="H806" t="s">
        <v>486</v>
      </c>
      <c r="I806" t="s">
        <v>109</v>
      </c>
      <c r="J806" t="s">
        <v>114</v>
      </c>
      <c r="K806" t="s">
        <v>2881</v>
      </c>
      <c r="L806" t="s">
        <v>174</v>
      </c>
      <c r="M806" t="s">
        <v>758</v>
      </c>
      <c r="N806" t="s">
        <v>2882</v>
      </c>
      <c r="O806" t="s">
        <v>2880</v>
      </c>
      <c r="P806" t="s">
        <v>2883</v>
      </c>
      <c r="Q806" t="s">
        <v>121</v>
      </c>
      <c r="R806" t="s">
        <v>5770</v>
      </c>
      <c r="S806" t="s">
        <v>112</v>
      </c>
      <c r="T806">
        <v>0</v>
      </c>
      <c r="U806">
        <v>0</v>
      </c>
      <c r="V806">
        <v>0</v>
      </c>
      <c r="W806">
        <v>0</v>
      </c>
      <c r="X806">
        <v>0</v>
      </c>
      <c r="Y806">
        <v>0</v>
      </c>
      <c r="Z806">
        <v>0</v>
      </c>
      <c r="AA806">
        <v>0</v>
      </c>
      <c r="AB806">
        <v>0</v>
      </c>
      <c r="AC806">
        <v>0</v>
      </c>
      <c r="AD806">
        <v>0</v>
      </c>
      <c r="AE806">
        <v>0</v>
      </c>
      <c r="AF806">
        <v>0</v>
      </c>
      <c r="AG806">
        <v>0</v>
      </c>
      <c r="AH806">
        <v>0</v>
      </c>
      <c r="AI806" t="s">
        <v>6004</v>
      </c>
      <c r="AJ806" t="s">
        <v>109</v>
      </c>
      <c r="AK806" t="s">
        <v>109</v>
      </c>
      <c r="AL806">
        <v>1</v>
      </c>
      <c r="AM806">
        <v>0</v>
      </c>
      <c r="AN806">
        <v>0</v>
      </c>
      <c r="AO806">
        <v>0</v>
      </c>
      <c r="AP806">
        <v>1</v>
      </c>
      <c r="AQ806">
        <v>0</v>
      </c>
      <c r="AR806">
        <v>1</v>
      </c>
      <c r="AS806">
        <v>1</v>
      </c>
      <c r="AT806">
        <v>0</v>
      </c>
      <c r="AU806">
        <v>0</v>
      </c>
      <c r="AV806">
        <v>0</v>
      </c>
      <c r="AW806">
        <v>0</v>
      </c>
      <c r="AX806">
        <v>0</v>
      </c>
      <c r="AY806">
        <v>0</v>
      </c>
      <c r="AZ806">
        <v>0</v>
      </c>
      <c r="BA806">
        <v>0</v>
      </c>
    </row>
    <row r="807" spans="1:54" x14ac:dyDescent="0.25">
      <c r="A807">
        <v>379827222</v>
      </c>
      <c r="B807" s="1">
        <v>45540.448927256948</v>
      </c>
      <c r="C807" s="1">
        <v>45540.452601296303</v>
      </c>
      <c r="D807" s="1">
        <v>45540</v>
      </c>
      <c r="E807">
        <v>32.3416460143794</v>
      </c>
      <c r="F807">
        <v>36.202000457514302</v>
      </c>
      <c r="G807" t="s">
        <v>485</v>
      </c>
      <c r="H807" t="s">
        <v>486</v>
      </c>
      <c r="I807" t="s">
        <v>109</v>
      </c>
      <c r="J807" t="s">
        <v>114</v>
      </c>
      <c r="K807" t="s">
        <v>2885</v>
      </c>
      <c r="L807" t="s">
        <v>252</v>
      </c>
      <c r="M807" t="s">
        <v>253</v>
      </c>
      <c r="N807" t="s">
        <v>2886</v>
      </c>
      <c r="O807" t="s">
        <v>2884</v>
      </c>
      <c r="P807" t="s">
        <v>2887</v>
      </c>
      <c r="Q807" t="s">
        <v>121</v>
      </c>
      <c r="R807" t="s">
        <v>5770</v>
      </c>
      <c r="S807" t="s">
        <v>112</v>
      </c>
      <c r="T807">
        <v>0</v>
      </c>
      <c r="U807">
        <v>0</v>
      </c>
      <c r="V807">
        <v>0</v>
      </c>
      <c r="W807">
        <v>0</v>
      </c>
      <c r="X807">
        <v>0</v>
      </c>
      <c r="Y807">
        <v>0</v>
      </c>
      <c r="Z807">
        <v>0</v>
      </c>
      <c r="AA807">
        <v>0</v>
      </c>
      <c r="AB807">
        <v>0</v>
      </c>
      <c r="AC807">
        <v>0</v>
      </c>
      <c r="AD807">
        <v>0</v>
      </c>
      <c r="AE807">
        <v>0</v>
      </c>
      <c r="AF807">
        <v>0</v>
      </c>
      <c r="AG807">
        <v>0</v>
      </c>
      <c r="AH807">
        <v>0</v>
      </c>
      <c r="AI807" t="s">
        <v>6004</v>
      </c>
      <c r="AJ807" t="s">
        <v>109</v>
      </c>
      <c r="AK807" t="s">
        <v>109</v>
      </c>
      <c r="AL807">
        <v>1</v>
      </c>
      <c r="AM807">
        <v>0</v>
      </c>
      <c r="AN807">
        <v>1</v>
      </c>
      <c r="AO807">
        <v>0</v>
      </c>
      <c r="AP807">
        <v>0</v>
      </c>
      <c r="AQ807">
        <v>0</v>
      </c>
      <c r="AR807">
        <v>1</v>
      </c>
      <c r="AS807">
        <v>0</v>
      </c>
      <c r="AT807">
        <v>0</v>
      </c>
      <c r="AU807">
        <v>0</v>
      </c>
      <c r="AV807">
        <v>0</v>
      </c>
      <c r="AW807">
        <v>0</v>
      </c>
      <c r="AX807">
        <v>0</v>
      </c>
      <c r="AY807">
        <v>0</v>
      </c>
      <c r="AZ807">
        <v>0</v>
      </c>
      <c r="BA807">
        <v>1</v>
      </c>
      <c r="BB807" t="s">
        <v>2888</v>
      </c>
    </row>
    <row r="808" spans="1:54" x14ac:dyDescent="0.25">
      <c r="A808">
        <v>379827230</v>
      </c>
      <c r="B808" s="1">
        <v>45540.453915625003</v>
      </c>
      <c r="C808" s="1">
        <v>45540.460959999997</v>
      </c>
      <c r="D808" s="1">
        <v>45540</v>
      </c>
      <c r="E808">
        <v>32.341910499999997</v>
      </c>
      <c r="F808">
        <v>36.197380799999998</v>
      </c>
      <c r="G808" t="s">
        <v>485</v>
      </c>
      <c r="H808" t="s">
        <v>486</v>
      </c>
      <c r="I808" t="s">
        <v>109</v>
      </c>
      <c r="J808" t="s">
        <v>114</v>
      </c>
      <c r="K808" t="s">
        <v>2890</v>
      </c>
      <c r="L808" t="s">
        <v>252</v>
      </c>
      <c r="M808" t="s">
        <v>253</v>
      </c>
      <c r="N808" t="s">
        <v>2891</v>
      </c>
      <c r="O808" t="s">
        <v>2889</v>
      </c>
      <c r="P808" t="s">
        <v>2889</v>
      </c>
      <c r="Q808" t="s">
        <v>121</v>
      </c>
      <c r="R808" t="s">
        <v>5770</v>
      </c>
      <c r="S808" t="s">
        <v>112</v>
      </c>
      <c r="T808">
        <v>0</v>
      </c>
      <c r="U808">
        <v>0</v>
      </c>
      <c r="V808">
        <v>0</v>
      </c>
      <c r="W808">
        <v>0</v>
      </c>
      <c r="X808">
        <v>0</v>
      </c>
      <c r="Y808">
        <v>0</v>
      </c>
      <c r="Z808">
        <v>0</v>
      </c>
      <c r="AA808">
        <v>0</v>
      </c>
      <c r="AB808">
        <v>0</v>
      </c>
      <c r="AC808">
        <v>0</v>
      </c>
      <c r="AD808">
        <v>0</v>
      </c>
      <c r="AE808">
        <v>0</v>
      </c>
      <c r="AF808">
        <v>0</v>
      </c>
      <c r="AG808">
        <v>0</v>
      </c>
      <c r="AH808">
        <v>0</v>
      </c>
      <c r="AI808" t="s">
        <v>6004</v>
      </c>
      <c r="AJ808" t="s">
        <v>109</v>
      </c>
      <c r="AK808" t="s">
        <v>109</v>
      </c>
      <c r="AL808">
        <v>1</v>
      </c>
      <c r="AM808">
        <v>0</v>
      </c>
      <c r="AN808">
        <v>1</v>
      </c>
      <c r="AO808">
        <v>0</v>
      </c>
      <c r="AP808">
        <v>0</v>
      </c>
      <c r="AQ808">
        <v>0</v>
      </c>
      <c r="AR808">
        <v>1</v>
      </c>
      <c r="AS808">
        <v>0</v>
      </c>
      <c r="AT808">
        <v>0</v>
      </c>
      <c r="AU808">
        <v>0</v>
      </c>
      <c r="AV808">
        <v>0</v>
      </c>
      <c r="AW808">
        <v>0</v>
      </c>
      <c r="AX808">
        <v>0</v>
      </c>
      <c r="AY808">
        <v>0</v>
      </c>
      <c r="AZ808">
        <v>0</v>
      </c>
      <c r="BA808">
        <v>1</v>
      </c>
      <c r="BB808" t="s">
        <v>2892</v>
      </c>
    </row>
    <row r="809" spans="1:54" x14ac:dyDescent="0.25">
      <c r="A809">
        <v>379827239</v>
      </c>
      <c r="B809" s="1">
        <v>45540.468529062498</v>
      </c>
      <c r="C809" s="1">
        <v>45540.482267974527</v>
      </c>
      <c r="D809" s="1">
        <v>45540</v>
      </c>
      <c r="E809">
        <v>32.3416460143794</v>
      </c>
      <c r="F809">
        <v>36.202000457514302</v>
      </c>
      <c r="G809" t="s">
        <v>485</v>
      </c>
      <c r="H809" t="s">
        <v>486</v>
      </c>
      <c r="I809" t="s">
        <v>109</v>
      </c>
      <c r="J809" t="s">
        <v>367</v>
      </c>
      <c r="K809" t="s">
        <v>2894</v>
      </c>
      <c r="L809" t="s">
        <v>443</v>
      </c>
      <c r="M809" t="s">
        <v>2419</v>
      </c>
      <c r="N809" t="s">
        <v>2895</v>
      </c>
      <c r="O809" t="s">
        <v>2893</v>
      </c>
      <c r="P809" t="s">
        <v>2896</v>
      </c>
      <c r="Q809" t="s">
        <v>121</v>
      </c>
      <c r="R809" t="s">
        <v>5770</v>
      </c>
      <c r="S809" t="s">
        <v>112</v>
      </c>
      <c r="T809">
        <v>0</v>
      </c>
      <c r="U809">
        <v>0</v>
      </c>
      <c r="V809">
        <v>0</v>
      </c>
      <c r="W809">
        <v>0</v>
      </c>
      <c r="X809">
        <v>0</v>
      </c>
      <c r="Y809">
        <v>0</v>
      </c>
      <c r="Z809">
        <v>0</v>
      </c>
      <c r="AA809">
        <v>0</v>
      </c>
      <c r="AB809">
        <v>0</v>
      </c>
      <c r="AC809">
        <v>0</v>
      </c>
      <c r="AD809">
        <v>0</v>
      </c>
      <c r="AE809">
        <v>0</v>
      </c>
      <c r="AF809">
        <v>0</v>
      </c>
      <c r="AG809">
        <v>0</v>
      </c>
      <c r="AH809">
        <v>0</v>
      </c>
      <c r="AI809" t="s">
        <v>6004</v>
      </c>
      <c r="AJ809" t="s">
        <v>109</v>
      </c>
      <c r="AK809" t="s">
        <v>109</v>
      </c>
      <c r="AL809">
        <v>1</v>
      </c>
      <c r="AM809">
        <v>0</v>
      </c>
      <c r="AN809">
        <v>1</v>
      </c>
      <c r="AO809">
        <v>0</v>
      </c>
      <c r="AP809">
        <v>0</v>
      </c>
      <c r="AQ809">
        <v>0</v>
      </c>
      <c r="AR809">
        <v>1</v>
      </c>
      <c r="AS809">
        <v>0</v>
      </c>
      <c r="AT809">
        <v>0</v>
      </c>
      <c r="AU809">
        <v>0</v>
      </c>
      <c r="AV809">
        <v>0</v>
      </c>
      <c r="AW809">
        <v>0</v>
      </c>
      <c r="AX809">
        <v>0</v>
      </c>
      <c r="AY809">
        <v>0</v>
      </c>
      <c r="AZ809">
        <v>0</v>
      </c>
      <c r="BA809">
        <v>1</v>
      </c>
      <c r="BB809" t="s">
        <v>2897</v>
      </c>
    </row>
    <row r="810" spans="1:54" x14ac:dyDescent="0.25">
      <c r="A810">
        <v>379827252</v>
      </c>
      <c r="B810" s="1">
        <v>45540.491339525463</v>
      </c>
      <c r="C810" s="1">
        <v>45540.498557615741</v>
      </c>
      <c r="D810" s="1">
        <v>45540</v>
      </c>
      <c r="E810">
        <v>32.341847999999999</v>
      </c>
      <c r="F810">
        <v>36.197097300000003</v>
      </c>
      <c r="G810" t="s">
        <v>485</v>
      </c>
      <c r="H810" t="s">
        <v>486</v>
      </c>
      <c r="I810" t="s">
        <v>109</v>
      </c>
      <c r="J810" t="s">
        <v>153</v>
      </c>
      <c r="K810" t="s">
        <v>2899</v>
      </c>
      <c r="L810" t="s">
        <v>174</v>
      </c>
      <c r="M810" t="s">
        <v>221</v>
      </c>
      <c r="N810" t="s">
        <v>2900</v>
      </c>
      <c r="O810" t="s">
        <v>2898</v>
      </c>
      <c r="Q810" t="s">
        <v>121</v>
      </c>
      <c r="R810" t="s">
        <v>5770</v>
      </c>
      <c r="S810" t="s">
        <v>112</v>
      </c>
      <c r="T810">
        <v>0</v>
      </c>
      <c r="U810">
        <v>0</v>
      </c>
      <c r="V810">
        <v>0</v>
      </c>
      <c r="W810">
        <v>0</v>
      </c>
      <c r="X810">
        <v>0</v>
      </c>
      <c r="Y810">
        <v>0</v>
      </c>
      <c r="Z810">
        <v>0</v>
      </c>
      <c r="AA810">
        <v>0</v>
      </c>
      <c r="AB810">
        <v>0</v>
      </c>
      <c r="AC810">
        <v>0</v>
      </c>
      <c r="AD810">
        <v>0</v>
      </c>
      <c r="AE810">
        <v>0</v>
      </c>
      <c r="AF810">
        <v>0</v>
      </c>
      <c r="AG810">
        <v>0</v>
      </c>
      <c r="AH810">
        <v>0</v>
      </c>
      <c r="AI810" t="s">
        <v>6004</v>
      </c>
      <c r="AJ810" t="s">
        <v>109</v>
      </c>
      <c r="AK810" t="s">
        <v>109</v>
      </c>
      <c r="AL810">
        <v>1</v>
      </c>
      <c r="AM810">
        <v>0</v>
      </c>
      <c r="AN810">
        <v>0</v>
      </c>
      <c r="AO810">
        <v>0</v>
      </c>
      <c r="AP810">
        <v>1</v>
      </c>
      <c r="AQ810">
        <v>0</v>
      </c>
      <c r="AR810">
        <v>1</v>
      </c>
      <c r="AS810">
        <v>0</v>
      </c>
      <c r="AT810">
        <v>1</v>
      </c>
      <c r="AU810">
        <v>0</v>
      </c>
      <c r="AV810">
        <v>0</v>
      </c>
      <c r="AW810">
        <v>0</v>
      </c>
      <c r="AX810">
        <v>0</v>
      </c>
      <c r="AY810">
        <v>0</v>
      </c>
      <c r="AZ810">
        <v>0</v>
      </c>
      <c r="BA810">
        <v>0</v>
      </c>
    </row>
    <row r="811" spans="1:54" x14ac:dyDescent="0.25">
      <c r="A811">
        <v>379827256</v>
      </c>
      <c r="B811" s="1">
        <v>45540.501380682872</v>
      </c>
      <c r="C811" s="1">
        <v>45540.503979328707</v>
      </c>
      <c r="D811" s="1">
        <v>45540</v>
      </c>
      <c r="E811">
        <v>32.341984600000004</v>
      </c>
      <c r="F811">
        <v>36.198695600000001</v>
      </c>
      <c r="G811" t="s">
        <v>485</v>
      </c>
      <c r="H811" t="s">
        <v>486</v>
      </c>
      <c r="I811" t="s">
        <v>109</v>
      </c>
      <c r="J811" t="s">
        <v>153</v>
      </c>
      <c r="K811" t="s">
        <v>2902</v>
      </c>
      <c r="L811" t="s">
        <v>116</v>
      </c>
      <c r="M811" t="s">
        <v>139</v>
      </c>
      <c r="N811" t="s">
        <v>2903</v>
      </c>
      <c r="O811" t="s">
        <v>2901</v>
      </c>
      <c r="Q811" t="s">
        <v>121</v>
      </c>
      <c r="R811" t="s">
        <v>5770</v>
      </c>
      <c r="S811" t="s">
        <v>112</v>
      </c>
      <c r="T811">
        <v>0</v>
      </c>
      <c r="U811">
        <v>0</v>
      </c>
      <c r="V811">
        <v>0</v>
      </c>
      <c r="W811">
        <v>0</v>
      </c>
      <c r="X811">
        <v>0</v>
      </c>
      <c r="Y811">
        <v>0</v>
      </c>
      <c r="Z811">
        <v>0</v>
      </c>
      <c r="AA811">
        <v>0</v>
      </c>
      <c r="AB811">
        <v>0</v>
      </c>
      <c r="AC811">
        <v>0</v>
      </c>
      <c r="AD811">
        <v>0</v>
      </c>
      <c r="AE811">
        <v>0</v>
      </c>
      <c r="AF811">
        <v>0</v>
      </c>
      <c r="AG811">
        <v>0</v>
      </c>
      <c r="AH811">
        <v>0</v>
      </c>
      <c r="AI811" t="s">
        <v>6004</v>
      </c>
      <c r="AJ811" t="s">
        <v>109</v>
      </c>
      <c r="AK811" t="s">
        <v>109</v>
      </c>
      <c r="AL811">
        <v>1</v>
      </c>
      <c r="AM811">
        <v>0</v>
      </c>
      <c r="AN811">
        <v>0</v>
      </c>
      <c r="AO811">
        <v>0</v>
      </c>
      <c r="AP811">
        <v>1</v>
      </c>
      <c r="AQ811">
        <v>0</v>
      </c>
      <c r="AR811">
        <v>1</v>
      </c>
      <c r="AS811">
        <v>0</v>
      </c>
      <c r="AT811">
        <v>1</v>
      </c>
      <c r="AU811">
        <v>0</v>
      </c>
      <c r="AV811">
        <v>0</v>
      </c>
      <c r="AW811">
        <v>0</v>
      </c>
      <c r="AX811">
        <v>0</v>
      </c>
      <c r="AY811">
        <v>0</v>
      </c>
      <c r="AZ811">
        <v>0</v>
      </c>
      <c r="BA811">
        <v>0</v>
      </c>
    </row>
    <row r="812" spans="1:54" x14ac:dyDescent="0.25">
      <c r="A812">
        <v>379827263</v>
      </c>
      <c r="B812" s="1">
        <v>45540.505719537039</v>
      </c>
      <c r="C812" s="1">
        <v>45540.50798318287</v>
      </c>
      <c r="D812" s="1">
        <v>45540</v>
      </c>
      <c r="E812">
        <v>32.342357800000002</v>
      </c>
      <c r="F812">
        <v>36.197843800000001</v>
      </c>
      <c r="G812" t="s">
        <v>485</v>
      </c>
      <c r="H812" t="s">
        <v>486</v>
      </c>
      <c r="I812" t="s">
        <v>109</v>
      </c>
      <c r="J812" t="s">
        <v>114</v>
      </c>
      <c r="K812" t="s">
        <v>2905</v>
      </c>
      <c r="L812" t="s">
        <v>174</v>
      </c>
      <c r="M812" t="s">
        <v>758</v>
      </c>
      <c r="N812" t="s">
        <v>2906</v>
      </c>
      <c r="O812" t="s">
        <v>2904</v>
      </c>
      <c r="Q812" t="s">
        <v>121</v>
      </c>
      <c r="R812" t="s">
        <v>5770</v>
      </c>
      <c r="S812" t="s">
        <v>112</v>
      </c>
      <c r="T812">
        <v>0</v>
      </c>
      <c r="U812">
        <v>0</v>
      </c>
      <c r="V812">
        <v>0</v>
      </c>
      <c r="W812">
        <v>0</v>
      </c>
      <c r="X812">
        <v>0</v>
      </c>
      <c r="Y812">
        <v>0</v>
      </c>
      <c r="Z812">
        <v>0</v>
      </c>
      <c r="AA812">
        <v>0</v>
      </c>
      <c r="AB812">
        <v>0</v>
      </c>
      <c r="AC812">
        <v>0</v>
      </c>
      <c r="AD812">
        <v>0</v>
      </c>
      <c r="AE812">
        <v>0</v>
      </c>
      <c r="AF812">
        <v>0</v>
      </c>
      <c r="AG812">
        <v>0</v>
      </c>
      <c r="AH812">
        <v>0</v>
      </c>
      <c r="AI812" t="s">
        <v>6004</v>
      </c>
      <c r="AJ812" t="s">
        <v>112</v>
      </c>
      <c r="AK812" t="s">
        <v>112</v>
      </c>
      <c r="AL812">
        <v>0</v>
      </c>
      <c r="AM812">
        <v>0</v>
      </c>
      <c r="AN812">
        <v>0</v>
      </c>
      <c r="AO812">
        <v>0</v>
      </c>
      <c r="AP812">
        <v>0</v>
      </c>
      <c r="AQ812">
        <v>0</v>
      </c>
      <c r="AR812">
        <v>0</v>
      </c>
      <c r="AS812">
        <v>0</v>
      </c>
      <c r="AT812">
        <v>0</v>
      </c>
      <c r="AU812">
        <v>0</v>
      </c>
      <c r="AV812">
        <v>0</v>
      </c>
      <c r="AW812">
        <v>0</v>
      </c>
      <c r="AX812">
        <v>0</v>
      </c>
      <c r="AY812">
        <v>0</v>
      </c>
      <c r="AZ812">
        <v>0</v>
      </c>
      <c r="BA812">
        <v>0</v>
      </c>
    </row>
    <row r="813" spans="1:54" x14ac:dyDescent="0.25">
      <c r="A813">
        <v>379827267</v>
      </c>
      <c r="B813" s="1">
        <v>45540.508675046287</v>
      </c>
      <c r="C813" s="1">
        <v>45540.512948587973</v>
      </c>
      <c r="D813" s="1">
        <v>45540</v>
      </c>
      <c r="E813">
        <v>32.342195099999998</v>
      </c>
      <c r="F813">
        <v>36.198633000000001</v>
      </c>
      <c r="G813" t="s">
        <v>485</v>
      </c>
      <c r="H813" t="s">
        <v>486</v>
      </c>
      <c r="I813" t="s">
        <v>109</v>
      </c>
      <c r="J813" t="s">
        <v>153</v>
      </c>
      <c r="K813" t="s">
        <v>2908</v>
      </c>
      <c r="L813" t="s">
        <v>116</v>
      </c>
      <c r="M813" t="s">
        <v>309</v>
      </c>
      <c r="N813" t="s">
        <v>2909</v>
      </c>
      <c r="O813" t="s">
        <v>2907</v>
      </c>
      <c r="Q813" t="s">
        <v>121</v>
      </c>
      <c r="R813" t="s">
        <v>5770</v>
      </c>
      <c r="S813" t="s">
        <v>112</v>
      </c>
      <c r="T813">
        <v>0</v>
      </c>
      <c r="U813">
        <v>0</v>
      </c>
      <c r="V813">
        <v>0</v>
      </c>
      <c r="W813">
        <v>0</v>
      </c>
      <c r="X813">
        <v>0</v>
      </c>
      <c r="Y813">
        <v>0</v>
      </c>
      <c r="Z813">
        <v>0</v>
      </c>
      <c r="AA813">
        <v>0</v>
      </c>
      <c r="AB813">
        <v>0</v>
      </c>
      <c r="AC813">
        <v>0</v>
      </c>
      <c r="AD813">
        <v>0</v>
      </c>
      <c r="AE813">
        <v>0</v>
      </c>
      <c r="AF813">
        <v>0</v>
      </c>
      <c r="AG813">
        <v>0</v>
      </c>
      <c r="AH813">
        <v>0</v>
      </c>
      <c r="AI813" t="s">
        <v>6004</v>
      </c>
      <c r="AJ813" t="s">
        <v>109</v>
      </c>
      <c r="AK813" t="s">
        <v>112</v>
      </c>
      <c r="AL813">
        <v>0</v>
      </c>
      <c r="AM813">
        <v>0</v>
      </c>
      <c r="AN813">
        <v>0</v>
      </c>
      <c r="AO813">
        <v>0</v>
      </c>
      <c r="AP813">
        <v>0</v>
      </c>
      <c r="AQ813">
        <v>0</v>
      </c>
      <c r="AR813">
        <v>0</v>
      </c>
      <c r="AS813">
        <v>0</v>
      </c>
      <c r="AT813">
        <v>0</v>
      </c>
      <c r="AU813">
        <v>0</v>
      </c>
      <c r="AV813">
        <v>0</v>
      </c>
      <c r="AW813">
        <v>0</v>
      </c>
      <c r="AX813">
        <v>0</v>
      </c>
      <c r="AY813">
        <v>0</v>
      </c>
      <c r="AZ813">
        <v>0</v>
      </c>
      <c r="BA813">
        <v>0</v>
      </c>
    </row>
    <row r="814" spans="1:54" x14ac:dyDescent="0.25">
      <c r="A814">
        <v>379827271</v>
      </c>
      <c r="B814" s="1">
        <v>45540.518413680547</v>
      </c>
      <c r="C814" s="1">
        <v>45540.522099571761</v>
      </c>
      <c r="D814" s="1">
        <v>45540</v>
      </c>
      <c r="E814">
        <v>32.342264</v>
      </c>
      <c r="F814">
        <v>36.199533700000003</v>
      </c>
      <c r="G814" t="s">
        <v>485</v>
      </c>
      <c r="H814" t="s">
        <v>486</v>
      </c>
      <c r="I814" t="s">
        <v>109</v>
      </c>
      <c r="J814" t="s">
        <v>153</v>
      </c>
      <c r="K814" t="s">
        <v>2911</v>
      </c>
      <c r="L814" t="s">
        <v>116</v>
      </c>
      <c r="M814" t="s">
        <v>146</v>
      </c>
      <c r="N814" t="s">
        <v>1464</v>
      </c>
      <c r="O814" t="s">
        <v>2910</v>
      </c>
      <c r="P814" t="s">
        <v>2910</v>
      </c>
      <c r="Q814" t="s">
        <v>121</v>
      </c>
      <c r="R814" t="s">
        <v>5770</v>
      </c>
      <c r="S814" t="s">
        <v>112</v>
      </c>
      <c r="T814">
        <v>0</v>
      </c>
      <c r="U814">
        <v>0</v>
      </c>
      <c r="V814">
        <v>0</v>
      </c>
      <c r="W814">
        <v>0</v>
      </c>
      <c r="X814">
        <v>0</v>
      </c>
      <c r="Y814">
        <v>0</v>
      </c>
      <c r="Z814">
        <v>0</v>
      </c>
      <c r="AA814">
        <v>0</v>
      </c>
      <c r="AB814">
        <v>0</v>
      </c>
      <c r="AC814">
        <v>0</v>
      </c>
      <c r="AD814">
        <v>0</v>
      </c>
      <c r="AE814">
        <v>0</v>
      </c>
      <c r="AF814">
        <v>0</v>
      </c>
      <c r="AG814">
        <v>0</v>
      </c>
      <c r="AH814">
        <v>0</v>
      </c>
      <c r="AI814" t="s">
        <v>6004</v>
      </c>
      <c r="AJ814" t="s">
        <v>109</v>
      </c>
      <c r="AK814" t="s">
        <v>109</v>
      </c>
      <c r="AL814">
        <v>1</v>
      </c>
      <c r="AM814">
        <v>0</v>
      </c>
      <c r="AN814">
        <v>0</v>
      </c>
      <c r="AO814">
        <v>0</v>
      </c>
      <c r="AP814">
        <v>1</v>
      </c>
      <c r="AQ814">
        <v>0</v>
      </c>
      <c r="AR814">
        <v>1</v>
      </c>
      <c r="AS814">
        <v>0</v>
      </c>
      <c r="AT814">
        <v>1</v>
      </c>
      <c r="AU814">
        <v>0</v>
      </c>
      <c r="AV814">
        <v>0</v>
      </c>
      <c r="AW814">
        <v>0</v>
      </c>
      <c r="AX814">
        <v>0</v>
      </c>
      <c r="AY814">
        <v>0</v>
      </c>
      <c r="AZ814">
        <v>0</v>
      </c>
      <c r="BA814">
        <v>0</v>
      </c>
    </row>
    <row r="815" spans="1:54" x14ac:dyDescent="0.25">
      <c r="A815">
        <v>379827280</v>
      </c>
      <c r="B815" s="1">
        <v>45540.522941678239</v>
      </c>
      <c r="C815" s="1">
        <v>45540.528109027779</v>
      </c>
      <c r="D815" s="1">
        <v>45540</v>
      </c>
      <c r="E815">
        <v>32.342340800000002</v>
      </c>
      <c r="F815">
        <v>36.199961700000003</v>
      </c>
      <c r="G815" t="s">
        <v>485</v>
      </c>
      <c r="H815" t="s">
        <v>486</v>
      </c>
      <c r="I815" t="s">
        <v>109</v>
      </c>
      <c r="J815" t="s">
        <v>153</v>
      </c>
      <c r="K815" t="s">
        <v>2913</v>
      </c>
      <c r="L815" t="s">
        <v>116</v>
      </c>
      <c r="M815" t="s">
        <v>139</v>
      </c>
      <c r="N815" t="s">
        <v>2914</v>
      </c>
      <c r="O815" t="s">
        <v>2912</v>
      </c>
      <c r="P815" t="s">
        <v>2915</v>
      </c>
      <c r="Q815" t="s">
        <v>277</v>
      </c>
      <c r="R815" t="s">
        <v>5772</v>
      </c>
      <c r="S815" t="s">
        <v>112</v>
      </c>
      <c r="T815">
        <v>0</v>
      </c>
      <c r="U815">
        <v>0</v>
      </c>
      <c r="V815">
        <v>0</v>
      </c>
      <c r="W815">
        <v>0</v>
      </c>
      <c r="X815">
        <v>0</v>
      </c>
      <c r="Y815">
        <v>0</v>
      </c>
      <c r="Z815">
        <v>0</v>
      </c>
      <c r="AA815">
        <v>0</v>
      </c>
      <c r="AB815">
        <v>0</v>
      </c>
      <c r="AC815">
        <v>0</v>
      </c>
      <c r="AD815">
        <v>0</v>
      </c>
      <c r="AE815">
        <v>0</v>
      </c>
      <c r="AF815">
        <v>0</v>
      </c>
      <c r="AG815">
        <v>0</v>
      </c>
      <c r="AH815">
        <v>0</v>
      </c>
      <c r="AI815" t="s">
        <v>6004</v>
      </c>
      <c r="AJ815" t="s">
        <v>109</v>
      </c>
      <c r="AK815" t="s">
        <v>109</v>
      </c>
      <c r="AL815">
        <v>50</v>
      </c>
      <c r="AM815">
        <v>0</v>
      </c>
      <c r="AN815">
        <v>50</v>
      </c>
      <c r="AO815">
        <v>0</v>
      </c>
      <c r="AP815">
        <v>0</v>
      </c>
      <c r="AQ815">
        <v>0</v>
      </c>
      <c r="AR815">
        <v>50</v>
      </c>
      <c r="AS815">
        <v>1</v>
      </c>
      <c r="AT815">
        <v>1</v>
      </c>
      <c r="AU815">
        <v>0</v>
      </c>
      <c r="AV815">
        <v>1</v>
      </c>
      <c r="AW815">
        <v>1</v>
      </c>
      <c r="AX815">
        <v>1</v>
      </c>
      <c r="AY815">
        <v>0</v>
      </c>
      <c r="AZ815">
        <v>0</v>
      </c>
      <c r="BA815">
        <v>1</v>
      </c>
      <c r="BB815" t="s">
        <v>2916</v>
      </c>
    </row>
    <row r="816" spans="1:54" x14ac:dyDescent="0.25">
      <c r="A816">
        <v>379827285</v>
      </c>
      <c r="B816" s="1">
        <v>45540.549524386573</v>
      </c>
      <c r="C816" s="1">
        <v>45540.553120081022</v>
      </c>
      <c r="D816" s="1">
        <v>45540</v>
      </c>
      <c r="E816">
        <v>32.342005399999998</v>
      </c>
      <c r="F816">
        <v>36.202537499999998</v>
      </c>
      <c r="G816" t="s">
        <v>485</v>
      </c>
      <c r="H816" t="s">
        <v>486</v>
      </c>
      <c r="I816" t="s">
        <v>109</v>
      </c>
      <c r="J816" t="s">
        <v>114</v>
      </c>
      <c r="K816" t="s">
        <v>2918</v>
      </c>
      <c r="L816" t="s">
        <v>116</v>
      </c>
      <c r="M816" t="s">
        <v>146</v>
      </c>
      <c r="N816" t="s">
        <v>2919</v>
      </c>
      <c r="O816" t="s">
        <v>2917</v>
      </c>
      <c r="Q816" t="s">
        <v>121</v>
      </c>
      <c r="R816" t="s">
        <v>5770</v>
      </c>
      <c r="S816" t="s">
        <v>112</v>
      </c>
      <c r="T816">
        <v>0</v>
      </c>
      <c r="U816">
        <v>0</v>
      </c>
      <c r="V816">
        <v>0</v>
      </c>
      <c r="W816">
        <v>0</v>
      </c>
      <c r="X816">
        <v>0</v>
      </c>
      <c r="Y816">
        <v>0</v>
      </c>
      <c r="Z816">
        <v>0</v>
      </c>
      <c r="AA816">
        <v>0</v>
      </c>
      <c r="AB816">
        <v>0</v>
      </c>
      <c r="AC816">
        <v>0</v>
      </c>
      <c r="AD816">
        <v>0</v>
      </c>
      <c r="AE816">
        <v>0</v>
      </c>
      <c r="AF816">
        <v>0</v>
      </c>
      <c r="AG816">
        <v>0</v>
      </c>
      <c r="AH816">
        <v>0</v>
      </c>
      <c r="AI816" t="s">
        <v>6004</v>
      </c>
      <c r="AJ816" t="s">
        <v>112</v>
      </c>
      <c r="AK816" t="s">
        <v>112</v>
      </c>
      <c r="AL816">
        <v>0</v>
      </c>
      <c r="AM816">
        <v>0</v>
      </c>
      <c r="AN816">
        <v>0</v>
      </c>
      <c r="AO816">
        <v>0</v>
      </c>
      <c r="AP816">
        <v>0</v>
      </c>
      <c r="AQ816">
        <v>0</v>
      </c>
      <c r="AR816">
        <v>0</v>
      </c>
      <c r="AS816">
        <v>0</v>
      </c>
      <c r="AT816">
        <v>0</v>
      </c>
      <c r="AU816">
        <v>0</v>
      </c>
      <c r="AV816">
        <v>0</v>
      </c>
      <c r="AW816">
        <v>0</v>
      </c>
      <c r="AX816">
        <v>0</v>
      </c>
      <c r="AY816">
        <v>0</v>
      </c>
      <c r="AZ816">
        <v>0</v>
      </c>
      <c r="BA816">
        <v>0</v>
      </c>
    </row>
    <row r="817" spans="1:54" x14ac:dyDescent="0.25">
      <c r="A817">
        <v>379827290</v>
      </c>
      <c r="B817" s="1">
        <v>45540.553762418982</v>
      </c>
      <c r="C817" s="1">
        <v>45540.557279340283</v>
      </c>
      <c r="D817" s="1">
        <v>45540</v>
      </c>
      <c r="E817">
        <v>32.341917700000003</v>
      </c>
      <c r="F817">
        <v>36.201760499999999</v>
      </c>
      <c r="G817" t="s">
        <v>485</v>
      </c>
      <c r="H817" t="s">
        <v>486</v>
      </c>
      <c r="I817" t="s">
        <v>109</v>
      </c>
      <c r="J817" t="s">
        <v>114</v>
      </c>
      <c r="K817" t="s">
        <v>2921</v>
      </c>
      <c r="L817" t="s">
        <v>116</v>
      </c>
      <c r="M817" t="s">
        <v>146</v>
      </c>
      <c r="N817" t="s">
        <v>2922</v>
      </c>
      <c r="O817" t="s">
        <v>2920</v>
      </c>
      <c r="P817" t="s">
        <v>2920</v>
      </c>
      <c r="Q817" t="s">
        <v>121</v>
      </c>
      <c r="R817" t="s">
        <v>5770</v>
      </c>
      <c r="S817" t="s">
        <v>112</v>
      </c>
      <c r="T817">
        <v>0</v>
      </c>
      <c r="U817">
        <v>0</v>
      </c>
      <c r="V817">
        <v>0</v>
      </c>
      <c r="W817">
        <v>0</v>
      </c>
      <c r="X817">
        <v>0</v>
      </c>
      <c r="Y817">
        <v>0</v>
      </c>
      <c r="Z817">
        <v>0</v>
      </c>
      <c r="AA817">
        <v>0</v>
      </c>
      <c r="AB817">
        <v>0</v>
      </c>
      <c r="AC817">
        <v>0</v>
      </c>
      <c r="AD817">
        <v>0</v>
      </c>
      <c r="AE817">
        <v>0</v>
      </c>
      <c r="AF817">
        <v>0</v>
      </c>
      <c r="AG817">
        <v>0</v>
      </c>
      <c r="AH817">
        <v>0</v>
      </c>
      <c r="AI817" t="s">
        <v>6004</v>
      </c>
      <c r="AJ817" t="s">
        <v>109</v>
      </c>
      <c r="AK817" t="s">
        <v>109</v>
      </c>
      <c r="AL817">
        <v>1</v>
      </c>
      <c r="AM817">
        <v>0</v>
      </c>
      <c r="AN817">
        <v>0</v>
      </c>
      <c r="AO817">
        <v>0</v>
      </c>
      <c r="AP817">
        <v>1</v>
      </c>
      <c r="AQ817">
        <v>0</v>
      </c>
      <c r="AR817">
        <v>1</v>
      </c>
      <c r="AS817">
        <v>0</v>
      </c>
      <c r="AT817">
        <v>1</v>
      </c>
      <c r="AU817">
        <v>0</v>
      </c>
      <c r="AV817">
        <v>0</v>
      </c>
      <c r="AW817">
        <v>0</v>
      </c>
      <c r="AX817">
        <v>0</v>
      </c>
      <c r="AY817">
        <v>0</v>
      </c>
      <c r="AZ817">
        <v>0</v>
      </c>
      <c r="BA817">
        <v>0</v>
      </c>
    </row>
    <row r="818" spans="1:54" x14ac:dyDescent="0.25">
      <c r="A818">
        <v>379827296</v>
      </c>
      <c r="B818" s="1">
        <v>45540.558525173612</v>
      </c>
      <c r="C818" s="1">
        <v>45540.56219005787</v>
      </c>
      <c r="D818" s="1">
        <v>45540</v>
      </c>
      <c r="E818">
        <v>32.3425455</v>
      </c>
      <c r="F818">
        <v>36.203375800000003</v>
      </c>
      <c r="G818" t="s">
        <v>485</v>
      </c>
      <c r="H818" t="s">
        <v>486</v>
      </c>
      <c r="I818" t="s">
        <v>109</v>
      </c>
      <c r="J818" t="s">
        <v>114</v>
      </c>
      <c r="K818" t="s">
        <v>2924</v>
      </c>
      <c r="L818" t="s">
        <v>116</v>
      </c>
      <c r="M818" t="s">
        <v>309</v>
      </c>
      <c r="N818" t="s">
        <v>2925</v>
      </c>
      <c r="O818" t="s">
        <v>2923</v>
      </c>
      <c r="Q818" t="s">
        <v>121</v>
      </c>
      <c r="R818" t="s">
        <v>5770</v>
      </c>
      <c r="S818" t="s">
        <v>112</v>
      </c>
      <c r="T818">
        <v>0</v>
      </c>
      <c r="U818">
        <v>0</v>
      </c>
      <c r="V818">
        <v>0</v>
      </c>
      <c r="W818">
        <v>0</v>
      </c>
      <c r="X818">
        <v>0</v>
      </c>
      <c r="Y818">
        <v>0</v>
      </c>
      <c r="Z818">
        <v>0</v>
      </c>
      <c r="AA818">
        <v>0</v>
      </c>
      <c r="AB818">
        <v>0</v>
      </c>
      <c r="AC818">
        <v>0</v>
      </c>
      <c r="AD818">
        <v>0</v>
      </c>
      <c r="AE818">
        <v>0</v>
      </c>
      <c r="AF818">
        <v>0</v>
      </c>
      <c r="AG818">
        <v>0</v>
      </c>
      <c r="AH818">
        <v>0</v>
      </c>
      <c r="AI818" t="s">
        <v>6004</v>
      </c>
      <c r="AJ818" t="s">
        <v>109</v>
      </c>
      <c r="AK818" t="s">
        <v>112</v>
      </c>
      <c r="AL818">
        <v>0</v>
      </c>
      <c r="AM818">
        <v>0</v>
      </c>
      <c r="AN818">
        <v>0</v>
      </c>
      <c r="AO818">
        <v>0</v>
      </c>
      <c r="AP818">
        <v>0</v>
      </c>
      <c r="AQ818">
        <v>0</v>
      </c>
      <c r="AR818">
        <v>0</v>
      </c>
      <c r="AS818">
        <v>0</v>
      </c>
      <c r="AT818">
        <v>0</v>
      </c>
      <c r="AU818">
        <v>0</v>
      </c>
      <c r="AV818">
        <v>0</v>
      </c>
      <c r="AW818">
        <v>0</v>
      </c>
      <c r="AX818">
        <v>0</v>
      </c>
      <c r="AY818">
        <v>0</v>
      </c>
      <c r="AZ818">
        <v>0</v>
      </c>
      <c r="BA818">
        <v>0</v>
      </c>
    </row>
    <row r="819" spans="1:54" x14ac:dyDescent="0.25">
      <c r="A819">
        <v>379827301</v>
      </c>
      <c r="B819" s="1">
        <v>45540.565904780087</v>
      </c>
      <c r="C819" s="1">
        <v>45540.569975266197</v>
      </c>
      <c r="D819" s="1">
        <v>45540</v>
      </c>
      <c r="E819">
        <v>32.3416460143794</v>
      </c>
      <c r="F819">
        <v>36.202000457514302</v>
      </c>
      <c r="G819" t="s">
        <v>485</v>
      </c>
      <c r="H819" t="s">
        <v>486</v>
      </c>
      <c r="I819" t="s">
        <v>109</v>
      </c>
      <c r="J819" t="s">
        <v>114</v>
      </c>
      <c r="K819" t="s">
        <v>2927</v>
      </c>
      <c r="L819" t="s">
        <v>116</v>
      </c>
      <c r="M819" t="s">
        <v>319</v>
      </c>
      <c r="N819" t="s">
        <v>2928</v>
      </c>
      <c r="O819" t="s">
        <v>2926</v>
      </c>
      <c r="Q819" t="s">
        <v>121</v>
      </c>
      <c r="R819" t="s">
        <v>5770</v>
      </c>
      <c r="S819" t="s">
        <v>109</v>
      </c>
      <c r="T819">
        <v>3</v>
      </c>
      <c r="U819">
        <v>0</v>
      </c>
      <c r="V819">
        <v>2</v>
      </c>
      <c r="W819">
        <v>0</v>
      </c>
      <c r="X819">
        <v>1</v>
      </c>
      <c r="Y819">
        <v>0</v>
      </c>
      <c r="Z819">
        <v>0</v>
      </c>
      <c r="AA819">
        <v>1</v>
      </c>
      <c r="AB819">
        <v>0</v>
      </c>
      <c r="AC819">
        <v>0</v>
      </c>
      <c r="AD819">
        <v>0</v>
      </c>
      <c r="AE819">
        <v>0</v>
      </c>
      <c r="AF819">
        <v>0</v>
      </c>
      <c r="AG819">
        <v>0</v>
      </c>
      <c r="AH819">
        <v>1</v>
      </c>
      <c r="AI819" t="s">
        <v>2930</v>
      </c>
      <c r="AJ819" t="s">
        <v>109</v>
      </c>
      <c r="AK819" t="s">
        <v>109</v>
      </c>
      <c r="AL819">
        <v>5</v>
      </c>
      <c r="AM819">
        <v>0</v>
      </c>
      <c r="AN819">
        <v>2</v>
      </c>
      <c r="AO819">
        <v>1</v>
      </c>
      <c r="AP819">
        <v>2</v>
      </c>
      <c r="AQ819">
        <v>0</v>
      </c>
      <c r="AR819">
        <v>5</v>
      </c>
      <c r="AS819">
        <v>0</v>
      </c>
      <c r="AT819">
        <v>1</v>
      </c>
      <c r="AU819">
        <v>0</v>
      </c>
      <c r="AV819">
        <v>0</v>
      </c>
      <c r="AW819">
        <v>0</v>
      </c>
      <c r="AX819">
        <v>0</v>
      </c>
      <c r="AY819">
        <v>0</v>
      </c>
      <c r="AZ819">
        <v>0</v>
      </c>
      <c r="BA819">
        <v>1</v>
      </c>
      <c r="BB819" t="s">
        <v>2929</v>
      </c>
    </row>
    <row r="820" spans="1:54" x14ac:dyDescent="0.25">
      <c r="A820">
        <v>379849533</v>
      </c>
      <c r="B820" s="1">
        <v>45540.538873194448</v>
      </c>
      <c r="C820" s="1">
        <v>45540.541084849538</v>
      </c>
      <c r="D820" s="1">
        <v>45540</v>
      </c>
      <c r="E820">
        <v>30.519154700000001</v>
      </c>
      <c r="F820">
        <v>35.5690934</v>
      </c>
      <c r="G820" t="s">
        <v>439</v>
      </c>
      <c r="H820" t="s">
        <v>440</v>
      </c>
      <c r="I820" t="s">
        <v>112</v>
      </c>
      <c r="K820" t="s">
        <v>2932</v>
      </c>
      <c r="L820" t="s">
        <v>131</v>
      </c>
      <c r="M820" t="s">
        <v>264</v>
      </c>
      <c r="N820" t="s">
        <v>2933</v>
      </c>
      <c r="O820" t="s">
        <v>2931</v>
      </c>
      <c r="P820" t="s">
        <v>2931</v>
      </c>
      <c r="Q820" t="s">
        <v>121</v>
      </c>
      <c r="R820" t="s">
        <v>5770</v>
      </c>
      <c r="S820" t="s">
        <v>112</v>
      </c>
      <c r="T820">
        <v>0</v>
      </c>
      <c r="U820">
        <v>0</v>
      </c>
      <c r="V820">
        <v>0</v>
      </c>
      <c r="W820">
        <v>0</v>
      </c>
      <c r="X820">
        <v>0</v>
      </c>
      <c r="Y820">
        <v>0</v>
      </c>
      <c r="Z820">
        <v>0</v>
      </c>
      <c r="AA820">
        <v>0</v>
      </c>
      <c r="AB820">
        <v>0</v>
      </c>
      <c r="AC820">
        <v>0</v>
      </c>
      <c r="AD820">
        <v>0</v>
      </c>
      <c r="AE820">
        <v>0</v>
      </c>
      <c r="AF820">
        <v>0</v>
      </c>
      <c r="AG820">
        <v>0</v>
      </c>
      <c r="AH820">
        <v>0</v>
      </c>
      <c r="AI820" t="s">
        <v>6004</v>
      </c>
      <c r="AJ820" t="s">
        <v>112</v>
      </c>
      <c r="AK820" t="s">
        <v>112</v>
      </c>
      <c r="AL820">
        <v>0</v>
      </c>
      <c r="AM820">
        <v>0</v>
      </c>
      <c r="AN820">
        <v>0</v>
      </c>
      <c r="AO820">
        <v>0</v>
      </c>
      <c r="AP820">
        <v>0</v>
      </c>
      <c r="AQ820">
        <v>0</v>
      </c>
      <c r="AR820">
        <v>0</v>
      </c>
      <c r="AS820">
        <v>0</v>
      </c>
      <c r="AT820">
        <v>0</v>
      </c>
      <c r="AU820">
        <v>0</v>
      </c>
      <c r="AV820">
        <v>0</v>
      </c>
      <c r="AW820">
        <v>0</v>
      </c>
      <c r="AX820">
        <v>0</v>
      </c>
      <c r="AY820">
        <v>0</v>
      </c>
      <c r="AZ820">
        <v>0</v>
      </c>
      <c r="BA820">
        <v>0</v>
      </c>
    </row>
    <row r="821" spans="1:54" x14ac:dyDescent="0.25">
      <c r="A821">
        <v>379849539</v>
      </c>
      <c r="B821" s="1">
        <v>45540.541179733787</v>
      </c>
      <c r="C821" s="1">
        <v>45540.542947893518</v>
      </c>
      <c r="D821" s="1">
        <v>45540</v>
      </c>
      <c r="E821">
        <v>30.521805000000001</v>
      </c>
      <c r="F821">
        <v>35.550578299999998</v>
      </c>
      <c r="G821" t="s">
        <v>439</v>
      </c>
      <c r="H821" t="s">
        <v>440</v>
      </c>
      <c r="I821" t="s">
        <v>112</v>
      </c>
      <c r="K821" t="s">
        <v>2935</v>
      </c>
      <c r="L821" t="s">
        <v>116</v>
      </c>
      <c r="M821" t="s">
        <v>146</v>
      </c>
      <c r="N821" t="s">
        <v>2936</v>
      </c>
      <c r="O821" t="s">
        <v>2934</v>
      </c>
      <c r="P821" t="s">
        <v>2934</v>
      </c>
      <c r="Q821" t="s">
        <v>121</v>
      </c>
      <c r="R821" t="s">
        <v>5770</v>
      </c>
      <c r="S821" t="s">
        <v>112</v>
      </c>
      <c r="T821">
        <v>0</v>
      </c>
      <c r="U821">
        <v>0</v>
      </c>
      <c r="V821">
        <v>0</v>
      </c>
      <c r="W821">
        <v>0</v>
      </c>
      <c r="X821">
        <v>0</v>
      </c>
      <c r="Y821">
        <v>0</v>
      </c>
      <c r="Z821">
        <v>0</v>
      </c>
      <c r="AA821">
        <v>0</v>
      </c>
      <c r="AB821">
        <v>0</v>
      </c>
      <c r="AC821">
        <v>0</v>
      </c>
      <c r="AD821">
        <v>0</v>
      </c>
      <c r="AE821">
        <v>0</v>
      </c>
      <c r="AF821">
        <v>0</v>
      </c>
      <c r="AG821">
        <v>0</v>
      </c>
      <c r="AH821">
        <v>0</v>
      </c>
      <c r="AI821" t="s">
        <v>6004</v>
      </c>
      <c r="AJ821" t="s">
        <v>112</v>
      </c>
      <c r="AK821" t="s">
        <v>112</v>
      </c>
      <c r="AL821">
        <v>0</v>
      </c>
      <c r="AM821">
        <v>0</v>
      </c>
      <c r="AN821">
        <v>0</v>
      </c>
      <c r="AO821">
        <v>0</v>
      </c>
      <c r="AP821">
        <v>0</v>
      </c>
      <c r="AQ821">
        <v>0</v>
      </c>
      <c r="AR821">
        <v>0</v>
      </c>
      <c r="AS821">
        <v>0</v>
      </c>
      <c r="AT821">
        <v>0</v>
      </c>
      <c r="AU821">
        <v>0</v>
      </c>
      <c r="AV821">
        <v>0</v>
      </c>
      <c r="AW821">
        <v>0</v>
      </c>
      <c r="AX821">
        <v>0</v>
      </c>
      <c r="AY821">
        <v>0</v>
      </c>
      <c r="AZ821">
        <v>0</v>
      </c>
      <c r="BA821">
        <v>0</v>
      </c>
    </row>
    <row r="822" spans="1:54" x14ac:dyDescent="0.25">
      <c r="A822">
        <v>379849544</v>
      </c>
      <c r="B822" s="1">
        <v>45539.792734155089</v>
      </c>
      <c r="C822" s="1">
        <v>45540.480751805553</v>
      </c>
      <c r="D822" s="1">
        <v>45539</v>
      </c>
      <c r="E822">
        <v>30.520668199999999</v>
      </c>
      <c r="F822">
        <v>35.569006899999998</v>
      </c>
      <c r="G822" t="s">
        <v>439</v>
      </c>
      <c r="H822" t="s">
        <v>440</v>
      </c>
      <c r="I822" t="s">
        <v>112</v>
      </c>
      <c r="K822" t="s">
        <v>2938</v>
      </c>
      <c r="L822" t="s">
        <v>131</v>
      </c>
      <c r="M822" t="s">
        <v>656</v>
      </c>
      <c r="N822" t="s">
        <v>2939</v>
      </c>
      <c r="O822" t="s">
        <v>2937</v>
      </c>
      <c r="P822" t="s">
        <v>2937</v>
      </c>
      <c r="Q822" t="s">
        <v>121</v>
      </c>
      <c r="R822" t="s">
        <v>5770</v>
      </c>
      <c r="S822" t="s">
        <v>112</v>
      </c>
      <c r="T822">
        <v>0</v>
      </c>
      <c r="U822">
        <v>0</v>
      </c>
      <c r="V822">
        <v>0</v>
      </c>
      <c r="W822">
        <v>0</v>
      </c>
      <c r="X822">
        <v>0</v>
      </c>
      <c r="Y822">
        <v>0</v>
      </c>
      <c r="Z822">
        <v>0</v>
      </c>
      <c r="AA822">
        <v>0</v>
      </c>
      <c r="AB822">
        <v>0</v>
      </c>
      <c r="AC822">
        <v>0</v>
      </c>
      <c r="AD822">
        <v>0</v>
      </c>
      <c r="AE822">
        <v>0</v>
      </c>
      <c r="AF822">
        <v>0</v>
      </c>
      <c r="AG822">
        <v>0</v>
      </c>
      <c r="AH822">
        <v>0</v>
      </c>
      <c r="AI822" t="s">
        <v>6004</v>
      </c>
      <c r="AJ822" t="s">
        <v>112</v>
      </c>
      <c r="AK822" t="s">
        <v>112</v>
      </c>
      <c r="AL822">
        <v>0</v>
      </c>
      <c r="AM822">
        <v>0</v>
      </c>
      <c r="AN822">
        <v>0</v>
      </c>
      <c r="AO822">
        <v>0</v>
      </c>
      <c r="AP822">
        <v>0</v>
      </c>
      <c r="AQ822">
        <v>0</v>
      </c>
      <c r="AR822">
        <v>0</v>
      </c>
      <c r="AS822">
        <v>0</v>
      </c>
      <c r="AT822">
        <v>0</v>
      </c>
      <c r="AU822">
        <v>0</v>
      </c>
      <c r="AV822">
        <v>0</v>
      </c>
      <c r="AW822">
        <v>0</v>
      </c>
      <c r="AX822">
        <v>0</v>
      </c>
      <c r="AY822">
        <v>0</v>
      </c>
      <c r="AZ822">
        <v>0</v>
      </c>
      <c r="BA822">
        <v>0</v>
      </c>
    </row>
    <row r="823" spans="1:54" x14ac:dyDescent="0.25">
      <c r="A823">
        <v>379849548</v>
      </c>
      <c r="B823" s="1">
        <v>45540.543050590277</v>
      </c>
      <c r="C823" s="1">
        <v>45540.54498150463</v>
      </c>
      <c r="D823" s="1">
        <v>45540</v>
      </c>
      <c r="E823">
        <v>30.514782</v>
      </c>
      <c r="F823">
        <v>35.534828400000002</v>
      </c>
      <c r="G823" t="s">
        <v>439</v>
      </c>
      <c r="H823" t="s">
        <v>440</v>
      </c>
      <c r="I823" t="s">
        <v>112</v>
      </c>
      <c r="K823" t="s">
        <v>2941</v>
      </c>
      <c r="L823" t="s">
        <v>116</v>
      </c>
      <c r="M823" t="s">
        <v>319</v>
      </c>
      <c r="N823" t="s">
        <v>2942</v>
      </c>
      <c r="O823" t="s">
        <v>2940</v>
      </c>
      <c r="P823" t="s">
        <v>2940</v>
      </c>
      <c r="Q823" t="s">
        <v>121</v>
      </c>
      <c r="R823" t="s">
        <v>5770</v>
      </c>
      <c r="S823" t="s">
        <v>112</v>
      </c>
      <c r="T823">
        <v>0</v>
      </c>
      <c r="U823">
        <v>0</v>
      </c>
      <c r="V823">
        <v>0</v>
      </c>
      <c r="W823">
        <v>0</v>
      </c>
      <c r="X823">
        <v>0</v>
      </c>
      <c r="Y823">
        <v>0</v>
      </c>
      <c r="Z823">
        <v>0</v>
      </c>
      <c r="AA823">
        <v>0</v>
      </c>
      <c r="AB823">
        <v>0</v>
      </c>
      <c r="AC823">
        <v>0</v>
      </c>
      <c r="AD823">
        <v>0</v>
      </c>
      <c r="AE823">
        <v>0</v>
      </c>
      <c r="AF823">
        <v>0</v>
      </c>
      <c r="AG823">
        <v>0</v>
      </c>
      <c r="AH823">
        <v>0</v>
      </c>
      <c r="AI823" t="s">
        <v>6004</v>
      </c>
      <c r="AJ823" t="s">
        <v>112</v>
      </c>
      <c r="AK823" t="s">
        <v>112</v>
      </c>
      <c r="AL823">
        <v>0</v>
      </c>
      <c r="AM823">
        <v>0</v>
      </c>
      <c r="AN823">
        <v>0</v>
      </c>
      <c r="AO823">
        <v>0</v>
      </c>
      <c r="AP823">
        <v>0</v>
      </c>
      <c r="AQ823">
        <v>0</v>
      </c>
      <c r="AR823">
        <v>0</v>
      </c>
      <c r="AS823">
        <v>0</v>
      </c>
      <c r="AT823">
        <v>0</v>
      </c>
      <c r="AU823">
        <v>0</v>
      </c>
      <c r="AV823">
        <v>0</v>
      </c>
      <c r="AW823">
        <v>0</v>
      </c>
      <c r="AX823">
        <v>0</v>
      </c>
      <c r="AY823">
        <v>0</v>
      </c>
      <c r="AZ823">
        <v>0</v>
      </c>
      <c r="BA823">
        <v>0</v>
      </c>
    </row>
    <row r="824" spans="1:54" x14ac:dyDescent="0.25">
      <c r="A824">
        <v>379849554</v>
      </c>
      <c r="B824" s="1">
        <v>45540.545116574067</v>
      </c>
      <c r="C824" s="1">
        <v>45540.553796944441</v>
      </c>
      <c r="D824" s="1">
        <v>45540</v>
      </c>
      <c r="E824">
        <v>30.497979000000001</v>
      </c>
      <c r="F824">
        <v>35.524311599999997</v>
      </c>
      <c r="G824" t="s">
        <v>439</v>
      </c>
      <c r="H824" t="s">
        <v>440</v>
      </c>
      <c r="I824" t="s">
        <v>112</v>
      </c>
      <c r="K824" t="s">
        <v>2938</v>
      </c>
      <c r="L824" t="s">
        <v>131</v>
      </c>
      <c r="M824" t="s">
        <v>656</v>
      </c>
      <c r="N824" t="s">
        <v>2944</v>
      </c>
      <c r="O824" t="s">
        <v>2943</v>
      </c>
      <c r="P824" t="s">
        <v>2943</v>
      </c>
      <c r="Q824" t="s">
        <v>121</v>
      </c>
      <c r="R824" t="s">
        <v>5770</v>
      </c>
      <c r="S824" t="s">
        <v>112</v>
      </c>
      <c r="T824">
        <v>0</v>
      </c>
      <c r="U824">
        <v>0</v>
      </c>
      <c r="V824">
        <v>0</v>
      </c>
      <c r="W824">
        <v>0</v>
      </c>
      <c r="X824">
        <v>0</v>
      </c>
      <c r="Y824">
        <v>0</v>
      </c>
      <c r="Z824">
        <v>0</v>
      </c>
      <c r="AA824">
        <v>0</v>
      </c>
      <c r="AB824">
        <v>0</v>
      </c>
      <c r="AC824">
        <v>0</v>
      </c>
      <c r="AD824">
        <v>0</v>
      </c>
      <c r="AE824">
        <v>0</v>
      </c>
      <c r="AF824">
        <v>0</v>
      </c>
      <c r="AG824">
        <v>0</v>
      </c>
      <c r="AH824">
        <v>0</v>
      </c>
      <c r="AI824" t="s">
        <v>6004</v>
      </c>
      <c r="AJ824" t="s">
        <v>112</v>
      </c>
      <c r="AK824" t="s">
        <v>112</v>
      </c>
      <c r="AL824">
        <v>0</v>
      </c>
      <c r="AM824">
        <v>0</v>
      </c>
      <c r="AN824">
        <v>0</v>
      </c>
      <c r="AO824">
        <v>0</v>
      </c>
      <c r="AP824">
        <v>0</v>
      </c>
      <c r="AQ824">
        <v>0</v>
      </c>
      <c r="AR824">
        <v>0</v>
      </c>
      <c r="AS824">
        <v>0</v>
      </c>
      <c r="AT824">
        <v>0</v>
      </c>
      <c r="AU824">
        <v>0</v>
      </c>
      <c r="AV824">
        <v>0</v>
      </c>
      <c r="AW824">
        <v>0</v>
      </c>
      <c r="AX824">
        <v>0</v>
      </c>
      <c r="AY824">
        <v>0</v>
      </c>
      <c r="AZ824">
        <v>0</v>
      </c>
      <c r="BA824">
        <v>0</v>
      </c>
    </row>
    <row r="825" spans="1:54" x14ac:dyDescent="0.25">
      <c r="A825">
        <v>379849560</v>
      </c>
      <c r="B825" s="1">
        <v>45540.553903622676</v>
      </c>
      <c r="C825" s="1">
        <v>45540.555321238433</v>
      </c>
      <c r="D825" s="1">
        <v>45540</v>
      </c>
      <c r="E825">
        <v>30.498584999999999</v>
      </c>
      <c r="F825">
        <v>35.5244827</v>
      </c>
      <c r="G825" t="s">
        <v>439</v>
      </c>
      <c r="H825" t="s">
        <v>440</v>
      </c>
      <c r="I825" t="s">
        <v>112</v>
      </c>
      <c r="K825" t="s">
        <v>2938</v>
      </c>
      <c r="L825" t="s">
        <v>116</v>
      </c>
      <c r="M825" t="s">
        <v>146</v>
      </c>
      <c r="N825" t="s">
        <v>2946</v>
      </c>
      <c r="O825" t="s">
        <v>2945</v>
      </c>
      <c r="P825" t="s">
        <v>2945</v>
      </c>
      <c r="Q825" t="s">
        <v>121</v>
      </c>
      <c r="R825" t="s">
        <v>5770</v>
      </c>
      <c r="S825" t="s">
        <v>112</v>
      </c>
      <c r="T825">
        <v>0</v>
      </c>
      <c r="U825">
        <v>0</v>
      </c>
      <c r="V825">
        <v>0</v>
      </c>
      <c r="W825">
        <v>0</v>
      </c>
      <c r="X825">
        <v>0</v>
      </c>
      <c r="Y825">
        <v>0</v>
      </c>
      <c r="Z825">
        <v>0</v>
      </c>
      <c r="AA825">
        <v>0</v>
      </c>
      <c r="AB825">
        <v>0</v>
      </c>
      <c r="AC825">
        <v>0</v>
      </c>
      <c r="AD825">
        <v>0</v>
      </c>
      <c r="AE825">
        <v>0</v>
      </c>
      <c r="AF825">
        <v>0</v>
      </c>
      <c r="AG825">
        <v>0</v>
      </c>
      <c r="AH825">
        <v>0</v>
      </c>
      <c r="AI825" t="s">
        <v>6004</v>
      </c>
      <c r="AJ825" t="s">
        <v>112</v>
      </c>
      <c r="AK825" t="s">
        <v>112</v>
      </c>
      <c r="AL825">
        <v>0</v>
      </c>
      <c r="AM825">
        <v>0</v>
      </c>
      <c r="AN825">
        <v>0</v>
      </c>
      <c r="AO825">
        <v>0</v>
      </c>
      <c r="AP825">
        <v>0</v>
      </c>
      <c r="AQ825">
        <v>0</v>
      </c>
      <c r="AR825">
        <v>0</v>
      </c>
      <c r="AS825">
        <v>0</v>
      </c>
      <c r="AT825">
        <v>0</v>
      </c>
      <c r="AU825">
        <v>0</v>
      </c>
      <c r="AV825">
        <v>0</v>
      </c>
      <c r="AW825">
        <v>0</v>
      </c>
      <c r="AX825">
        <v>0</v>
      </c>
      <c r="AY825">
        <v>0</v>
      </c>
      <c r="AZ825">
        <v>0</v>
      </c>
      <c r="BA825">
        <v>0</v>
      </c>
    </row>
    <row r="826" spans="1:54" x14ac:dyDescent="0.25">
      <c r="A826">
        <v>379849567</v>
      </c>
      <c r="B826" s="1">
        <v>45540.555436817129</v>
      </c>
      <c r="C826" s="1">
        <v>45540.556948888887</v>
      </c>
      <c r="D826" s="1">
        <v>45540</v>
      </c>
      <c r="E826">
        <v>30.510200600000001</v>
      </c>
      <c r="F826">
        <v>35.530700299999999</v>
      </c>
      <c r="G826" t="s">
        <v>439</v>
      </c>
      <c r="H826" t="s">
        <v>440</v>
      </c>
      <c r="I826" t="s">
        <v>112</v>
      </c>
      <c r="K826" t="s">
        <v>2938</v>
      </c>
      <c r="L826" t="s">
        <v>116</v>
      </c>
      <c r="M826" t="s">
        <v>146</v>
      </c>
      <c r="N826" t="s">
        <v>2948</v>
      </c>
      <c r="O826" t="s">
        <v>2947</v>
      </c>
      <c r="P826" t="s">
        <v>2947</v>
      </c>
      <c r="Q826" t="s">
        <v>121</v>
      </c>
      <c r="R826" t="s">
        <v>5770</v>
      </c>
      <c r="S826" t="s">
        <v>112</v>
      </c>
      <c r="T826">
        <v>0</v>
      </c>
      <c r="U826">
        <v>0</v>
      </c>
      <c r="V826">
        <v>0</v>
      </c>
      <c r="W826">
        <v>0</v>
      </c>
      <c r="X826">
        <v>0</v>
      </c>
      <c r="Y826">
        <v>0</v>
      </c>
      <c r="Z826">
        <v>0</v>
      </c>
      <c r="AA826">
        <v>0</v>
      </c>
      <c r="AB826">
        <v>0</v>
      </c>
      <c r="AC826">
        <v>0</v>
      </c>
      <c r="AD826">
        <v>0</v>
      </c>
      <c r="AE826">
        <v>0</v>
      </c>
      <c r="AF826">
        <v>0</v>
      </c>
      <c r="AG826">
        <v>0</v>
      </c>
      <c r="AH826">
        <v>0</v>
      </c>
      <c r="AI826" t="s">
        <v>6004</v>
      </c>
      <c r="AJ826" t="s">
        <v>112</v>
      </c>
      <c r="AK826" t="s">
        <v>112</v>
      </c>
      <c r="AL826">
        <v>0</v>
      </c>
      <c r="AM826">
        <v>0</v>
      </c>
      <c r="AN826">
        <v>0</v>
      </c>
      <c r="AO826">
        <v>0</v>
      </c>
      <c r="AP826">
        <v>0</v>
      </c>
      <c r="AQ826">
        <v>0</v>
      </c>
      <c r="AR826">
        <v>0</v>
      </c>
      <c r="AS826">
        <v>0</v>
      </c>
      <c r="AT826">
        <v>0</v>
      </c>
      <c r="AU826">
        <v>0</v>
      </c>
      <c r="AV826">
        <v>0</v>
      </c>
      <c r="AW826">
        <v>0</v>
      </c>
      <c r="AX826">
        <v>0</v>
      </c>
      <c r="AY826">
        <v>0</v>
      </c>
      <c r="AZ826">
        <v>0</v>
      </c>
      <c r="BA826">
        <v>0</v>
      </c>
    </row>
    <row r="827" spans="1:54" x14ac:dyDescent="0.25">
      <c r="A827">
        <v>379849576</v>
      </c>
      <c r="B827" s="1">
        <v>45540.557066134257</v>
      </c>
      <c r="C827" s="1">
        <v>45540.558691874998</v>
      </c>
      <c r="D827" s="1">
        <v>45540</v>
      </c>
      <c r="E827">
        <v>30.517868700000001</v>
      </c>
      <c r="F827">
        <v>35.534751</v>
      </c>
      <c r="G827" t="s">
        <v>439</v>
      </c>
      <c r="H827" t="s">
        <v>440</v>
      </c>
      <c r="I827" t="s">
        <v>109</v>
      </c>
      <c r="J827" t="s">
        <v>114</v>
      </c>
      <c r="K827" t="s">
        <v>2950</v>
      </c>
      <c r="L827" t="s">
        <v>116</v>
      </c>
      <c r="M827" t="s">
        <v>146</v>
      </c>
      <c r="N827" t="s">
        <v>2951</v>
      </c>
      <c r="O827" t="s">
        <v>2949</v>
      </c>
      <c r="P827" t="s">
        <v>2949</v>
      </c>
      <c r="Q827" t="s">
        <v>121</v>
      </c>
      <c r="R827" t="s">
        <v>5770</v>
      </c>
      <c r="S827" t="s">
        <v>112</v>
      </c>
      <c r="T827">
        <v>0</v>
      </c>
      <c r="U827">
        <v>0</v>
      </c>
      <c r="V827">
        <v>0</v>
      </c>
      <c r="W827">
        <v>0</v>
      </c>
      <c r="X827">
        <v>0</v>
      </c>
      <c r="Y827">
        <v>0</v>
      </c>
      <c r="Z827">
        <v>0</v>
      </c>
      <c r="AA827">
        <v>0</v>
      </c>
      <c r="AB827">
        <v>0</v>
      </c>
      <c r="AC827">
        <v>0</v>
      </c>
      <c r="AD827">
        <v>0</v>
      </c>
      <c r="AE827">
        <v>0</v>
      </c>
      <c r="AF827">
        <v>0</v>
      </c>
      <c r="AG827">
        <v>0</v>
      </c>
      <c r="AH827">
        <v>0</v>
      </c>
      <c r="AI827" t="s">
        <v>6004</v>
      </c>
      <c r="AJ827" t="s">
        <v>109</v>
      </c>
      <c r="AK827" t="s">
        <v>109</v>
      </c>
      <c r="AL827">
        <v>1</v>
      </c>
      <c r="AM827">
        <v>0</v>
      </c>
      <c r="AN827">
        <v>1</v>
      </c>
      <c r="AO827">
        <v>0</v>
      </c>
      <c r="AP827">
        <v>0</v>
      </c>
      <c r="AQ827">
        <v>0</v>
      </c>
      <c r="AR827">
        <v>1</v>
      </c>
      <c r="AS827">
        <v>0</v>
      </c>
      <c r="AT827">
        <v>1</v>
      </c>
      <c r="AU827">
        <v>0</v>
      </c>
      <c r="AV827">
        <v>0</v>
      </c>
      <c r="AW827">
        <v>0</v>
      </c>
      <c r="AX827">
        <v>0</v>
      </c>
      <c r="AY827">
        <v>0</v>
      </c>
      <c r="AZ827">
        <v>0</v>
      </c>
      <c r="BA827">
        <v>0</v>
      </c>
    </row>
    <row r="828" spans="1:54" x14ac:dyDescent="0.25">
      <c r="A828">
        <v>379849583</v>
      </c>
      <c r="B828" s="1">
        <v>45540.558758611107</v>
      </c>
      <c r="C828" s="1">
        <v>45540.560969965278</v>
      </c>
      <c r="D828" s="1">
        <v>45540</v>
      </c>
      <c r="E828">
        <v>30.519030399999998</v>
      </c>
      <c r="F828">
        <v>35.537072000000002</v>
      </c>
      <c r="G828" t="s">
        <v>439</v>
      </c>
      <c r="H828" t="s">
        <v>440</v>
      </c>
      <c r="I828" t="s">
        <v>109</v>
      </c>
      <c r="J828" t="s">
        <v>114</v>
      </c>
      <c r="K828" t="s">
        <v>2953</v>
      </c>
      <c r="L828" t="s">
        <v>443</v>
      </c>
      <c r="M828" t="s">
        <v>444</v>
      </c>
      <c r="N828" t="s">
        <v>2954</v>
      </c>
      <c r="O828" t="s">
        <v>2952</v>
      </c>
      <c r="P828" t="s">
        <v>2952</v>
      </c>
      <c r="Q828" t="s">
        <v>121</v>
      </c>
      <c r="R828" t="s">
        <v>5770</v>
      </c>
      <c r="S828" t="s">
        <v>112</v>
      </c>
      <c r="T828">
        <v>0</v>
      </c>
      <c r="U828">
        <v>0</v>
      </c>
      <c r="V828">
        <v>0</v>
      </c>
      <c r="W828">
        <v>0</v>
      </c>
      <c r="X828">
        <v>0</v>
      </c>
      <c r="Y828">
        <v>0</v>
      </c>
      <c r="Z828">
        <v>0</v>
      </c>
      <c r="AA828">
        <v>0</v>
      </c>
      <c r="AB828">
        <v>0</v>
      </c>
      <c r="AC828">
        <v>0</v>
      </c>
      <c r="AD828">
        <v>0</v>
      </c>
      <c r="AE828">
        <v>0</v>
      </c>
      <c r="AF828">
        <v>0</v>
      </c>
      <c r="AG828">
        <v>0</v>
      </c>
      <c r="AH828">
        <v>0</v>
      </c>
      <c r="AI828" t="s">
        <v>6004</v>
      </c>
      <c r="AJ828" t="s">
        <v>109</v>
      </c>
      <c r="AK828" t="s">
        <v>109</v>
      </c>
      <c r="AL828">
        <v>1</v>
      </c>
      <c r="AM828">
        <v>0</v>
      </c>
      <c r="AN828">
        <v>1</v>
      </c>
      <c r="AO828">
        <v>0</v>
      </c>
      <c r="AP828">
        <v>0</v>
      </c>
      <c r="AQ828">
        <v>0</v>
      </c>
      <c r="AR828">
        <v>1</v>
      </c>
      <c r="AS828">
        <v>0</v>
      </c>
      <c r="AT828">
        <v>0</v>
      </c>
      <c r="AU828">
        <v>0</v>
      </c>
      <c r="AV828">
        <v>0</v>
      </c>
      <c r="AW828">
        <v>0</v>
      </c>
      <c r="AX828">
        <v>0</v>
      </c>
      <c r="AY828">
        <v>0</v>
      </c>
      <c r="AZ828">
        <v>0</v>
      </c>
      <c r="BA828">
        <v>1</v>
      </c>
      <c r="BB828" t="s">
        <v>2955</v>
      </c>
    </row>
    <row r="829" spans="1:54" x14ac:dyDescent="0.25">
      <c r="A829">
        <v>379849589</v>
      </c>
      <c r="B829" s="1">
        <v>45540.561114328702</v>
      </c>
      <c r="C829" s="1">
        <v>45540.562753229169</v>
      </c>
      <c r="D829" s="1">
        <v>45540</v>
      </c>
      <c r="E829">
        <v>30.520624999999999</v>
      </c>
      <c r="F829">
        <v>35.555433299999997</v>
      </c>
      <c r="G829" t="s">
        <v>439</v>
      </c>
      <c r="H829" t="s">
        <v>440</v>
      </c>
      <c r="I829" t="s">
        <v>112</v>
      </c>
      <c r="K829" t="s">
        <v>2737</v>
      </c>
      <c r="L829" t="s">
        <v>116</v>
      </c>
      <c r="M829" t="s">
        <v>146</v>
      </c>
      <c r="N829" t="s">
        <v>2957</v>
      </c>
      <c r="O829" t="s">
        <v>2956</v>
      </c>
      <c r="P829" t="s">
        <v>2956</v>
      </c>
      <c r="Q829" t="s">
        <v>121</v>
      </c>
      <c r="R829" t="s">
        <v>5770</v>
      </c>
      <c r="S829" t="s">
        <v>112</v>
      </c>
      <c r="T829">
        <v>0</v>
      </c>
      <c r="U829">
        <v>0</v>
      </c>
      <c r="V829">
        <v>0</v>
      </c>
      <c r="W829">
        <v>0</v>
      </c>
      <c r="X829">
        <v>0</v>
      </c>
      <c r="Y829">
        <v>0</v>
      </c>
      <c r="Z829">
        <v>0</v>
      </c>
      <c r="AA829">
        <v>0</v>
      </c>
      <c r="AB829">
        <v>0</v>
      </c>
      <c r="AC829">
        <v>0</v>
      </c>
      <c r="AD829">
        <v>0</v>
      </c>
      <c r="AE829">
        <v>0</v>
      </c>
      <c r="AF829">
        <v>0</v>
      </c>
      <c r="AG829">
        <v>0</v>
      </c>
      <c r="AH829">
        <v>0</v>
      </c>
      <c r="AI829" t="s">
        <v>6004</v>
      </c>
      <c r="AJ829" t="s">
        <v>109</v>
      </c>
      <c r="AK829" t="s">
        <v>112</v>
      </c>
      <c r="AL829">
        <v>0</v>
      </c>
      <c r="AM829">
        <v>0</v>
      </c>
      <c r="AN829">
        <v>0</v>
      </c>
      <c r="AO829">
        <v>0</v>
      </c>
      <c r="AP829">
        <v>0</v>
      </c>
      <c r="AQ829">
        <v>0</v>
      </c>
      <c r="AR829">
        <v>0</v>
      </c>
      <c r="AS829">
        <v>0</v>
      </c>
      <c r="AT829">
        <v>0</v>
      </c>
      <c r="AU829">
        <v>0</v>
      </c>
      <c r="AV829">
        <v>0</v>
      </c>
      <c r="AW829">
        <v>0</v>
      </c>
      <c r="AX829">
        <v>0</v>
      </c>
      <c r="AY829">
        <v>0</v>
      </c>
      <c r="AZ829">
        <v>0</v>
      </c>
      <c r="BA829">
        <v>0</v>
      </c>
    </row>
    <row r="830" spans="1:54" x14ac:dyDescent="0.25">
      <c r="A830">
        <v>379849596</v>
      </c>
      <c r="B830" s="1">
        <v>45540.562794618047</v>
      </c>
      <c r="C830" s="1">
        <v>45540.564824247682</v>
      </c>
      <c r="D830" s="1">
        <v>45540</v>
      </c>
      <c r="E830">
        <v>30.5191786</v>
      </c>
      <c r="F830">
        <v>35.566194199999998</v>
      </c>
      <c r="G830" t="s">
        <v>439</v>
      </c>
      <c r="H830" t="s">
        <v>440</v>
      </c>
      <c r="I830" t="s">
        <v>112</v>
      </c>
      <c r="K830" t="s">
        <v>2938</v>
      </c>
      <c r="L830" t="s">
        <v>131</v>
      </c>
      <c r="M830" t="s">
        <v>656</v>
      </c>
      <c r="N830" t="s">
        <v>2959</v>
      </c>
      <c r="O830" t="s">
        <v>2958</v>
      </c>
      <c r="P830" t="s">
        <v>2958</v>
      </c>
      <c r="Q830" t="s">
        <v>121</v>
      </c>
      <c r="R830" t="s">
        <v>5770</v>
      </c>
      <c r="S830" t="s">
        <v>112</v>
      </c>
      <c r="T830">
        <v>0</v>
      </c>
      <c r="U830">
        <v>0</v>
      </c>
      <c r="V830">
        <v>0</v>
      </c>
      <c r="W830">
        <v>0</v>
      </c>
      <c r="X830">
        <v>0</v>
      </c>
      <c r="Y830">
        <v>0</v>
      </c>
      <c r="Z830">
        <v>0</v>
      </c>
      <c r="AA830">
        <v>0</v>
      </c>
      <c r="AB830">
        <v>0</v>
      </c>
      <c r="AC830">
        <v>0</v>
      </c>
      <c r="AD830">
        <v>0</v>
      </c>
      <c r="AE830">
        <v>0</v>
      </c>
      <c r="AF830">
        <v>0</v>
      </c>
      <c r="AG830">
        <v>0</v>
      </c>
      <c r="AH830">
        <v>0</v>
      </c>
      <c r="AI830" t="s">
        <v>6004</v>
      </c>
      <c r="AJ830" t="s">
        <v>109</v>
      </c>
      <c r="AK830" t="s">
        <v>112</v>
      </c>
      <c r="AL830">
        <v>0</v>
      </c>
      <c r="AM830">
        <v>0</v>
      </c>
      <c r="AN830">
        <v>0</v>
      </c>
      <c r="AO830">
        <v>0</v>
      </c>
      <c r="AP830">
        <v>0</v>
      </c>
      <c r="AQ830">
        <v>0</v>
      </c>
      <c r="AR830">
        <v>0</v>
      </c>
      <c r="AS830">
        <v>0</v>
      </c>
      <c r="AT830">
        <v>0</v>
      </c>
      <c r="AU830">
        <v>0</v>
      </c>
      <c r="AV830">
        <v>0</v>
      </c>
      <c r="AW830">
        <v>0</v>
      </c>
      <c r="AX830">
        <v>0</v>
      </c>
      <c r="AY830">
        <v>0</v>
      </c>
      <c r="AZ830">
        <v>0</v>
      </c>
      <c r="BA830">
        <v>0</v>
      </c>
    </row>
    <row r="831" spans="1:54" x14ac:dyDescent="0.25">
      <c r="A831">
        <v>379849602</v>
      </c>
      <c r="B831" s="1">
        <v>45540.596238935177</v>
      </c>
      <c r="C831" s="1">
        <v>45540.599136736113</v>
      </c>
      <c r="D831" s="1">
        <v>45540</v>
      </c>
      <c r="E831">
        <v>30.520760299999999</v>
      </c>
      <c r="F831">
        <v>35.568779599999999</v>
      </c>
      <c r="G831" t="s">
        <v>439</v>
      </c>
      <c r="H831" t="s">
        <v>440</v>
      </c>
      <c r="I831" t="s">
        <v>109</v>
      </c>
      <c r="J831" t="s">
        <v>114</v>
      </c>
      <c r="K831" t="s">
        <v>2961</v>
      </c>
      <c r="L831" t="s">
        <v>443</v>
      </c>
      <c r="M831" t="s">
        <v>444</v>
      </c>
      <c r="N831" t="s">
        <v>2962</v>
      </c>
      <c r="O831" t="s">
        <v>2960</v>
      </c>
      <c r="P831" t="s">
        <v>2960</v>
      </c>
      <c r="Q831" t="s">
        <v>121</v>
      </c>
      <c r="R831" t="s">
        <v>5770</v>
      </c>
      <c r="S831" t="s">
        <v>112</v>
      </c>
      <c r="T831">
        <v>0</v>
      </c>
      <c r="U831">
        <v>0</v>
      </c>
      <c r="V831">
        <v>0</v>
      </c>
      <c r="W831">
        <v>0</v>
      </c>
      <c r="X831">
        <v>0</v>
      </c>
      <c r="Y831">
        <v>0</v>
      </c>
      <c r="Z831">
        <v>0</v>
      </c>
      <c r="AA831">
        <v>0</v>
      </c>
      <c r="AB831">
        <v>0</v>
      </c>
      <c r="AC831">
        <v>0</v>
      </c>
      <c r="AD831">
        <v>0</v>
      </c>
      <c r="AE831">
        <v>0</v>
      </c>
      <c r="AF831">
        <v>0</v>
      </c>
      <c r="AG831">
        <v>0</v>
      </c>
      <c r="AH831">
        <v>0</v>
      </c>
      <c r="AI831" t="s">
        <v>6004</v>
      </c>
      <c r="AJ831" t="s">
        <v>109</v>
      </c>
      <c r="AK831" t="s">
        <v>109</v>
      </c>
      <c r="AL831">
        <v>1</v>
      </c>
      <c r="AM831">
        <v>0</v>
      </c>
      <c r="AN831">
        <v>1</v>
      </c>
      <c r="AO831">
        <v>0</v>
      </c>
      <c r="AP831">
        <v>0</v>
      </c>
      <c r="AQ831">
        <v>0</v>
      </c>
      <c r="AR831">
        <v>1</v>
      </c>
      <c r="AS831">
        <v>0</v>
      </c>
      <c r="AT831">
        <v>0</v>
      </c>
      <c r="AU831">
        <v>0</v>
      </c>
      <c r="AV831">
        <v>0</v>
      </c>
      <c r="AW831">
        <v>0</v>
      </c>
      <c r="AX831">
        <v>0</v>
      </c>
      <c r="AY831">
        <v>0</v>
      </c>
      <c r="AZ831">
        <v>0</v>
      </c>
      <c r="BA831">
        <v>1</v>
      </c>
      <c r="BB831" t="s">
        <v>2963</v>
      </c>
    </row>
    <row r="832" spans="1:54" x14ac:dyDescent="0.25">
      <c r="A832">
        <v>380018295</v>
      </c>
      <c r="B832" s="1">
        <v>45540.564019120371</v>
      </c>
      <c r="C832" s="1">
        <v>45540.567249108797</v>
      </c>
      <c r="D832" s="1">
        <v>45540</v>
      </c>
      <c r="E832">
        <v>31.717410000000001</v>
      </c>
      <c r="F832">
        <v>35.793856099999999</v>
      </c>
      <c r="G832" t="s">
        <v>566</v>
      </c>
      <c r="H832" t="s">
        <v>2223</v>
      </c>
      <c r="I832" t="s">
        <v>109</v>
      </c>
      <c r="J832" t="s">
        <v>114</v>
      </c>
      <c r="K832" t="s">
        <v>2965</v>
      </c>
      <c r="L832" t="s">
        <v>116</v>
      </c>
      <c r="M832" t="s">
        <v>319</v>
      </c>
      <c r="N832" t="s">
        <v>2966</v>
      </c>
      <c r="O832" t="s">
        <v>5915</v>
      </c>
      <c r="P832" t="s">
        <v>2964</v>
      </c>
      <c r="Q832" t="s">
        <v>121</v>
      </c>
      <c r="R832" t="s">
        <v>5770</v>
      </c>
      <c r="S832" t="s">
        <v>112</v>
      </c>
      <c r="T832">
        <v>0</v>
      </c>
      <c r="U832">
        <v>0</v>
      </c>
      <c r="V832">
        <v>0</v>
      </c>
      <c r="W832">
        <v>0</v>
      </c>
      <c r="X832">
        <v>0</v>
      </c>
      <c r="Y832">
        <v>0</v>
      </c>
      <c r="Z832">
        <v>0</v>
      </c>
      <c r="AA832">
        <v>0</v>
      </c>
      <c r="AB832">
        <v>0</v>
      </c>
      <c r="AC832">
        <v>0</v>
      </c>
      <c r="AD832">
        <v>0</v>
      </c>
      <c r="AE832">
        <v>0</v>
      </c>
      <c r="AF832">
        <v>0</v>
      </c>
      <c r="AG832">
        <v>0</v>
      </c>
      <c r="AH832">
        <v>0</v>
      </c>
      <c r="AI832" t="s">
        <v>6004</v>
      </c>
      <c r="AJ832" t="s">
        <v>109</v>
      </c>
      <c r="AK832" t="s">
        <v>112</v>
      </c>
      <c r="AL832">
        <v>0</v>
      </c>
      <c r="AM832">
        <v>0</v>
      </c>
      <c r="AN832">
        <v>0</v>
      </c>
      <c r="AO832">
        <v>0</v>
      </c>
      <c r="AP832">
        <v>0</v>
      </c>
      <c r="AQ832">
        <v>0</v>
      </c>
      <c r="AR832">
        <v>0</v>
      </c>
      <c r="AS832">
        <v>0</v>
      </c>
      <c r="AT832">
        <v>0</v>
      </c>
      <c r="AU832">
        <v>0</v>
      </c>
      <c r="AV832">
        <v>0</v>
      </c>
      <c r="AW832">
        <v>0</v>
      </c>
      <c r="AX832">
        <v>0</v>
      </c>
      <c r="AY832">
        <v>0</v>
      </c>
      <c r="AZ832">
        <v>0</v>
      </c>
      <c r="BA832">
        <v>0</v>
      </c>
    </row>
    <row r="833" spans="1:54" x14ac:dyDescent="0.25">
      <c r="A833">
        <v>380018304</v>
      </c>
      <c r="B833" s="1">
        <v>45540.567498124998</v>
      </c>
      <c r="C833" s="1">
        <v>45540.571974016202</v>
      </c>
      <c r="D833" s="1">
        <v>45540</v>
      </c>
      <c r="E833">
        <v>31.7174093</v>
      </c>
      <c r="F833">
        <v>35.793730400000001</v>
      </c>
      <c r="G833" t="s">
        <v>566</v>
      </c>
      <c r="H833" t="s">
        <v>2223</v>
      </c>
      <c r="I833" t="s">
        <v>109</v>
      </c>
      <c r="J833" t="s">
        <v>114</v>
      </c>
      <c r="K833" t="s">
        <v>2967</v>
      </c>
      <c r="L833" t="s">
        <v>205</v>
      </c>
      <c r="M833" t="s">
        <v>785</v>
      </c>
      <c r="N833" t="s">
        <v>2968</v>
      </c>
      <c r="O833" t="s">
        <v>5916</v>
      </c>
      <c r="P833" t="s">
        <v>2969</v>
      </c>
      <c r="Q833" t="s">
        <v>121</v>
      </c>
      <c r="R833" t="s">
        <v>5770</v>
      </c>
      <c r="S833" t="s">
        <v>112</v>
      </c>
      <c r="T833">
        <v>0</v>
      </c>
      <c r="U833">
        <v>0</v>
      </c>
      <c r="V833">
        <v>0</v>
      </c>
      <c r="W833">
        <v>0</v>
      </c>
      <c r="X833">
        <v>0</v>
      </c>
      <c r="Y833">
        <v>0</v>
      </c>
      <c r="Z833">
        <v>0</v>
      </c>
      <c r="AA833">
        <v>0</v>
      </c>
      <c r="AB833">
        <v>0</v>
      </c>
      <c r="AC833">
        <v>0</v>
      </c>
      <c r="AD833">
        <v>0</v>
      </c>
      <c r="AE833">
        <v>0</v>
      </c>
      <c r="AF833">
        <v>0</v>
      </c>
      <c r="AG833">
        <v>0</v>
      </c>
      <c r="AH833">
        <v>0</v>
      </c>
      <c r="AI833" t="s">
        <v>6004</v>
      </c>
      <c r="AJ833" t="s">
        <v>109</v>
      </c>
      <c r="AK833" t="s">
        <v>109</v>
      </c>
      <c r="AL833">
        <v>1</v>
      </c>
      <c r="AM833">
        <v>1</v>
      </c>
      <c r="AN833">
        <v>0</v>
      </c>
      <c r="AO833">
        <v>0</v>
      </c>
      <c r="AP833">
        <v>0</v>
      </c>
      <c r="AQ833">
        <v>0</v>
      </c>
      <c r="AR833">
        <v>1</v>
      </c>
      <c r="AS833">
        <v>0</v>
      </c>
      <c r="AT833">
        <v>0</v>
      </c>
      <c r="AU833">
        <v>0</v>
      </c>
      <c r="AV833">
        <v>0</v>
      </c>
      <c r="AW833">
        <v>0</v>
      </c>
      <c r="AX833">
        <v>0</v>
      </c>
      <c r="AY833">
        <v>0</v>
      </c>
      <c r="AZ833">
        <v>0</v>
      </c>
      <c r="BA833">
        <v>1</v>
      </c>
      <c r="BB833" t="s">
        <v>2970</v>
      </c>
    </row>
    <row r="834" spans="1:54" x14ac:dyDescent="0.25">
      <c r="A834">
        <v>380018322</v>
      </c>
      <c r="B834" s="1">
        <v>45540.572762847223</v>
      </c>
      <c r="C834" s="1">
        <v>45540.579329953704</v>
      </c>
      <c r="D834" s="1">
        <v>45540</v>
      </c>
      <c r="E834">
        <v>31.7171938</v>
      </c>
      <c r="F834">
        <v>35.794465799999998</v>
      </c>
      <c r="G834" t="s">
        <v>566</v>
      </c>
      <c r="H834" t="s">
        <v>2223</v>
      </c>
      <c r="I834" t="s">
        <v>109</v>
      </c>
      <c r="J834" t="s">
        <v>114</v>
      </c>
      <c r="K834" t="s">
        <v>2971</v>
      </c>
      <c r="L834" t="s">
        <v>174</v>
      </c>
      <c r="M834" t="s">
        <v>175</v>
      </c>
      <c r="N834" t="s">
        <v>2972</v>
      </c>
      <c r="O834" t="s">
        <v>5917</v>
      </c>
      <c r="P834" t="s">
        <v>2973</v>
      </c>
      <c r="Q834" t="s">
        <v>121</v>
      </c>
      <c r="R834" t="s">
        <v>5770</v>
      </c>
      <c r="S834" t="s">
        <v>112</v>
      </c>
      <c r="T834">
        <v>0</v>
      </c>
      <c r="U834">
        <v>0</v>
      </c>
      <c r="V834">
        <v>0</v>
      </c>
      <c r="W834">
        <v>0</v>
      </c>
      <c r="X834">
        <v>0</v>
      </c>
      <c r="Y834">
        <v>0</v>
      </c>
      <c r="Z834">
        <v>0</v>
      </c>
      <c r="AA834">
        <v>0</v>
      </c>
      <c r="AB834">
        <v>0</v>
      </c>
      <c r="AC834">
        <v>0</v>
      </c>
      <c r="AD834">
        <v>0</v>
      </c>
      <c r="AE834">
        <v>0</v>
      </c>
      <c r="AF834">
        <v>0</v>
      </c>
      <c r="AG834">
        <v>0</v>
      </c>
      <c r="AH834">
        <v>0</v>
      </c>
      <c r="AI834" t="s">
        <v>6004</v>
      </c>
      <c r="AJ834" t="s">
        <v>109</v>
      </c>
      <c r="AK834" t="s">
        <v>112</v>
      </c>
      <c r="AL834">
        <v>0</v>
      </c>
      <c r="AM834">
        <v>0</v>
      </c>
      <c r="AN834">
        <v>0</v>
      </c>
      <c r="AO834">
        <v>0</v>
      </c>
      <c r="AP834">
        <v>0</v>
      </c>
      <c r="AQ834">
        <v>0</v>
      </c>
      <c r="AR834">
        <v>0</v>
      </c>
      <c r="AS834">
        <v>0</v>
      </c>
      <c r="AT834">
        <v>0</v>
      </c>
      <c r="AU834">
        <v>0</v>
      </c>
      <c r="AV834">
        <v>0</v>
      </c>
      <c r="AW834">
        <v>0</v>
      </c>
      <c r="AX834">
        <v>0</v>
      </c>
      <c r="AY834">
        <v>0</v>
      </c>
      <c r="AZ834">
        <v>0</v>
      </c>
      <c r="BA834">
        <v>0</v>
      </c>
    </row>
    <row r="835" spans="1:54" x14ac:dyDescent="0.25">
      <c r="A835">
        <v>380018336</v>
      </c>
      <c r="B835" s="1">
        <v>45540.579452094913</v>
      </c>
      <c r="C835" s="1">
        <v>45540.586633657411</v>
      </c>
      <c r="D835" s="1">
        <v>45540</v>
      </c>
      <c r="E835">
        <v>31.716696800000001</v>
      </c>
      <c r="F835">
        <v>35.795367400000003</v>
      </c>
      <c r="G835" t="s">
        <v>566</v>
      </c>
      <c r="H835" t="s">
        <v>2223</v>
      </c>
      <c r="I835" t="s">
        <v>109</v>
      </c>
      <c r="J835" t="s">
        <v>114</v>
      </c>
      <c r="K835" t="s">
        <v>2974</v>
      </c>
      <c r="L835" t="s">
        <v>174</v>
      </c>
      <c r="M835" t="s">
        <v>175</v>
      </c>
      <c r="N835" t="s">
        <v>2975</v>
      </c>
      <c r="O835" t="s">
        <v>5918</v>
      </c>
      <c r="P835" t="s">
        <v>2976</v>
      </c>
      <c r="Q835" t="s">
        <v>121</v>
      </c>
      <c r="R835" t="s">
        <v>5770</v>
      </c>
      <c r="S835" t="s">
        <v>112</v>
      </c>
      <c r="T835">
        <v>0</v>
      </c>
      <c r="U835">
        <v>0</v>
      </c>
      <c r="V835">
        <v>0</v>
      </c>
      <c r="W835">
        <v>0</v>
      </c>
      <c r="X835">
        <v>0</v>
      </c>
      <c r="Y835">
        <v>0</v>
      </c>
      <c r="Z835">
        <v>0</v>
      </c>
      <c r="AA835">
        <v>0</v>
      </c>
      <c r="AB835">
        <v>0</v>
      </c>
      <c r="AC835">
        <v>0</v>
      </c>
      <c r="AD835">
        <v>0</v>
      </c>
      <c r="AE835">
        <v>0</v>
      </c>
      <c r="AF835">
        <v>0</v>
      </c>
      <c r="AG835">
        <v>0</v>
      </c>
      <c r="AH835">
        <v>0</v>
      </c>
      <c r="AI835" t="s">
        <v>6004</v>
      </c>
      <c r="AJ835" t="s">
        <v>109</v>
      </c>
      <c r="AK835" t="s">
        <v>112</v>
      </c>
      <c r="AL835">
        <v>0</v>
      </c>
      <c r="AM835">
        <v>0</v>
      </c>
      <c r="AN835">
        <v>0</v>
      </c>
      <c r="AO835">
        <v>0</v>
      </c>
      <c r="AP835">
        <v>0</v>
      </c>
      <c r="AQ835">
        <v>0</v>
      </c>
      <c r="AR835">
        <v>0</v>
      </c>
      <c r="AS835">
        <v>0</v>
      </c>
      <c r="AT835">
        <v>0</v>
      </c>
      <c r="AU835">
        <v>0</v>
      </c>
      <c r="AV835">
        <v>0</v>
      </c>
      <c r="AW835">
        <v>0</v>
      </c>
      <c r="AX835">
        <v>0</v>
      </c>
      <c r="AY835">
        <v>0</v>
      </c>
      <c r="AZ835">
        <v>0</v>
      </c>
      <c r="BA835">
        <v>0</v>
      </c>
    </row>
    <row r="836" spans="1:54" x14ac:dyDescent="0.25">
      <c r="A836">
        <v>380018348</v>
      </c>
      <c r="B836" s="1">
        <v>45540.58998769676</v>
      </c>
      <c r="C836" s="1">
        <v>45540.594317511583</v>
      </c>
      <c r="D836" s="1">
        <v>45540</v>
      </c>
      <c r="E836">
        <v>31.7174893</v>
      </c>
      <c r="F836">
        <v>35.793785300000003</v>
      </c>
      <c r="G836" t="s">
        <v>566</v>
      </c>
      <c r="H836" t="s">
        <v>2223</v>
      </c>
      <c r="I836" t="s">
        <v>109</v>
      </c>
      <c r="J836" t="s">
        <v>114</v>
      </c>
      <c r="K836" t="s">
        <v>2977</v>
      </c>
      <c r="L836" t="s">
        <v>116</v>
      </c>
      <c r="M836" t="s">
        <v>146</v>
      </c>
      <c r="N836" t="s">
        <v>2978</v>
      </c>
      <c r="O836" t="s">
        <v>5919</v>
      </c>
      <c r="P836" t="s">
        <v>2979</v>
      </c>
      <c r="Q836" t="s">
        <v>121</v>
      </c>
      <c r="R836" t="s">
        <v>5770</v>
      </c>
      <c r="S836" t="s">
        <v>112</v>
      </c>
      <c r="T836">
        <v>0</v>
      </c>
      <c r="U836">
        <v>0</v>
      </c>
      <c r="V836">
        <v>0</v>
      </c>
      <c r="W836">
        <v>0</v>
      </c>
      <c r="X836">
        <v>0</v>
      </c>
      <c r="Y836">
        <v>0</v>
      </c>
      <c r="Z836">
        <v>0</v>
      </c>
      <c r="AA836">
        <v>0</v>
      </c>
      <c r="AB836">
        <v>0</v>
      </c>
      <c r="AC836">
        <v>0</v>
      </c>
      <c r="AD836">
        <v>0</v>
      </c>
      <c r="AE836">
        <v>0</v>
      </c>
      <c r="AF836">
        <v>0</v>
      </c>
      <c r="AG836">
        <v>0</v>
      </c>
      <c r="AH836">
        <v>0</v>
      </c>
      <c r="AI836" t="s">
        <v>6004</v>
      </c>
      <c r="AJ836" t="s">
        <v>109</v>
      </c>
      <c r="AK836" t="s">
        <v>112</v>
      </c>
      <c r="AL836">
        <v>0</v>
      </c>
      <c r="AM836">
        <v>0</v>
      </c>
      <c r="AN836">
        <v>0</v>
      </c>
      <c r="AO836">
        <v>0</v>
      </c>
      <c r="AP836">
        <v>0</v>
      </c>
      <c r="AQ836">
        <v>0</v>
      </c>
      <c r="AR836">
        <v>0</v>
      </c>
      <c r="AS836">
        <v>0</v>
      </c>
      <c r="AT836">
        <v>0</v>
      </c>
      <c r="AU836">
        <v>0</v>
      </c>
      <c r="AV836">
        <v>0</v>
      </c>
      <c r="AW836">
        <v>0</v>
      </c>
      <c r="AX836">
        <v>0</v>
      </c>
      <c r="AY836">
        <v>0</v>
      </c>
      <c r="AZ836">
        <v>0</v>
      </c>
      <c r="BA836">
        <v>0</v>
      </c>
    </row>
    <row r="837" spans="1:54" x14ac:dyDescent="0.25">
      <c r="A837">
        <v>380018358</v>
      </c>
      <c r="B837" s="1">
        <v>45540.597306180563</v>
      </c>
      <c r="C837" s="1">
        <v>45540.599854236112</v>
      </c>
      <c r="D837" s="1">
        <v>45540</v>
      </c>
      <c r="E837">
        <v>31.718568300000001</v>
      </c>
      <c r="F837">
        <v>35.793274199999999</v>
      </c>
      <c r="G837" t="s">
        <v>566</v>
      </c>
      <c r="H837" t="s">
        <v>2223</v>
      </c>
      <c r="I837" t="s">
        <v>109</v>
      </c>
      <c r="J837" t="s">
        <v>114</v>
      </c>
      <c r="K837" t="s">
        <v>2981</v>
      </c>
      <c r="L837" t="s">
        <v>174</v>
      </c>
      <c r="M837" t="s">
        <v>175</v>
      </c>
      <c r="N837" t="s">
        <v>2982</v>
      </c>
      <c r="O837" t="s">
        <v>5920</v>
      </c>
      <c r="P837" t="s">
        <v>2980</v>
      </c>
      <c r="Q837" t="s">
        <v>121</v>
      </c>
      <c r="R837" t="s">
        <v>5770</v>
      </c>
      <c r="S837" t="s">
        <v>112</v>
      </c>
      <c r="T837">
        <v>0</v>
      </c>
      <c r="U837">
        <v>0</v>
      </c>
      <c r="V837">
        <v>0</v>
      </c>
      <c r="W837">
        <v>0</v>
      </c>
      <c r="X837">
        <v>0</v>
      </c>
      <c r="Y837">
        <v>0</v>
      </c>
      <c r="Z837">
        <v>0</v>
      </c>
      <c r="AA837">
        <v>0</v>
      </c>
      <c r="AB837">
        <v>0</v>
      </c>
      <c r="AC837">
        <v>0</v>
      </c>
      <c r="AD837">
        <v>0</v>
      </c>
      <c r="AE837">
        <v>0</v>
      </c>
      <c r="AF837">
        <v>0</v>
      </c>
      <c r="AG837">
        <v>0</v>
      </c>
      <c r="AH837">
        <v>0</v>
      </c>
      <c r="AI837" t="s">
        <v>6004</v>
      </c>
      <c r="AJ837" t="s">
        <v>109</v>
      </c>
      <c r="AK837" t="s">
        <v>112</v>
      </c>
      <c r="AL837">
        <v>0</v>
      </c>
      <c r="AM837">
        <v>0</v>
      </c>
      <c r="AN837">
        <v>0</v>
      </c>
      <c r="AO837">
        <v>0</v>
      </c>
      <c r="AP837">
        <v>0</v>
      </c>
      <c r="AQ837">
        <v>0</v>
      </c>
      <c r="AR837">
        <v>0</v>
      </c>
      <c r="AS837">
        <v>0</v>
      </c>
      <c r="AT837">
        <v>0</v>
      </c>
      <c r="AU837">
        <v>0</v>
      </c>
      <c r="AV837">
        <v>0</v>
      </c>
      <c r="AW837">
        <v>0</v>
      </c>
      <c r="AX837">
        <v>0</v>
      </c>
      <c r="AY837">
        <v>0</v>
      </c>
      <c r="AZ837">
        <v>0</v>
      </c>
      <c r="BA837">
        <v>0</v>
      </c>
    </row>
    <row r="838" spans="1:54" x14ac:dyDescent="0.25">
      <c r="A838">
        <v>380018368</v>
      </c>
      <c r="B838" s="1">
        <v>45540.604458518523</v>
      </c>
      <c r="C838" s="1">
        <v>45540.607525509258</v>
      </c>
      <c r="D838" s="1">
        <v>45540</v>
      </c>
      <c r="E838">
        <v>31.718743799999999</v>
      </c>
      <c r="F838">
        <v>35.7932439</v>
      </c>
      <c r="G838" t="s">
        <v>566</v>
      </c>
      <c r="H838" t="s">
        <v>2223</v>
      </c>
      <c r="I838" t="s">
        <v>109</v>
      </c>
      <c r="J838" t="s">
        <v>348</v>
      </c>
      <c r="K838" t="s">
        <v>2983</v>
      </c>
      <c r="L838" t="s">
        <v>796</v>
      </c>
      <c r="M838" t="s">
        <v>797</v>
      </c>
      <c r="N838" t="s">
        <v>2984</v>
      </c>
      <c r="O838" t="s">
        <v>5921</v>
      </c>
      <c r="P838" t="s">
        <v>2985</v>
      </c>
      <c r="Q838" t="s">
        <v>121</v>
      </c>
      <c r="R838" t="s">
        <v>5770</v>
      </c>
      <c r="S838" t="s">
        <v>112</v>
      </c>
      <c r="T838">
        <v>0</v>
      </c>
      <c r="U838">
        <v>0</v>
      </c>
      <c r="V838">
        <v>0</v>
      </c>
      <c r="W838">
        <v>0</v>
      </c>
      <c r="X838">
        <v>0</v>
      </c>
      <c r="Y838">
        <v>0</v>
      </c>
      <c r="Z838">
        <v>0</v>
      </c>
      <c r="AA838">
        <v>0</v>
      </c>
      <c r="AB838">
        <v>0</v>
      </c>
      <c r="AC838">
        <v>0</v>
      </c>
      <c r="AD838">
        <v>0</v>
      </c>
      <c r="AE838">
        <v>0</v>
      </c>
      <c r="AF838">
        <v>0</v>
      </c>
      <c r="AG838">
        <v>0</v>
      </c>
      <c r="AH838">
        <v>0</v>
      </c>
      <c r="AI838" t="s">
        <v>6004</v>
      </c>
      <c r="AJ838" t="s">
        <v>109</v>
      </c>
      <c r="AK838" t="s">
        <v>112</v>
      </c>
      <c r="AL838">
        <v>0</v>
      </c>
      <c r="AM838">
        <v>0</v>
      </c>
      <c r="AN838">
        <v>0</v>
      </c>
      <c r="AO838">
        <v>0</v>
      </c>
      <c r="AP838">
        <v>0</v>
      </c>
      <c r="AQ838">
        <v>0</v>
      </c>
      <c r="AR838">
        <v>0</v>
      </c>
      <c r="AS838">
        <v>0</v>
      </c>
      <c r="AT838">
        <v>0</v>
      </c>
      <c r="AU838">
        <v>0</v>
      </c>
      <c r="AV838">
        <v>0</v>
      </c>
      <c r="AW838">
        <v>0</v>
      </c>
      <c r="AX838">
        <v>0</v>
      </c>
      <c r="AY838">
        <v>0</v>
      </c>
      <c r="AZ838">
        <v>0</v>
      </c>
      <c r="BA838">
        <v>0</v>
      </c>
    </row>
    <row r="839" spans="1:54" x14ac:dyDescent="0.25">
      <c r="A839">
        <v>380018377</v>
      </c>
      <c r="B839" s="1">
        <v>45540.609368275473</v>
      </c>
      <c r="C839" s="1">
        <v>45540.612701689817</v>
      </c>
      <c r="D839" s="1">
        <v>45540</v>
      </c>
      <c r="E839">
        <v>31.719408099999999</v>
      </c>
      <c r="F839">
        <v>35.793346200000002</v>
      </c>
      <c r="G839" t="s">
        <v>566</v>
      </c>
      <c r="H839" t="s">
        <v>2223</v>
      </c>
      <c r="I839" t="s">
        <v>109</v>
      </c>
      <c r="J839" t="s">
        <v>397</v>
      </c>
      <c r="K839" t="s">
        <v>2986</v>
      </c>
      <c r="L839" t="s">
        <v>796</v>
      </c>
      <c r="M839" t="s">
        <v>797</v>
      </c>
      <c r="N839" t="s">
        <v>2984</v>
      </c>
      <c r="O839" t="s">
        <v>5922</v>
      </c>
      <c r="P839" t="s">
        <v>2987</v>
      </c>
      <c r="Q839" t="s">
        <v>121</v>
      </c>
      <c r="R839" t="s">
        <v>5770</v>
      </c>
      <c r="S839" t="s">
        <v>112</v>
      </c>
      <c r="T839">
        <v>0</v>
      </c>
      <c r="U839">
        <v>0</v>
      </c>
      <c r="V839">
        <v>0</v>
      </c>
      <c r="W839">
        <v>0</v>
      </c>
      <c r="X839">
        <v>0</v>
      </c>
      <c r="Y839">
        <v>0</v>
      </c>
      <c r="Z839">
        <v>0</v>
      </c>
      <c r="AA839">
        <v>0</v>
      </c>
      <c r="AB839">
        <v>0</v>
      </c>
      <c r="AC839">
        <v>0</v>
      </c>
      <c r="AD839">
        <v>0</v>
      </c>
      <c r="AE839">
        <v>0</v>
      </c>
      <c r="AF839">
        <v>0</v>
      </c>
      <c r="AG839">
        <v>0</v>
      </c>
      <c r="AH839">
        <v>0</v>
      </c>
      <c r="AI839" t="s">
        <v>6004</v>
      </c>
      <c r="AJ839" t="s">
        <v>109</v>
      </c>
      <c r="AK839" t="s">
        <v>112</v>
      </c>
      <c r="AL839">
        <v>0</v>
      </c>
      <c r="AM839">
        <v>0</v>
      </c>
      <c r="AN839">
        <v>0</v>
      </c>
      <c r="AO839">
        <v>0</v>
      </c>
      <c r="AP839">
        <v>0</v>
      </c>
      <c r="AQ839">
        <v>0</v>
      </c>
      <c r="AR839">
        <v>0</v>
      </c>
      <c r="AS839">
        <v>0</v>
      </c>
      <c r="AT839">
        <v>0</v>
      </c>
      <c r="AU839">
        <v>0</v>
      </c>
      <c r="AV839">
        <v>0</v>
      </c>
      <c r="AW839">
        <v>0</v>
      </c>
      <c r="AX839">
        <v>0</v>
      </c>
      <c r="AY839">
        <v>0</v>
      </c>
      <c r="AZ839">
        <v>0</v>
      </c>
      <c r="BA839">
        <v>0</v>
      </c>
    </row>
    <row r="840" spans="1:54" x14ac:dyDescent="0.25">
      <c r="A840">
        <v>380018390</v>
      </c>
      <c r="B840" s="1">
        <v>45540.613115011583</v>
      </c>
      <c r="C840" s="1">
        <v>45540.620934432867</v>
      </c>
      <c r="D840" s="1">
        <v>45540</v>
      </c>
      <c r="E840">
        <v>31.719571999999999</v>
      </c>
      <c r="F840">
        <v>35.7932712</v>
      </c>
      <c r="G840" t="s">
        <v>566</v>
      </c>
      <c r="H840" t="s">
        <v>2223</v>
      </c>
      <c r="I840" t="s">
        <v>109</v>
      </c>
      <c r="J840" t="s">
        <v>153</v>
      </c>
      <c r="K840" t="s">
        <v>2988</v>
      </c>
      <c r="L840" t="s">
        <v>252</v>
      </c>
      <c r="M840" t="s">
        <v>280</v>
      </c>
      <c r="N840" t="s">
        <v>504</v>
      </c>
      <c r="O840" t="s">
        <v>5923</v>
      </c>
      <c r="P840" t="s">
        <v>2989</v>
      </c>
      <c r="Q840" t="s">
        <v>121</v>
      </c>
      <c r="R840" t="s">
        <v>5770</v>
      </c>
      <c r="S840" t="s">
        <v>109</v>
      </c>
      <c r="T840">
        <v>1</v>
      </c>
      <c r="U840">
        <v>0</v>
      </c>
      <c r="V840">
        <v>1</v>
      </c>
      <c r="W840">
        <v>0</v>
      </c>
      <c r="X840">
        <v>0</v>
      </c>
      <c r="Y840">
        <v>0</v>
      </c>
      <c r="Z840">
        <v>0</v>
      </c>
      <c r="AA840">
        <v>0</v>
      </c>
      <c r="AB840">
        <v>0</v>
      </c>
      <c r="AC840">
        <v>0</v>
      </c>
      <c r="AD840">
        <v>0</v>
      </c>
      <c r="AE840">
        <v>0</v>
      </c>
      <c r="AF840">
        <v>0</v>
      </c>
      <c r="AG840">
        <v>0</v>
      </c>
      <c r="AH840">
        <v>1</v>
      </c>
      <c r="AI840" t="s">
        <v>2990</v>
      </c>
      <c r="AJ840" t="s">
        <v>109</v>
      </c>
      <c r="AK840" t="s">
        <v>109</v>
      </c>
      <c r="AL840">
        <v>1</v>
      </c>
      <c r="AM840">
        <v>0</v>
      </c>
      <c r="AN840">
        <v>1</v>
      </c>
      <c r="AO840">
        <v>0</v>
      </c>
      <c r="AP840">
        <v>0</v>
      </c>
      <c r="AQ840">
        <v>0</v>
      </c>
      <c r="AR840">
        <v>1</v>
      </c>
      <c r="AS840">
        <v>0</v>
      </c>
      <c r="AT840">
        <v>0</v>
      </c>
      <c r="AU840">
        <v>0</v>
      </c>
      <c r="AV840">
        <v>0</v>
      </c>
      <c r="AW840">
        <v>0</v>
      </c>
      <c r="AX840">
        <v>0</v>
      </c>
      <c r="AY840">
        <v>0</v>
      </c>
      <c r="AZ840">
        <v>0</v>
      </c>
      <c r="BA840">
        <v>1</v>
      </c>
      <c r="BB840" t="s">
        <v>2990</v>
      </c>
    </row>
    <row r="841" spans="1:54" x14ac:dyDescent="0.25">
      <c r="A841">
        <v>380018400</v>
      </c>
      <c r="B841" s="1">
        <v>45540.622824745369</v>
      </c>
      <c r="C841" s="1">
        <v>45540.624989618052</v>
      </c>
      <c r="D841" s="1">
        <v>45540</v>
      </c>
      <c r="E841">
        <v>31.7203926</v>
      </c>
      <c r="F841">
        <v>35.793002899999998</v>
      </c>
      <c r="G841" t="s">
        <v>566</v>
      </c>
      <c r="H841" t="s">
        <v>2223</v>
      </c>
      <c r="I841" t="s">
        <v>109</v>
      </c>
      <c r="J841" t="s">
        <v>153</v>
      </c>
      <c r="K841" t="s">
        <v>2992</v>
      </c>
      <c r="L841" t="s">
        <v>1220</v>
      </c>
      <c r="M841" t="s">
        <v>1697</v>
      </c>
      <c r="N841" t="s">
        <v>2993</v>
      </c>
      <c r="O841" t="s">
        <v>5924</v>
      </c>
      <c r="P841" t="s">
        <v>2991</v>
      </c>
      <c r="Q841" t="s">
        <v>121</v>
      </c>
      <c r="R841" t="s">
        <v>5770</v>
      </c>
      <c r="S841" t="s">
        <v>112</v>
      </c>
      <c r="T841">
        <v>0</v>
      </c>
      <c r="U841">
        <v>0</v>
      </c>
      <c r="V841">
        <v>0</v>
      </c>
      <c r="W841">
        <v>0</v>
      </c>
      <c r="X841">
        <v>0</v>
      </c>
      <c r="Y841">
        <v>0</v>
      </c>
      <c r="Z841">
        <v>0</v>
      </c>
      <c r="AA841">
        <v>0</v>
      </c>
      <c r="AB841">
        <v>0</v>
      </c>
      <c r="AC841">
        <v>0</v>
      </c>
      <c r="AD841">
        <v>0</v>
      </c>
      <c r="AE841">
        <v>0</v>
      </c>
      <c r="AF841">
        <v>0</v>
      </c>
      <c r="AG841">
        <v>0</v>
      </c>
      <c r="AH841">
        <v>0</v>
      </c>
      <c r="AI841" t="s">
        <v>6004</v>
      </c>
      <c r="AJ841" t="s">
        <v>109</v>
      </c>
      <c r="AK841" t="s">
        <v>112</v>
      </c>
      <c r="AL841">
        <v>0</v>
      </c>
      <c r="AM841">
        <v>0</v>
      </c>
      <c r="AN841">
        <v>0</v>
      </c>
      <c r="AO841">
        <v>0</v>
      </c>
      <c r="AP841">
        <v>0</v>
      </c>
      <c r="AQ841">
        <v>0</v>
      </c>
      <c r="AR841">
        <v>0</v>
      </c>
      <c r="AS841">
        <v>0</v>
      </c>
      <c r="AT841">
        <v>0</v>
      </c>
      <c r="AU841">
        <v>0</v>
      </c>
      <c r="AV841">
        <v>0</v>
      </c>
      <c r="AW841">
        <v>0</v>
      </c>
      <c r="AX841">
        <v>0</v>
      </c>
      <c r="AY841">
        <v>0</v>
      </c>
      <c r="AZ841">
        <v>0</v>
      </c>
      <c r="BA841">
        <v>0</v>
      </c>
    </row>
    <row r="842" spans="1:54" x14ac:dyDescent="0.25">
      <c r="A842">
        <v>380018411</v>
      </c>
      <c r="B842" s="1">
        <v>45540.632018842603</v>
      </c>
      <c r="C842" s="1">
        <v>45540.639657337961</v>
      </c>
      <c r="D842" s="1">
        <v>45540</v>
      </c>
      <c r="E842">
        <v>31.721789999999999</v>
      </c>
      <c r="F842">
        <v>35.792672099999997</v>
      </c>
      <c r="G842" t="s">
        <v>566</v>
      </c>
      <c r="H842" t="s">
        <v>2223</v>
      </c>
      <c r="I842" t="s">
        <v>109</v>
      </c>
      <c r="J842" t="s">
        <v>367</v>
      </c>
      <c r="K842" t="s">
        <v>2994</v>
      </c>
      <c r="L842" t="s">
        <v>443</v>
      </c>
      <c r="M842" t="s">
        <v>1129</v>
      </c>
      <c r="N842" t="s">
        <v>2995</v>
      </c>
      <c r="O842" t="s">
        <v>5925</v>
      </c>
      <c r="P842" t="s">
        <v>2996</v>
      </c>
      <c r="Q842" t="s">
        <v>121</v>
      </c>
      <c r="R842" t="s">
        <v>5770</v>
      </c>
      <c r="S842" t="s">
        <v>109</v>
      </c>
      <c r="T842">
        <v>1</v>
      </c>
      <c r="U842">
        <v>0</v>
      </c>
      <c r="V842">
        <v>1</v>
      </c>
      <c r="W842">
        <v>0</v>
      </c>
      <c r="X842">
        <v>0</v>
      </c>
      <c r="Y842">
        <v>0</v>
      </c>
      <c r="Z842">
        <v>0</v>
      </c>
      <c r="AA842">
        <v>0</v>
      </c>
      <c r="AB842">
        <v>0</v>
      </c>
      <c r="AC842">
        <v>0</v>
      </c>
      <c r="AD842">
        <v>0</v>
      </c>
      <c r="AE842">
        <v>0</v>
      </c>
      <c r="AF842">
        <v>0</v>
      </c>
      <c r="AG842">
        <v>0</v>
      </c>
      <c r="AH842">
        <v>1</v>
      </c>
      <c r="AI842" t="s">
        <v>2998</v>
      </c>
      <c r="AJ842" t="s">
        <v>109</v>
      </c>
      <c r="AK842" t="s">
        <v>109</v>
      </c>
      <c r="AL842">
        <v>1</v>
      </c>
      <c r="AM842">
        <v>0</v>
      </c>
      <c r="AN842">
        <v>1</v>
      </c>
      <c r="AO842">
        <v>0</v>
      </c>
      <c r="AP842">
        <v>0</v>
      </c>
      <c r="AQ842">
        <v>0</v>
      </c>
      <c r="AR842">
        <v>1</v>
      </c>
      <c r="AS842">
        <v>0</v>
      </c>
      <c r="AT842">
        <v>0</v>
      </c>
      <c r="AU842">
        <v>0</v>
      </c>
      <c r="AV842">
        <v>0</v>
      </c>
      <c r="AW842">
        <v>0</v>
      </c>
      <c r="AX842">
        <v>0</v>
      </c>
      <c r="AY842">
        <v>0</v>
      </c>
      <c r="AZ842">
        <v>0</v>
      </c>
      <c r="BA842">
        <v>1</v>
      </c>
      <c r="BB842" t="s">
        <v>2997</v>
      </c>
    </row>
    <row r="843" spans="1:54" x14ac:dyDescent="0.25">
      <c r="A843">
        <v>380018425</v>
      </c>
      <c r="B843" s="1">
        <v>45540.642390243047</v>
      </c>
      <c r="C843" s="1">
        <v>45540.661338564823</v>
      </c>
      <c r="D843" s="1">
        <v>45540</v>
      </c>
      <c r="E843">
        <v>31.721640699999998</v>
      </c>
      <c r="F843">
        <v>35.792710300000003</v>
      </c>
      <c r="G843" t="s">
        <v>566</v>
      </c>
      <c r="H843" t="s">
        <v>2223</v>
      </c>
      <c r="I843" t="s">
        <v>109</v>
      </c>
      <c r="J843" t="s">
        <v>673</v>
      </c>
      <c r="K843" t="s">
        <v>2999</v>
      </c>
      <c r="L843" t="s">
        <v>116</v>
      </c>
      <c r="M843" t="s">
        <v>146</v>
      </c>
      <c r="N843" t="s">
        <v>3000</v>
      </c>
      <c r="O843" t="s">
        <v>5926</v>
      </c>
      <c r="P843" t="s">
        <v>3001</v>
      </c>
      <c r="Q843" t="s">
        <v>121</v>
      </c>
      <c r="R843" t="s">
        <v>5770</v>
      </c>
      <c r="S843" t="s">
        <v>109</v>
      </c>
      <c r="T843">
        <v>1</v>
      </c>
      <c r="U843">
        <v>0</v>
      </c>
      <c r="V843">
        <v>1</v>
      </c>
      <c r="W843">
        <v>0</v>
      </c>
      <c r="X843">
        <v>0</v>
      </c>
      <c r="Y843">
        <v>0</v>
      </c>
      <c r="Z843">
        <v>0</v>
      </c>
      <c r="AA843">
        <v>0</v>
      </c>
      <c r="AB843">
        <v>0</v>
      </c>
      <c r="AC843">
        <v>0</v>
      </c>
      <c r="AD843">
        <v>0</v>
      </c>
      <c r="AE843">
        <v>0</v>
      </c>
      <c r="AF843">
        <v>0</v>
      </c>
      <c r="AG843">
        <v>0</v>
      </c>
      <c r="AH843">
        <v>1</v>
      </c>
      <c r="AI843" t="s">
        <v>3002</v>
      </c>
      <c r="AJ843" t="s">
        <v>109</v>
      </c>
      <c r="AK843" t="s">
        <v>109</v>
      </c>
      <c r="AL843">
        <v>1</v>
      </c>
      <c r="AM843">
        <v>0</v>
      </c>
      <c r="AN843">
        <v>1</v>
      </c>
      <c r="AO843">
        <v>0</v>
      </c>
      <c r="AP843">
        <v>0</v>
      </c>
      <c r="AQ843">
        <v>0</v>
      </c>
      <c r="AR843">
        <v>1</v>
      </c>
      <c r="AS843">
        <v>0</v>
      </c>
      <c r="AT843">
        <v>0</v>
      </c>
      <c r="AU843">
        <v>0</v>
      </c>
      <c r="AV843">
        <v>0</v>
      </c>
      <c r="AW843">
        <v>0</v>
      </c>
      <c r="AX843">
        <v>0</v>
      </c>
      <c r="AY843">
        <v>0</v>
      </c>
      <c r="AZ843">
        <v>0</v>
      </c>
      <c r="BA843">
        <v>1</v>
      </c>
      <c r="BB843" t="s">
        <v>3002</v>
      </c>
    </row>
    <row r="844" spans="1:54" x14ac:dyDescent="0.25">
      <c r="A844">
        <v>380018438</v>
      </c>
      <c r="B844" s="1">
        <v>45540.664050856481</v>
      </c>
      <c r="C844" s="1">
        <v>45540.67580527778</v>
      </c>
      <c r="D844" s="1">
        <v>45540</v>
      </c>
      <c r="E844">
        <v>31.721713300000001</v>
      </c>
      <c r="F844">
        <v>35.792979699999997</v>
      </c>
      <c r="G844" t="s">
        <v>566</v>
      </c>
      <c r="H844" t="s">
        <v>2223</v>
      </c>
      <c r="I844" t="s">
        <v>109</v>
      </c>
      <c r="J844" t="s">
        <v>114</v>
      </c>
      <c r="K844" t="s">
        <v>3003</v>
      </c>
      <c r="L844" t="s">
        <v>174</v>
      </c>
      <c r="M844" t="s">
        <v>344</v>
      </c>
      <c r="N844" t="s">
        <v>3004</v>
      </c>
      <c r="O844" t="s">
        <v>5927</v>
      </c>
      <c r="P844" t="s">
        <v>3005</v>
      </c>
      <c r="Q844" t="s">
        <v>121</v>
      </c>
      <c r="R844" t="s">
        <v>5770</v>
      </c>
      <c r="S844" t="s">
        <v>112</v>
      </c>
      <c r="T844">
        <v>0</v>
      </c>
      <c r="U844">
        <v>0</v>
      </c>
      <c r="V844">
        <v>0</v>
      </c>
      <c r="W844">
        <v>0</v>
      </c>
      <c r="X844">
        <v>0</v>
      </c>
      <c r="Y844">
        <v>0</v>
      </c>
      <c r="Z844">
        <v>0</v>
      </c>
      <c r="AA844">
        <v>0</v>
      </c>
      <c r="AB844">
        <v>0</v>
      </c>
      <c r="AC844">
        <v>0</v>
      </c>
      <c r="AD844">
        <v>0</v>
      </c>
      <c r="AE844">
        <v>0</v>
      </c>
      <c r="AF844">
        <v>0</v>
      </c>
      <c r="AG844">
        <v>0</v>
      </c>
      <c r="AH844">
        <v>0</v>
      </c>
      <c r="AI844" t="s">
        <v>6004</v>
      </c>
      <c r="AJ844" t="s">
        <v>109</v>
      </c>
      <c r="AK844" t="s">
        <v>112</v>
      </c>
      <c r="AL844">
        <v>0</v>
      </c>
      <c r="AM844">
        <v>0</v>
      </c>
      <c r="AN844">
        <v>0</v>
      </c>
      <c r="AO844">
        <v>0</v>
      </c>
      <c r="AP844">
        <v>0</v>
      </c>
      <c r="AQ844">
        <v>0</v>
      </c>
      <c r="AR844">
        <v>0</v>
      </c>
      <c r="AS844">
        <v>0</v>
      </c>
      <c r="AT844">
        <v>0</v>
      </c>
      <c r="AU844">
        <v>0</v>
      </c>
      <c r="AV844">
        <v>0</v>
      </c>
      <c r="AW844">
        <v>0</v>
      </c>
      <c r="AX844">
        <v>0</v>
      </c>
      <c r="AY844">
        <v>0</v>
      </c>
      <c r="AZ844">
        <v>0</v>
      </c>
      <c r="BA844">
        <v>0</v>
      </c>
    </row>
    <row r="845" spans="1:54" x14ac:dyDescent="0.25">
      <c r="A845">
        <v>380018445</v>
      </c>
      <c r="B845" s="1">
        <v>45540.682774780093</v>
      </c>
      <c r="C845" s="1">
        <v>45540.686109085647</v>
      </c>
      <c r="D845" s="1">
        <v>45540</v>
      </c>
      <c r="E845">
        <v>31.721507200000001</v>
      </c>
      <c r="F845">
        <v>35.793144300000002</v>
      </c>
      <c r="G845" t="s">
        <v>566</v>
      </c>
      <c r="H845" t="s">
        <v>2223</v>
      </c>
      <c r="I845" t="s">
        <v>109</v>
      </c>
      <c r="J845" t="s">
        <v>114</v>
      </c>
      <c r="K845" t="s">
        <v>3006</v>
      </c>
      <c r="L845" t="s">
        <v>116</v>
      </c>
      <c r="M845" t="s">
        <v>146</v>
      </c>
      <c r="N845" t="s">
        <v>3007</v>
      </c>
      <c r="O845" t="s">
        <v>5928</v>
      </c>
      <c r="P845" t="s">
        <v>3008</v>
      </c>
      <c r="Q845" t="s">
        <v>121</v>
      </c>
      <c r="R845" t="s">
        <v>5770</v>
      </c>
      <c r="S845" t="s">
        <v>112</v>
      </c>
      <c r="T845">
        <v>0</v>
      </c>
      <c r="U845">
        <v>0</v>
      </c>
      <c r="V845">
        <v>0</v>
      </c>
      <c r="W845">
        <v>0</v>
      </c>
      <c r="X845">
        <v>0</v>
      </c>
      <c r="Y845">
        <v>0</v>
      </c>
      <c r="Z845">
        <v>0</v>
      </c>
      <c r="AA845">
        <v>0</v>
      </c>
      <c r="AB845">
        <v>0</v>
      </c>
      <c r="AC845">
        <v>0</v>
      </c>
      <c r="AD845">
        <v>0</v>
      </c>
      <c r="AE845">
        <v>0</v>
      </c>
      <c r="AF845">
        <v>0</v>
      </c>
      <c r="AG845">
        <v>0</v>
      </c>
      <c r="AH845">
        <v>0</v>
      </c>
      <c r="AI845" t="s">
        <v>6004</v>
      </c>
      <c r="AJ845" t="s">
        <v>109</v>
      </c>
      <c r="AK845" t="s">
        <v>112</v>
      </c>
      <c r="AL845">
        <v>0</v>
      </c>
      <c r="AM845">
        <v>0</v>
      </c>
      <c r="AN845">
        <v>0</v>
      </c>
      <c r="AO845">
        <v>0</v>
      </c>
      <c r="AP845">
        <v>0</v>
      </c>
      <c r="AQ845">
        <v>0</v>
      </c>
      <c r="AR845">
        <v>0</v>
      </c>
      <c r="AS845">
        <v>0</v>
      </c>
      <c r="AT845">
        <v>0</v>
      </c>
      <c r="AU845">
        <v>0</v>
      </c>
      <c r="AV845">
        <v>0</v>
      </c>
      <c r="AW845">
        <v>0</v>
      </c>
      <c r="AX845">
        <v>0</v>
      </c>
      <c r="AY845">
        <v>0</v>
      </c>
      <c r="AZ845">
        <v>0</v>
      </c>
      <c r="BA845">
        <v>0</v>
      </c>
    </row>
    <row r="846" spans="1:54" x14ac:dyDescent="0.25">
      <c r="A846">
        <v>380018453</v>
      </c>
      <c r="B846" s="1">
        <v>45540.687251932868</v>
      </c>
      <c r="C846" s="1">
        <v>45540.696919120368</v>
      </c>
      <c r="D846" s="1">
        <v>45540</v>
      </c>
      <c r="E846">
        <v>31.7216415</v>
      </c>
      <c r="F846">
        <v>35.793061299999998</v>
      </c>
      <c r="G846" t="s">
        <v>566</v>
      </c>
      <c r="H846" t="s">
        <v>2223</v>
      </c>
      <c r="I846" t="s">
        <v>109</v>
      </c>
      <c r="J846" t="s">
        <v>114</v>
      </c>
      <c r="K846" t="s">
        <v>3010</v>
      </c>
      <c r="L846" t="s">
        <v>174</v>
      </c>
      <c r="M846" t="s">
        <v>175</v>
      </c>
      <c r="N846" t="s">
        <v>3011</v>
      </c>
      <c r="O846" t="s">
        <v>5929</v>
      </c>
      <c r="P846" t="s">
        <v>3009</v>
      </c>
      <c r="Q846" t="s">
        <v>346</v>
      </c>
      <c r="R846" t="s">
        <v>5771</v>
      </c>
      <c r="S846" t="s">
        <v>112</v>
      </c>
      <c r="T846">
        <v>0</v>
      </c>
      <c r="U846">
        <v>0</v>
      </c>
      <c r="V846">
        <v>0</v>
      </c>
      <c r="W846">
        <v>0</v>
      </c>
      <c r="X846">
        <v>0</v>
      </c>
      <c r="Y846">
        <v>0</v>
      </c>
      <c r="Z846">
        <v>0</v>
      </c>
      <c r="AA846">
        <v>0</v>
      </c>
      <c r="AB846">
        <v>0</v>
      </c>
      <c r="AC846">
        <v>0</v>
      </c>
      <c r="AD846">
        <v>0</v>
      </c>
      <c r="AE846">
        <v>0</v>
      </c>
      <c r="AF846">
        <v>0</v>
      </c>
      <c r="AG846">
        <v>0</v>
      </c>
      <c r="AH846">
        <v>0</v>
      </c>
      <c r="AI846" t="s">
        <v>6004</v>
      </c>
      <c r="AJ846" t="s">
        <v>109</v>
      </c>
      <c r="AK846" t="s">
        <v>112</v>
      </c>
      <c r="AL846">
        <v>0</v>
      </c>
      <c r="AM846">
        <v>0</v>
      </c>
      <c r="AN846">
        <v>0</v>
      </c>
      <c r="AO846">
        <v>0</v>
      </c>
      <c r="AP846">
        <v>0</v>
      </c>
      <c r="AQ846">
        <v>0</v>
      </c>
      <c r="AR846">
        <v>0</v>
      </c>
      <c r="AS846">
        <v>0</v>
      </c>
      <c r="AT846">
        <v>0</v>
      </c>
      <c r="AU846">
        <v>0</v>
      </c>
      <c r="AV846">
        <v>0</v>
      </c>
      <c r="AW846">
        <v>0</v>
      </c>
      <c r="AX846">
        <v>0</v>
      </c>
      <c r="AY846">
        <v>0</v>
      </c>
      <c r="AZ846">
        <v>0</v>
      </c>
      <c r="BA846">
        <v>0</v>
      </c>
    </row>
    <row r="847" spans="1:54" x14ac:dyDescent="0.25">
      <c r="A847">
        <v>380082478</v>
      </c>
      <c r="B847" s="1">
        <v>45540.754006863433</v>
      </c>
      <c r="C847" s="1">
        <v>45540.879524861113</v>
      </c>
      <c r="D847" s="1">
        <v>45540</v>
      </c>
      <c r="E847">
        <v>30.3219663</v>
      </c>
      <c r="F847">
        <v>35.483237299999999</v>
      </c>
      <c r="G847" t="s">
        <v>439</v>
      </c>
      <c r="H847" t="s">
        <v>5759</v>
      </c>
      <c r="I847" t="s">
        <v>109</v>
      </c>
      <c r="J847" t="s">
        <v>114</v>
      </c>
      <c r="K847" t="s">
        <v>3013</v>
      </c>
      <c r="L847" t="s">
        <v>174</v>
      </c>
      <c r="M847" t="s">
        <v>175</v>
      </c>
      <c r="N847" t="s">
        <v>3014</v>
      </c>
      <c r="O847" t="s">
        <v>3012</v>
      </c>
      <c r="Q847" t="s">
        <v>121</v>
      </c>
      <c r="R847" t="s">
        <v>5770</v>
      </c>
      <c r="S847" t="s">
        <v>112</v>
      </c>
      <c r="T847">
        <v>0</v>
      </c>
      <c r="U847">
        <v>0</v>
      </c>
      <c r="V847">
        <v>0</v>
      </c>
      <c r="W847">
        <v>0</v>
      </c>
      <c r="X847">
        <v>0</v>
      </c>
      <c r="Y847">
        <v>0</v>
      </c>
      <c r="Z847">
        <v>0</v>
      </c>
      <c r="AA847">
        <v>0</v>
      </c>
      <c r="AB847">
        <v>0</v>
      </c>
      <c r="AC847">
        <v>0</v>
      </c>
      <c r="AD847">
        <v>0</v>
      </c>
      <c r="AE847">
        <v>0</v>
      </c>
      <c r="AF847">
        <v>0</v>
      </c>
      <c r="AG847">
        <v>0</v>
      </c>
      <c r="AH847">
        <v>0</v>
      </c>
      <c r="AI847" t="s">
        <v>6004</v>
      </c>
      <c r="AJ847" t="s">
        <v>109</v>
      </c>
      <c r="AK847" t="s">
        <v>112</v>
      </c>
      <c r="AL847">
        <v>0</v>
      </c>
      <c r="AM847">
        <v>0</v>
      </c>
      <c r="AN847">
        <v>0</v>
      </c>
      <c r="AO847">
        <v>0</v>
      </c>
      <c r="AP847">
        <v>0</v>
      </c>
      <c r="AQ847">
        <v>0</v>
      </c>
      <c r="AR847">
        <v>0</v>
      </c>
      <c r="AS847">
        <v>0</v>
      </c>
      <c r="AT847">
        <v>0</v>
      </c>
      <c r="AU847">
        <v>0</v>
      </c>
      <c r="AV847">
        <v>0</v>
      </c>
      <c r="AW847">
        <v>0</v>
      </c>
      <c r="AX847">
        <v>0</v>
      </c>
      <c r="AY847">
        <v>0</v>
      </c>
      <c r="AZ847">
        <v>0</v>
      </c>
      <c r="BA847">
        <v>0</v>
      </c>
    </row>
    <row r="848" spans="1:54" x14ac:dyDescent="0.25">
      <c r="A848">
        <v>380082482</v>
      </c>
      <c r="B848" s="1">
        <v>45540.879559201392</v>
      </c>
      <c r="C848" s="1">
        <v>45540.887404525463</v>
      </c>
      <c r="D848" s="1">
        <v>45540</v>
      </c>
      <c r="E848">
        <v>30.321974399999998</v>
      </c>
      <c r="F848">
        <v>35.483332799999999</v>
      </c>
      <c r="G848" t="s">
        <v>439</v>
      </c>
      <c r="H848" t="s">
        <v>5759</v>
      </c>
      <c r="I848" t="s">
        <v>109</v>
      </c>
      <c r="J848" t="s">
        <v>114</v>
      </c>
      <c r="K848" t="s">
        <v>3016</v>
      </c>
      <c r="L848" t="s">
        <v>174</v>
      </c>
      <c r="M848" t="s">
        <v>175</v>
      </c>
      <c r="N848" t="s">
        <v>3017</v>
      </c>
      <c r="O848" t="s">
        <v>3015</v>
      </c>
      <c r="Q848" t="s">
        <v>121</v>
      </c>
      <c r="R848" t="s">
        <v>5770</v>
      </c>
      <c r="S848" t="s">
        <v>112</v>
      </c>
      <c r="T848">
        <v>0</v>
      </c>
      <c r="U848">
        <v>0</v>
      </c>
      <c r="V848">
        <v>0</v>
      </c>
      <c r="W848">
        <v>0</v>
      </c>
      <c r="X848">
        <v>0</v>
      </c>
      <c r="Y848">
        <v>0</v>
      </c>
      <c r="Z848">
        <v>0</v>
      </c>
      <c r="AA848">
        <v>0</v>
      </c>
      <c r="AB848">
        <v>0</v>
      </c>
      <c r="AC848">
        <v>0</v>
      </c>
      <c r="AD848">
        <v>0</v>
      </c>
      <c r="AE848">
        <v>0</v>
      </c>
      <c r="AF848">
        <v>0</v>
      </c>
      <c r="AG848">
        <v>0</v>
      </c>
      <c r="AH848">
        <v>0</v>
      </c>
      <c r="AI848" t="s">
        <v>6004</v>
      </c>
      <c r="AJ848" t="s">
        <v>112</v>
      </c>
      <c r="AK848" t="s">
        <v>112</v>
      </c>
      <c r="AL848">
        <v>0</v>
      </c>
      <c r="AM848">
        <v>0</v>
      </c>
      <c r="AN848">
        <v>0</v>
      </c>
      <c r="AO848">
        <v>0</v>
      </c>
      <c r="AP848">
        <v>0</v>
      </c>
      <c r="AQ848">
        <v>0</v>
      </c>
      <c r="AR848">
        <v>0</v>
      </c>
      <c r="AS848">
        <v>0</v>
      </c>
      <c r="AT848">
        <v>0</v>
      </c>
      <c r="AU848">
        <v>0</v>
      </c>
      <c r="AV848">
        <v>0</v>
      </c>
      <c r="AW848">
        <v>0</v>
      </c>
      <c r="AX848">
        <v>0</v>
      </c>
      <c r="AY848">
        <v>0</v>
      </c>
      <c r="AZ848">
        <v>0</v>
      </c>
      <c r="BA848">
        <v>0</v>
      </c>
    </row>
    <row r="849" spans="1:54" x14ac:dyDescent="0.25">
      <c r="A849">
        <v>380089770</v>
      </c>
      <c r="B849" s="1">
        <v>45540.932786435187</v>
      </c>
      <c r="C849" s="1">
        <v>45540.948677685177</v>
      </c>
      <c r="D849" s="1">
        <v>45540</v>
      </c>
      <c r="E849">
        <v>32.273233900000001</v>
      </c>
      <c r="F849">
        <v>35.899596799999998</v>
      </c>
      <c r="G849" t="s">
        <v>927</v>
      </c>
      <c r="H849" t="s">
        <v>928</v>
      </c>
      <c r="I849" t="s">
        <v>109</v>
      </c>
      <c r="J849" t="s">
        <v>114</v>
      </c>
      <c r="K849" t="s">
        <v>3019</v>
      </c>
      <c r="L849" t="s">
        <v>116</v>
      </c>
      <c r="M849" t="s">
        <v>309</v>
      </c>
      <c r="N849" t="s">
        <v>3020</v>
      </c>
      <c r="O849" t="s">
        <v>3018</v>
      </c>
      <c r="Q849" t="s">
        <v>121</v>
      </c>
      <c r="R849" t="s">
        <v>5770</v>
      </c>
      <c r="S849" t="s">
        <v>109</v>
      </c>
      <c r="T849">
        <v>2</v>
      </c>
      <c r="U849">
        <v>0</v>
      </c>
      <c r="V849">
        <v>1</v>
      </c>
      <c r="W849">
        <v>1</v>
      </c>
      <c r="X849">
        <v>0</v>
      </c>
      <c r="Y849">
        <v>0</v>
      </c>
      <c r="Z849">
        <v>0</v>
      </c>
      <c r="AA849">
        <v>0</v>
      </c>
      <c r="AB849">
        <v>0</v>
      </c>
      <c r="AC849">
        <v>0</v>
      </c>
      <c r="AD849">
        <v>0</v>
      </c>
      <c r="AE849">
        <v>0</v>
      </c>
      <c r="AF849">
        <v>0</v>
      </c>
      <c r="AG849">
        <v>1</v>
      </c>
      <c r="AH849">
        <v>0</v>
      </c>
      <c r="AI849" t="s">
        <v>3021</v>
      </c>
      <c r="AJ849" t="s">
        <v>109</v>
      </c>
      <c r="AK849" t="s">
        <v>109</v>
      </c>
      <c r="AL849">
        <v>3</v>
      </c>
      <c r="AM849">
        <v>0</v>
      </c>
      <c r="AN849">
        <v>2</v>
      </c>
      <c r="AO849">
        <v>1</v>
      </c>
      <c r="AP849">
        <v>0</v>
      </c>
      <c r="AQ849">
        <v>0</v>
      </c>
      <c r="AR849">
        <v>3</v>
      </c>
      <c r="AS849">
        <v>0</v>
      </c>
      <c r="AT849">
        <v>0</v>
      </c>
      <c r="AU849">
        <v>0</v>
      </c>
      <c r="AV849">
        <v>0</v>
      </c>
      <c r="AW849">
        <v>0</v>
      </c>
      <c r="AX849">
        <v>0</v>
      </c>
      <c r="AY849">
        <v>0</v>
      </c>
      <c r="AZ849">
        <v>1</v>
      </c>
      <c r="BA849">
        <v>1</v>
      </c>
      <c r="BB849" t="s">
        <v>3021</v>
      </c>
    </row>
    <row r="850" spans="1:54" x14ac:dyDescent="0.25">
      <c r="A850">
        <v>380107731</v>
      </c>
      <c r="B850" s="1">
        <v>45540.402975740741</v>
      </c>
      <c r="C850" s="1">
        <v>45540.405929791668</v>
      </c>
      <c r="D850" s="1">
        <v>45540</v>
      </c>
      <c r="E850">
        <v>31.254229899999999</v>
      </c>
      <c r="F850">
        <v>36.049174600000001</v>
      </c>
      <c r="G850" t="s">
        <v>401</v>
      </c>
      <c r="H850" t="s">
        <v>402</v>
      </c>
      <c r="I850" t="s">
        <v>112</v>
      </c>
      <c r="K850" t="s">
        <v>2314</v>
      </c>
      <c r="L850" t="s">
        <v>116</v>
      </c>
      <c r="M850" t="s">
        <v>139</v>
      </c>
      <c r="N850" t="s">
        <v>725</v>
      </c>
      <c r="O850" t="s">
        <v>3022</v>
      </c>
      <c r="Q850" t="s">
        <v>121</v>
      </c>
      <c r="R850" t="s">
        <v>5770</v>
      </c>
      <c r="S850" t="s">
        <v>112</v>
      </c>
      <c r="T850">
        <v>0</v>
      </c>
      <c r="U850">
        <v>0</v>
      </c>
      <c r="V850">
        <v>0</v>
      </c>
      <c r="W850">
        <v>0</v>
      </c>
      <c r="X850">
        <v>0</v>
      </c>
      <c r="Y850">
        <v>0</v>
      </c>
      <c r="Z850">
        <v>0</v>
      </c>
      <c r="AA850">
        <v>0</v>
      </c>
      <c r="AB850">
        <v>0</v>
      </c>
      <c r="AC850">
        <v>0</v>
      </c>
      <c r="AD850">
        <v>0</v>
      </c>
      <c r="AE850">
        <v>0</v>
      </c>
      <c r="AF850">
        <v>0</v>
      </c>
      <c r="AG850">
        <v>0</v>
      </c>
      <c r="AH850">
        <v>0</v>
      </c>
      <c r="AI850" t="s">
        <v>6004</v>
      </c>
      <c r="AJ850" t="s">
        <v>109</v>
      </c>
      <c r="AK850" t="s">
        <v>112</v>
      </c>
      <c r="AL850">
        <v>0</v>
      </c>
      <c r="AM850">
        <v>0</v>
      </c>
      <c r="AN850">
        <v>0</v>
      </c>
      <c r="AO850">
        <v>0</v>
      </c>
      <c r="AP850">
        <v>0</v>
      </c>
      <c r="AQ850">
        <v>0</v>
      </c>
      <c r="AR850">
        <v>0</v>
      </c>
      <c r="AS850">
        <v>0</v>
      </c>
      <c r="AT850">
        <v>0</v>
      </c>
      <c r="AU850">
        <v>0</v>
      </c>
      <c r="AV850">
        <v>0</v>
      </c>
      <c r="AW850">
        <v>0</v>
      </c>
      <c r="AX850">
        <v>0</v>
      </c>
      <c r="AY850">
        <v>0</v>
      </c>
      <c r="AZ850">
        <v>0</v>
      </c>
      <c r="BA850">
        <v>0</v>
      </c>
    </row>
    <row r="851" spans="1:54" x14ac:dyDescent="0.25">
      <c r="A851">
        <v>380107733</v>
      </c>
      <c r="B851" s="1">
        <v>45540.409180960647</v>
      </c>
      <c r="C851" s="1">
        <v>45540.413140960649</v>
      </c>
      <c r="D851" s="1">
        <v>45540</v>
      </c>
      <c r="E851">
        <v>31.254293700000002</v>
      </c>
      <c r="F851">
        <v>36.047095200000001</v>
      </c>
      <c r="G851" t="s">
        <v>401</v>
      </c>
      <c r="H851" t="s">
        <v>402</v>
      </c>
      <c r="I851" t="s">
        <v>112</v>
      </c>
      <c r="K851" t="s">
        <v>3024</v>
      </c>
      <c r="L851" t="s">
        <v>192</v>
      </c>
      <c r="M851" t="s">
        <v>326</v>
      </c>
      <c r="N851" t="s">
        <v>385</v>
      </c>
      <c r="O851" t="s">
        <v>3023</v>
      </c>
      <c r="Q851" t="s">
        <v>121</v>
      </c>
      <c r="R851" t="s">
        <v>5770</v>
      </c>
      <c r="S851" t="s">
        <v>112</v>
      </c>
      <c r="T851">
        <v>0</v>
      </c>
      <c r="U851">
        <v>0</v>
      </c>
      <c r="V851">
        <v>0</v>
      </c>
      <c r="W851">
        <v>0</v>
      </c>
      <c r="X851">
        <v>0</v>
      </c>
      <c r="Y851">
        <v>0</v>
      </c>
      <c r="Z851">
        <v>0</v>
      </c>
      <c r="AA851">
        <v>0</v>
      </c>
      <c r="AB851">
        <v>0</v>
      </c>
      <c r="AC851">
        <v>0</v>
      </c>
      <c r="AD851">
        <v>0</v>
      </c>
      <c r="AE851">
        <v>0</v>
      </c>
      <c r="AF851">
        <v>0</v>
      </c>
      <c r="AG851">
        <v>0</v>
      </c>
      <c r="AH851">
        <v>0</v>
      </c>
      <c r="AI851" t="s">
        <v>6004</v>
      </c>
      <c r="AJ851" t="s">
        <v>109</v>
      </c>
      <c r="AK851" t="s">
        <v>112</v>
      </c>
      <c r="AL851">
        <v>0</v>
      </c>
      <c r="AM851">
        <v>0</v>
      </c>
      <c r="AN851">
        <v>0</v>
      </c>
      <c r="AO851">
        <v>0</v>
      </c>
      <c r="AP851">
        <v>0</v>
      </c>
      <c r="AQ851">
        <v>0</v>
      </c>
      <c r="AR851">
        <v>0</v>
      </c>
      <c r="AS851">
        <v>0</v>
      </c>
      <c r="AT851">
        <v>0</v>
      </c>
      <c r="AU851">
        <v>0</v>
      </c>
      <c r="AV851">
        <v>0</v>
      </c>
      <c r="AW851">
        <v>0</v>
      </c>
      <c r="AX851">
        <v>0</v>
      </c>
      <c r="AY851">
        <v>0</v>
      </c>
      <c r="AZ851">
        <v>0</v>
      </c>
      <c r="BA851">
        <v>0</v>
      </c>
    </row>
    <row r="852" spans="1:54" x14ac:dyDescent="0.25">
      <c r="A852">
        <v>380107736</v>
      </c>
      <c r="B852" s="1">
        <v>45540.413582256937</v>
      </c>
      <c r="C852" s="1">
        <v>45540.420417754627</v>
      </c>
      <c r="D852" s="1">
        <v>45540</v>
      </c>
      <c r="E852">
        <v>31.254784799999999</v>
      </c>
      <c r="F852">
        <v>36.047333500000001</v>
      </c>
      <c r="G852" t="s">
        <v>401</v>
      </c>
      <c r="H852" t="s">
        <v>402</v>
      </c>
      <c r="I852" t="s">
        <v>109</v>
      </c>
      <c r="J852" t="s">
        <v>114</v>
      </c>
      <c r="K852" t="s">
        <v>3026</v>
      </c>
      <c r="L852" t="s">
        <v>252</v>
      </c>
      <c r="M852" t="s">
        <v>253</v>
      </c>
      <c r="N852" t="s">
        <v>827</v>
      </c>
      <c r="O852" t="s">
        <v>3025</v>
      </c>
      <c r="Q852" t="s">
        <v>121</v>
      </c>
      <c r="R852" t="s">
        <v>5770</v>
      </c>
      <c r="S852" t="s">
        <v>112</v>
      </c>
      <c r="T852">
        <v>0</v>
      </c>
      <c r="U852">
        <v>0</v>
      </c>
      <c r="V852">
        <v>0</v>
      </c>
      <c r="W852">
        <v>0</v>
      </c>
      <c r="X852">
        <v>0</v>
      </c>
      <c r="Y852">
        <v>0</v>
      </c>
      <c r="Z852">
        <v>0</v>
      </c>
      <c r="AA852">
        <v>0</v>
      </c>
      <c r="AB852">
        <v>0</v>
      </c>
      <c r="AC852">
        <v>0</v>
      </c>
      <c r="AD852">
        <v>0</v>
      </c>
      <c r="AE852">
        <v>0</v>
      </c>
      <c r="AF852">
        <v>0</v>
      </c>
      <c r="AG852">
        <v>0</v>
      </c>
      <c r="AH852">
        <v>0</v>
      </c>
      <c r="AI852" t="s">
        <v>6004</v>
      </c>
      <c r="AJ852" t="s">
        <v>109</v>
      </c>
      <c r="AK852" t="s">
        <v>112</v>
      </c>
      <c r="AL852">
        <v>0</v>
      </c>
      <c r="AM852">
        <v>0</v>
      </c>
      <c r="AN852">
        <v>0</v>
      </c>
      <c r="AO852">
        <v>0</v>
      </c>
      <c r="AP852">
        <v>0</v>
      </c>
      <c r="AQ852">
        <v>0</v>
      </c>
      <c r="AR852">
        <v>0</v>
      </c>
      <c r="AS852">
        <v>0</v>
      </c>
      <c r="AT852">
        <v>0</v>
      </c>
      <c r="AU852">
        <v>0</v>
      </c>
      <c r="AV852">
        <v>0</v>
      </c>
      <c r="AW852">
        <v>0</v>
      </c>
      <c r="AX852">
        <v>0</v>
      </c>
      <c r="AY852">
        <v>0</v>
      </c>
      <c r="AZ852">
        <v>0</v>
      </c>
      <c r="BA852">
        <v>0</v>
      </c>
    </row>
    <row r="853" spans="1:54" x14ac:dyDescent="0.25">
      <c r="A853">
        <v>380107737</v>
      </c>
      <c r="B853" s="1">
        <v>45540.421635196763</v>
      </c>
      <c r="C853" s="1">
        <v>45540.423634780091</v>
      </c>
      <c r="D853" s="1">
        <v>45540</v>
      </c>
      <c r="E853">
        <v>31.254888000000001</v>
      </c>
      <c r="F853">
        <v>36.0474447</v>
      </c>
      <c r="G853" t="s">
        <v>401</v>
      </c>
      <c r="H853" t="s">
        <v>402</v>
      </c>
      <c r="I853" t="s">
        <v>112</v>
      </c>
      <c r="K853" t="s">
        <v>3027</v>
      </c>
      <c r="L853" t="s">
        <v>528</v>
      </c>
      <c r="M853" t="s">
        <v>699</v>
      </c>
      <c r="N853" t="s">
        <v>2301</v>
      </c>
      <c r="O853" t="s">
        <v>6005</v>
      </c>
      <c r="Q853" t="s">
        <v>121</v>
      </c>
      <c r="R853" t="s">
        <v>5770</v>
      </c>
      <c r="S853" t="s">
        <v>109</v>
      </c>
      <c r="T853">
        <v>1</v>
      </c>
      <c r="U853">
        <v>0</v>
      </c>
      <c r="V853">
        <v>0</v>
      </c>
      <c r="W853">
        <v>1</v>
      </c>
      <c r="X853">
        <v>0</v>
      </c>
      <c r="Y853">
        <v>0</v>
      </c>
      <c r="Z853">
        <v>1</v>
      </c>
      <c r="AA853">
        <v>0</v>
      </c>
      <c r="AB853">
        <v>0</v>
      </c>
      <c r="AC853">
        <v>0</v>
      </c>
      <c r="AD853">
        <v>0</v>
      </c>
      <c r="AE853">
        <v>0</v>
      </c>
      <c r="AF853">
        <v>0</v>
      </c>
      <c r="AG853">
        <v>0</v>
      </c>
      <c r="AH853">
        <v>0</v>
      </c>
      <c r="AI853" t="s">
        <v>3028</v>
      </c>
      <c r="AJ853" t="s">
        <v>112</v>
      </c>
      <c r="AK853" t="s">
        <v>112</v>
      </c>
      <c r="AL853">
        <v>0</v>
      </c>
      <c r="AM853">
        <v>0</v>
      </c>
      <c r="AN853">
        <v>0</v>
      </c>
      <c r="AO853">
        <v>0</v>
      </c>
      <c r="AP853">
        <v>0</v>
      </c>
      <c r="AQ853">
        <v>0</v>
      </c>
      <c r="AR853">
        <v>0</v>
      </c>
      <c r="AS853">
        <v>0</v>
      </c>
      <c r="AT853">
        <v>0</v>
      </c>
      <c r="AU853">
        <v>0</v>
      </c>
      <c r="AV853">
        <v>0</v>
      </c>
      <c r="AW853">
        <v>0</v>
      </c>
      <c r="AX853">
        <v>0</v>
      </c>
      <c r="AY853">
        <v>0</v>
      </c>
      <c r="AZ853">
        <v>0</v>
      </c>
      <c r="BA853">
        <v>0</v>
      </c>
    </row>
    <row r="854" spans="1:54" x14ac:dyDescent="0.25">
      <c r="A854">
        <v>380107740</v>
      </c>
      <c r="B854" s="1">
        <v>45540.424844131943</v>
      </c>
      <c r="C854" s="1">
        <v>45540.426870717587</v>
      </c>
      <c r="D854" s="1">
        <v>45540</v>
      </c>
      <c r="E854">
        <v>31.2543252</v>
      </c>
      <c r="F854">
        <v>36.047134300000003</v>
      </c>
      <c r="G854" t="s">
        <v>401</v>
      </c>
      <c r="H854" t="s">
        <v>402</v>
      </c>
      <c r="I854" t="s">
        <v>112</v>
      </c>
      <c r="K854" t="s">
        <v>3030</v>
      </c>
      <c r="L854" t="s">
        <v>528</v>
      </c>
      <c r="M854" t="s">
        <v>699</v>
      </c>
      <c r="N854" t="s">
        <v>2301</v>
      </c>
      <c r="O854" t="s">
        <v>3029</v>
      </c>
      <c r="Q854" t="s">
        <v>121</v>
      </c>
      <c r="R854" t="s">
        <v>5770</v>
      </c>
      <c r="S854" t="s">
        <v>112</v>
      </c>
      <c r="T854">
        <v>0</v>
      </c>
      <c r="U854">
        <v>0</v>
      </c>
      <c r="V854">
        <v>0</v>
      </c>
      <c r="W854">
        <v>0</v>
      </c>
      <c r="X854">
        <v>0</v>
      </c>
      <c r="Y854">
        <v>0</v>
      </c>
      <c r="Z854">
        <v>0</v>
      </c>
      <c r="AA854">
        <v>0</v>
      </c>
      <c r="AB854">
        <v>0</v>
      </c>
      <c r="AC854">
        <v>0</v>
      </c>
      <c r="AD854">
        <v>0</v>
      </c>
      <c r="AE854">
        <v>0</v>
      </c>
      <c r="AF854">
        <v>0</v>
      </c>
      <c r="AG854">
        <v>0</v>
      </c>
      <c r="AH854">
        <v>0</v>
      </c>
      <c r="AI854" t="s">
        <v>6004</v>
      </c>
      <c r="AJ854" t="s">
        <v>112</v>
      </c>
      <c r="AK854" t="s">
        <v>112</v>
      </c>
      <c r="AL854">
        <v>0</v>
      </c>
      <c r="AM854">
        <v>0</v>
      </c>
      <c r="AN854">
        <v>0</v>
      </c>
      <c r="AO854">
        <v>0</v>
      </c>
      <c r="AP854">
        <v>0</v>
      </c>
      <c r="AQ854">
        <v>0</v>
      </c>
      <c r="AR854">
        <v>0</v>
      </c>
      <c r="AS854">
        <v>0</v>
      </c>
      <c r="AT854">
        <v>0</v>
      </c>
      <c r="AU854">
        <v>0</v>
      </c>
      <c r="AV854">
        <v>0</v>
      </c>
      <c r="AW854">
        <v>0</v>
      </c>
      <c r="AX854">
        <v>0</v>
      </c>
      <c r="AY854">
        <v>0</v>
      </c>
      <c r="AZ854">
        <v>0</v>
      </c>
      <c r="BA854">
        <v>0</v>
      </c>
    </row>
    <row r="855" spans="1:54" x14ac:dyDescent="0.25">
      <c r="A855">
        <v>380107744</v>
      </c>
      <c r="B855" s="1">
        <v>45540.429950636571</v>
      </c>
      <c r="C855" s="1">
        <v>45540.433737083331</v>
      </c>
      <c r="D855" s="1">
        <v>45540</v>
      </c>
      <c r="E855">
        <v>31.2524987</v>
      </c>
      <c r="F855">
        <v>36.046158800000001</v>
      </c>
      <c r="G855" t="s">
        <v>401</v>
      </c>
      <c r="H855" t="s">
        <v>402</v>
      </c>
      <c r="I855" t="s">
        <v>109</v>
      </c>
      <c r="J855" t="s">
        <v>114</v>
      </c>
      <c r="K855" t="s">
        <v>3032</v>
      </c>
      <c r="L855" t="s">
        <v>131</v>
      </c>
      <c r="M855" t="s">
        <v>132</v>
      </c>
      <c r="N855" t="s">
        <v>3033</v>
      </c>
      <c r="O855" t="s">
        <v>3031</v>
      </c>
      <c r="Q855" t="s">
        <v>121</v>
      </c>
      <c r="R855" t="s">
        <v>5770</v>
      </c>
      <c r="S855" t="s">
        <v>112</v>
      </c>
      <c r="T855">
        <v>0</v>
      </c>
      <c r="U855">
        <v>0</v>
      </c>
      <c r="V855">
        <v>0</v>
      </c>
      <c r="W855">
        <v>0</v>
      </c>
      <c r="X855">
        <v>0</v>
      </c>
      <c r="Y855">
        <v>0</v>
      </c>
      <c r="Z855">
        <v>0</v>
      </c>
      <c r="AA855">
        <v>0</v>
      </c>
      <c r="AB855">
        <v>0</v>
      </c>
      <c r="AC855">
        <v>0</v>
      </c>
      <c r="AD855">
        <v>0</v>
      </c>
      <c r="AE855">
        <v>0</v>
      </c>
      <c r="AF855">
        <v>0</v>
      </c>
      <c r="AG855">
        <v>0</v>
      </c>
      <c r="AH855">
        <v>0</v>
      </c>
      <c r="AI855" t="s">
        <v>6004</v>
      </c>
      <c r="AJ855" t="s">
        <v>109</v>
      </c>
      <c r="AK855" t="s">
        <v>112</v>
      </c>
      <c r="AL855">
        <v>0</v>
      </c>
      <c r="AM855">
        <v>0</v>
      </c>
      <c r="AN855">
        <v>0</v>
      </c>
      <c r="AO855">
        <v>0</v>
      </c>
      <c r="AP855">
        <v>0</v>
      </c>
      <c r="AQ855">
        <v>0</v>
      </c>
      <c r="AR855">
        <v>0</v>
      </c>
      <c r="AS855">
        <v>0</v>
      </c>
      <c r="AT855">
        <v>0</v>
      </c>
      <c r="AU855">
        <v>0</v>
      </c>
      <c r="AV855">
        <v>0</v>
      </c>
      <c r="AW855">
        <v>0</v>
      </c>
      <c r="AX855">
        <v>0</v>
      </c>
      <c r="AY855">
        <v>0</v>
      </c>
      <c r="AZ855">
        <v>0</v>
      </c>
      <c r="BA855">
        <v>0</v>
      </c>
    </row>
    <row r="856" spans="1:54" x14ac:dyDescent="0.25">
      <c r="A856">
        <v>380107746</v>
      </c>
      <c r="B856" s="1">
        <v>45540.434069166673</v>
      </c>
      <c r="C856" s="1">
        <v>45540.436925092603</v>
      </c>
      <c r="D856" s="1">
        <v>45540</v>
      </c>
      <c r="E856">
        <v>31.252511299999998</v>
      </c>
      <c r="F856">
        <v>36.045863699999998</v>
      </c>
      <c r="G856" t="s">
        <v>401</v>
      </c>
      <c r="H856" t="s">
        <v>402</v>
      </c>
      <c r="I856" t="s">
        <v>109</v>
      </c>
      <c r="J856" t="s">
        <v>114</v>
      </c>
      <c r="K856" t="s">
        <v>3035</v>
      </c>
      <c r="L856" t="s">
        <v>192</v>
      </c>
      <c r="M856" t="s">
        <v>326</v>
      </c>
      <c r="N856" t="s">
        <v>3036</v>
      </c>
      <c r="O856" t="s">
        <v>3034</v>
      </c>
      <c r="P856" t="s">
        <v>3037</v>
      </c>
      <c r="Q856" t="s">
        <v>121</v>
      </c>
      <c r="R856" t="s">
        <v>5770</v>
      </c>
      <c r="S856" t="s">
        <v>112</v>
      </c>
      <c r="T856">
        <v>0</v>
      </c>
      <c r="U856">
        <v>0</v>
      </c>
      <c r="V856">
        <v>0</v>
      </c>
      <c r="W856">
        <v>0</v>
      </c>
      <c r="X856">
        <v>0</v>
      </c>
      <c r="Y856">
        <v>0</v>
      </c>
      <c r="Z856">
        <v>0</v>
      </c>
      <c r="AA856">
        <v>0</v>
      </c>
      <c r="AB856">
        <v>0</v>
      </c>
      <c r="AC856">
        <v>0</v>
      </c>
      <c r="AD856">
        <v>0</v>
      </c>
      <c r="AE856">
        <v>0</v>
      </c>
      <c r="AF856">
        <v>0</v>
      </c>
      <c r="AG856">
        <v>0</v>
      </c>
      <c r="AH856">
        <v>0</v>
      </c>
      <c r="AI856" t="s">
        <v>6004</v>
      </c>
      <c r="AJ856" t="s">
        <v>109</v>
      </c>
      <c r="AK856" t="s">
        <v>112</v>
      </c>
      <c r="AL856">
        <v>0</v>
      </c>
      <c r="AM856">
        <v>0</v>
      </c>
      <c r="AN856">
        <v>0</v>
      </c>
      <c r="AO856">
        <v>0</v>
      </c>
      <c r="AP856">
        <v>0</v>
      </c>
      <c r="AQ856">
        <v>0</v>
      </c>
      <c r="AR856">
        <v>0</v>
      </c>
      <c r="AS856">
        <v>0</v>
      </c>
      <c r="AT856">
        <v>0</v>
      </c>
      <c r="AU856">
        <v>0</v>
      </c>
      <c r="AV856">
        <v>0</v>
      </c>
      <c r="AW856">
        <v>0</v>
      </c>
      <c r="AX856">
        <v>0</v>
      </c>
      <c r="AY856">
        <v>0</v>
      </c>
      <c r="AZ856">
        <v>0</v>
      </c>
      <c r="BA856">
        <v>0</v>
      </c>
    </row>
    <row r="857" spans="1:54" x14ac:dyDescent="0.25">
      <c r="A857">
        <v>380107749</v>
      </c>
      <c r="B857" s="1">
        <v>45540.437047418978</v>
      </c>
      <c r="C857" s="1">
        <v>45540.438837847221</v>
      </c>
      <c r="D857" s="1">
        <v>45540</v>
      </c>
      <c r="E857">
        <v>31.2525011</v>
      </c>
      <c r="F857">
        <v>36.045878100000003</v>
      </c>
      <c r="G857" t="s">
        <v>401</v>
      </c>
      <c r="H857" t="s">
        <v>402</v>
      </c>
      <c r="I857" t="s">
        <v>109</v>
      </c>
      <c r="J857" t="s">
        <v>273</v>
      </c>
      <c r="K857" t="s">
        <v>3039</v>
      </c>
      <c r="L857" t="s">
        <v>192</v>
      </c>
      <c r="M857" t="s">
        <v>326</v>
      </c>
      <c r="N857" t="s">
        <v>649</v>
      </c>
      <c r="O857" t="s">
        <v>3038</v>
      </c>
      <c r="Q857" t="s">
        <v>121</v>
      </c>
      <c r="R857" t="s">
        <v>5770</v>
      </c>
      <c r="S857" t="s">
        <v>112</v>
      </c>
      <c r="T857">
        <v>0</v>
      </c>
      <c r="U857">
        <v>0</v>
      </c>
      <c r="V857">
        <v>0</v>
      </c>
      <c r="W857">
        <v>0</v>
      </c>
      <c r="X857">
        <v>0</v>
      </c>
      <c r="Y857">
        <v>0</v>
      </c>
      <c r="Z857">
        <v>0</v>
      </c>
      <c r="AA857">
        <v>0</v>
      </c>
      <c r="AB857">
        <v>0</v>
      </c>
      <c r="AC857">
        <v>0</v>
      </c>
      <c r="AD857">
        <v>0</v>
      </c>
      <c r="AE857">
        <v>0</v>
      </c>
      <c r="AF857">
        <v>0</v>
      </c>
      <c r="AG857">
        <v>0</v>
      </c>
      <c r="AH857">
        <v>0</v>
      </c>
      <c r="AI857" t="s">
        <v>6004</v>
      </c>
      <c r="AJ857" t="s">
        <v>109</v>
      </c>
      <c r="AK857" t="s">
        <v>112</v>
      </c>
      <c r="AL857">
        <v>0</v>
      </c>
      <c r="AM857">
        <v>0</v>
      </c>
      <c r="AN857">
        <v>0</v>
      </c>
      <c r="AO857">
        <v>0</v>
      </c>
      <c r="AP857">
        <v>0</v>
      </c>
      <c r="AQ857">
        <v>0</v>
      </c>
      <c r="AR857">
        <v>0</v>
      </c>
      <c r="AS857">
        <v>0</v>
      </c>
      <c r="AT857">
        <v>0</v>
      </c>
      <c r="AU857">
        <v>0</v>
      </c>
      <c r="AV857">
        <v>0</v>
      </c>
      <c r="AW857">
        <v>0</v>
      </c>
      <c r="AX857">
        <v>0</v>
      </c>
      <c r="AY857">
        <v>0</v>
      </c>
      <c r="AZ857">
        <v>0</v>
      </c>
      <c r="BA857">
        <v>0</v>
      </c>
    </row>
    <row r="858" spans="1:54" x14ac:dyDescent="0.25">
      <c r="A858">
        <v>380107754</v>
      </c>
      <c r="B858" s="1">
        <v>45540.438938009262</v>
      </c>
      <c r="C858" s="1">
        <v>45540.441354374998</v>
      </c>
      <c r="D858" s="1">
        <v>45540</v>
      </c>
      <c r="E858">
        <v>31.252488100000001</v>
      </c>
      <c r="F858">
        <v>36.045883500000002</v>
      </c>
      <c r="G858" t="s">
        <v>401</v>
      </c>
      <c r="H858" t="s">
        <v>402</v>
      </c>
      <c r="I858" t="s">
        <v>109</v>
      </c>
      <c r="J858" t="s">
        <v>114</v>
      </c>
      <c r="K858" t="s">
        <v>3041</v>
      </c>
      <c r="L858" t="s">
        <v>174</v>
      </c>
      <c r="M858" t="s">
        <v>175</v>
      </c>
      <c r="N858" t="s">
        <v>3042</v>
      </c>
      <c r="O858" t="s">
        <v>3040</v>
      </c>
      <c r="Q858" t="s">
        <v>121</v>
      </c>
      <c r="R858" t="s">
        <v>5770</v>
      </c>
      <c r="S858" t="s">
        <v>112</v>
      </c>
      <c r="T858">
        <v>0</v>
      </c>
      <c r="U858">
        <v>0</v>
      </c>
      <c r="V858">
        <v>0</v>
      </c>
      <c r="W858">
        <v>0</v>
      </c>
      <c r="X858">
        <v>0</v>
      </c>
      <c r="Y858">
        <v>0</v>
      </c>
      <c r="Z858">
        <v>0</v>
      </c>
      <c r="AA858">
        <v>0</v>
      </c>
      <c r="AB858">
        <v>0</v>
      </c>
      <c r="AC858">
        <v>0</v>
      </c>
      <c r="AD858">
        <v>0</v>
      </c>
      <c r="AE858">
        <v>0</v>
      </c>
      <c r="AF858">
        <v>0</v>
      </c>
      <c r="AG858">
        <v>0</v>
      </c>
      <c r="AH858">
        <v>0</v>
      </c>
      <c r="AI858" t="s">
        <v>6004</v>
      </c>
      <c r="AJ858" t="s">
        <v>109</v>
      </c>
      <c r="AK858" t="s">
        <v>112</v>
      </c>
      <c r="AL858">
        <v>0</v>
      </c>
      <c r="AM858">
        <v>0</v>
      </c>
      <c r="AN858">
        <v>0</v>
      </c>
      <c r="AO858">
        <v>0</v>
      </c>
      <c r="AP858">
        <v>0</v>
      </c>
      <c r="AQ858">
        <v>0</v>
      </c>
      <c r="AR858">
        <v>0</v>
      </c>
      <c r="AS858">
        <v>0</v>
      </c>
      <c r="AT858">
        <v>0</v>
      </c>
      <c r="AU858">
        <v>0</v>
      </c>
      <c r="AV858">
        <v>0</v>
      </c>
      <c r="AW858">
        <v>0</v>
      </c>
      <c r="AX858">
        <v>0</v>
      </c>
      <c r="AY858">
        <v>0</v>
      </c>
      <c r="AZ858">
        <v>0</v>
      </c>
      <c r="BA858">
        <v>0</v>
      </c>
    </row>
    <row r="859" spans="1:54" x14ac:dyDescent="0.25">
      <c r="A859">
        <v>380107760</v>
      </c>
      <c r="B859" s="1">
        <v>45540.443936620373</v>
      </c>
      <c r="C859" s="1">
        <v>45540.447077638892</v>
      </c>
      <c r="D859" s="1">
        <v>45540</v>
      </c>
      <c r="E859">
        <v>31.2524455</v>
      </c>
      <c r="F859">
        <v>36.045913400000003</v>
      </c>
      <c r="G859" t="s">
        <v>401</v>
      </c>
      <c r="H859" t="s">
        <v>402</v>
      </c>
      <c r="I859" t="s">
        <v>109</v>
      </c>
      <c r="J859" t="s">
        <v>114</v>
      </c>
      <c r="K859" t="s">
        <v>3044</v>
      </c>
      <c r="L859" t="s">
        <v>192</v>
      </c>
      <c r="M859" t="s">
        <v>326</v>
      </c>
      <c r="N859" t="s">
        <v>385</v>
      </c>
      <c r="O859" t="s">
        <v>3043</v>
      </c>
      <c r="P859" t="s">
        <v>3045</v>
      </c>
      <c r="Q859" t="s">
        <v>121</v>
      </c>
      <c r="R859" t="s">
        <v>5770</v>
      </c>
      <c r="S859" t="s">
        <v>112</v>
      </c>
      <c r="T859">
        <v>0</v>
      </c>
      <c r="U859">
        <v>0</v>
      </c>
      <c r="V859">
        <v>0</v>
      </c>
      <c r="W859">
        <v>0</v>
      </c>
      <c r="X859">
        <v>0</v>
      </c>
      <c r="Y859">
        <v>0</v>
      </c>
      <c r="Z859">
        <v>0</v>
      </c>
      <c r="AA859">
        <v>0</v>
      </c>
      <c r="AB859">
        <v>0</v>
      </c>
      <c r="AC859">
        <v>0</v>
      </c>
      <c r="AD859">
        <v>0</v>
      </c>
      <c r="AE859">
        <v>0</v>
      </c>
      <c r="AF859">
        <v>0</v>
      </c>
      <c r="AG859">
        <v>0</v>
      </c>
      <c r="AH859">
        <v>0</v>
      </c>
      <c r="AI859" t="s">
        <v>6004</v>
      </c>
      <c r="AJ859" t="s">
        <v>109</v>
      </c>
      <c r="AK859" t="s">
        <v>112</v>
      </c>
      <c r="AL859">
        <v>0</v>
      </c>
      <c r="AM859">
        <v>0</v>
      </c>
      <c r="AN859">
        <v>0</v>
      </c>
      <c r="AO859">
        <v>0</v>
      </c>
      <c r="AP859">
        <v>0</v>
      </c>
      <c r="AQ859">
        <v>0</v>
      </c>
      <c r="AR859">
        <v>0</v>
      </c>
      <c r="AS859">
        <v>0</v>
      </c>
      <c r="AT859">
        <v>0</v>
      </c>
      <c r="AU859">
        <v>0</v>
      </c>
      <c r="AV859">
        <v>0</v>
      </c>
      <c r="AW859">
        <v>0</v>
      </c>
      <c r="AX859">
        <v>0</v>
      </c>
      <c r="AY859">
        <v>0</v>
      </c>
      <c r="AZ859">
        <v>0</v>
      </c>
      <c r="BA859">
        <v>0</v>
      </c>
    </row>
    <row r="860" spans="1:54" x14ac:dyDescent="0.25">
      <c r="A860">
        <v>380417182</v>
      </c>
      <c r="B860" s="1">
        <v>45541.741569097219</v>
      </c>
      <c r="C860" s="1">
        <v>45541.743426574067</v>
      </c>
      <c r="D860" s="1">
        <v>45541</v>
      </c>
      <c r="E860">
        <v>32.2729061</v>
      </c>
      <c r="F860">
        <v>35.899868699999999</v>
      </c>
      <c r="G860" t="s">
        <v>927</v>
      </c>
      <c r="H860" t="s">
        <v>928</v>
      </c>
      <c r="I860" t="s">
        <v>109</v>
      </c>
      <c r="J860" t="s">
        <v>114</v>
      </c>
      <c r="K860" t="s">
        <v>3047</v>
      </c>
      <c r="L860" t="s">
        <v>116</v>
      </c>
      <c r="M860" t="s">
        <v>146</v>
      </c>
      <c r="N860" t="s">
        <v>3048</v>
      </c>
      <c r="O860" t="s">
        <v>3046</v>
      </c>
      <c r="Q860" t="s">
        <v>121</v>
      </c>
      <c r="R860" t="s">
        <v>5770</v>
      </c>
      <c r="S860" t="s">
        <v>112</v>
      </c>
      <c r="T860">
        <v>0</v>
      </c>
      <c r="U860">
        <v>0</v>
      </c>
      <c r="V860">
        <v>0</v>
      </c>
      <c r="W860">
        <v>0</v>
      </c>
      <c r="X860">
        <v>0</v>
      </c>
      <c r="Y860">
        <v>0</v>
      </c>
      <c r="Z860">
        <v>0</v>
      </c>
      <c r="AA860">
        <v>0</v>
      </c>
      <c r="AB860">
        <v>0</v>
      </c>
      <c r="AC860">
        <v>0</v>
      </c>
      <c r="AD860">
        <v>0</v>
      </c>
      <c r="AE860">
        <v>0</v>
      </c>
      <c r="AF860">
        <v>0</v>
      </c>
      <c r="AG860">
        <v>0</v>
      </c>
      <c r="AH860">
        <v>0</v>
      </c>
      <c r="AI860" t="s">
        <v>6004</v>
      </c>
      <c r="AJ860" t="s">
        <v>109</v>
      </c>
      <c r="AK860" t="s">
        <v>112</v>
      </c>
      <c r="AL860">
        <v>0</v>
      </c>
      <c r="AM860">
        <v>0</v>
      </c>
      <c r="AN860">
        <v>0</v>
      </c>
      <c r="AO860">
        <v>0</v>
      </c>
      <c r="AP860">
        <v>0</v>
      </c>
      <c r="AQ860">
        <v>0</v>
      </c>
      <c r="AR860">
        <v>0</v>
      </c>
      <c r="AS860">
        <v>0</v>
      </c>
      <c r="AT860">
        <v>0</v>
      </c>
      <c r="AU860">
        <v>0</v>
      </c>
      <c r="AV860">
        <v>0</v>
      </c>
      <c r="AW860">
        <v>0</v>
      </c>
      <c r="AX860">
        <v>0</v>
      </c>
      <c r="AY860">
        <v>0</v>
      </c>
      <c r="AZ860">
        <v>0</v>
      </c>
      <c r="BA860">
        <v>0</v>
      </c>
    </row>
    <row r="861" spans="1:54" x14ac:dyDescent="0.25">
      <c r="A861">
        <v>380432065</v>
      </c>
      <c r="B861" s="1">
        <v>45541.758027997683</v>
      </c>
      <c r="C861" s="1">
        <v>45541.762642488429</v>
      </c>
      <c r="D861" s="1">
        <v>45541</v>
      </c>
      <c r="E861">
        <v>32.272493699999998</v>
      </c>
      <c r="F861">
        <v>35.904531599999999</v>
      </c>
      <c r="G861" t="s">
        <v>927</v>
      </c>
      <c r="H861" t="s">
        <v>928</v>
      </c>
      <c r="I861" t="s">
        <v>109</v>
      </c>
      <c r="J861" t="s">
        <v>114</v>
      </c>
      <c r="K861" t="s">
        <v>3050</v>
      </c>
      <c r="L861" t="s">
        <v>116</v>
      </c>
      <c r="M861" t="s">
        <v>146</v>
      </c>
      <c r="N861" t="s">
        <v>3051</v>
      </c>
      <c r="O861" t="s">
        <v>3049</v>
      </c>
      <c r="Q861" t="s">
        <v>121</v>
      </c>
      <c r="R861" t="s">
        <v>5770</v>
      </c>
      <c r="S861" t="s">
        <v>112</v>
      </c>
      <c r="T861">
        <v>0</v>
      </c>
      <c r="U861">
        <v>0</v>
      </c>
      <c r="V861">
        <v>0</v>
      </c>
      <c r="W861">
        <v>0</v>
      </c>
      <c r="X861">
        <v>0</v>
      </c>
      <c r="Y861">
        <v>0</v>
      </c>
      <c r="Z861">
        <v>0</v>
      </c>
      <c r="AA861">
        <v>0</v>
      </c>
      <c r="AB861">
        <v>0</v>
      </c>
      <c r="AC861">
        <v>0</v>
      </c>
      <c r="AD861">
        <v>0</v>
      </c>
      <c r="AE861">
        <v>0</v>
      </c>
      <c r="AF861">
        <v>0</v>
      </c>
      <c r="AG861">
        <v>0</v>
      </c>
      <c r="AH861">
        <v>0</v>
      </c>
      <c r="AI861" t="s">
        <v>6004</v>
      </c>
      <c r="AJ861" t="s">
        <v>109</v>
      </c>
      <c r="AK861" t="s">
        <v>109</v>
      </c>
      <c r="AL861">
        <v>2</v>
      </c>
      <c r="AM861">
        <v>0</v>
      </c>
      <c r="AN861">
        <v>1</v>
      </c>
      <c r="AO861">
        <v>0</v>
      </c>
      <c r="AP861">
        <v>1</v>
      </c>
      <c r="AQ861">
        <v>0</v>
      </c>
      <c r="AR861">
        <v>2</v>
      </c>
      <c r="AS861">
        <v>0</v>
      </c>
      <c r="AT861">
        <v>1</v>
      </c>
      <c r="AU861">
        <v>0</v>
      </c>
      <c r="AV861">
        <v>1</v>
      </c>
      <c r="AW861">
        <v>0</v>
      </c>
      <c r="AX861">
        <v>0</v>
      </c>
      <c r="AY861">
        <v>0</v>
      </c>
      <c r="AZ861">
        <v>0</v>
      </c>
      <c r="BA861">
        <v>0</v>
      </c>
    </row>
    <row r="862" spans="1:54" x14ac:dyDescent="0.25">
      <c r="A862">
        <v>380442163</v>
      </c>
      <c r="B862" s="1">
        <v>45541.7742975</v>
      </c>
      <c r="C862" s="1">
        <v>45541.776250370371</v>
      </c>
      <c r="D862" s="1">
        <v>45541</v>
      </c>
      <c r="E862">
        <v>32.273251700000003</v>
      </c>
      <c r="F862">
        <v>35.899616000000002</v>
      </c>
      <c r="G862" t="s">
        <v>927</v>
      </c>
      <c r="H862" t="s">
        <v>928</v>
      </c>
      <c r="I862" t="s">
        <v>109</v>
      </c>
      <c r="J862" t="s">
        <v>114</v>
      </c>
      <c r="K862" t="s">
        <v>3053</v>
      </c>
      <c r="L862" t="s">
        <v>192</v>
      </c>
      <c r="M862" t="s">
        <v>326</v>
      </c>
      <c r="N862" t="s">
        <v>3054</v>
      </c>
      <c r="O862" t="s">
        <v>3052</v>
      </c>
      <c r="Q862" t="s">
        <v>121</v>
      </c>
      <c r="R862" t="s">
        <v>5770</v>
      </c>
      <c r="S862" t="s">
        <v>112</v>
      </c>
      <c r="T862">
        <v>0</v>
      </c>
      <c r="U862">
        <v>0</v>
      </c>
      <c r="V862">
        <v>0</v>
      </c>
      <c r="W862">
        <v>0</v>
      </c>
      <c r="X862">
        <v>0</v>
      </c>
      <c r="Y862">
        <v>0</v>
      </c>
      <c r="Z862">
        <v>0</v>
      </c>
      <c r="AA862">
        <v>0</v>
      </c>
      <c r="AB862">
        <v>0</v>
      </c>
      <c r="AC862">
        <v>0</v>
      </c>
      <c r="AD862">
        <v>0</v>
      </c>
      <c r="AE862">
        <v>0</v>
      </c>
      <c r="AF862">
        <v>0</v>
      </c>
      <c r="AG862">
        <v>0</v>
      </c>
      <c r="AH862">
        <v>0</v>
      </c>
      <c r="AI862" t="s">
        <v>6004</v>
      </c>
      <c r="AJ862" t="s">
        <v>109</v>
      </c>
      <c r="AK862" t="s">
        <v>109</v>
      </c>
      <c r="AL862">
        <v>1</v>
      </c>
      <c r="AM862">
        <v>0</v>
      </c>
      <c r="AN862">
        <v>0</v>
      </c>
      <c r="AO862">
        <v>1</v>
      </c>
      <c r="AP862">
        <v>0</v>
      </c>
      <c r="AQ862">
        <v>0</v>
      </c>
      <c r="AR862">
        <v>1</v>
      </c>
      <c r="AS862">
        <v>0</v>
      </c>
      <c r="AT862">
        <v>0</v>
      </c>
      <c r="AU862">
        <v>0</v>
      </c>
      <c r="AV862">
        <v>0</v>
      </c>
      <c r="AW862">
        <v>0</v>
      </c>
      <c r="AX862">
        <v>0</v>
      </c>
      <c r="AY862">
        <v>0</v>
      </c>
      <c r="AZ862">
        <v>1</v>
      </c>
      <c r="BA862">
        <v>0</v>
      </c>
    </row>
    <row r="863" spans="1:54" x14ac:dyDescent="0.25">
      <c r="A863">
        <v>380449036</v>
      </c>
      <c r="B863" s="1">
        <v>45541.783739803242</v>
      </c>
      <c r="C863" s="1">
        <v>45541.785590405103</v>
      </c>
      <c r="D863" s="1">
        <v>45541</v>
      </c>
      <c r="E863">
        <v>30.323529499999999</v>
      </c>
      <c r="F863">
        <v>35.497610700000003</v>
      </c>
      <c r="G863" t="s">
        <v>439</v>
      </c>
      <c r="H863" t="s">
        <v>5759</v>
      </c>
      <c r="I863" t="s">
        <v>109</v>
      </c>
      <c r="J863" t="s">
        <v>114</v>
      </c>
      <c r="K863" t="s">
        <v>3056</v>
      </c>
      <c r="L863" t="s">
        <v>205</v>
      </c>
      <c r="M863" t="s">
        <v>931</v>
      </c>
      <c r="N863" t="s">
        <v>3057</v>
      </c>
      <c r="O863" t="s">
        <v>3055</v>
      </c>
      <c r="Q863" t="s">
        <v>121</v>
      </c>
      <c r="R863" t="s">
        <v>5770</v>
      </c>
      <c r="S863" t="s">
        <v>112</v>
      </c>
      <c r="T863">
        <v>0</v>
      </c>
      <c r="U863">
        <v>0</v>
      </c>
      <c r="V863">
        <v>0</v>
      </c>
      <c r="W863">
        <v>0</v>
      </c>
      <c r="X863">
        <v>0</v>
      </c>
      <c r="Y863">
        <v>0</v>
      </c>
      <c r="Z863">
        <v>0</v>
      </c>
      <c r="AA863">
        <v>0</v>
      </c>
      <c r="AB863">
        <v>0</v>
      </c>
      <c r="AC863">
        <v>0</v>
      </c>
      <c r="AD863">
        <v>0</v>
      </c>
      <c r="AE863">
        <v>0</v>
      </c>
      <c r="AF863">
        <v>0</v>
      </c>
      <c r="AG863">
        <v>0</v>
      </c>
      <c r="AH863">
        <v>0</v>
      </c>
      <c r="AI863" t="s">
        <v>6004</v>
      </c>
      <c r="AJ863" t="s">
        <v>109</v>
      </c>
      <c r="AK863" t="s">
        <v>112</v>
      </c>
      <c r="AL863">
        <v>0</v>
      </c>
      <c r="AM863">
        <v>0</v>
      </c>
      <c r="AN863">
        <v>0</v>
      </c>
      <c r="AO863">
        <v>0</v>
      </c>
      <c r="AP863">
        <v>0</v>
      </c>
      <c r="AQ863">
        <v>0</v>
      </c>
      <c r="AR863">
        <v>0</v>
      </c>
      <c r="AS863">
        <v>0</v>
      </c>
      <c r="AT863">
        <v>0</v>
      </c>
      <c r="AU863">
        <v>0</v>
      </c>
      <c r="AV863">
        <v>0</v>
      </c>
      <c r="AW863">
        <v>0</v>
      </c>
      <c r="AX863">
        <v>0</v>
      </c>
      <c r="AY863">
        <v>0</v>
      </c>
      <c r="AZ863">
        <v>0</v>
      </c>
      <c r="BA863">
        <v>0</v>
      </c>
    </row>
    <row r="864" spans="1:54" x14ac:dyDescent="0.25">
      <c r="A864">
        <v>380511512</v>
      </c>
      <c r="B864" s="1">
        <v>45541.876495671298</v>
      </c>
      <c r="C864" s="1">
        <v>45541.880522743057</v>
      </c>
      <c r="D864" s="1">
        <v>45541</v>
      </c>
      <c r="E864">
        <v>30.323610899999998</v>
      </c>
      <c r="F864">
        <v>35.497542000000003</v>
      </c>
      <c r="G864" t="s">
        <v>439</v>
      </c>
      <c r="H864" t="s">
        <v>5759</v>
      </c>
      <c r="I864" t="s">
        <v>109</v>
      </c>
      <c r="J864" t="s">
        <v>114</v>
      </c>
      <c r="K864" t="s">
        <v>3059</v>
      </c>
      <c r="L864" t="s">
        <v>174</v>
      </c>
      <c r="M864" t="s">
        <v>1542</v>
      </c>
      <c r="N864" t="s">
        <v>3060</v>
      </c>
      <c r="O864" t="s">
        <v>3058</v>
      </c>
      <c r="Q864" t="s">
        <v>121</v>
      </c>
      <c r="R864" t="s">
        <v>5770</v>
      </c>
      <c r="S864" t="s">
        <v>112</v>
      </c>
      <c r="T864">
        <v>0</v>
      </c>
      <c r="U864">
        <v>0</v>
      </c>
      <c r="V864">
        <v>0</v>
      </c>
      <c r="W864">
        <v>0</v>
      </c>
      <c r="X864">
        <v>0</v>
      </c>
      <c r="Y864">
        <v>0</v>
      </c>
      <c r="Z864">
        <v>0</v>
      </c>
      <c r="AA864">
        <v>0</v>
      </c>
      <c r="AB864">
        <v>0</v>
      </c>
      <c r="AC864">
        <v>0</v>
      </c>
      <c r="AD864">
        <v>0</v>
      </c>
      <c r="AE864">
        <v>0</v>
      </c>
      <c r="AF864">
        <v>0</v>
      </c>
      <c r="AG864">
        <v>0</v>
      </c>
      <c r="AH864">
        <v>0</v>
      </c>
      <c r="AI864" t="s">
        <v>6004</v>
      </c>
      <c r="AJ864" t="s">
        <v>109</v>
      </c>
      <c r="AK864" t="s">
        <v>112</v>
      </c>
      <c r="AL864">
        <v>0</v>
      </c>
      <c r="AM864">
        <v>0</v>
      </c>
      <c r="AN864">
        <v>0</v>
      </c>
      <c r="AO864">
        <v>0</v>
      </c>
      <c r="AP864">
        <v>0</v>
      </c>
      <c r="AQ864">
        <v>0</v>
      </c>
      <c r="AR864">
        <v>0</v>
      </c>
      <c r="AS864">
        <v>0</v>
      </c>
      <c r="AT864">
        <v>0</v>
      </c>
      <c r="AU864">
        <v>0</v>
      </c>
      <c r="AV864">
        <v>0</v>
      </c>
      <c r="AW864">
        <v>0</v>
      </c>
      <c r="AX864">
        <v>0</v>
      </c>
      <c r="AY864">
        <v>0</v>
      </c>
      <c r="AZ864">
        <v>0</v>
      </c>
      <c r="BA864">
        <v>0</v>
      </c>
    </row>
    <row r="865" spans="1:53" x14ac:dyDescent="0.25">
      <c r="A865">
        <v>380515003</v>
      </c>
      <c r="B865" s="1">
        <v>45541.881397974539</v>
      </c>
      <c r="C865" s="1">
        <v>45541.887014826389</v>
      </c>
      <c r="D865" s="1">
        <v>45541</v>
      </c>
      <c r="E865">
        <v>30.323875000000001</v>
      </c>
      <c r="F865">
        <v>35.497640500000003</v>
      </c>
      <c r="G865" t="s">
        <v>439</v>
      </c>
      <c r="H865" t="s">
        <v>5759</v>
      </c>
      <c r="I865" t="s">
        <v>109</v>
      </c>
      <c r="J865" t="s">
        <v>114</v>
      </c>
      <c r="K865" t="s">
        <v>3062</v>
      </c>
      <c r="L865" t="s">
        <v>116</v>
      </c>
      <c r="M865" t="s">
        <v>146</v>
      </c>
      <c r="N865" t="s">
        <v>3063</v>
      </c>
      <c r="O865" t="s">
        <v>3061</v>
      </c>
      <c r="Q865" t="s">
        <v>121</v>
      </c>
      <c r="R865" t="s">
        <v>5770</v>
      </c>
      <c r="S865" t="s">
        <v>112</v>
      </c>
      <c r="T865">
        <v>0</v>
      </c>
      <c r="U865">
        <v>0</v>
      </c>
      <c r="V865">
        <v>0</v>
      </c>
      <c r="W865">
        <v>0</v>
      </c>
      <c r="X865">
        <v>0</v>
      </c>
      <c r="Y865">
        <v>0</v>
      </c>
      <c r="Z865">
        <v>0</v>
      </c>
      <c r="AA865">
        <v>0</v>
      </c>
      <c r="AB865">
        <v>0</v>
      </c>
      <c r="AC865">
        <v>0</v>
      </c>
      <c r="AD865">
        <v>0</v>
      </c>
      <c r="AE865">
        <v>0</v>
      </c>
      <c r="AF865">
        <v>0</v>
      </c>
      <c r="AG865">
        <v>0</v>
      </c>
      <c r="AH865">
        <v>0</v>
      </c>
      <c r="AI865" t="s">
        <v>6004</v>
      </c>
      <c r="AJ865" t="s">
        <v>109</v>
      </c>
      <c r="AK865" t="s">
        <v>112</v>
      </c>
      <c r="AL865">
        <v>0</v>
      </c>
      <c r="AM865">
        <v>0</v>
      </c>
      <c r="AN865">
        <v>0</v>
      </c>
      <c r="AO865">
        <v>0</v>
      </c>
      <c r="AP865">
        <v>0</v>
      </c>
      <c r="AQ865">
        <v>0</v>
      </c>
      <c r="AR865">
        <v>0</v>
      </c>
      <c r="AS865">
        <v>0</v>
      </c>
      <c r="AT865">
        <v>0</v>
      </c>
      <c r="AU865">
        <v>0</v>
      </c>
      <c r="AV865">
        <v>0</v>
      </c>
      <c r="AW865">
        <v>0</v>
      </c>
      <c r="AX865">
        <v>0</v>
      </c>
      <c r="AY865">
        <v>0</v>
      </c>
      <c r="AZ865">
        <v>0</v>
      </c>
      <c r="BA865">
        <v>0</v>
      </c>
    </row>
    <row r="866" spans="1:53" x14ac:dyDescent="0.25">
      <c r="A866">
        <v>380518787</v>
      </c>
      <c r="B866" s="1">
        <v>45541.891571793982</v>
      </c>
      <c r="C866" s="1">
        <v>45541.89337701389</v>
      </c>
      <c r="D866" s="1">
        <v>45541</v>
      </c>
      <c r="E866">
        <v>30.323648899999998</v>
      </c>
      <c r="F866">
        <v>35.497657699999998</v>
      </c>
      <c r="G866" t="s">
        <v>439</v>
      </c>
      <c r="H866" t="s">
        <v>5759</v>
      </c>
      <c r="I866" t="s">
        <v>109</v>
      </c>
      <c r="J866" t="s">
        <v>114</v>
      </c>
      <c r="K866" t="s">
        <v>3065</v>
      </c>
      <c r="L866" t="s">
        <v>205</v>
      </c>
      <c r="M866" t="s">
        <v>931</v>
      </c>
      <c r="N866" t="s">
        <v>3066</v>
      </c>
      <c r="O866" t="s">
        <v>3064</v>
      </c>
      <c r="Q866" t="s">
        <v>121</v>
      </c>
      <c r="R866" t="s">
        <v>5770</v>
      </c>
      <c r="S866" t="s">
        <v>112</v>
      </c>
      <c r="T866">
        <v>0</v>
      </c>
      <c r="U866">
        <v>0</v>
      </c>
      <c r="V866">
        <v>0</v>
      </c>
      <c r="W866">
        <v>0</v>
      </c>
      <c r="X866">
        <v>0</v>
      </c>
      <c r="Y866">
        <v>0</v>
      </c>
      <c r="Z866">
        <v>0</v>
      </c>
      <c r="AA866">
        <v>0</v>
      </c>
      <c r="AB866">
        <v>0</v>
      </c>
      <c r="AC866">
        <v>0</v>
      </c>
      <c r="AD866">
        <v>0</v>
      </c>
      <c r="AE866">
        <v>0</v>
      </c>
      <c r="AF866">
        <v>0</v>
      </c>
      <c r="AG866">
        <v>0</v>
      </c>
      <c r="AH866">
        <v>0</v>
      </c>
      <c r="AI866" t="s">
        <v>6004</v>
      </c>
      <c r="AJ866" t="s">
        <v>109</v>
      </c>
      <c r="AK866" t="s">
        <v>112</v>
      </c>
      <c r="AL866">
        <v>0</v>
      </c>
      <c r="AM866">
        <v>0</v>
      </c>
      <c r="AN866">
        <v>0</v>
      </c>
      <c r="AO866">
        <v>0</v>
      </c>
      <c r="AP866">
        <v>0</v>
      </c>
      <c r="AQ866">
        <v>0</v>
      </c>
      <c r="AR866">
        <v>0</v>
      </c>
      <c r="AS866">
        <v>0</v>
      </c>
      <c r="AT866">
        <v>0</v>
      </c>
      <c r="AU866">
        <v>0</v>
      </c>
      <c r="AV866">
        <v>0</v>
      </c>
      <c r="AW866">
        <v>0</v>
      </c>
      <c r="AX866">
        <v>0</v>
      </c>
      <c r="AY866">
        <v>0</v>
      </c>
      <c r="AZ866">
        <v>0</v>
      </c>
      <c r="BA866">
        <v>0</v>
      </c>
    </row>
    <row r="867" spans="1:53" x14ac:dyDescent="0.25">
      <c r="A867">
        <v>380573135</v>
      </c>
      <c r="B867" s="1">
        <v>45539.698700520843</v>
      </c>
      <c r="C867" s="1">
        <v>45541.003755949067</v>
      </c>
      <c r="D867" s="1">
        <v>45539</v>
      </c>
      <c r="E867">
        <v>32.555835899999998</v>
      </c>
      <c r="F867">
        <v>35.849345300000003</v>
      </c>
      <c r="G867" t="s">
        <v>771</v>
      </c>
      <c r="H867" t="s">
        <v>1666</v>
      </c>
      <c r="I867" t="s">
        <v>109</v>
      </c>
      <c r="J867" t="s">
        <v>114</v>
      </c>
      <c r="K867" t="s">
        <v>3068</v>
      </c>
      <c r="L867" t="s">
        <v>174</v>
      </c>
      <c r="M867" t="s">
        <v>175</v>
      </c>
      <c r="N867" t="s">
        <v>3069</v>
      </c>
      <c r="O867" t="s">
        <v>3067</v>
      </c>
      <c r="P867" t="s">
        <v>3067</v>
      </c>
      <c r="Q867" t="s">
        <v>346</v>
      </c>
      <c r="R867" t="s">
        <v>5771</v>
      </c>
      <c r="S867" t="s">
        <v>112</v>
      </c>
      <c r="T867">
        <v>0</v>
      </c>
      <c r="U867">
        <v>0</v>
      </c>
      <c r="V867">
        <v>0</v>
      </c>
      <c r="W867">
        <v>0</v>
      </c>
      <c r="X867">
        <v>0</v>
      </c>
      <c r="Y867">
        <v>0</v>
      </c>
      <c r="Z867">
        <v>0</v>
      </c>
      <c r="AA867">
        <v>0</v>
      </c>
      <c r="AB867">
        <v>0</v>
      </c>
      <c r="AC867">
        <v>0</v>
      </c>
      <c r="AD867">
        <v>0</v>
      </c>
      <c r="AE867">
        <v>0</v>
      </c>
      <c r="AF867">
        <v>0</v>
      </c>
      <c r="AG867">
        <v>0</v>
      </c>
      <c r="AH867">
        <v>0</v>
      </c>
      <c r="AI867" t="s">
        <v>6004</v>
      </c>
      <c r="AJ867" t="s">
        <v>109</v>
      </c>
      <c r="AK867" t="s">
        <v>109</v>
      </c>
      <c r="AL867">
        <v>6</v>
      </c>
      <c r="AM867">
        <v>1</v>
      </c>
      <c r="AN867">
        <v>3</v>
      </c>
      <c r="AO867">
        <v>0</v>
      </c>
      <c r="AP867">
        <v>1</v>
      </c>
      <c r="AQ867">
        <v>1</v>
      </c>
      <c r="AR867">
        <v>6</v>
      </c>
      <c r="AS867">
        <v>1</v>
      </c>
      <c r="AT867">
        <v>1</v>
      </c>
      <c r="AU867">
        <v>0</v>
      </c>
      <c r="AV867">
        <v>0</v>
      </c>
      <c r="AW867">
        <v>1</v>
      </c>
      <c r="AX867">
        <v>1</v>
      </c>
      <c r="AY867">
        <v>1</v>
      </c>
      <c r="AZ867">
        <v>1</v>
      </c>
      <c r="BA867">
        <v>0</v>
      </c>
    </row>
    <row r="868" spans="1:53" x14ac:dyDescent="0.25">
      <c r="A868">
        <v>380573137</v>
      </c>
      <c r="B868" s="1">
        <v>45539.726682037042</v>
      </c>
      <c r="C868" s="1">
        <v>45540.960326712957</v>
      </c>
      <c r="D868" s="1">
        <v>45539</v>
      </c>
      <c r="E868">
        <v>32.537512100000001</v>
      </c>
      <c r="F868">
        <v>35.872280500000002</v>
      </c>
      <c r="G868" t="s">
        <v>771</v>
      </c>
      <c r="H868" t="s">
        <v>1666</v>
      </c>
      <c r="I868" t="s">
        <v>109</v>
      </c>
      <c r="J868" t="s">
        <v>114</v>
      </c>
      <c r="K868" t="s">
        <v>3071</v>
      </c>
      <c r="L868" t="s">
        <v>205</v>
      </c>
      <c r="M868" t="s">
        <v>785</v>
      </c>
      <c r="N868" t="s">
        <v>3072</v>
      </c>
      <c r="O868" t="s">
        <v>3070</v>
      </c>
      <c r="P868" t="s">
        <v>3070</v>
      </c>
      <c r="Q868" t="s">
        <v>121</v>
      </c>
      <c r="R868" t="s">
        <v>5770</v>
      </c>
      <c r="S868" t="s">
        <v>112</v>
      </c>
      <c r="T868">
        <v>0</v>
      </c>
      <c r="U868">
        <v>0</v>
      </c>
      <c r="V868">
        <v>0</v>
      </c>
      <c r="W868">
        <v>0</v>
      </c>
      <c r="X868">
        <v>0</v>
      </c>
      <c r="Y868">
        <v>0</v>
      </c>
      <c r="Z868">
        <v>0</v>
      </c>
      <c r="AA868">
        <v>0</v>
      </c>
      <c r="AB868">
        <v>0</v>
      </c>
      <c r="AC868">
        <v>0</v>
      </c>
      <c r="AD868">
        <v>0</v>
      </c>
      <c r="AE868">
        <v>0</v>
      </c>
      <c r="AF868">
        <v>0</v>
      </c>
      <c r="AG868">
        <v>0</v>
      </c>
      <c r="AH868">
        <v>0</v>
      </c>
      <c r="AI868" t="s">
        <v>6004</v>
      </c>
      <c r="AJ868" t="s">
        <v>109</v>
      </c>
      <c r="AK868" t="s">
        <v>109</v>
      </c>
      <c r="AL868">
        <v>2</v>
      </c>
      <c r="AM868">
        <v>1</v>
      </c>
      <c r="AN868">
        <v>1</v>
      </c>
      <c r="AO868">
        <v>0</v>
      </c>
      <c r="AP868">
        <v>0</v>
      </c>
      <c r="AQ868">
        <v>0</v>
      </c>
      <c r="AR868">
        <v>2</v>
      </c>
      <c r="AS868">
        <v>1</v>
      </c>
      <c r="AT868">
        <v>0</v>
      </c>
      <c r="AU868">
        <v>0</v>
      </c>
      <c r="AV868">
        <v>0</v>
      </c>
      <c r="AW868">
        <v>0</v>
      </c>
      <c r="AX868">
        <v>1</v>
      </c>
      <c r="AY868">
        <v>0</v>
      </c>
      <c r="AZ868">
        <v>0</v>
      </c>
      <c r="BA868">
        <v>0</v>
      </c>
    </row>
    <row r="869" spans="1:53" x14ac:dyDescent="0.25">
      <c r="A869">
        <v>380573138</v>
      </c>
      <c r="B869" s="1">
        <v>45539.727529189811</v>
      </c>
      <c r="C869" s="1">
        <v>45540.954786932867</v>
      </c>
      <c r="D869" s="1">
        <v>45539</v>
      </c>
      <c r="E869">
        <v>32.537243699999998</v>
      </c>
      <c r="F869">
        <v>35.871096999999999</v>
      </c>
      <c r="G869" t="s">
        <v>771</v>
      </c>
      <c r="H869" t="s">
        <v>1666</v>
      </c>
      <c r="I869" t="s">
        <v>109</v>
      </c>
      <c r="J869" t="s">
        <v>114</v>
      </c>
      <c r="K869" t="s">
        <v>3074</v>
      </c>
      <c r="L869" t="s">
        <v>174</v>
      </c>
      <c r="M869" t="s">
        <v>175</v>
      </c>
      <c r="N869" t="s">
        <v>1211</v>
      </c>
      <c r="O869" t="s">
        <v>3073</v>
      </c>
      <c r="P869" t="s">
        <v>3073</v>
      </c>
      <c r="Q869" t="s">
        <v>346</v>
      </c>
      <c r="R869" t="s">
        <v>5771</v>
      </c>
      <c r="S869" t="s">
        <v>112</v>
      </c>
      <c r="T869">
        <v>0</v>
      </c>
      <c r="U869">
        <v>0</v>
      </c>
      <c r="V869">
        <v>0</v>
      </c>
      <c r="W869">
        <v>0</v>
      </c>
      <c r="X869">
        <v>0</v>
      </c>
      <c r="Y869">
        <v>0</v>
      </c>
      <c r="Z869">
        <v>0</v>
      </c>
      <c r="AA869">
        <v>0</v>
      </c>
      <c r="AB869">
        <v>0</v>
      </c>
      <c r="AC869">
        <v>0</v>
      </c>
      <c r="AD869">
        <v>0</v>
      </c>
      <c r="AE869">
        <v>0</v>
      </c>
      <c r="AF869">
        <v>0</v>
      </c>
      <c r="AG869">
        <v>0</v>
      </c>
      <c r="AH869">
        <v>0</v>
      </c>
      <c r="AI869" t="s">
        <v>6004</v>
      </c>
      <c r="AJ869" t="s">
        <v>109</v>
      </c>
      <c r="AK869" t="s">
        <v>109</v>
      </c>
      <c r="AL869">
        <v>4</v>
      </c>
      <c r="AM869">
        <v>1</v>
      </c>
      <c r="AN869">
        <v>1</v>
      </c>
      <c r="AO869">
        <v>0</v>
      </c>
      <c r="AP869">
        <v>1</v>
      </c>
      <c r="AQ869">
        <v>1</v>
      </c>
      <c r="AR869">
        <v>4</v>
      </c>
      <c r="AS869">
        <v>1</v>
      </c>
      <c r="AT869">
        <v>1</v>
      </c>
      <c r="AU869">
        <v>0</v>
      </c>
      <c r="AV869">
        <v>0</v>
      </c>
      <c r="AW869">
        <v>0</v>
      </c>
      <c r="AX869">
        <v>0</v>
      </c>
      <c r="AY869">
        <v>0</v>
      </c>
      <c r="AZ869">
        <v>1</v>
      </c>
      <c r="BA869">
        <v>0</v>
      </c>
    </row>
    <row r="870" spans="1:53" x14ac:dyDescent="0.25">
      <c r="A870">
        <v>380573145</v>
      </c>
      <c r="B870" s="1">
        <v>45539.729851145843</v>
      </c>
      <c r="C870" s="1">
        <v>45540.932666145833</v>
      </c>
      <c r="D870" s="1">
        <v>45539</v>
      </c>
      <c r="E870">
        <v>32.537160700000001</v>
      </c>
      <c r="F870">
        <v>35.870167100000003</v>
      </c>
      <c r="G870" t="s">
        <v>771</v>
      </c>
      <c r="H870" t="s">
        <v>1666</v>
      </c>
      <c r="I870" t="s">
        <v>109</v>
      </c>
      <c r="J870" t="s">
        <v>114</v>
      </c>
      <c r="K870" t="s">
        <v>3076</v>
      </c>
      <c r="L870" t="s">
        <v>131</v>
      </c>
      <c r="M870" t="s">
        <v>132</v>
      </c>
      <c r="N870" t="s">
        <v>3077</v>
      </c>
      <c r="O870" t="s">
        <v>3075</v>
      </c>
      <c r="P870" t="s">
        <v>3075</v>
      </c>
      <c r="Q870" t="s">
        <v>121</v>
      </c>
      <c r="R870" t="s">
        <v>5770</v>
      </c>
      <c r="S870" t="s">
        <v>112</v>
      </c>
      <c r="T870">
        <v>0</v>
      </c>
      <c r="U870">
        <v>0</v>
      </c>
      <c r="V870">
        <v>0</v>
      </c>
      <c r="W870">
        <v>0</v>
      </c>
      <c r="X870">
        <v>0</v>
      </c>
      <c r="Y870">
        <v>0</v>
      </c>
      <c r="Z870">
        <v>0</v>
      </c>
      <c r="AA870">
        <v>0</v>
      </c>
      <c r="AB870">
        <v>0</v>
      </c>
      <c r="AC870">
        <v>0</v>
      </c>
      <c r="AD870">
        <v>0</v>
      </c>
      <c r="AE870">
        <v>0</v>
      </c>
      <c r="AF870">
        <v>0</v>
      </c>
      <c r="AG870">
        <v>0</v>
      </c>
      <c r="AH870">
        <v>0</v>
      </c>
      <c r="AI870" t="s">
        <v>6004</v>
      </c>
      <c r="AJ870" t="s">
        <v>109</v>
      </c>
      <c r="AK870" t="s">
        <v>109</v>
      </c>
      <c r="AL870">
        <v>1</v>
      </c>
      <c r="AM870">
        <v>1</v>
      </c>
      <c r="AN870">
        <v>0</v>
      </c>
      <c r="AO870">
        <v>0</v>
      </c>
      <c r="AP870">
        <v>0</v>
      </c>
      <c r="AQ870">
        <v>0</v>
      </c>
      <c r="AR870">
        <v>1</v>
      </c>
      <c r="AS870">
        <v>0</v>
      </c>
      <c r="AT870">
        <v>1</v>
      </c>
      <c r="AU870">
        <v>0</v>
      </c>
      <c r="AV870">
        <v>0</v>
      </c>
      <c r="AW870">
        <v>0</v>
      </c>
      <c r="AX870">
        <v>0</v>
      </c>
      <c r="AY870">
        <v>0</v>
      </c>
      <c r="AZ870">
        <v>0</v>
      </c>
      <c r="BA870">
        <v>0</v>
      </c>
    </row>
    <row r="871" spans="1:53" x14ac:dyDescent="0.25">
      <c r="A871">
        <v>380573148</v>
      </c>
      <c r="B871" s="1">
        <v>45539.731238263892</v>
      </c>
      <c r="C871" s="1">
        <v>45541.000606250003</v>
      </c>
      <c r="D871" s="1">
        <v>45539</v>
      </c>
      <c r="E871">
        <v>32.543925199999997</v>
      </c>
      <c r="F871">
        <v>35.8496174</v>
      </c>
      <c r="G871" t="s">
        <v>771</v>
      </c>
      <c r="H871" t="s">
        <v>1666</v>
      </c>
      <c r="I871" t="s">
        <v>109</v>
      </c>
      <c r="J871" t="s">
        <v>114</v>
      </c>
      <c r="K871" t="s">
        <v>3079</v>
      </c>
      <c r="L871" t="s">
        <v>174</v>
      </c>
      <c r="M871" t="s">
        <v>221</v>
      </c>
      <c r="N871" t="s">
        <v>3080</v>
      </c>
      <c r="O871" t="s">
        <v>3078</v>
      </c>
      <c r="P871" t="s">
        <v>3078</v>
      </c>
      <c r="Q871" t="s">
        <v>121</v>
      </c>
      <c r="R871" t="s">
        <v>5770</v>
      </c>
      <c r="S871" t="s">
        <v>112</v>
      </c>
      <c r="T871">
        <v>0</v>
      </c>
      <c r="U871">
        <v>0</v>
      </c>
      <c r="V871">
        <v>0</v>
      </c>
      <c r="W871">
        <v>0</v>
      </c>
      <c r="X871">
        <v>0</v>
      </c>
      <c r="Y871">
        <v>0</v>
      </c>
      <c r="Z871">
        <v>0</v>
      </c>
      <c r="AA871">
        <v>0</v>
      </c>
      <c r="AB871">
        <v>0</v>
      </c>
      <c r="AC871">
        <v>0</v>
      </c>
      <c r="AD871">
        <v>0</v>
      </c>
      <c r="AE871">
        <v>0</v>
      </c>
      <c r="AF871">
        <v>0</v>
      </c>
      <c r="AG871">
        <v>0</v>
      </c>
      <c r="AH871">
        <v>0</v>
      </c>
      <c r="AI871" t="s">
        <v>6004</v>
      </c>
      <c r="AJ871" t="s">
        <v>109</v>
      </c>
      <c r="AK871" t="s">
        <v>109</v>
      </c>
      <c r="AL871">
        <v>2</v>
      </c>
      <c r="AM871">
        <v>0</v>
      </c>
      <c r="AN871">
        <v>0</v>
      </c>
      <c r="AO871">
        <v>0</v>
      </c>
      <c r="AP871">
        <v>1</v>
      </c>
      <c r="AQ871">
        <v>1</v>
      </c>
      <c r="AR871">
        <v>2</v>
      </c>
      <c r="AS871">
        <v>0</v>
      </c>
      <c r="AT871">
        <v>1</v>
      </c>
      <c r="AU871">
        <v>0</v>
      </c>
      <c r="AV871">
        <v>0</v>
      </c>
      <c r="AW871">
        <v>0</v>
      </c>
      <c r="AX871">
        <v>1</v>
      </c>
      <c r="AY871">
        <v>0</v>
      </c>
      <c r="AZ871">
        <v>0</v>
      </c>
      <c r="BA871">
        <v>0</v>
      </c>
    </row>
    <row r="872" spans="1:53" x14ac:dyDescent="0.25">
      <c r="A872">
        <v>380573154</v>
      </c>
      <c r="B872" s="1">
        <v>45539.797283194443</v>
      </c>
      <c r="C872" s="1">
        <v>45540.870421053238</v>
      </c>
      <c r="D872" s="1">
        <v>45539</v>
      </c>
      <c r="E872">
        <v>32.494195459668703</v>
      </c>
      <c r="F872">
        <v>35.684174922270898</v>
      </c>
      <c r="G872" t="s">
        <v>771</v>
      </c>
      <c r="H872" t="s">
        <v>772</v>
      </c>
      <c r="I872" t="s">
        <v>109</v>
      </c>
      <c r="J872" t="s">
        <v>114</v>
      </c>
      <c r="K872" t="s">
        <v>3082</v>
      </c>
      <c r="L872" t="s">
        <v>443</v>
      </c>
      <c r="M872" t="s">
        <v>444</v>
      </c>
      <c r="N872" t="s">
        <v>3083</v>
      </c>
      <c r="O872" t="s">
        <v>3081</v>
      </c>
      <c r="P872" t="s">
        <v>3081</v>
      </c>
      <c r="Q872" t="s">
        <v>346</v>
      </c>
      <c r="R872" t="s">
        <v>5771</v>
      </c>
      <c r="S872" t="s">
        <v>112</v>
      </c>
      <c r="T872">
        <v>0</v>
      </c>
      <c r="U872">
        <v>0</v>
      </c>
      <c r="V872">
        <v>0</v>
      </c>
      <c r="W872">
        <v>0</v>
      </c>
      <c r="X872">
        <v>0</v>
      </c>
      <c r="Y872">
        <v>0</v>
      </c>
      <c r="Z872">
        <v>0</v>
      </c>
      <c r="AA872">
        <v>0</v>
      </c>
      <c r="AB872">
        <v>0</v>
      </c>
      <c r="AC872">
        <v>0</v>
      </c>
      <c r="AD872">
        <v>0</v>
      </c>
      <c r="AE872">
        <v>0</v>
      </c>
      <c r="AF872">
        <v>0</v>
      </c>
      <c r="AG872">
        <v>0</v>
      </c>
      <c r="AH872">
        <v>0</v>
      </c>
      <c r="AI872" t="s">
        <v>6004</v>
      </c>
      <c r="AJ872" t="s">
        <v>109</v>
      </c>
      <c r="AK872" t="s">
        <v>109</v>
      </c>
      <c r="AL872">
        <v>3</v>
      </c>
      <c r="AM872">
        <v>1</v>
      </c>
      <c r="AN872">
        <v>1</v>
      </c>
      <c r="AO872">
        <v>0</v>
      </c>
      <c r="AP872">
        <v>1</v>
      </c>
      <c r="AQ872">
        <v>0</v>
      </c>
      <c r="AR872">
        <v>3</v>
      </c>
      <c r="AS872">
        <v>0</v>
      </c>
      <c r="AT872">
        <v>0</v>
      </c>
      <c r="AU872">
        <v>0</v>
      </c>
      <c r="AV872">
        <v>0</v>
      </c>
      <c r="AW872">
        <v>1</v>
      </c>
      <c r="AX872">
        <v>1</v>
      </c>
      <c r="AY872">
        <v>0</v>
      </c>
      <c r="AZ872">
        <v>1</v>
      </c>
      <c r="BA872">
        <v>0</v>
      </c>
    </row>
    <row r="873" spans="1:53" x14ac:dyDescent="0.25">
      <c r="A873">
        <v>380683817</v>
      </c>
      <c r="B873" s="1">
        <v>45542.503384826392</v>
      </c>
      <c r="C873" s="1">
        <v>45542.506724409723</v>
      </c>
      <c r="D873" s="1">
        <v>45542</v>
      </c>
      <c r="E873">
        <v>31.887030500000002</v>
      </c>
      <c r="F873">
        <v>35.845207299999998</v>
      </c>
      <c r="G873" t="s">
        <v>335</v>
      </c>
      <c r="H873" t="s">
        <v>336</v>
      </c>
      <c r="I873" t="s">
        <v>109</v>
      </c>
      <c r="J873" t="s">
        <v>114</v>
      </c>
      <c r="K873" t="s">
        <v>3085</v>
      </c>
      <c r="L873" t="s">
        <v>235</v>
      </c>
      <c r="M873" t="s">
        <v>1783</v>
      </c>
      <c r="N873" t="s">
        <v>3086</v>
      </c>
      <c r="O873" t="s">
        <v>3084</v>
      </c>
      <c r="Q873" t="s">
        <v>121</v>
      </c>
      <c r="R873" t="s">
        <v>5770</v>
      </c>
      <c r="S873" t="s">
        <v>112</v>
      </c>
      <c r="T873">
        <v>0</v>
      </c>
      <c r="U873">
        <v>0</v>
      </c>
      <c r="V873">
        <v>0</v>
      </c>
      <c r="W873">
        <v>0</v>
      </c>
      <c r="X873">
        <v>0</v>
      </c>
      <c r="Y873">
        <v>0</v>
      </c>
      <c r="Z873">
        <v>0</v>
      </c>
      <c r="AA873">
        <v>0</v>
      </c>
      <c r="AB873">
        <v>0</v>
      </c>
      <c r="AC873">
        <v>0</v>
      </c>
      <c r="AD873">
        <v>0</v>
      </c>
      <c r="AE873">
        <v>0</v>
      </c>
      <c r="AF873">
        <v>0</v>
      </c>
      <c r="AG873">
        <v>0</v>
      </c>
      <c r="AH873">
        <v>0</v>
      </c>
      <c r="AI873" t="s">
        <v>6004</v>
      </c>
      <c r="AJ873" t="s">
        <v>109</v>
      </c>
      <c r="AK873" t="s">
        <v>109</v>
      </c>
      <c r="AL873">
        <v>3</v>
      </c>
      <c r="AM873">
        <v>0</v>
      </c>
      <c r="AN873">
        <v>2</v>
      </c>
      <c r="AO873">
        <v>0</v>
      </c>
      <c r="AP873">
        <v>1</v>
      </c>
      <c r="AQ873">
        <v>0</v>
      </c>
      <c r="AR873">
        <v>3</v>
      </c>
      <c r="AS873">
        <v>1</v>
      </c>
      <c r="AT873">
        <v>0</v>
      </c>
      <c r="AU873">
        <v>0</v>
      </c>
      <c r="AV873">
        <v>0</v>
      </c>
      <c r="AW873">
        <v>0</v>
      </c>
      <c r="AX873">
        <v>1</v>
      </c>
      <c r="AY873">
        <v>0</v>
      </c>
      <c r="AZ873">
        <v>1</v>
      </c>
      <c r="BA873">
        <v>0</v>
      </c>
    </row>
    <row r="874" spans="1:53" x14ac:dyDescent="0.25">
      <c r="A874">
        <v>380683823</v>
      </c>
      <c r="B874" s="1">
        <v>45542.468872094913</v>
      </c>
      <c r="C874" s="1">
        <v>45542.471116284723</v>
      </c>
      <c r="D874" s="1">
        <v>45542</v>
      </c>
      <c r="E874">
        <v>31.871724700000001</v>
      </c>
      <c r="F874">
        <v>35.832256399999999</v>
      </c>
      <c r="G874" t="s">
        <v>335</v>
      </c>
      <c r="H874" t="s">
        <v>336</v>
      </c>
      <c r="I874" t="s">
        <v>109</v>
      </c>
      <c r="J874" t="s">
        <v>378</v>
      </c>
      <c r="K874" t="s">
        <v>3088</v>
      </c>
      <c r="L874" t="s">
        <v>252</v>
      </c>
      <c r="M874" t="s">
        <v>280</v>
      </c>
      <c r="N874" t="s">
        <v>3089</v>
      </c>
      <c r="O874" t="s">
        <v>3087</v>
      </c>
      <c r="Q874" t="s">
        <v>121</v>
      </c>
      <c r="R874" t="s">
        <v>5770</v>
      </c>
      <c r="S874" t="s">
        <v>112</v>
      </c>
      <c r="T874">
        <v>0</v>
      </c>
      <c r="U874">
        <v>0</v>
      </c>
      <c r="V874">
        <v>0</v>
      </c>
      <c r="W874">
        <v>0</v>
      </c>
      <c r="X874">
        <v>0</v>
      </c>
      <c r="Y874">
        <v>0</v>
      </c>
      <c r="Z874">
        <v>0</v>
      </c>
      <c r="AA874">
        <v>0</v>
      </c>
      <c r="AB874">
        <v>0</v>
      </c>
      <c r="AC874">
        <v>0</v>
      </c>
      <c r="AD874">
        <v>0</v>
      </c>
      <c r="AE874">
        <v>0</v>
      </c>
      <c r="AF874">
        <v>0</v>
      </c>
      <c r="AG874">
        <v>0</v>
      </c>
      <c r="AH874">
        <v>0</v>
      </c>
      <c r="AI874" t="s">
        <v>6004</v>
      </c>
      <c r="AJ874" t="s">
        <v>109</v>
      </c>
      <c r="AK874" t="s">
        <v>112</v>
      </c>
      <c r="AL874">
        <v>0</v>
      </c>
      <c r="AM874">
        <v>0</v>
      </c>
      <c r="AN874">
        <v>0</v>
      </c>
      <c r="AO874">
        <v>0</v>
      </c>
      <c r="AP874">
        <v>0</v>
      </c>
      <c r="AQ874">
        <v>0</v>
      </c>
      <c r="AR874">
        <v>0</v>
      </c>
      <c r="AS874">
        <v>0</v>
      </c>
      <c r="AT874">
        <v>0</v>
      </c>
      <c r="AU874">
        <v>0</v>
      </c>
      <c r="AV874">
        <v>0</v>
      </c>
      <c r="AW874">
        <v>0</v>
      </c>
      <c r="AX874">
        <v>0</v>
      </c>
      <c r="AY874">
        <v>0</v>
      </c>
      <c r="AZ874">
        <v>0</v>
      </c>
      <c r="BA874">
        <v>0</v>
      </c>
    </row>
    <row r="875" spans="1:53" x14ac:dyDescent="0.25">
      <c r="A875">
        <v>380684528</v>
      </c>
      <c r="B875" s="1">
        <v>45542.472689085647</v>
      </c>
      <c r="C875" s="1">
        <v>45542.475550925927</v>
      </c>
      <c r="D875" s="1">
        <v>45542</v>
      </c>
      <c r="E875">
        <v>31.871724700000001</v>
      </c>
      <c r="F875">
        <v>35.832256399999999</v>
      </c>
      <c r="G875" t="s">
        <v>335</v>
      </c>
      <c r="H875" t="s">
        <v>336</v>
      </c>
      <c r="I875" t="s">
        <v>112</v>
      </c>
      <c r="K875" t="s">
        <v>3091</v>
      </c>
      <c r="L875" t="s">
        <v>116</v>
      </c>
      <c r="M875" t="s">
        <v>146</v>
      </c>
      <c r="N875" t="s">
        <v>3092</v>
      </c>
      <c r="O875" t="s">
        <v>3090</v>
      </c>
      <c r="Q875" t="s">
        <v>121</v>
      </c>
      <c r="R875" t="s">
        <v>5770</v>
      </c>
      <c r="S875" t="s">
        <v>112</v>
      </c>
      <c r="T875">
        <v>0</v>
      </c>
      <c r="U875">
        <v>0</v>
      </c>
      <c r="V875">
        <v>0</v>
      </c>
      <c r="W875">
        <v>0</v>
      </c>
      <c r="X875">
        <v>0</v>
      </c>
      <c r="Y875">
        <v>0</v>
      </c>
      <c r="Z875">
        <v>0</v>
      </c>
      <c r="AA875">
        <v>0</v>
      </c>
      <c r="AB875">
        <v>0</v>
      </c>
      <c r="AC875">
        <v>0</v>
      </c>
      <c r="AD875">
        <v>0</v>
      </c>
      <c r="AE875">
        <v>0</v>
      </c>
      <c r="AF875">
        <v>0</v>
      </c>
      <c r="AG875">
        <v>0</v>
      </c>
      <c r="AH875">
        <v>0</v>
      </c>
      <c r="AI875" t="s">
        <v>6004</v>
      </c>
      <c r="AJ875" t="s">
        <v>109</v>
      </c>
      <c r="AK875" t="s">
        <v>109</v>
      </c>
      <c r="AL875">
        <v>2</v>
      </c>
      <c r="AM875">
        <v>0</v>
      </c>
      <c r="AN875">
        <v>1</v>
      </c>
      <c r="AO875">
        <v>0</v>
      </c>
      <c r="AP875">
        <v>1</v>
      </c>
      <c r="AQ875">
        <v>0</v>
      </c>
      <c r="AR875">
        <v>2</v>
      </c>
      <c r="AS875">
        <v>0</v>
      </c>
      <c r="AT875">
        <v>1</v>
      </c>
      <c r="AU875">
        <v>0</v>
      </c>
      <c r="AV875">
        <v>1</v>
      </c>
      <c r="AW875">
        <v>0</v>
      </c>
      <c r="AX875">
        <v>0</v>
      </c>
      <c r="AY875">
        <v>0</v>
      </c>
      <c r="AZ875">
        <v>0</v>
      </c>
      <c r="BA875">
        <v>0</v>
      </c>
    </row>
    <row r="876" spans="1:53" x14ac:dyDescent="0.25">
      <c r="A876">
        <v>380688627</v>
      </c>
      <c r="B876" s="1">
        <v>45542.477327731482</v>
      </c>
      <c r="C876" s="1">
        <v>45542.488073298613</v>
      </c>
      <c r="D876" s="1">
        <v>45542</v>
      </c>
      <c r="E876">
        <v>31.869821200000001</v>
      </c>
      <c r="F876">
        <v>35.821576399999998</v>
      </c>
      <c r="G876" t="s">
        <v>335</v>
      </c>
      <c r="H876" t="s">
        <v>336</v>
      </c>
      <c r="I876" t="s">
        <v>109</v>
      </c>
      <c r="J876" t="s">
        <v>114</v>
      </c>
      <c r="K876" t="s">
        <v>3094</v>
      </c>
      <c r="L876" t="s">
        <v>131</v>
      </c>
      <c r="M876" t="s">
        <v>1402</v>
      </c>
      <c r="N876" t="s">
        <v>3095</v>
      </c>
      <c r="O876" t="s">
        <v>3093</v>
      </c>
      <c r="Q876" t="s">
        <v>121</v>
      </c>
      <c r="R876" t="s">
        <v>5770</v>
      </c>
      <c r="S876" t="s">
        <v>112</v>
      </c>
      <c r="T876">
        <v>0</v>
      </c>
      <c r="U876">
        <v>0</v>
      </c>
      <c r="V876">
        <v>0</v>
      </c>
      <c r="W876">
        <v>0</v>
      </c>
      <c r="X876">
        <v>0</v>
      </c>
      <c r="Y876">
        <v>0</v>
      </c>
      <c r="Z876">
        <v>0</v>
      </c>
      <c r="AA876">
        <v>0</v>
      </c>
      <c r="AB876">
        <v>0</v>
      </c>
      <c r="AC876">
        <v>0</v>
      </c>
      <c r="AD876">
        <v>0</v>
      </c>
      <c r="AE876">
        <v>0</v>
      </c>
      <c r="AF876">
        <v>0</v>
      </c>
      <c r="AG876">
        <v>0</v>
      </c>
      <c r="AH876">
        <v>0</v>
      </c>
      <c r="AI876" t="s">
        <v>6004</v>
      </c>
      <c r="AJ876" t="s">
        <v>109</v>
      </c>
      <c r="AK876" t="s">
        <v>109</v>
      </c>
      <c r="AL876">
        <v>2</v>
      </c>
      <c r="AM876">
        <v>1</v>
      </c>
      <c r="AN876">
        <v>0</v>
      </c>
      <c r="AO876">
        <v>0</v>
      </c>
      <c r="AP876">
        <v>1</v>
      </c>
      <c r="AQ876">
        <v>0</v>
      </c>
      <c r="AR876">
        <v>2</v>
      </c>
      <c r="AS876">
        <v>0</v>
      </c>
      <c r="AT876">
        <v>0</v>
      </c>
      <c r="AU876">
        <v>0</v>
      </c>
      <c r="AV876">
        <v>0</v>
      </c>
      <c r="AW876">
        <v>0</v>
      </c>
      <c r="AX876">
        <v>0</v>
      </c>
      <c r="AY876">
        <v>1</v>
      </c>
      <c r="AZ876">
        <v>1</v>
      </c>
      <c r="BA876">
        <v>0</v>
      </c>
    </row>
    <row r="877" spans="1:53" x14ac:dyDescent="0.25">
      <c r="A877">
        <v>380688630</v>
      </c>
      <c r="B877" s="1">
        <v>45542.488110347222</v>
      </c>
      <c r="C877" s="1">
        <v>45542.496925150474</v>
      </c>
      <c r="D877" s="1">
        <v>45542</v>
      </c>
      <c r="E877">
        <v>31.8719854</v>
      </c>
      <c r="F877">
        <v>35.824757599999998</v>
      </c>
      <c r="G877" t="s">
        <v>335</v>
      </c>
      <c r="H877" t="s">
        <v>336</v>
      </c>
      <c r="I877" t="s">
        <v>109</v>
      </c>
      <c r="J877" t="s">
        <v>348</v>
      </c>
      <c r="K877" t="s">
        <v>3097</v>
      </c>
      <c r="L877" t="s">
        <v>174</v>
      </c>
      <c r="M877" t="s">
        <v>221</v>
      </c>
      <c r="N877" t="s">
        <v>3098</v>
      </c>
      <c r="O877" t="s">
        <v>3096</v>
      </c>
      <c r="Q877" t="s">
        <v>121</v>
      </c>
      <c r="R877" t="s">
        <v>5770</v>
      </c>
      <c r="S877" t="s">
        <v>112</v>
      </c>
      <c r="T877">
        <v>0</v>
      </c>
      <c r="U877">
        <v>0</v>
      </c>
      <c r="V877">
        <v>0</v>
      </c>
      <c r="W877">
        <v>0</v>
      </c>
      <c r="X877">
        <v>0</v>
      </c>
      <c r="Y877">
        <v>0</v>
      </c>
      <c r="Z877">
        <v>0</v>
      </c>
      <c r="AA877">
        <v>0</v>
      </c>
      <c r="AB877">
        <v>0</v>
      </c>
      <c r="AC877">
        <v>0</v>
      </c>
      <c r="AD877">
        <v>0</v>
      </c>
      <c r="AE877">
        <v>0</v>
      </c>
      <c r="AF877">
        <v>0</v>
      </c>
      <c r="AG877">
        <v>0</v>
      </c>
      <c r="AH877">
        <v>0</v>
      </c>
      <c r="AI877" t="s">
        <v>6004</v>
      </c>
      <c r="AJ877" t="s">
        <v>109</v>
      </c>
      <c r="AK877" t="s">
        <v>112</v>
      </c>
      <c r="AL877">
        <v>0</v>
      </c>
      <c r="AM877">
        <v>0</v>
      </c>
      <c r="AN877">
        <v>0</v>
      </c>
      <c r="AO877">
        <v>0</v>
      </c>
      <c r="AP877">
        <v>0</v>
      </c>
      <c r="AQ877">
        <v>0</v>
      </c>
      <c r="AR877">
        <v>0</v>
      </c>
      <c r="AS877">
        <v>0</v>
      </c>
      <c r="AT877">
        <v>0</v>
      </c>
      <c r="AU877">
        <v>0</v>
      </c>
      <c r="AV877">
        <v>0</v>
      </c>
      <c r="AW877">
        <v>0</v>
      </c>
      <c r="AX877">
        <v>0</v>
      </c>
      <c r="AY877">
        <v>0</v>
      </c>
      <c r="AZ877">
        <v>0</v>
      </c>
      <c r="BA877">
        <v>0</v>
      </c>
    </row>
    <row r="878" spans="1:53" x14ac:dyDescent="0.25">
      <c r="A878">
        <v>380689702</v>
      </c>
      <c r="B878" s="1">
        <v>45542.49711931713</v>
      </c>
      <c r="C878" s="1">
        <v>45542.500087893517</v>
      </c>
      <c r="D878" s="1">
        <v>45542</v>
      </c>
      <c r="E878">
        <v>31.8701279</v>
      </c>
      <c r="F878">
        <v>35.824757599999998</v>
      </c>
      <c r="G878" t="s">
        <v>335</v>
      </c>
      <c r="H878" t="s">
        <v>336</v>
      </c>
      <c r="I878" t="s">
        <v>109</v>
      </c>
      <c r="J878" t="s">
        <v>378</v>
      </c>
      <c r="K878" t="s">
        <v>3100</v>
      </c>
      <c r="L878" t="s">
        <v>116</v>
      </c>
      <c r="M878" t="s">
        <v>117</v>
      </c>
      <c r="N878" t="s">
        <v>3101</v>
      </c>
      <c r="O878" t="s">
        <v>3099</v>
      </c>
      <c r="Q878" t="s">
        <v>121</v>
      </c>
      <c r="R878" t="s">
        <v>5770</v>
      </c>
      <c r="S878" t="s">
        <v>112</v>
      </c>
      <c r="T878">
        <v>0</v>
      </c>
      <c r="U878">
        <v>0</v>
      </c>
      <c r="V878">
        <v>0</v>
      </c>
      <c r="W878">
        <v>0</v>
      </c>
      <c r="X878">
        <v>0</v>
      </c>
      <c r="Y878">
        <v>0</v>
      </c>
      <c r="Z878">
        <v>0</v>
      </c>
      <c r="AA878">
        <v>0</v>
      </c>
      <c r="AB878">
        <v>0</v>
      </c>
      <c r="AC878">
        <v>0</v>
      </c>
      <c r="AD878">
        <v>0</v>
      </c>
      <c r="AE878">
        <v>0</v>
      </c>
      <c r="AF878">
        <v>0</v>
      </c>
      <c r="AG878">
        <v>0</v>
      </c>
      <c r="AH878">
        <v>0</v>
      </c>
      <c r="AI878" t="s">
        <v>6004</v>
      </c>
      <c r="AJ878" t="s">
        <v>109</v>
      </c>
      <c r="AK878" t="s">
        <v>109</v>
      </c>
      <c r="AL878">
        <v>1</v>
      </c>
      <c r="AM878">
        <v>0</v>
      </c>
      <c r="AN878">
        <v>1</v>
      </c>
      <c r="AO878">
        <v>0</v>
      </c>
      <c r="AP878">
        <v>0</v>
      </c>
      <c r="AQ878">
        <v>0</v>
      </c>
      <c r="AR878">
        <v>1</v>
      </c>
      <c r="AS878">
        <v>0</v>
      </c>
      <c r="AT878">
        <v>0</v>
      </c>
      <c r="AU878">
        <v>0</v>
      </c>
      <c r="AV878">
        <v>0</v>
      </c>
      <c r="AW878">
        <v>0</v>
      </c>
      <c r="AX878">
        <v>0</v>
      </c>
      <c r="AY878">
        <v>0</v>
      </c>
      <c r="AZ878">
        <v>1</v>
      </c>
      <c r="BA878">
        <v>0</v>
      </c>
    </row>
    <row r="879" spans="1:53" x14ac:dyDescent="0.25">
      <c r="A879">
        <v>380689704</v>
      </c>
      <c r="B879" s="1">
        <v>45542.506816840279</v>
      </c>
      <c r="C879" s="1">
        <v>45542.510129085647</v>
      </c>
      <c r="D879" s="1">
        <v>45542</v>
      </c>
      <c r="E879">
        <v>31.897665799999999</v>
      </c>
      <c r="F879">
        <v>35.859178200000002</v>
      </c>
      <c r="G879" t="s">
        <v>335</v>
      </c>
      <c r="H879" t="s">
        <v>336</v>
      </c>
      <c r="I879" t="s">
        <v>109</v>
      </c>
      <c r="J879" t="s">
        <v>378</v>
      </c>
      <c r="K879" t="s">
        <v>3103</v>
      </c>
      <c r="L879" t="s">
        <v>528</v>
      </c>
      <c r="M879" t="s">
        <v>1476</v>
      </c>
      <c r="N879" t="s">
        <v>3104</v>
      </c>
      <c r="O879" t="s">
        <v>3102</v>
      </c>
      <c r="Q879" t="s">
        <v>121</v>
      </c>
      <c r="R879" t="s">
        <v>5770</v>
      </c>
      <c r="S879" t="s">
        <v>112</v>
      </c>
      <c r="T879">
        <v>0</v>
      </c>
      <c r="U879">
        <v>0</v>
      </c>
      <c r="V879">
        <v>0</v>
      </c>
      <c r="W879">
        <v>0</v>
      </c>
      <c r="X879">
        <v>0</v>
      </c>
      <c r="Y879">
        <v>0</v>
      </c>
      <c r="Z879">
        <v>0</v>
      </c>
      <c r="AA879">
        <v>0</v>
      </c>
      <c r="AB879">
        <v>0</v>
      </c>
      <c r="AC879">
        <v>0</v>
      </c>
      <c r="AD879">
        <v>0</v>
      </c>
      <c r="AE879">
        <v>0</v>
      </c>
      <c r="AF879">
        <v>0</v>
      </c>
      <c r="AG879">
        <v>0</v>
      </c>
      <c r="AH879">
        <v>0</v>
      </c>
      <c r="AI879" t="s">
        <v>6004</v>
      </c>
      <c r="AJ879" t="s">
        <v>109</v>
      </c>
      <c r="AK879" t="s">
        <v>109</v>
      </c>
      <c r="AL879">
        <v>1</v>
      </c>
      <c r="AM879">
        <v>0</v>
      </c>
      <c r="AN879">
        <v>1</v>
      </c>
      <c r="AO879">
        <v>0</v>
      </c>
      <c r="AP879">
        <v>0</v>
      </c>
      <c r="AQ879">
        <v>0</v>
      </c>
      <c r="AR879">
        <v>1</v>
      </c>
      <c r="AS879">
        <v>0</v>
      </c>
      <c r="AT879">
        <v>0</v>
      </c>
      <c r="AU879">
        <v>0</v>
      </c>
      <c r="AV879">
        <v>0</v>
      </c>
      <c r="AW879">
        <v>0</v>
      </c>
      <c r="AX879">
        <v>0</v>
      </c>
      <c r="AY879">
        <v>1</v>
      </c>
      <c r="AZ879">
        <v>0</v>
      </c>
      <c r="BA879">
        <v>0</v>
      </c>
    </row>
    <row r="880" spans="1:53" x14ac:dyDescent="0.25">
      <c r="A880">
        <v>380776601</v>
      </c>
      <c r="B880" s="1">
        <v>45542.607936435183</v>
      </c>
      <c r="C880" s="1">
        <v>45542.610534918982</v>
      </c>
      <c r="D880" s="1">
        <v>45542</v>
      </c>
      <c r="E880">
        <v>32.276643</v>
      </c>
      <c r="F880">
        <v>35.8953414</v>
      </c>
      <c r="G880" t="s">
        <v>927</v>
      </c>
      <c r="H880" t="s">
        <v>928</v>
      </c>
      <c r="I880" t="s">
        <v>109</v>
      </c>
      <c r="J880" t="s">
        <v>114</v>
      </c>
      <c r="K880" t="s">
        <v>3126</v>
      </c>
      <c r="L880" t="s">
        <v>116</v>
      </c>
      <c r="M880" t="s">
        <v>146</v>
      </c>
      <c r="N880" t="s">
        <v>3127</v>
      </c>
      <c r="O880" t="s">
        <v>3125</v>
      </c>
      <c r="Q880" t="s">
        <v>121</v>
      </c>
      <c r="R880" t="s">
        <v>5770</v>
      </c>
      <c r="S880" t="s">
        <v>112</v>
      </c>
      <c r="T880">
        <v>0</v>
      </c>
      <c r="U880">
        <v>0</v>
      </c>
      <c r="V880">
        <v>0</v>
      </c>
      <c r="W880">
        <v>0</v>
      </c>
      <c r="X880">
        <v>0</v>
      </c>
      <c r="Y880">
        <v>0</v>
      </c>
      <c r="Z880">
        <v>0</v>
      </c>
      <c r="AA880">
        <v>0</v>
      </c>
      <c r="AB880">
        <v>0</v>
      </c>
      <c r="AC880">
        <v>0</v>
      </c>
      <c r="AD880">
        <v>0</v>
      </c>
      <c r="AE880">
        <v>0</v>
      </c>
      <c r="AF880">
        <v>0</v>
      </c>
      <c r="AG880">
        <v>0</v>
      </c>
      <c r="AH880">
        <v>0</v>
      </c>
      <c r="AI880" t="s">
        <v>6004</v>
      </c>
      <c r="AJ880" t="s">
        <v>109</v>
      </c>
      <c r="AK880" t="s">
        <v>112</v>
      </c>
      <c r="AL880">
        <v>0</v>
      </c>
      <c r="AM880">
        <v>0</v>
      </c>
      <c r="AN880">
        <v>0</v>
      </c>
      <c r="AO880">
        <v>0</v>
      </c>
      <c r="AP880">
        <v>0</v>
      </c>
      <c r="AQ880">
        <v>0</v>
      </c>
      <c r="AR880">
        <v>0</v>
      </c>
      <c r="AS880">
        <v>0</v>
      </c>
      <c r="AT880">
        <v>0</v>
      </c>
      <c r="AU880">
        <v>0</v>
      </c>
      <c r="AV880">
        <v>0</v>
      </c>
      <c r="AW880">
        <v>0</v>
      </c>
      <c r="AX880">
        <v>0</v>
      </c>
      <c r="AY880">
        <v>0</v>
      </c>
      <c r="AZ880">
        <v>0</v>
      </c>
      <c r="BA880">
        <v>0</v>
      </c>
    </row>
    <row r="881" spans="1:54" x14ac:dyDescent="0.25">
      <c r="A881">
        <v>380780178</v>
      </c>
      <c r="B881" s="1">
        <v>45542.610637430553</v>
      </c>
      <c r="C881" s="1">
        <v>45542.675359872686</v>
      </c>
      <c r="D881" s="1">
        <v>45542</v>
      </c>
      <c r="E881">
        <v>32.274761900000001</v>
      </c>
      <c r="F881">
        <v>35.899674099999999</v>
      </c>
      <c r="G881" t="s">
        <v>927</v>
      </c>
      <c r="H881" t="s">
        <v>928</v>
      </c>
      <c r="I881" t="s">
        <v>109</v>
      </c>
      <c r="J881" t="s">
        <v>114</v>
      </c>
      <c r="K881" t="s">
        <v>3129</v>
      </c>
      <c r="L881" t="s">
        <v>116</v>
      </c>
      <c r="M881" t="s">
        <v>146</v>
      </c>
      <c r="N881" t="s">
        <v>1082</v>
      </c>
      <c r="O881" t="s">
        <v>3128</v>
      </c>
      <c r="Q881" t="s">
        <v>121</v>
      </c>
      <c r="R881" t="s">
        <v>5770</v>
      </c>
      <c r="S881" t="s">
        <v>112</v>
      </c>
      <c r="T881">
        <v>0</v>
      </c>
      <c r="U881">
        <v>0</v>
      </c>
      <c r="V881">
        <v>0</v>
      </c>
      <c r="W881">
        <v>0</v>
      </c>
      <c r="X881">
        <v>0</v>
      </c>
      <c r="Y881">
        <v>0</v>
      </c>
      <c r="Z881">
        <v>0</v>
      </c>
      <c r="AA881">
        <v>0</v>
      </c>
      <c r="AB881">
        <v>0</v>
      </c>
      <c r="AC881">
        <v>0</v>
      </c>
      <c r="AD881">
        <v>0</v>
      </c>
      <c r="AE881">
        <v>0</v>
      </c>
      <c r="AF881">
        <v>0</v>
      </c>
      <c r="AG881">
        <v>0</v>
      </c>
      <c r="AH881">
        <v>0</v>
      </c>
      <c r="AI881" t="s">
        <v>6004</v>
      </c>
      <c r="AJ881" t="s">
        <v>109</v>
      </c>
      <c r="AK881" t="s">
        <v>109</v>
      </c>
      <c r="AL881">
        <v>2</v>
      </c>
      <c r="AM881">
        <v>0</v>
      </c>
      <c r="AN881">
        <v>1</v>
      </c>
      <c r="AO881">
        <v>1</v>
      </c>
      <c r="AP881">
        <v>0</v>
      </c>
      <c r="AQ881">
        <v>0</v>
      </c>
      <c r="AR881">
        <v>2</v>
      </c>
      <c r="AS881">
        <v>0</v>
      </c>
      <c r="AT881">
        <v>1</v>
      </c>
      <c r="AU881">
        <v>0</v>
      </c>
      <c r="AV881">
        <v>0</v>
      </c>
      <c r="AW881">
        <v>0</v>
      </c>
      <c r="AX881">
        <v>0</v>
      </c>
      <c r="AY881">
        <v>0</v>
      </c>
      <c r="AZ881">
        <v>0</v>
      </c>
      <c r="BA881">
        <v>0</v>
      </c>
    </row>
    <row r="882" spans="1:54" x14ac:dyDescent="0.25">
      <c r="A882">
        <v>380793476</v>
      </c>
      <c r="B882" s="1">
        <v>45542.492299212972</v>
      </c>
      <c r="C882" s="1">
        <v>45542.499565902777</v>
      </c>
      <c r="D882" s="1">
        <v>45542</v>
      </c>
      <c r="E882">
        <v>29.526648300000002</v>
      </c>
      <c r="F882">
        <v>35.007543300000002</v>
      </c>
      <c r="G882" t="s">
        <v>787</v>
      </c>
      <c r="H882" t="s">
        <v>788</v>
      </c>
      <c r="I882" t="s">
        <v>109</v>
      </c>
      <c r="J882" t="s">
        <v>397</v>
      </c>
      <c r="K882" t="s">
        <v>3131</v>
      </c>
      <c r="L882" t="s">
        <v>252</v>
      </c>
      <c r="M882" t="s">
        <v>253</v>
      </c>
      <c r="N882" t="s">
        <v>3132</v>
      </c>
      <c r="O882" t="s">
        <v>3130</v>
      </c>
      <c r="Q882" t="s">
        <v>121</v>
      </c>
      <c r="R882" t="s">
        <v>5770</v>
      </c>
      <c r="S882" t="s">
        <v>109</v>
      </c>
      <c r="T882">
        <v>1</v>
      </c>
      <c r="U882">
        <v>0</v>
      </c>
      <c r="V882">
        <v>0</v>
      </c>
      <c r="W882">
        <v>0</v>
      </c>
      <c r="X882">
        <v>0</v>
      </c>
      <c r="Y882">
        <v>1</v>
      </c>
      <c r="Z882">
        <v>0</v>
      </c>
      <c r="AA882">
        <v>0</v>
      </c>
      <c r="AB882">
        <v>0</v>
      </c>
      <c r="AC882">
        <v>0</v>
      </c>
      <c r="AD882">
        <v>0</v>
      </c>
      <c r="AE882">
        <v>0</v>
      </c>
      <c r="AF882">
        <v>0</v>
      </c>
      <c r="AG882">
        <v>1</v>
      </c>
      <c r="AH882">
        <v>0</v>
      </c>
      <c r="AI882">
        <v>0</v>
      </c>
      <c r="AJ882" t="s">
        <v>109</v>
      </c>
      <c r="AK882" t="s">
        <v>109</v>
      </c>
      <c r="AL882">
        <v>1</v>
      </c>
      <c r="AM882">
        <v>0</v>
      </c>
      <c r="AN882">
        <v>1</v>
      </c>
      <c r="AO882">
        <v>0</v>
      </c>
      <c r="AP882">
        <v>0</v>
      </c>
      <c r="AQ882">
        <v>0</v>
      </c>
      <c r="AR882">
        <v>1</v>
      </c>
      <c r="AS882">
        <v>0</v>
      </c>
      <c r="AT882">
        <v>0</v>
      </c>
      <c r="AU882">
        <v>0</v>
      </c>
      <c r="AV882">
        <v>0</v>
      </c>
      <c r="AW882">
        <v>0</v>
      </c>
      <c r="AX882">
        <v>0</v>
      </c>
      <c r="AY882">
        <v>0</v>
      </c>
      <c r="AZ882">
        <v>0</v>
      </c>
      <c r="BA882">
        <v>1</v>
      </c>
      <c r="BB882" t="s">
        <v>3133</v>
      </c>
    </row>
    <row r="883" spans="1:54" x14ac:dyDescent="0.25">
      <c r="A883">
        <v>380793481</v>
      </c>
      <c r="B883" s="1">
        <v>45542.499626736113</v>
      </c>
      <c r="C883" s="1">
        <v>45542.508712916657</v>
      </c>
      <c r="D883" s="1">
        <v>45542</v>
      </c>
      <c r="E883">
        <v>29.526648300000002</v>
      </c>
      <c r="F883">
        <v>35.007543300000002</v>
      </c>
      <c r="G883" t="s">
        <v>787</v>
      </c>
      <c r="H883" t="s">
        <v>788</v>
      </c>
      <c r="I883" t="s">
        <v>109</v>
      </c>
      <c r="J883" t="s">
        <v>3135</v>
      </c>
      <c r="K883" t="s">
        <v>3136</v>
      </c>
      <c r="L883" t="s">
        <v>252</v>
      </c>
      <c r="M883" t="s">
        <v>253</v>
      </c>
      <c r="N883" t="s">
        <v>3137</v>
      </c>
      <c r="O883" t="s">
        <v>3134</v>
      </c>
      <c r="P883" t="s">
        <v>3138</v>
      </c>
      <c r="Q883" t="s">
        <v>121</v>
      </c>
      <c r="R883" t="s">
        <v>5770</v>
      </c>
      <c r="S883" t="s">
        <v>112</v>
      </c>
      <c r="T883">
        <v>0</v>
      </c>
      <c r="U883">
        <v>0</v>
      </c>
      <c r="V883">
        <v>0</v>
      </c>
      <c r="W883">
        <v>0</v>
      </c>
      <c r="X883">
        <v>0</v>
      </c>
      <c r="Y883">
        <v>0</v>
      </c>
      <c r="Z883">
        <v>0</v>
      </c>
      <c r="AA883">
        <v>0</v>
      </c>
      <c r="AB883">
        <v>0</v>
      </c>
      <c r="AC883">
        <v>0</v>
      </c>
      <c r="AD883">
        <v>0</v>
      </c>
      <c r="AE883">
        <v>0</v>
      </c>
      <c r="AF883">
        <v>0</v>
      </c>
      <c r="AG883">
        <v>0</v>
      </c>
      <c r="AH883">
        <v>0</v>
      </c>
      <c r="AI883" t="s">
        <v>6004</v>
      </c>
      <c r="AJ883" t="s">
        <v>109</v>
      </c>
      <c r="AK883" t="s">
        <v>109</v>
      </c>
      <c r="AL883">
        <v>1</v>
      </c>
      <c r="AM883">
        <v>0</v>
      </c>
      <c r="AN883">
        <v>1</v>
      </c>
      <c r="AO883">
        <v>0</v>
      </c>
      <c r="AP883">
        <v>0</v>
      </c>
      <c r="AQ883">
        <v>0</v>
      </c>
      <c r="AR883">
        <v>1</v>
      </c>
      <c r="AS883">
        <v>0</v>
      </c>
      <c r="AT883">
        <v>0</v>
      </c>
      <c r="AU883">
        <v>0</v>
      </c>
      <c r="AV883">
        <v>0</v>
      </c>
      <c r="AW883">
        <v>1</v>
      </c>
      <c r="AX883">
        <v>0</v>
      </c>
      <c r="AY883">
        <v>0</v>
      </c>
      <c r="AZ883">
        <v>0</v>
      </c>
      <c r="BA883">
        <v>0</v>
      </c>
    </row>
    <row r="884" spans="1:54" x14ac:dyDescent="0.25">
      <c r="A884">
        <v>380793484</v>
      </c>
      <c r="B884" s="1">
        <v>45542.50908290509</v>
      </c>
      <c r="C884" s="1">
        <v>45542.511527847222</v>
      </c>
      <c r="D884" s="1">
        <v>45542</v>
      </c>
      <c r="E884">
        <v>29.526648300000002</v>
      </c>
      <c r="F884">
        <v>35.007543300000002</v>
      </c>
      <c r="G884" t="s">
        <v>787</v>
      </c>
      <c r="H884" t="s">
        <v>788</v>
      </c>
      <c r="I884" t="s">
        <v>112</v>
      </c>
      <c r="K884" t="s">
        <v>3140</v>
      </c>
      <c r="L884" t="s">
        <v>252</v>
      </c>
      <c r="M884" t="s">
        <v>253</v>
      </c>
      <c r="N884" t="s">
        <v>3141</v>
      </c>
      <c r="O884" t="s">
        <v>3139</v>
      </c>
      <c r="P884" t="s">
        <v>3142</v>
      </c>
      <c r="Q884" t="s">
        <v>121</v>
      </c>
      <c r="R884" t="s">
        <v>5770</v>
      </c>
      <c r="S884" t="s">
        <v>112</v>
      </c>
      <c r="T884">
        <v>0</v>
      </c>
      <c r="U884">
        <v>0</v>
      </c>
      <c r="V884">
        <v>0</v>
      </c>
      <c r="W884">
        <v>0</v>
      </c>
      <c r="X884">
        <v>0</v>
      </c>
      <c r="Y884">
        <v>0</v>
      </c>
      <c r="Z884">
        <v>0</v>
      </c>
      <c r="AA884">
        <v>0</v>
      </c>
      <c r="AB884">
        <v>0</v>
      </c>
      <c r="AC884">
        <v>0</v>
      </c>
      <c r="AD884">
        <v>0</v>
      </c>
      <c r="AE884">
        <v>0</v>
      </c>
      <c r="AF884">
        <v>0</v>
      </c>
      <c r="AG884">
        <v>0</v>
      </c>
      <c r="AH884">
        <v>0</v>
      </c>
      <c r="AI884" t="s">
        <v>6004</v>
      </c>
      <c r="AJ884" t="s">
        <v>109</v>
      </c>
      <c r="AK884" t="s">
        <v>109</v>
      </c>
      <c r="AL884">
        <v>1</v>
      </c>
      <c r="AM884">
        <v>0</v>
      </c>
      <c r="AN884">
        <v>1</v>
      </c>
      <c r="AO884">
        <v>0</v>
      </c>
      <c r="AP884">
        <v>0</v>
      </c>
      <c r="AQ884">
        <v>0</v>
      </c>
      <c r="AR884">
        <v>1</v>
      </c>
      <c r="AS884">
        <v>0</v>
      </c>
      <c r="AT884">
        <v>0</v>
      </c>
      <c r="AU884">
        <v>0</v>
      </c>
      <c r="AV884">
        <v>0</v>
      </c>
      <c r="AW884">
        <v>1</v>
      </c>
      <c r="AX884">
        <v>0</v>
      </c>
      <c r="AY884">
        <v>0</v>
      </c>
      <c r="AZ884">
        <v>0</v>
      </c>
      <c r="BA884">
        <v>0</v>
      </c>
    </row>
    <row r="885" spans="1:54" x14ac:dyDescent="0.25">
      <c r="A885">
        <v>380793485</v>
      </c>
      <c r="B885" s="1">
        <v>45542.511572476848</v>
      </c>
      <c r="C885" s="1">
        <v>45542.513677199073</v>
      </c>
      <c r="D885" s="1">
        <v>45542</v>
      </c>
      <c r="E885">
        <v>29.526648300000002</v>
      </c>
      <c r="F885">
        <v>35.007543300000002</v>
      </c>
      <c r="G885" t="s">
        <v>787</v>
      </c>
      <c r="H885" t="s">
        <v>788</v>
      </c>
      <c r="I885" t="s">
        <v>112</v>
      </c>
      <c r="K885" t="s">
        <v>3144</v>
      </c>
      <c r="L885" t="s">
        <v>252</v>
      </c>
      <c r="M885" t="s">
        <v>253</v>
      </c>
      <c r="N885" t="s">
        <v>3145</v>
      </c>
      <c r="O885" t="s">
        <v>3143</v>
      </c>
      <c r="P885" t="s">
        <v>3146</v>
      </c>
      <c r="Q885" t="s">
        <v>121</v>
      </c>
      <c r="R885" t="s">
        <v>5770</v>
      </c>
      <c r="S885" t="s">
        <v>112</v>
      </c>
      <c r="T885">
        <v>0</v>
      </c>
      <c r="U885">
        <v>0</v>
      </c>
      <c r="V885">
        <v>0</v>
      </c>
      <c r="W885">
        <v>0</v>
      </c>
      <c r="X885">
        <v>0</v>
      </c>
      <c r="Y885">
        <v>0</v>
      </c>
      <c r="Z885">
        <v>0</v>
      </c>
      <c r="AA885">
        <v>0</v>
      </c>
      <c r="AB885">
        <v>0</v>
      </c>
      <c r="AC885">
        <v>0</v>
      </c>
      <c r="AD885">
        <v>0</v>
      </c>
      <c r="AE885">
        <v>0</v>
      </c>
      <c r="AF885">
        <v>0</v>
      </c>
      <c r="AG885">
        <v>0</v>
      </c>
      <c r="AH885">
        <v>0</v>
      </c>
      <c r="AI885" t="s">
        <v>6004</v>
      </c>
      <c r="AJ885" t="s">
        <v>109</v>
      </c>
      <c r="AK885" t="s">
        <v>109</v>
      </c>
      <c r="AL885">
        <v>1</v>
      </c>
      <c r="AM885">
        <v>0</v>
      </c>
      <c r="AN885">
        <v>1</v>
      </c>
      <c r="AO885">
        <v>0</v>
      </c>
      <c r="AP885">
        <v>0</v>
      </c>
      <c r="AQ885">
        <v>0</v>
      </c>
      <c r="AR885">
        <v>1</v>
      </c>
      <c r="AS885">
        <v>0</v>
      </c>
      <c r="AT885">
        <v>0</v>
      </c>
      <c r="AU885">
        <v>0</v>
      </c>
      <c r="AV885">
        <v>0</v>
      </c>
      <c r="AW885">
        <v>1</v>
      </c>
      <c r="AX885">
        <v>0</v>
      </c>
      <c r="AY885">
        <v>0</v>
      </c>
      <c r="AZ885">
        <v>0</v>
      </c>
      <c r="BA885">
        <v>0</v>
      </c>
    </row>
    <row r="886" spans="1:54" x14ac:dyDescent="0.25">
      <c r="A886">
        <v>380793489</v>
      </c>
      <c r="B886" s="1">
        <v>45542.513710925923</v>
      </c>
      <c r="C886" s="1">
        <v>45542.524921909717</v>
      </c>
      <c r="D886" s="1">
        <v>45542</v>
      </c>
      <c r="E886">
        <v>29.526648300000002</v>
      </c>
      <c r="F886">
        <v>35.007543300000002</v>
      </c>
      <c r="G886" t="s">
        <v>787</v>
      </c>
      <c r="H886" t="s">
        <v>788</v>
      </c>
      <c r="I886" t="s">
        <v>112</v>
      </c>
      <c r="K886" t="s">
        <v>3148</v>
      </c>
      <c r="L886" t="s">
        <v>252</v>
      </c>
      <c r="M886" t="s">
        <v>253</v>
      </c>
      <c r="N886" t="s">
        <v>3149</v>
      </c>
      <c r="O886" t="s">
        <v>3147</v>
      </c>
      <c r="P886" t="s">
        <v>3150</v>
      </c>
      <c r="Q886" t="s">
        <v>121</v>
      </c>
      <c r="R886" t="s">
        <v>5770</v>
      </c>
      <c r="S886" t="s">
        <v>112</v>
      </c>
      <c r="T886">
        <v>0</v>
      </c>
      <c r="U886">
        <v>0</v>
      </c>
      <c r="V886">
        <v>0</v>
      </c>
      <c r="W886">
        <v>0</v>
      </c>
      <c r="X886">
        <v>0</v>
      </c>
      <c r="Y886">
        <v>0</v>
      </c>
      <c r="Z886">
        <v>0</v>
      </c>
      <c r="AA886">
        <v>0</v>
      </c>
      <c r="AB886">
        <v>0</v>
      </c>
      <c r="AC886">
        <v>0</v>
      </c>
      <c r="AD886">
        <v>0</v>
      </c>
      <c r="AE886">
        <v>0</v>
      </c>
      <c r="AF886">
        <v>0</v>
      </c>
      <c r="AG886">
        <v>0</v>
      </c>
      <c r="AH886">
        <v>0</v>
      </c>
      <c r="AI886" t="s">
        <v>6004</v>
      </c>
      <c r="AJ886" t="s">
        <v>109</v>
      </c>
      <c r="AK886" t="s">
        <v>109</v>
      </c>
      <c r="AL886">
        <v>1</v>
      </c>
      <c r="AM886">
        <v>0</v>
      </c>
      <c r="AN886">
        <v>0</v>
      </c>
      <c r="AO886">
        <v>0</v>
      </c>
      <c r="AP886">
        <v>1</v>
      </c>
      <c r="AQ886">
        <v>0</v>
      </c>
      <c r="AR886">
        <v>1</v>
      </c>
      <c r="AS886">
        <v>0</v>
      </c>
      <c r="AT886">
        <v>0</v>
      </c>
      <c r="AU886">
        <v>0</v>
      </c>
      <c r="AV886">
        <v>0</v>
      </c>
      <c r="AW886">
        <v>0</v>
      </c>
      <c r="AX886">
        <v>0</v>
      </c>
      <c r="AY886">
        <v>0</v>
      </c>
      <c r="AZ886">
        <v>1</v>
      </c>
      <c r="BA886">
        <v>0</v>
      </c>
    </row>
    <row r="887" spans="1:54" x14ac:dyDescent="0.25">
      <c r="A887">
        <v>380793493</v>
      </c>
      <c r="B887" s="1">
        <v>45542.524995381937</v>
      </c>
      <c r="C887" s="1">
        <v>45542.540128773151</v>
      </c>
      <c r="D887" s="1">
        <v>45542</v>
      </c>
      <c r="E887">
        <v>29.526648300000002</v>
      </c>
      <c r="F887">
        <v>35.007543300000002</v>
      </c>
      <c r="G887" t="s">
        <v>787</v>
      </c>
      <c r="H887" t="s">
        <v>788</v>
      </c>
      <c r="I887" t="s">
        <v>109</v>
      </c>
      <c r="J887" t="s">
        <v>114</v>
      </c>
      <c r="K887" t="s">
        <v>3152</v>
      </c>
      <c r="L887" t="s">
        <v>252</v>
      </c>
      <c r="M887" t="s">
        <v>253</v>
      </c>
      <c r="N887" t="s">
        <v>1150</v>
      </c>
      <c r="O887" t="s">
        <v>3151</v>
      </c>
      <c r="Q887" t="s">
        <v>121</v>
      </c>
      <c r="R887" t="s">
        <v>5770</v>
      </c>
      <c r="S887" t="s">
        <v>112</v>
      </c>
      <c r="T887">
        <v>0</v>
      </c>
      <c r="U887">
        <v>0</v>
      </c>
      <c r="V887">
        <v>0</v>
      </c>
      <c r="W887">
        <v>0</v>
      </c>
      <c r="X887">
        <v>0</v>
      </c>
      <c r="Y887">
        <v>0</v>
      </c>
      <c r="Z887">
        <v>0</v>
      </c>
      <c r="AA887">
        <v>0</v>
      </c>
      <c r="AB887">
        <v>0</v>
      </c>
      <c r="AC887">
        <v>0</v>
      </c>
      <c r="AD887">
        <v>0</v>
      </c>
      <c r="AE887">
        <v>0</v>
      </c>
      <c r="AF887">
        <v>0</v>
      </c>
      <c r="AG887">
        <v>0</v>
      </c>
      <c r="AH887">
        <v>0</v>
      </c>
      <c r="AI887" t="s">
        <v>6004</v>
      </c>
      <c r="AJ887" t="s">
        <v>109</v>
      </c>
      <c r="AK887" t="s">
        <v>109</v>
      </c>
      <c r="AL887">
        <v>1</v>
      </c>
      <c r="AM887">
        <v>0</v>
      </c>
      <c r="AN887">
        <v>0</v>
      </c>
      <c r="AO887">
        <v>0</v>
      </c>
      <c r="AP887">
        <v>1</v>
      </c>
      <c r="AQ887">
        <v>0</v>
      </c>
      <c r="AR887">
        <v>1</v>
      </c>
      <c r="AS887">
        <v>0</v>
      </c>
      <c r="AT887">
        <v>0</v>
      </c>
      <c r="AU887">
        <v>0</v>
      </c>
      <c r="AV887">
        <v>0</v>
      </c>
      <c r="AW887">
        <v>1</v>
      </c>
      <c r="AX887">
        <v>0</v>
      </c>
      <c r="AY887">
        <v>0</v>
      </c>
      <c r="AZ887">
        <v>0</v>
      </c>
      <c r="BA887">
        <v>0</v>
      </c>
    </row>
    <row r="888" spans="1:54" x14ac:dyDescent="0.25">
      <c r="A888">
        <v>380793496</v>
      </c>
      <c r="B888" s="1">
        <v>45542.540164143516</v>
      </c>
      <c r="C888" s="1">
        <v>45542.547430868057</v>
      </c>
      <c r="D888" s="1">
        <v>45542</v>
      </c>
      <c r="E888">
        <v>29.526648300000002</v>
      </c>
      <c r="F888">
        <v>35.007543300000002</v>
      </c>
      <c r="G888" t="s">
        <v>787</v>
      </c>
      <c r="H888" t="s">
        <v>788</v>
      </c>
      <c r="I888" t="s">
        <v>112</v>
      </c>
      <c r="K888" t="s">
        <v>3154</v>
      </c>
      <c r="L888" t="s">
        <v>252</v>
      </c>
      <c r="M888" t="s">
        <v>253</v>
      </c>
      <c r="N888" t="s">
        <v>3155</v>
      </c>
      <c r="O888" t="s">
        <v>3153</v>
      </c>
      <c r="P888" t="s">
        <v>3156</v>
      </c>
      <c r="Q888" t="s">
        <v>121</v>
      </c>
      <c r="R888" t="s">
        <v>5770</v>
      </c>
      <c r="S888" t="s">
        <v>109</v>
      </c>
      <c r="T888">
        <v>1</v>
      </c>
      <c r="U888">
        <v>0</v>
      </c>
      <c r="V888">
        <v>0</v>
      </c>
      <c r="W888">
        <v>0</v>
      </c>
      <c r="X888">
        <v>1</v>
      </c>
      <c r="Y888">
        <v>0</v>
      </c>
      <c r="Z888">
        <v>0</v>
      </c>
      <c r="AA888">
        <v>0</v>
      </c>
      <c r="AB888">
        <v>0</v>
      </c>
      <c r="AC888">
        <v>0</v>
      </c>
      <c r="AD888">
        <v>1</v>
      </c>
      <c r="AE888">
        <v>0</v>
      </c>
      <c r="AF888">
        <v>0</v>
      </c>
      <c r="AG888">
        <v>0</v>
      </c>
      <c r="AH888">
        <v>0</v>
      </c>
      <c r="AI888" t="s">
        <v>2892</v>
      </c>
      <c r="AJ888" t="s">
        <v>109</v>
      </c>
      <c r="AK888" t="s">
        <v>112</v>
      </c>
      <c r="AL888">
        <v>0</v>
      </c>
      <c r="AM888">
        <v>0</v>
      </c>
      <c r="AN888">
        <v>0</v>
      </c>
      <c r="AO888">
        <v>0</v>
      </c>
      <c r="AP888">
        <v>0</v>
      </c>
      <c r="AQ888">
        <v>0</v>
      </c>
      <c r="AR888">
        <v>0</v>
      </c>
      <c r="AS888">
        <v>0</v>
      </c>
      <c r="AT888">
        <v>0</v>
      </c>
      <c r="AU888">
        <v>0</v>
      </c>
      <c r="AV888">
        <v>0</v>
      </c>
      <c r="AW888">
        <v>0</v>
      </c>
      <c r="AX888">
        <v>0</v>
      </c>
      <c r="AY888">
        <v>0</v>
      </c>
      <c r="AZ888">
        <v>0</v>
      </c>
      <c r="BA888">
        <v>0</v>
      </c>
    </row>
    <row r="889" spans="1:54" x14ac:dyDescent="0.25">
      <c r="A889">
        <v>380793499</v>
      </c>
      <c r="B889" s="1">
        <v>45542.547560844912</v>
      </c>
      <c r="C889" s="1">
        <v>45542.554895671303</v>
      </c>
      <c r="D889" s="1">
        <v>45542</v>
      </c>
      <c r="E889">
        <v>29.526648300000002</v>
      </c>
      <c r="F889">
        <v>35.007543300000002</v>
      </c>
      <c r="G889" t="s">
        <v>787</v>
      </c>
      <c r="H889" t="s">
        <v>788</v>
      </c>
      <c r="I889" t="s">
        <v>112</v>
      </c>
      <c r="K889" t="s">
        <v>3158</v>
      </c>
      <c r="L889" t="s">
        <v>252</v>
      </c>
      <c r="M889" t="s">
        <v>253</v>
      </c>
      <c r="N889" t="s">
        <v>3159</v>
      </c>
      <c r="O889" t="s">
        <v>3157</v>
      </c>
      <c r="P889" t="s">
        <v>3160</v>
      </c>
      <c r="Q889" t="s">
        <v>121</v>
      </c>
      <c r="R889" t="s">
        <v>5770</v>
      </c>
      <c r="S889" t="s">
        <v>112</v>
      </c>
      <c r="T889">
        <v>0</v>
      </c>
      <c r="U889">
        <v>0</v>
      </c>
      <c r="V889">
        <v>0</v>
      </c>
      <c r="W889">
        <v>0</v>
      </c>
      <c r="X889">
        <v>0</v>
      </c>
      <c r="Y889">
        <v>0</v>
      </c>
      <c r="Z889">
        <v>0</v>
      </c>
      <c r="AA889">
        <v>0</v>
      </c>
      <c r="AB889">
        <v>0</v>
      </c>
      <c r="AC889">
        <v>0</v>
      </c>
      <c r="AD889">
        <v>0</v>
      </c>
      <c r="AE889">
        <v>0</v>
      </c>
      <c r="AF889">
        <v>0</v>
      </c>
      <c r="AG889">
        <v>0</v>
      </c>
      <c r="AH889">
        <v>0</v>
      </c>
      <c r="AI889" t="s">
        <v>6004</v>
      </c>
      <c r="AJ889" t="s">
        <v>109</v>
      </c>
      <c r="AK889" t="s">
        <v>109</v>
      </c>
      <c r="AL889">
        <v>1</v>
      </c>
      <c r="AM889">
        <v>0</v>
      </c>
      <c r="AN889">
        <v>0</v>
      </c>
      <c r="AO889">
        <v>0</v>
      </c>
      <c r="AP889">
        <v>1</v>
      </c>
      <c r="AQ889">
        <v>0</v>
      </c>
      <c r="AR889">
        <v>1</v>
      </c>
      <c r="AS889">
        <v>0</v>
      </c>
      <c r="AT889">
        <v>0</v>
      </c>
      <c r="AU889">
        <v>0</v>
      </c>
      <c r="AV889">
        <v>0</v>
      </c>
      <c r="AW889">
        <v>1</v>
      </c>
      <c r="AX889">
        <v>0</v>
      </c>
      <c r="AY889">
        <v>0</v>
      </c>
      <c r="AZ889">
        <v>0</v>
      </c>
      <c r="BA889">
        <v>0</v>
      </c>
    </row>
    <row r="890" spans="1:54" x14ac:dyDescent="0.25">
      <c r="A890">
        <v>380793503</v>
      </c>
      <c r="B890" s="1">
        <v>45542.555367870373</v>
      </c>
      <c r="C890" s="1">
        <v>45542.566474780091</v>
      </c>
      <c r="D890" s="1">
        <v>45542</v>
      </c>
      <c r="E890">
        <v>29.526648300000002</v>
      </c>
      <c r="F890">
        <v>35.007543300000002</v>
      </c>
      <c r="G890" t="s">
        <v>787</v>
      </c>
      <c r="H890" t="s">
        <v>788</v>
      </c>
      <c r="I890" t="s">
        <v>112</v>
      </c>
      <c r="K890" t="s">
        <v>3162</v>
      </c>
      <c r="L890" t="s">
        <v>252</v>
      </c>
      <c r="M890" t="s">
        <v>253</v>
      </c>
      <c r="N890" t="s">
        <v>3163</v>
      </c>
      <c r="O890" t="s">
        <v>3161</v>
      </c>
      <c r="Q890" t="s">
        <v>121</v>
      </c>
      <c r="R890" t="s">
        <v>5770</v>
      </c>
      <c r="S890" t="s">
        <v>112</v>
      </c>
      <c r="T890">
        <v>0</v>
      </c>
      <c r="U890">
        <v>0</v>
      </c>
      <c r="V890">
        <v>0</v>
      </c>
      <c r="W890">
        <v>0</v>
      </c>
      <c r="X890">
        <v>0</v>
      </c>
      <c r="Y890">
        <v>0</v>
      </c>
      <c r="Z890">
        <v>0</v>
      </c>
      <c r="AA890">
        <v>0</v>
      </c>
      <c r="AB890">
        <v>0</v>
      </c>
      <c r="AC890">
        <v>0</v>
      </c>
      <c r="AD890">
        <v>0</v>
      </c>
      <c r="AE890">
        <v>0</v>
      </c>
      <c r="AF890">
        <v>0</v>
      </c>
      <c r="AG890">
        <v>0</v>
      </c>
      <c r="AH890">
        <v>0</v>
      </c>
      <c r="AI890" t="s">
        <v>6004</v>
      </c>
      <c r="AJ890" t="s">
        <v>109</v>
      </c>
      <c r="AK890" t="s">
        <v>109</v>
      </c>
      <c r="AL890">
        <v>1</v>
      </c>
      <c r="AM890">
        <v>0</v>
      </c>
      <c r="AN890">
        <v>0</v>
      </c>
      <c r="AO890">
        <v>0</v>
      </c>
      <c r="AP890">
        <v>1</v>
      </c>
      <c r="AQ890">
        <v>0</v>
      </c>
      <c r="AR890">
        <v>1</v>
      </c>
      <c r="AS890">
        <v>0</v>
      </c>
      <c r="AT890">
        <v>0</v>
      </c>
      <c r="AU890">
        <v>0</v>
      </c>
      <c r="AV890">
        <v>0</v>
      </c>
      <c r="AW890">
        <v>1</v>
      </c>
      <c r="AX890">
        <v>0</v>
      </c>
      <c r="AY890">
        <v>0</v>
      </c>
      <c r="AZ890">
        <v>0</v>
      </c>
      <c r="BA890">
        <v>0</v>
      </c>
    </row>
    <row r="891" spans="1:54" x14ac:dyDescent="0.25">
      <c r="A891">
        <v>380793508</v>
      </c>
      <c r="B891" s="1">
        <v>45542.569848368053</v>
      </c>
      <c r="C891" s="1">
        <v>45542.575224513886</v>
      </c>
      <c r="D891" s="1">
        <v>45542</v>
      </c>
      <c r="E891">
        <v>29.526648300000002</v>
      </c>
      <c r="F891">
        <v>35.007543300000002</v>
      </c>
      <c r="G891" t="s">
        <v>787</v>
      </c>
      <c r="H891" t="s">
        <v>788</v>
      </c>
      <c r="I891" t="s">
        <v>109</v>
      </c>
      <c r="J891" t="s">
        <v>397</v>
      </c>
      <c r="K891" t="s">
        <v>3165</v>
      </c>
      <c r="L891" t="s">
        <v>252</v>
      </c>
      <c r="M891" t="s">
        <v>294</v>
      </c>
      <c r="N891" t="s">
        <v>3166</v>
      </c>
      <c r="O891" t="s">
        <v>3164</v>
      </c>
      <c r="Q891" t="s">
        <v>121</v>
      </c>
      <c r="R891" t="s">
        <v>5770</v>
      </c>
      <c r="S891" t="s">
        <v>112</v>
      </c>
      <c r="T891">
        <v>0</v>
      </c>
      <c r="U891">
        <v>0</v>
      </c>
      <c r="V891">
        <v>0</v>
      </c>
      <c r="W891">
        <v>0</v>
      </c>
      <c r="X891">
        <v>0</v>
      </c>
      <c r="Y891">
        <v>0</v>
      </c>
      <c r="Z891">
        <v>0</v>
      </c>
      <c r="AA891">
        <v>0</v>
      </c>
      <c r="AB891">
        <v>0</v>
      </c>
      <c r="AC891">
        <v>0</v>
      </c>
      <c r="AD891">
        <v>0</v>
      </c>
      <c r="AE891">
        <v>0</v>
      </c>
      <c r="AF891">
        <v>0</v>
      </c>
      <c r="AG891">
        <v>0</v>
      </c>
      <c r="AH891">
        <v>0</v>
      </c>
      <c r="AI891" t="s">
        <v>6004</v>
      </c>
      <c r="AJ891" t="s">
        <v>109</v>
      </c>
      <c r="AK891" t="s">
        <v>109</v>
      </c>
      <c r="AL891">
        <v>1</v>
      </c>
      <c r="AM891">
        <v>0</v>
      </c>
      <c r="AN891">
        <v>1</v>
      </c>
      <c r="AO891">
        <v>0</v>
      </c>
      <c r="AP891">
        <v>0</v>
      </c>
      <c r="AQ891">
        <v>0</v>
      </c>
      <c r="AR891">
        <v>1</v>
      </c>
      <c r="AS891">
        <v>0</v>
      </c>
      <c r="AT891">
        <v>0</v>
      </c>
      <c r="AU891">
        <v>0</v>
      </c>
      <c r="AV891">
        <v>0</v>
      </c>
      <c r="AW891">
        <v>0</v>
      </c>
      <c r="AX891">
        <v>0</v>
      </c>
      <c r="AY891">
        <v>0</v>
      </c>
      <c r="AZ891">
        <v>1</v>
      </c>
      <c r="BA891">
        <v>0</v>
      </c>
    </row>
    <row r="892" spans="1:54" x14ac:dyDescent="0.25">
      <c r="A892">
        <v>380793512</v>
      </c>
      <c r="B892" s="1">
        <v>45542.576285567127</v>
      </c>
      <c r="C892" s="1">
        <v>45542.579322476849</v>
      </c>
      <c r="D892" s="1">
        <v>45542</v>
      </c>
      <c r="E892">
        <v>29.526648300000002</v>
      </c>
      <c r="F892">
        <v>35.007543300000002</v>
      </c>
      <c r="G892" t="s">
        <v>787</v>
      </c>
      <c r="H892" t="s">
        <v>788</v>
      </c>
      <c r="I892" t="s">
        <v>109</v>
      </c>
      <c r="J892" t="s">
        <v>348</v>
      </c>
      <c r="K892" t="s">
        <v>3168</v>
      </c>
      <c r="L892" t="s">
        <v>252</v>
      </c>
      <c r="M892" t="s">
        <v>294</v>
      </c>
      <c r="N892" t="s">
        <v>3169</v>
      </c>
      <c r="O892" t="s">
        <v>3167</v>
      </c>
      <c r="Q892" t="s">
        <v>121</v>
      </c>
      <c r="R892" t="s">
        <v>5770</v>
      </c>
      <c r="S892" t="s">
        <v>112</v>
      </c>
      <c r="T892">
        <v>0</v>
      </c>
      <c r="U892">
        <v>0</v>
      </c>
      <c r="V892">
        <v>0</v>
      </c>
      <c r="W892">
        <v>0</v>
      </c>
      <c r="X892">
        <v>0</v>
      </c>
      <c r="Y892">
        <v>0</v>
      </c>
      <c r="Z892">
        <v>0</v>
      </c>
      <c r="AA892">
        <v>0</v>
      </c>
      <c r="AB892">
        <v>0</v>
      </c>
      <c r="AC892">
        <v>0</v>
      </c>
      <c r="AD892">
        <v>0</v>
      </c>
      <c r="AE892">
        <v>0</v>
      </c>
      <c r="AF892">
        <v>0</v>
      </c>
      <c r="AG892">
        <v>0</v>
      </c>
      <c r="AH892">
        <v>0</v>
      </c>
      <c r="AI892" t="s">
        <v>6004</v>
      </c>
      <c r="AJ892" t="s">
        <v>109</v>
      </c>
      <c r="AK892" t="s">
        <v>109</v>
      </c>
      <c r="AL892">
        <v>1</v>
      </c>
      <c r="AM892">
        <v>0</v>
      </c>
      <c r="AN892">
        <v>1</v>
      </c>
      <c r="AO892">
        <v>0</v>
      </c>
      <c r="AP892">
        <v>0</v>
      </c>
      <c r="AQ892">
        <v>0</v>
      </c>
      <c r="AR892">
        <v>1</v>
      </c>
      <c r="AS892">
        <v>0</v>
      </c>
      <c r="AT892">
        <v>0</v>
      </c>
      <c r="AU892">
        <v>0</v>
      </c>
      <c r="AV892">
        <v>0</v>
      </c>
      <c r="AW892">
        <v>0</v>
      </c>
      <c r="AX892">
        <v>0</v>
      </c>
      <c r="AY892">
        <v>0</v>
      </c>
      <c r="AZ892">
        <v>1</v>
      </c>
      <c r="BA892">
        <v>0</v>
      </c>
    </row>
    <row r="893" spans="1:54" x14ac:dyDescent="0.25">
      <c r="A893">
        <v>380793517</v>
      </c>
      <c r="B893" s="1">
        <v>45542.579352708337</v>
      </c>
      <c r="C893" s="1">
        <v>45542.585249826392</v>
      </c>
      <c r="D893" s="1">
        <v>45542</v>
      </c>
      <c r="E893">
        <v>29.526648300000002</v>
      </c>
      <c r="F893">
        <v>35.007543300000002</v>
      </c>
      <c r="G893" t="s">
        <v>787</v>
      </c>
      <c r="H893" t="s">
        <v>788</v>
      </c>
      <c r="I893" t="s">
        <v>109</v>
      </c>
      <c r="J893" t="s">
        <v>114</v>
      </c>
      <c r="K893" t="s">
        <v>3171</v>
      </c>
      <c r="L893" t="s">
        <v>1220</v>
      </c>
      <c r="M893" t="s">
        <v>1221</v>
      </c>
      <c r="N893" t="s">
        <v>3172</v>
      </c>
      <c r="O893" t="s">
        <v>3170</v>
      </c>
      <c r="Q893" t="s">
        <v>121</v>
      </c>
      <c r="R893" t="s">
        <v>5770</v>
      </c>
      <c r="S893" t="s">
        <v>109</v>
      </c>
      <c r="T893">
        <v>1</v>
      </c>
      <c r="U893">
        <v>0</v>
      </c>
      <c r="V893">
        <v>0</v>
      </c>
      <c r="W893">
        <v>0</v>
      </c>
      <c r="X893">
        <v>1</v>
      </c>
      <c r="Y893">
        <v>0</v>
      </c>
      <c r="Z893">
        <v>0</v>
      </c>
      <c r="AA893">
        <v>0</v>
      </c>
      <c r="AB893">
        <v>0</v>
      </c>
      <c r="AC893">
        <v>0</v>
      </c>
      <c r="AD893">
        <v>0</v>
      </c>
      <c r="AE893">
        <v>0</v>
      </c>
      <c r="AF893">
        <v>0</v>
      </c>
      <c r="AG893">
        <v>0</v>
      </c>
      <c r="AH893">
        <v>1</v>
      </c>
      <c r="AI893" t="s">
        <v>3173</v>
      </c>
      <c r="AJ893" t="s">
        <v>112</v>
      </c>
      <c r="AK893" t="s">
        <v>109</v>
      </c>
      <c r="AL893">
        <v>1</v>
      </c>
      <c r="AM893">
        <v>0</v>
      </c>
      <c r="AN893">
        <v>0</v>
      </c>
      <c r="AO893">
        <v>0</v>
      </c>
      <c r="AP893">
        <v>1</v>
      </c>
      <c r="AQ893">
        <v>0</v>
      </c>
      <c r="AR893">
        <v>1</v>
      </c>
      <c r="AS893">
        <v>0</v>
      </c>
      <c r="AT893">
        <v>0</v>
      </c>
      <c r="AU893">
        <v>0</v>
      </c>
      <c r="AV893">
        <v>0</v>
      </c>
      <c r="AW893">
        <v>0</v>
      </c>
      <c r="AX893">
        <v>0</v>
      </c>
      <c r="AY893">
        <v>0</v>
      </c>
      <c r="AZ893">
        <v>0</v>
      </c>
      <c r="BA893">
        <v>1</v>
      </c>
      <c r="BB893" t="s">
        <v>3173</v>
      </c>
    </row>
    <row r="894" spans="1:54" x14ac:dyDescent="0.25">
      <c r="A894">
        <v>380793522</v>
      </c>
      <c r="B894" s="1">
        <v>45542.5853062963</v>
      </c>
      <c r="C894" s="1">
        <v>45542.59516459491</v>
      </c>
      <c r="D894" s="1">
        <v>45542</v>
      </c>
      <c r="E894">
        <v>29.526648300000002</v>
      </c>
      <c r="F894">
        <v>35.007543300000002</v>
      </c>
      <c r="G894" t="s">
        <v>787</v>
      </c>
      <c r="H894" t="s">
        <v>788</v>
      </c>
      <c r="I894" t="s">
        <v>109</v>
      </c>
      <c r="J894" t="s">
        <v>397</v>
      </c>
      <c r="K894" t="s">
        <v>3175</v>
      </c>
      <c r="L894" t="s">
        <v>252</v>
      </c>
      <c r="M894" t="s">
        <v>280</v>
      </c>
      <c r="N894" t="s">
        <v>3176</v>
      </c>
      <c r="O894" t="s">
        <v>3174</v>
      </c>
      <c r="P894" t="s">
        <v>3177</v>
      </c>
      <c r="Q894" t="s">
        <v>121</v>
      </c>
      <c r="R894" t="s">
        <v>5770</v>
      </c>
      <c r="S894" t="s">
        <v>109</v>
      </c>
      <c r="T894">
        <v>2</v>
      </c>
      <c r="U894">
        <v>0</v>
      </c>
      <c r="V894">
        <v>0</v>
      </c>
      <c r="W894">
        <v>0</v>
      </c>
      <c r="X894">
        <v>1</v>
      </c>
      <c r="Y894">
        <v>1</v>
      </c>
      <c r="Z894">
        <v>0</v>
      </c>
      <c r="AA894">
        <v>0</v>
      </c>
      <c r="AB894">
        <v>0</v>
      </c>
      <c r="AC894">
        <v>0</v>
      </c>
      <c r="AD894">
        <v>0</v>
      </c>
      <c r="AE894">
        <v>0</v>
      </c>
      <c r="AF894">
        <v>0</v>
      </c>
      <c r="AG894">
        <v>1</v>
      </c>
      <c r="AH894">
        <v>0</v>
      </c>
      <c r="AI894" t="s">
        <v>3178</v>
      </c>
      <c r="AJ894" t="s">
        <v>109</v>
      </c>
      <c r="AK894" t="s">
        <v>109</v>
      </c>
      <c r="AL894">
        <v>1</v>
      </c>
      <c r="AM894">
        <v>0</v>
      </c>
      <c r="AN894">
        <v>1</v>
      </c>
      <c r="AO894">
        <v>0</v>
      </c>
      <c r="AP894">
        <v>0</v>
      </c>
      <c r="AQ894">
        <v>0</v>
      </c>
      <c r="AR894">
        <v>1</v>
      </c>
      <c r="AS894">
        <v>0</v>
      </c>
      <c r="AT894">
        <v>0</v>
      </c>
      <c r="AU894">
        <v>0</v>
      </c>
      <c r="AV894">
        <v>0</v>
      </c>
      <c r="AW894">
        <v>0</v>
      </c>
      <c r="AX894">
        <v>0</v>
      </c>
      <c r="AY894">
        <v>0</v>
      </c>
      <c r="AZ894">
        <v>0</v>
      </c>
      <c r="BA894">
        <v>1</v>
      </c>
      <c r="BB894" t="s">
        <v>3178</v>
      </c>
    </row>
    <row r="895" spans="1:54" x14ac:dyDescent="0.25">
      <c r="A895">
        <v>380793525</v>
      </c>
      <c r="B895" s="1">
        <v>45542.595306192132</v>
      </c>
      <c r="C895" s="1">
        <v>45542.598153240739</v>
      </c>
      <c r="D895" s="1">
        <v>45542</v>
      </c>
      <c r="E895">
        <v>29.526648300000002</v>
      </c>
      <c r="F895">
        <v>35.007543300000002</v>
      </c>
      <c r="G895" t="s">
        <v>787</v>
      </c>
      <c r="H895" t="s">
        <v>788</v>
      </c>
      <c r="I895" t="s">
        <v>109</v>
      </c>
      <c r="J895" t="s">
        <v>397</v>
      </c>
      <c r="K895" t="s">
        <v>3180</v>
      </c>
      <c r="L895" t="s">
        <v>252</v>
      </c>
      <c r="M895" t="s">
        <v>280</v>
      </c>
      <c r="N895" t="s">
        <v>3181</v>
      </c>
      <c r="O895" t="s">
        <v>3179</v>
      </c>
      <c r="Q895" t="s">
        <v>121</v>
      </c>
      <c r="R895" t="s">
        <v>5770</v>
      </c>
      <c r="S895" t="s">
        <v>112</v>
      </c>
      <c r="T895">
        <v>0</v>
      </c>
      <c r="U895">
        <v>0</v>
      </c>
      <c r="V895">
        <v>0</v>
      </c>
      <c r="W895">
        <v>0</v>
      </c>
      <c r="X895">
        <v>0</v>
      </c>
      <c r="Y895">
        <v>0</v>
      </c>
      <c r="Z895">
        <v>0</v>
      </c>
      <c r="AA895">
        <v>0</v>
      </c>
      <c r="AB895">
        <v>0</v>
      </c>
      <c r="AC895">
        <v>0</v>
      </c>
      <c r="AD895">
        <v>0</v>
      </c>
      <c r="AE895">
        <v>0</v>
      </c>
      <c r="AF895">
        <v>0</v>
      </c>
      <c r="AG895">
        <v>0</v>
      </c>
      <c r="AH895">
        <v>0</v>
      </c>
      <c r="AI895" t="s">
        <v>6004</v>
      </c>
      <c r="AJ895" t="s">
        <v>109</v>
      </c>
      <c r="AK895" t="s">
        <v>109</v>
      </c>
      <c r="AL895">
        <v>1</v>
      </c>
      <c r="AM895">
        <v>0</v>
      </c>
      <c r="AN895">
        <v>1</v>
      </c>
      <c r="AO895">
        <v>0</v>
      </c>
      <c r="AP895">
        <v>0</v>
      </c>
      <c r="AQ895">
        <v>0</v>
      </c>
      <c r="AR895">
        <v>1</v>
      </c>
      <c r="AS895">
        <v>0</v>
      </c>
      <c r="AT895">
        <v>0</v>
      </c>
      <c r="AU895">
        <v>0</v>
      </c>
      <c r="AV895">
        <v>0</v>
      </c>
      <c r="AW895">
        <v>1</v>
      </c>
      <c r="AX895">
        <v>0</v>
      </c>
      <c r="AY895">
        <v>0</v>
      </c>
      <c r="AZ895">
        <v>0</v>
      </c>
      <c r="BA895">
        <v>0</v>
      </c>
    </row>
    <row r="896" spans="1:54" x14ac:dyDescent="0.25">
      <c r="A896">
        <v>380793530</v>
      </c>
      <c r="B896" s="1">
        <v>45542.599687349539</v>
      </c>
      <c r="C896" s="1">
        <v>45542.604979062497</v>
      </c>
      <c r="D896" s="1">
        <v>45542</v>
      </c>
      <c r="E896">
        <v>29.526648300000002</v>
      </c>
      <c r="F896">
        <v>35.007543300000002</v>
      </c>
      <c r="G896" t="s">
        <v>787</v>
      </c>
      <c r="H896" t="s">
        <v>788</v>
      </c>
      <c r="I896" t="s">
        <v>109</v>
      </c>
      <c r="J896" t="s">
        <v>114</v>
      </c>
      <c r="K896" t="s">
        <v>3183</v>
      </c>
      <c r="L896" t="s">
        <v>192</v>
      </c>
      <c r="M896" t="s">
        <v>326</v>
      </c>
      <c r="N896" t="s">
        <v>3184</v>
      </c>
      <c r="O896" t="s">
        <v>3182</v>
      </c>
      <c r="Q896" t="s">
        <v>121</v>
      </c>
      <c r="R896" t="s">
        <v>5770</v>
      </c>
      <c r="S896" t="s">
        <v>112</v>
      </c>
      <c r="T896">
        <v>0</v>
      </c>
      <c r="U896">
        <v>0</v>
      </c>
      <c r="V896">
        <v>0</v>
      </c>
      <c r="W896">
        <v>0</v>
      </c>
      <c r="X896">
        <v>0</v>
      </c>
      <c r="Y896">
        <v>0</v>
      </c>
      <c r="Z896">
        <v>0</v>
      </c>
      <c r="AA896">
        <v>0</v>
      </c>
      <c r="AB896">
        <v>0</v>
      </c>
      <c r="AC896">
        <v>0</v>
      </c>
      <c r="AD896">
        <v>0</v>
      </c>
      <c r="AE896">
        <v>0</v>
      </c>
      <c r="AF896">
        <v>0</v>
      </c>
      <c r="AG896">
        <v>0</v>
      </c>
      <c r="AH896">
        <v>0</v>
      </c>
      <c r="AI896" t="s">
        <v>6004</v>
      </c>
      <c r="AJ896" t="s">
        <v>109</v>
      </c>
      <c r="AK896" t="s">
        <v>109</v>
      </c>
      <c r="AL896">
        <v>1</v>
      </c>
      <c r="AM896">
        <v>0</v>
      </c>
      <c r="AN896">
        <v>1</v>
      </c>
      <c r="AO896">
        <v>0</v>
      </c>
      <c r="AP896">
        <v>0</v>
      </c>
      <c r="AQ896">
        <v>0</v>
      </c>
      <c r="AR896">
        <v>1</v>
      </c>
      <c r="AS896">
        <v>0</v>
      </c>
      <c r="AT896">
        <v>0</v>
      </c>
      <c r="AU896">
        <v>0</v>
      </c>
      <c r="AV896">
        <v>0</v>
      </c>
      <c r="AW896">
        <v>0</v>
      </c>
      <c r="AX896">
        <v>0</v>
      </c>
      <c r="AY896">
        <v>0</v>
      </c>
      <c r="AZ896">
        <v>1</v>
      </c>
      <c r="BA896">
        <v>0</v>
      </c>
    </row>
    <row r="897" spans="1:54" x14ac:dyDescent="0.25">
      <c r="A897">
        <v>380793532</v>
      </c>
      <c r="B897" s="1">
        <v>45542.605464155087</v>
      </c>
      <c r="C897" s="1">
        <v>45542.609439652777</v>
      </c>
      <c r="D897" s="1">
        <v>45542</v>
      </c>
      <c r="E897">
        <v>29.526648300000002</v>
      </c>
      <c r="F897">
        <v>35.007543300000002</v>
      </c>
      <c r="G897" t="s">
        <v>787</v>
      </c>
      <c r="H897" t="s">
        <v>788</v>
      </c>
      <c r="I897" t="s">
        <v>109</v>
      </c>
      <c r="J897" t="s">
        <v>397</v>
      </c>
      <c r="K897" t="s">
        <v>3186</v>
      </c>
      <c r="L897" t="s">
        <v>252</v>
      </c>
      <c r="M897" t="s">
        <v>280</v>
      </c>
      <c r="N897" t="s">
        <v>3187</v>
      </c>
      <c r="O897" t="s">
        <v>3185</v>
      </c>
      <c r="Q897" t="s">
        <v>121</v>
      </c>
      <c r="R897" t="s">
        <v>5770</v>
      </c>
      <c r="S897" t="s">
        <v>112</v>
      </c>
      <c r="T897">
        <v>0</v>
      </c>
      <c r="U897">
        <v>0</v>
      </c>
      <c r="V897">
        <v>0</v>
      </c>
      <c r="W897">
        <v>0</v>
      </c>
      <c r="X897">
        <v>0</v>
      </c>
      <c r="Y897">
        <v>0</v>
      </c>
      <c r="Z897">
        <v>0</v>
      </c>
      <c r="AA897">
        <v>0</v>
      </c>
      <c r="AB897">
        <v>0</v>
      </c>
      <c r="AC897">
        <v>0</v>
      </c>
      <c r="AD897">
        <v>0</v>
      </c>
      <c r="AE897">
        <v>0</v>
      </c>
      <c r="AF897">
        <v>0</v>
      </c>
      <c r="AG897">
        <v>0</v>
      </c>
      <c r="AH897">
        <v>0</v>
      </c>
      <c r="AI897" t="s">
        <v>6004</v>
      </c>
      <c r="AJ897" t="s">
        <v>109</v>
      </c>
      <c r="AK897" t="s">
        <v>109</v>
      </c>
      <c r="AL897">
        <v>1</v>
      </c>
      <c r="AM897">
        <v>0</v>
      </c>
      <c r="AN897">
        <v>1</v>
      </c>
      <c r="AO897">
        <v>0</v>
      </c>
      <c r="AP897">
        <v>0</v>
      </c>
      <c r="AQ897">
        <v>0</v>
      </c>
      <c r="AR897">
        <v>1</v>
      </c>
      <c r="AS897">
        <v>0</v>
      </c>
      <c r="AT897">
        <v>0</v>
      </c>
      <c r="AU897">
        <v>0</v>
      </c>
      <c r="AV897">
        <v>0</v>
      </c>
      <c r="AW897">
        <v>1</v>
      </c>
      <c r="AX897">
        <v>0</v>
      </c>
      <c r="AY897">
        <v>0</v>
      </c>
      <c r="AZ897">
        <v>0</v>
      </c>
      <c r="BA897">
        <v>0</v>
      </c>
    </row>
    <row r="898" spans="1:54" x14ac:dyDescent="0.25">
      <c r="A898">
        <v>380793537</v>
      </c>
      <c r="B898" s="1">
        <v>45542.609880659722</v>
      </c>
      <c r="C898" s="1">
        <v>45542.614872789352</v>
      </c>
      <c r="D898" s="1">
        <v>45542</v>
      </c>
      <c r="E898">
        <v>29.526648300000002</v>
      </c>
      <c r="F898">
        <v>35.007543300000002</v>
      </c>
      <c r="G898" t="s">
        <v>787</v>
      </c>
      <c r="H898" t="s">
        <v>788</v>
      </c>
      <c r="I898" t="s">
        <v>112</v>
      </c>
      <c r="K898" t="s">
        <v>3189</v>
      </c>
      <c r="L898" t="s">
        <v>252</v>
      </c>
      <c r="M898" t="s">
        <v>253</v>
      </c>
      <c r="N898" t="s">
        <v>3190</v>
      </c>
      <c r="O898" t="s">
        <v>3188</v>
      </c>
      <c r="Q898" t="s">
        <v>121</v>
      </c>
      <c r="R898" t="s">
        <v>5770</v>
      </c>
      <c r="S898" t="s">
        <v>112</v>
      </c>
      <c r="T898">
        <v>0</v>
      </c>
      <c r="U898">
        <v>0</v>
      </c>
      <c r="V898">
        <v>0</v>
      </c>
      <c r="W898">
        <v>0</v>
      </c>
      <c r="X898">
        <v>0</v>
      </c>
      <c r="Y898">
        <v>0</v>
      </c>
      <c r="Z898">
        <v>0</v>
      </c>
      <c r="AA898">
        <v>0</v>
      </c>
      <c r="AB898">
        <v>0</v>
      </c>
      <c r="AC898">
        <v>0</v>
      </c>
      <c r="AD898">
        <v>0</v>
      </c>
      <c r="AE898">
        <v>0</v>
      </c>
      <c r="AF898">
        <v>0</v>
      </c>
      <c r="AG898">
        <v>0</v>
      </c>
      <c r="AH898">
        <v>0</v>
      </c>
      <c r="AI898" t="s">
        <v>6004</v>
      </c>
      <c r="AJ898" t="s">
        <v>109</v>
      </c>
      <c r="AK898" t="s">
        <v>109</v>
      </c>
      <c r="AL898">
        <v>1</v>
      </c>
      <c r="AM898">
        <v>0</v>
      </c>
      <c r="AN898">
        <v>1</v>
      </c>
      <c r="AO898">
        <v>0</v>
      </c>
      <c r="AP898">
        <v>0</v>
      </c>
      <c r="AQ898">
        <v>0</v>
      </c>
      <c r="AR898">
        <v>1</v>
      </c>
      <c r="AS898">
        <v>0</v>
      </c>
      <c r="AT898">
        <v>0</v>
      </c>
      <c r="AU898">
        <v>0</v>
      </c>
      <c r="AV898">
        <v>0</v>
      </c>
      <c r="AW898">
        <v>1</v>
      </c>
      <c r="AX898">
        <v>0</v>
      </c>
      <c r="AY898">
        <v>0</v>
      </c>
      <c r="AZ898">
        <v>0</v>
      </c>
      <c r="BA898">
        <v>0</v>
      </c>
    </row>
    <row r="899" spans="1:54" x14ac:dyDescent="0.25">
      <c r="A899">
        <v>380793541</v>
      </c>
      <c r="B899" s="1">
        <v>45542.614988865738</v>
      </c>
      <c r="C899" s="1">
        <v>45542.61860483796</v>
      </c>
      <c r="D899" s="1">
        <v>45542</v>
      </c>
      <c r="E899">
        <v>29.526648300000002</v>
      </c>
      <c r="F899">
        <v>35.007543300000002</v>
      </c>
      <c r="G899" t="s">
        <v>787</v>
      </c>
      <c r="H899" t="s">
        <v>788</v>
      </c>
      <c r="I899" t="s">
        <v>109</v>
      </c>
      <c r="J899" t="s">
        <v>114</v>
      </c>
      <c r="K899" t="s">
        <v>3192</v>
      </c>
      <c r="L899" t="s">
        <v>116</v>
      </c>
      <c r="M899" t="s">
        <v>226</v>
      </c>
      <c r="N899" t="s">
        <v>3193</v>
      </c>
      <c r="O899" t="s">
        <v>3191</v>
      </c>
      <c r="Q899" t="s">
        <v>121</v>
      </c>
      <c r="R899" t="s">
        <v>5770</v>
      </c>
      <c r="S899" t="s">
        <v>112</v>
      </c>
      <c r="T899">
        <v>0</v>
      </c>
      <c r="U899">
        <v>0</v>
      </c>
      <c r="V899">
        <v>0</v>
      </c>
      <c r="W899">
        <v>0</v>
      </c>
      <c r="X899">
        <v>0</v>
      </c>
      <c r="Y899">
        <v>0</v>
      </c>
      <c r="Z899">
        <v>0</v>
      </c>
      <c r="AA899">
        <v>0</v>
      </c>
      <c r="AB899">
        <v>0</v>
      </c>
      <c r="AC899">
        <v>0</v>
      </c>
      <c r="AD899">
        <v>0</v>
      </c>
      <c r="AE899">
        <v>0</v>
      </c>
      <c r="AF899">
        <v>0</v>
      </c>
      <c r="AG899">
        <v>0</v>
      </c>
      <c r="AH899">
        <v>0</v>
      </c>
      <c r="AI899" t="s">
        <v>6004</v>
      </c>
      <c r="AJ899" t="s">
        <v>109</v>
      </c>
      <c r="AK899" t="s">
        <v>109</v>
      </c>
      <c r="AL899">
        <v>1</v>
      </c>
      <c r="AM899">
        <v>0</v>
      </c>
      <c r="AN899">
        <v>1</v>
      </c>
      <c r="AO899">
        <v>0</v>
      </c>
      <c r="AP899">
        <v>0</v>
      </c>
      <c r="AQ899">
        <v>0</v>
      </c>
      <c r="AR899">
        <v>1</v>
      </c>
      <c r="AS899">
        <v>0</v>
      </c>
      <c r="AT899">
        <v>0</v>
      </c>
      <c r="AU899">
        <v>0</v>
      </c>
      <c r="AV899">
        <v>0</v>
      </c>
      <c r="AW899">
        <v>0</v>
      </c>
      <c r="AX899">
        <v>0</v>
      </c>
      <c r="AY899">
        <v>0</v>
      </c>
      <c r="AZ899">
        <v>0</v>
      </c>
      <c r="BA899">
        <v>1</v>
      </c>
      <c r="BB899" t="s">
        <v>3194</v>
      </c>
    </row>
    <row r="900" spans="1:54" x14ac:dyDescent="0.25">
      <c r="A900">
        <v>380793545</v>
      </c>
      <c r="B900" s="1">
        <v>45542.619372685193</v>
      </c>
      <c r="C900" s="1">
        <v>45542.632011932867</v>
      </c>
      <c r="D900" s="1">
        <v>45542</v>
      </c>
      <c r="E900">
        <v>29.526648300000002</v>
      </c>
      <c r="F900">
        <v>35.007543300000002</v>
      </c>
      <c r="G900" t="s">
        <v>787</v>
      </c>
      <c r="H900" t="s">
        <v>788</v>
      </c>
      <c r="I900" t="s">
        <v>109</v>
      </c>
      <c r="J900" t="s">
        <v>348</v>
      </c>
      <c r="K900" t="s">
        <v>3196</v>
      </c>
      <c r="L900" t="s">
        <v>235</v>
      </c>
      <c r="M900" t="s">
        <v>1783</v>
      </c>
      <c r="N900" t="s">
        <v>3197</v>
      </c>
      <c r="O900" t="s">
        <v>3195</v>
      </c>
      <c r="Q900" t="s">
        <v>346</v>
      </c>
      <c r="R900" t="s">
        <v>5771</v>
      </c>
      <c r="S900" t="s">
        <v>112</v>
      </c>
      <c r="T900">
        <v>0</v>
      </c>
      <c r="U900">
        <v>0</v>
      </c>
      <c r="V900">
        <v>0</v>
      </c>
      <c r="W900">
        <v>0</v>
      </c>
      <c r="X900">
        <v>0</v>
      </c>
      <c r="Y900">
        <v>0</v>
      </c>
      <c r="Z900">
        <v>0</v>
      </c>
      <c r="AA900">
        <v>0</v>
      </c>
      <c r="AB900">
        <v>0</v>
      </c>
      <c r="AC900">
        <v>0</v>
      </c>
      <c r="AD900">
        <v>0</v>
      </c>
      <c r="AE900">
        <v>0</v>
      </c>
      <c r="AF900">
        <v>0</v>
      </c>
      <c r="AG900">
        <v>0</v>
      </c>
      <c r="AH900">
        <v>0</v>
      </c>
      <c r="AI900" t="s">
        <v>6004</v>
      </c>
      <c r="AJ900" t="s">
        <v>109</v>
      </c>
      <c r="AK900" t="s">
        <v>109</v>
      </c>
      <c r="AL900">
        <v>1</v>
      </c>
      <c r="AM900">
        <v>0</v>
      </c>
      <c r="AN900">
        <v>1</v>
      </c>
      <c r="AO900">
        <v>0</v>
      </c>
      <c r="AP900">
        <v>0</v>
      </c>
      <c r="AQ900">
        <v>0</v>
      </c>
      <c r="AR900">
        <v>1</v>
      </c>
      <c r="AS900">
        <v>0</v>
      </c>
      <c r="AT900">
        <v>0</v>
      </c>
      <c r="AU900">
        <v>0</v>
      </c>
      <c r="AV900">
        <v>0</v>
      </c>
      <c r="AW900">
        <v>0</v>
      </c>
      <c r="AX900">
        <v>0</v>
      </c>
      <c r="AY900">
        <v>0</v>
      </c>
      <c r="AZ900">
        <v>0</v>
      </c>
      <c r="BA900">
        <v>1</v>
      </c>
      <c r="BB900" t="s">
        <v>3198</v>
      </c>
    </row>
    <row r="901" spans="1:54" x14ac:dyDescent="0.25">
      <c r="A901">
        <v>380793547</v>
      </c>
      <c r="B901" s="1">
        <v>45542.632199930558</v>
      </c>
      <c r="C901" s="1">
        <v>45542.644917407408</v>
      </c>
      <c r="D901" s="1">
        <v>45542</v>
      </c>
      <c r="E901">
        <v>29.526648300000002</v>
      </c>
      <c r="F901">
        <v>35.007543300000002</v>
      </c>
      <c r="G901" t="s">
        <v>787</v>
      </c>
      <c r="H901" t="s">
        <v>788</v>
      </c>
      <c r="I901" t="s">
        <v>109</v>
      </c>
      <c r="J901" t="s">
        <v>114</v>
      </c>
      <c r="K901" t="s">
        <v>3200</v>
      </c>
      <c r="L901" t="s">
        <v>192</v>
      </c>
      <c r="M901" t="s">
        <v>326</v>
      </c>
      <c r="N901" t="s">
        <v>3201</v>
      </c>
      <c r="O901" t="s">
        <v>3199</v>
      </c>
      <c r="Q901" t="s">
        <v>121</v>
      </c>
      <c r="R901" t="s">
        <v>5770</v>
      </c>
      <c r="S901" t="s">
        <v>112</v>
      </c>
      <c r="T901">
        <v>0</v>
      </c>
      <c r="U901">
        <v>0</v>
      </c>
      <c r="V901">
        <v>0</v>
      </c>
      <c r="W901">
        <v>0</v>
      </c>
      <c r="X901">
        <v>0</v>
      </c>
      <c r="Y901">
        <v>0</v>
      </c>
      <c r="Z901">
        <v>0</v>
      </c>
      <c r="AA901">
        <v>0</v>
      </c>
      <c r="AB901">
        <v>0</v>
      </c>
      <c r="AC901">
        <v>0</v>
      </c>
      <c r="AD901">
        <v>0</v>
      </c>
      <c r="AE901">
        <v>0</v>
      </c>
      <c r="AF901">
        <v>0</v>
      </c>
      <c r="AG901">
        <v>0</v>
      </c>
      <c r="AH901">
        <v>0</v>
      </c>
      <c r="AI901" t="s">
        <v>6004</v>
      </c>
      <c r="AJ901" t="s">
        <v>109</v>
      </c>
      <c r="AK901" t="s">
        <v>109</v>
      </c>
      <c r="AL901">
        <v>1</v>
      </c>
      <c r="AM901">
        <v>0</v>
      </c>
      <c r="AN901">
        <v>1</v>
      </c>
      <c r="AO901">
        <v>0</v>
      </c>
      <c r="AP901">
        <v>0</v>
      </c>
      <c r="AQ901">
        <v>0</v>
      </c>
      <c r="AR901">
        <v>1</v>
      </c>
      <c r="AS901">
        <v>0</v>
      </c>
      <c r="AT901">
        <v>0</v>
      </c>
      <c r="AU901">
        <v>0</v>
      </c>
      <c r="AV901">
        <v>0</v>
      </c>
      <c r="AW901">
        <v>1</v>
      </c>
      <c r="AX901">
        <v>0</v>
      </c>
      <c r="AY901">
        <v>0</v>
      </c>
      <c r="AZ901">
        <v>0</v>
      </c>
      <c r="BA901">
        <v>0</v>
      </c>
    </row>
    <row r="902" spans="1:54" x14ac:dyDescent="0.25">
      <c r="A902">
        <v>380793549</v>
      </c>
      <c r="B902" s="1">
        <v>45542.645340740739</v>
      </c>
      <c r="C902" s="1">
        <v>45542.650347685187</v>
      </c>
      <c r="D902" s="1">
        <v>45542</v>
      </c>
      <c r="E902">
        <v>29.526648300000002</v>
      </c>
      <c r="F902">
        <v>35.007543300000002</v>
      </c>
      <c r="G902" t="s">
        <v>787</v>
      </c>
      <c r="H902" t="s">
        <v>788</v>
      </c>
      <c r="I902" t="s">
        <v>109</v>
      </c>
      <c r="J902" t="s">
        <v>348</v>
      </c>
      <c r="K902" t="s">
        <v>3203</v>
      </c>
      <c r="L902" t="s">
        <v>252</v>
      </c>
      <c r="M902" t="s">
        <v>253</v>
      </c>
      <c r="N902" t="s">
        <v>3204</v>
      </c>
      <c r="O902" t="s">
        <v>3202</v>
      </c>
      <c r="Q902" t="s">
        <v>346</v>
      </c>
      <c r="R902" t="s">
        <v>5771</v>
      </c>
      <c r="S902" t="s">
        <v>112</v>
      </c>
      <c r="T902">
        <v>0</v>
      </c>
      <c r="U902">
        <v>0</v>
      </c>
      <c r="V902">
        <v>0</v>
      </c>
      <c r="W902">
        <v>0</v>
      </c>
      <c r="X902">
        <v>0</v>
      </c>
      <c r="Y902">
        <v>0</v>
      </c>
      <c r="Z902">
        <v>0</v>
      </c>
      <c r="AA902">
        <v>0</v>
      </c>
      <c r="AB902">
        <v>0</v>
      </c>
      <c r="AC902">
        <v>0</v>
      </c>
      <c r="AD902">
        <v>0</v>
      </c>
      <c r="AE902">
        <v>0</v>
      </c>
      <c r="AF902">
        <v>0</v>
      </c>
      <c r="AG902">
        <v>0</v>
      </c>
      <c r="AH902">
        <v>0</v>
      </c>
      <c r="AI902" t="s">
        <v>6004</v>
      </c>
      <c r="AJ902" t="s">
        <v>109</v>
      </c>
      <c r="AK902" t="s">
        <v>109</v>
      </c>
      <c r="AL902">
        <v>1</v>
      </c>
      <c r="AM902">
        <v>0</v>
      </c>
      <c r="AN902">
        <v>1</v>
      </c>
      <c r="AO902">
        <v>0</v>
      </c>
      <c r="AP902">
        <v>0</v>
      </c>
      <c r="AQ902">
        <v>0</v>
      </c>
      <c r="AR902">
        <v>1</v>
      </c>
      <c r="AS902">
        <v>0</v>
      </c>
      <c r="AT902">
        <v>0</v>
      </c>
      <c r="AU902">
        <v>0</v>
      </c>
      <c r="AV902">
        <v>0</v>
      </c>
      <c r="AW902">
        <v>0</v>
      </c>
      <c r="AX902">
        <v>1</v>
      </c>
      <c r="AY902">
        <v>0</v>
      </c>
      <c r="AZ902">
        <v>0</v>
      </c>
      <c r="BA902">
        <v>0</v>
      </c>
    </row>
    <row r="903" spans="1:54" x14ac:dyDescent="0.25">
      <c r="A903">
        <v>380793553</v>
      </c>
      <c r="B903" s="1">
        <v>45542.650591192127</v>
      </c>
      <c r="C903" s="1">
        <v>45542.66268212963</v>
      </c>
      <c r="D903" s="1">
        <v>45542</v>
      </c>
      <c r="E903">
        <v>29.526648300000002</v>
      </c>
      <c r="F903">
        <v>35.007543300000002</v>
      </c>
      <c r="G903" t="s">
        <v>787</v>
      </c>
      <c r="H903" t="s">
        <v>788</v>
      </c>
      <c r="I903" t="s">
        <v>109</v>
      </c>
      <c r="J903" t="s">
        <v>114</v>
      </c>
      <c r="K903" t="s">
        <v>3206</v>
      </c>
      <c r="L903" t="s">
        <v>192</v>
      </c>
      <c r="M903" t="s">
        <v>326</v>
      </c>
      <c r="N903" t="s">
        <v>2183</v>
      </c>
      <c r="O903" t="s">
        <v>3205</v>
      </c>
      <c r="Q903" t="s">
        <v>121</v>
      </c>
      <c r="R903" t="s">
        <v>5770</v>
      </c>
      <c r="S903" t="s">
        <v>112</v>
      </c>
      <c r="T903">
        <v>0</v>
      </c>
      <c r="U903">
        <v>0</v>
      </c>
      <c r="V903">
        <v>0</v>
      </c>
      <c r="W903">
        <v>0</v>
      </c>
      <c r="X903">
        <v>0</v>
      </c>
      <c r="Y903">
        <v>0</v>
      </c>
      <c r="Z903">
        <v>0</v>
      </c>
      <c r="AA903">
        <v>0</v>
      </c>
      <c r="AB903">
        <v>0</v>
      </c>
      <c r="AC903">
        <v>0</v>
      </c>
      <c r="AD903">
        <v>0</v>
      </c>
      <c r="AE903">
        <v>0</v>
      </c>
      <c r="AF903">
        <v>0</v>
      </c>
      <c r="AG903">
        <v>0</v>
      </c>
      <c r="AH903">
        <v>0</v>
      </c>
      <c r="AI903" t="s">
        <v>6004</v>
      </c>
      <c r="AJ903" t="s">
        <v>109</v>
      </c>
      <c r="AK903" t="s">
        <v>109</v>
      </c>
      <c r="AL903">
        <v>1</v>
      </c>
      <c r="AM903">
        <v>0</v>
      </c>
      <c r="AN903">
        <v>1</v>
      </c>
      <c r="AO903">
        <v>0</v>
      </c>
      <c r="AP903">
        <v>0</v>
      </c>
      <c r="AQ903">
        <v>0</v>
      </c>
      <c r="AR903">
        <v>1</v>
      </c>
      <c r="AS903">
        <v>0</v>
      </c>
      <c r="AT903">
        <v>0</v>
      </c>
      <c r="AU903">
        <v>0</v>
      </c>
      <c r="AV903">
        <v>0</v>
      </c>
      <c r="AW903">
        <v>0</v>
      </c>
      <c r="AX903">
        <v>0</v>
      </c>
      <c r="AY903">
        <v>0</v>
      </c>
      <c r="AZ903">
        <v>1</v>
      </c>
      <c r="BA903">
        <v>0</v>
      </c>
    </row>
    <row r="904" spans="1:54" x14ac:dyDescent="0.25">
      <c r="A904">
        <v>380793556</v>
      </c>
      <c r="B904" s="1">
        <v>45542.665190312502</v>
      </c>
      <c r="C904" s="1">
        <v>45542.668724872688</v>
      </c>
      <c r="D904" s="1">
        <v>45542</v>
      </c>
      <c r="E904">
        <v>29.526648300000002</v>
      </c>
      <c r="F904">
        <v>35.007543300000002</v>
      </c>
      <c r="G904" t="s">
        <v>787</v>
      </c>
      <c r="H904" t="s">
        <v>788</v>
      </c>
      <c r="I904" t="s">
        <v>109</v>
      </c>
      <c r="J904" t="s">
        <v>397</v>
      </c>
      <c r="K904" t="s">
        <v>3208</v>
      </c>
      <c r="L904" t="s">
        <v>252</v>
      </c>
      <c r="M904" t="s">
        <v>280</v>
      </c>
      <c r="N904" t="s">
        <v>3209</v>
      </c>
      <c r="O904" t="s">
        <v>3207</v>
      </c>
      <c r="Q904" t="s">
        <v>121</v>
      </c>
      <c r="R904" t="s">
        <v>5770</v>
      </c>
      <c r="S904" t="s">
        <v>112</v>
      </c>
      <c r="T904">
        <v>0</v>
      </c>
      <c r="U904">
        <v>0</v>
      </c>
      <c r="V904">
        <v>0</v>
      </c>
      <c r="W904">
        <v>0</v>
      </c>
      <c r="X904">
        <v>0</v>
      </c>
      <c r="Y904">
        <v>0</v>
      </c>
      <c r="Z904">
        <v>0</v>
      </c>
      <c r="AA904">
        <v>0</v>
      </c>
      <c r="AB904">
        <v>0</v>
      </c>
      <c r="AC904">
        <v>0</v>
      </c>
      <c r="AD904">
        <v>0</v>
      </c>
      <c r="AE904">
        <v>0</v>
      </c>
      <c r="AF904">
        <v>0</v>
      </c>
      <c r="AG904">
        <v>0</v>
      </c>
      <c r="AH904">
        <v>0</v>
      </c>
      <c r="AI904" t="s">
        <v>6004</v>
      </c>
      <c r="AJ904" t="s">
        <v>109</v>
      </c>
      <c r="AK904" t="s">
        <v>109</v>
      </c>
      <c r="AL904">
        <v>1</v>
      </c>
      <c r="AM904">
        <v>0</v>
      </c>
      <c r="AN904">
        <v>1</v>
      </c>
      <c r="AO904">
        <v>0</v>
      </c>
      <c r="AP904">
        <v>0</v>
      </c>
      <c r="AQ904">
        <v>0</v>
      </c>
      <c r="AR904">
        <v>1</v>
      </c>
      <c r="AS904">
        <v>0</v>
      </c>
      <c r="AT904">
        <v>0</v>
      </c>
      <c r="AU904">
        <v>0</v>
      </c>
      <c r="AV904">
        <v>0</v>
      </c>
      <c r="AW904">
        <v>0</v>
      </c>
      <c r="AX904">
        <v>0</v>
      </c>
      <c r="AY904">
        <v>0</v>
      </c>
      <c r="AZ904">
        <v>1</v>
      </c>
      <c r="BA904">
        <v>0</v>
      </c>
    </row>
    <row r="905" spans="1:54" x14ac:dyDescent="0.25">
      <c r="A905">
        <v>380793558</v>
      </c>
      <c r="B905" s="1">
        <v>45542.669030925928</v>
      </c>
      <c r="C905" s="1">
        <v>45542.673081273148</v>
      </c>
      <c r="D905" s="1">
        <v>45542</v>
      </c>
      <c r="E905">
        <v>29.526648300000002</v>
      </c>
      <c r="F905">
        <v>35.007543300000002</v>
      </c>
      <c r="G905" t="s">
        <v>787</v>
      </c>
      <c r="H905" t="s">
        <v>788</v>
      </c>
      <c r="I905" t="s">
        <v>109</v>
      </c>
      <c r="J905" t="s">
        <v>397</v>
      </c>
      <c r="K905" t="s">
        <v>3211</v>
      </c>
      <c r="L905" t="s">
        <v>174</v>
      </c>
      <c r="M905" t="s">
        <v>175</v>
      </c>
      <c r="N905" t="s">
        <v>2972</v>
      </c>
      <c r="O905" t="s">
        <v>3210</v>
      </c>
      <c r="Q905" t="s">
        <v>121</v>
      </c>
      <c r="R905" t="s">
        <v>5770</v>
      </c>
      <c r="S905" t="s">
        <v>109</v>
      </c>
      <c r="T905">
        <v>1</v>
      </c>
      <c r="U905">
        <v>0</v>
      </c>
      <c r="V905">
        <v>0</v>
      </c>
      <c r="W905">
        <v>1</v>
      </c>
      <c r="X905">
        <v>0</v>
      </c>
      <c r="Y905">
        <v>0</v>
      </c>
      <c r="Z905">
        <v>0</v>
      </c>
      <c r="AA905">
        <v>0</v>
      </c>
      <c r="AB905">
        <v>0</v>
      </c>
      <c r="AC905">
        <v>0</v>
      </c>
      <c r="AD905">
        <v>0</v>
      </c>
      <c r="AE905">
        <v>0</v>
      </c>
      <c r="AF905">
        <v>0</v>
      </c>
      <c r="AG905">
        <v>0</v>
      </c>
      <c r="AH905">
        <v>1</v>
      </c>
      <c r="AI905" t="s">
        <v>3212</v>
      </c>
      <c r="AJ905" t="s">
        <v>109</v>
      </c>
      <c r="AK905" t="s">
        <v>109</v>
      </c>
      <c r="AL905">
        <v>1</v>
      </c>
      <c r="AM905">
        <v>0</v>
      </c>
      <c r="AN905">
        <v>1</v>
      </c>
      <c r="AO905">
        <v>0</v>
      </c>
      <c r="AP905">
        <v>0</v>
      </c>
      <c r="AQ905">
        <v>0</v>
      </c>
      <c r="AR905">
        <v>1</v>
      </c>
      <c r="AS905">
        <v>0</v>
      </c>
      <c r="AT905">
        <v>0</v>
      </c>
      <c r="AU905">
        <v>0</v>
      </c>
      <c r="AV905">
        <v>0</v>
      </c>
      <c r="AW905">
        <v>0</v>
      </c>
      <c r="AX905">
        <v>0</v>
      </c>
      <c r="AY905">
        <v>0</v>
      </c>
      <c r="AZ905">
        <v>0</v>
      </c>
      <c r="BA905">
        <v>1</v>
      </c>
      <c r="BB905" t="s">
        <v>3212</v>
      </c>
    </row>
    <row r="906" spans="1:54" x14ac:dyDescent="0.25">
      <c r="A906">
        <v>380793561</v>
      </c>
      <c r="B906" s="1">
        <v>45542.674075219897</v>
      </c>
      <c r="C906" s="1">
        <v>45542.680027708331</v>
      </c>
      <c r="D906" s="1">
        <v>45542</v>
      </c>
      <c r="E906">
        <v>29.526648300000002</v>
      </c>
      <c r="F906">
        <v>35.007543300000002</v>
      </c>
      <c r="G906" t="s">
        <v>787</v>
      </c>
      <c r="H906" t="s">
        <v>788</v>
      </c>
      <c r="I906" t="s">
        <v>109</v>
      </c>
      <c r="J906" t="s">
        <v>348</v>
      </c>
      <c r="K906" t="s">
        <v>3214</v>
      </c>
      <c r="L906" t="s">
        <v>192</v>
      </c>
      <c r="M906" t="s">
        <v>326</v>
      </c>
      <c r="N906" t="s">
        <v>3215</v>
      </c>
      <c r="O906" t="s">
        <v>3213</v>
      </c>
      <c r="Q906" t="s">
        <v>121</v>
      </c>
      <c r="R906" t="s">
        <v>5770</v>
      </c>
      <c r="S906" t="s">
        <v>112</v>
      </c>
      <c r="T906">
        <v>0</v>
      </c>
      <c r="U906">
        <v>0</v>
      </c>
      <c r="V906">
        <v>0</v>
      </c>
      <c r="W906">
        <v>0</v>
      </c>
      <c r="X906">
        <v>0</v>
      </c>
      <c r="Y906">
        <v>0</v>
      </c>
      <c r="Z906">
        <v>0</v>
      </c>
      <c r="AA906">
        <v>0</v>
      </c>
      <c r="AB906">
        <v>0</v>
      </c>
      <c r="AC906">
        <v>0</v>
      </c>
      <c r="AD906">
        <v>0</v>
      </c>
      <c r="AE906">
        <v>0</v>
      </c>
      <c r="AF906">
        <v>0</v>
      </c>
      <c r="AG906">
        <v>0</v>
      </c>
      <c r="AH906">
        <v>0</v>
      </c>
      <c r="AI906" t="s">
        <v>6004</v>
      </c>
      <c r="AJ906" t="s">
        <v>109</v>
      </c>
      <c r="AK906" t="s">
        <v>109</v>
      </c>
      <c r="AL906">
        <v>1</v>
      </c>
      <c r="AM906">
        <v>0</v>
      </c>
      <c r="AN906">
        <v>1</v>
      </c>
      <c r="AO906">
        <v>0</v>
      </c>
      <c r="AP906">
        <v>0</v>
      </c>
      <c r="AQ906">
        <v>0</v>
      </c>
      <c r="AR906">
        <v>1</v>
      </c>
      <c r="AS906">
        <v>0</v>
      </c>
      <c r="AT906">
        <v>0</v>
      </c>
      <c r="AU906">
        <v>0</v>
      </c>
      <c r="AV906">
        <v>0</v>
      </c>
      <c r="AW906">
        <v>0</v>
      </c>
      <c r="AX906">
        <v>0</v>
      </c>
      <c r="AY906">
        <v>0</v>
      </c>
      <c r="AZ906">
        <v>0</v>
      </c>
      <c r="BA906">
        <v>1</v>
      </c>
      <c r="BB906" t="s">
        <v>3216</v>
      </c>
    </row>
    <row r="907" spans="1:54" x14ac:dyDescent="0.25">
      <c r="A907">
        <v>380822294</v>
      </c>
      <c r="B907" s="1">
        <v>45539.533485231477</v>
      </c>
      <c r="C907" s="1">
        <v>45539.537071990737</v>
      </c>
      <c r="D907" s="1">
        <v>45539</v>
      </c>
      <c r="E907">
        <v>32.002754699999997</v>
      </c>
      <c r="F907">
        <v>35.7944532</v>
      </c>
      <c r="G907" t="s">
        <v>852</v>
      </c>
      <c r="H907" t="s">
        <v>853</v>
      </c>
      <c r="I907" t="s">
        <v>109</v>
      </c>
      <c r="J907" t="s">
        <v>114</v>
      </c>
      <c r="K907" t="s">
        <v>3217</v>
      </c>
      <c r="L907" t="s">
        <v>116</v>
      </c>
      <c r="M907" t="s">
        <v>146</v>
      </c>
      <c r="N907" t="s">
        <v>3218</v>
      </c>
      <c r="O907" t="s">
        <v>5930</v>
      </c>
      <c r="Q907" t="s">
        <v>121</v>
      </c>
      <c r="R907" t="s">
        <v>5770</v>
      </c>
      <c r="S907" t="s">
        <v>112</v>
      </c>
      <c r="T907">
        <v>0</v>
      </c>
      <c r="U907">
        <v>0</v>
      </c>
      <c r="V907">
        <v>0</v>
      </c>
      <c r="W907">
        <v>0</v>
      </c>
      <c r="X907">
        <v>0</v>
      </c>
      <c r="Y907">
        <v>0</v>
      </c>
      <c r="Z907">
        <v>0</v>
      </c>
      <c r="AA907">
        <v>0</v>
      </c>
      <c r="AB907">
        <v>0</v>
      </c>
      <c r="AC907">
        <v>0</v>
      </c>
      <c r="AD907">
        <v>0</v>
      </c>
      <c r="AE907">
        <v>0</v>
      </c>
      <c r="AF907">
        <v>0</v>
      </c>
      <c r="AG907">
        <v>0</v>
      </c>
      <c r="AH907">
        <v>0</v>
      </c>
      <c r="AI907" t="s">
        <v>6004</v>
      </c>
      <c r="AJ907" t="s">
        <v>109</v>
      </c>
      <c r="AK907" t="s">
        <v>109</v>
      </c>
      <c r="AL907">
        <v>2</v>
      </c>
      <c r="AM907">
        <v>1</v>
      </c>
      <c r="AN907">
        <v>1</v>
      </c>
      <c r="AO907">
        <v>0</v>
      </c>
      <c r="AP907">
        <v>0</v>
      </c>
      <c r="AQ907">
        <v>0</v>
      </c>
      <c r="AR907">
        <v>2</v>
      </c>
      <c r="AS907">
        <v>0</v>
      </c>
      <c r="AT907">
        <v>1</v>
      </c>
      <c r="AU907">
        <v>0</v>
      </c>
      <c r="AV907">
        <v>0</v>
      </c>
      <c r="AW907">
        <v>0</v>
      </c>
      <c r="AX907">
        <v>0</v>
      </c>
      <c r="AY907">
        <v>0</v>
      </c>
      <c r="AZ907">
        <v>0</v>
      </c>
      <c r="BA907">
        <v>0</v>
      </c>
    </row>
    <row r="908" spans="1:54" x14ac:dyDescent="0.25">
      <c r="A908">
        <v>380822298</v>
      </c>
      <c r="B908" s="1">
        <v>45539.529651307872</v>
      </c>
      <c r="C908" s="1">
        <v>45539.533296759262</v>
      </c>
      <c r="D908" s="1">
        <v>45539</v>
      </c>
      <c r="E908">
        <v>32.002761900000003</v>
      </c>
      <c r="F908">
        <v>35.794077999999999</v>
      </c>
      <c r="G908" t="s">
        <v>852</v>
      </c>
      <c r="H908" t="s">
        <v>853</v>
      </c>
      <c r="I908" t="s">
        <v>109</v>
      </c>
      <c r="J908" t="s">
        <v>114</v>
      </c>
      <c r="K908" t="s">
        <v>3219</v>
      </c>
      <c r="L908" t="s">
        <v>116</v>
      </c>
      <c r="M908" t="s">
        <v>139</v>
      </c>
      <c r="N908" t="s">
        <v>3220</v>
      </c>
      <c r="O908" t="s">
        <v>5931</v>
      </c>
      <c r="Q908" t="s">
        <v>121</v>
      </c>
      <c r="R908" t="s">
        <v>5770</v>
      </c>
      <c r="S908" t="s">
        <v>112</v>
      </c>
      <c r="T908">
        <v>0</v>
      </c>
      <c r="U908">
        <v>0</v>
      </c>
      <c r="V908">
        <v>0</v>
      </c>
      <c r="W908">
        <v>0</v>
      </c>
      <c r="X908">
        <v>0</v>
      </c>
      <c r="Y908">
        <v>0</v>
      </c>
      <c r="Z908">
        <v>0</v>
      </c>
      <c r="AA908">
        <v>0</v>
      </c>
      <c r="AB908">
        <v>0</v>
      </c>
      <c r="AC908">
        <v>0</v>
      </c>
      <c r="AD908">
        <v>0</v>
      </c>
      <c r="AE908">
        <v>0</v>
      </c>
      <c r="AF908">
        <v>0</v>
      </c>
      <c r="AG908">
        <v>0</v>
      </c>
      <c r="AH908">
        <v>0</v>
      </c>
      <c r="AI908" t="s">
        <v>6004</v>
      </c>
      <c r="AJ908" t="s">
        <v>109</v>
      </c>
      <c r="AK908" t="s">
        <v>109</v>
      </c>
      <c r="AL908">
        <v>3</v>
      </c>
      <c r="AM908">
        <v>0</v>
      </c>
      <c r="AN908">
        <v>2</v>
      </c>
      <c r="AO908">
        <v>0</v>
      </c>
      <c r="AP908">
        <v>1</v>
      </c>
      <c r="AQ908">
        <v>0</v>
      </c>
      <c r="AR908">
        <v>3</v>
      </c>
      <c r="AS908">
        <v>0</v>
      </c>
      <c r="AT908">
        <v>1</v>
      </c>
      <c r="AU908">
        <v>0</v>
      </c>
      <c r="AV908">
        <v>0</v>
      </c>
      <c r="AW908">
        <v>0</v>
      </c>
      <c r="AX908">
        <v>0</v>
      </c>
      <c r="AY908">
        <v>0</v>
      </c>
      <c r="AZ908">
        <v>0</v>
      </c>
      <c r="BA908">
        <v>0</v>
      </c>
    </row>
    <row r="909" spans="1:54" x14ac:dyDescent="0.25">
      <c r="A909">
        <v>380822300</v>
      </c>
      <c r="B909" s="1">
        <v>45539.524619999997</v>
      </c>
      <c r="C909" s="1">
        <v>45539.529614699073</v>
      </c>
      <c r="D909" s="1">
        <v>45539</v>
      </c>
      <c r="E909">
        <v>32.002893899999997</v>
      </c>
      <c r="F909">
        <v>35.793415899999999</v>
      </c>
      <c r="G909" t="s">
        <v>852</v>
      </c>
      <c r="H909" t="s">
        <v>853</v>
      </c>
      <c r="I909" t="s">
        <v>109</v>
      </c>
      <c r="J909" t="s">
        <v>114</v>
      </c>
      <c r="K909" t="s">
        <v>3221</v>
      </c>
      <c r="L909" t="s">
        <v>116</v>
      </c>
      <c r="M909" t="s">
        <v>146</v>
      </c>
      <c r="N909" t="s">
        <v>3222</v>
      </c>
      <c r="O909" t="s">
        <v>5932</v>
      </c>
      <c r="Q909" t="s">
        <v>346</v>
      </c>
      <c r="R909" t="s">
        <v>5771</v>
      </c>
      <c r="S909" t="s">
        <v>112</v>
      </c>
      <c r="T909">
        <v>0</v>
      </c>
      <c r="U909">
        <v>0</v>
      </c>
      <c r="V909">
        <v>0</v>
      </c>
      <c r="W909">
        <v>0</v>
      </c>
      <c r="X909">
        <v>0</v>
      </c>
      <c r="Y909">
        <v>0</v>
      </c>
      <c r="Z909">
        <v>0</v>
      </c>
      <c r="AA909">
        <v>0</v>
      </c>
      <c r="AB909">
        <v>0</v>
      </c>
      <c r="AC909">
        <v>0</v>
      </c>
      <c r="AD909">
        <v>0</v>
      </c>
      <c r="AE909">
        <v>0</v>
      </c>
      <c r="AF909">
        <v>0</v>
      </c>
      <c r="AG909">
        <v>0</v>
      </c>
      <c r="AH909">
        <v>0</v>
      </c>
      <c r="AI909" t="s">
        <v>6004</v>
      </c>
      <c r="AJ909" t="s">
        <v>109</v>
      </c>
      <c r="AK909" t="s">
        <v>109</v>
      </c>
      <c r="AL909">
        <v>5</v>
      </c>
      <c r="AM909">
        <v>0</v>
      </c>
      <c r="AN909">
        <v>3</v>
      </c>
      <c r="AO909">
        <v>2</v>
      </c>
      <c r="AP909">
        <v>0</v>
      </c>
      <c r="AQ909">
        <v>0</v>
      </c>
      <c r="AR909">
        <v>5</v>
      </c>
      <c r="AS909">
        <v>0</v>
      </c>
      <c r="AT909">
        <v>1</v>
      </c>
      <c r="AU909">
        <v>0</v>
      </c>
      <c r="AV909">
        <v>0</v>
      </c>
      <c r="AW909">
        <v>0</v>
      </c>
      <c r="AX909">
        <v>0</v>
      </c>
      <c r="AY909">
        <v>0</v>
      </c>
      <c r="AZ909">
        <v>0</v>
      </c>
      <c r="BA909">
        <v>0</v>
      </c>
    </row>
    <row r="910" spans="1:54" x14ac:dyDescent="0.25">
      <c r="A910">
        <v>380822303</v>
      </c>
      <c r="B910" s="1">
        <v>45539.520291620371</v>
      </c>
      <c r="C910" s="1">
        <v>45539.524249675917</v>
      </c>
      <c r="D910" s="1">
        <v>45539</v>
      </c>
      <c r="E910">
        <v>32.002782500000002</v>
      </c>
      <c r="F910">
        <v>35.793146800000002</v>
      </c>
      <c r="G910" t="s">
        <v>852</v>
      </c>
      <c r="H910" t="s">
        <v>853</v>
      </c>
      <c r="I910" t="s">
        <v>109</v>
      </c>
      <c r="J910" t="s">
        <v>114</v>
      </c>
      <c r="K910" t="s">
        <v>3223</v>
      </c>
      <c r="L910" t="s">
        <v>116</v>
      </c>
      <c r="M910" t="s">
        <v>146</v>
      </c>
      <c r="N910" t="s">
        <v>3224</v>
      </c>
      <c r="O910" t="s">
        <v>5933</v>
      </c>
      <c r="Q910" t="s">
        <v>121</v>
      </c>
      <c r="R910" t="s">
        <v>5770</v>
      </c>
      <c r="S910" t="s">
        <v>112</v>
      </c>
      <c r="T910">
        <v>0</v>
      </c>
      <c r="U910">
        <v>0</v>
      </c>
      <c r="V910">
        <v>0</v>
      </c>
      <c r="W910">
        <v>0</v>
      </c>
      <c r="X910">
        <v>0</v>
      </c>
      <c r="Y910">
        <v>0</v>
      </c>
      <c r="Z910">
        <v>0</v>
      </c>
      <c r="AA910">
        <v>0</v>
      </c>
      <c r="AB910">
        <v>0</v>
      </c>
      <c r="AC910">
        <v>0</v>
      </c>
      <c r="AD910">
        <v>0</v>
      </c>
      <c r="AE910">
        <v>0</v>
      </c>
      <c r="AF910">
        <v>0</v>
      </c>
      <c r="AG910">
        <v>0</v>
      </c>
      <c r="AH910">
        <v>0</v>
      </c>
      <c r="AI910" t="s">
        <v>6004</v>
      </c>
      <c r="AJ910" t="s">
        <v>109</v>
      </c>
      <c r="AK910" t="s">
        <v>109</v>
      </c>
      <c r="AL910">
        <v>1</v>
      </c>
      <c r="AM910">
        <v>0</v>
      </c>
      <c r="AN910">
        <v>1</v>
      </c>
      <c r="AO910">
        <v>0</v>
      </c>
      <c r="AP910">
        <v>0</v>
      </c>
      <c r="AQ910">
        <v>0</v>
      </c>
      <c r="AR910">
        <v>1</v>
      </c>
      <c r="AS910">
        <v>0</v>
      </c>
      <c r="AT910">
        <v>1</v>
      </c>
      <c r="AU910">
        <v>0</v>
      </c>
      <c r="AV910">
        <v>0</v>
      </c>
      <c r="AW910">
        <v>0</v>
      </c>
      <c r="AX910">
        <v>0</v>
      </c>
      <c r="AY910">
        <v>0</v>
      </c>
      <c r="AZ910">
        <v>0</v>
      </c>
      <c r="BA910">
        <v>0</v>
      </c>
    </row>
    <row r="911" spans="1:54" x14ac:dyDescent="0.25">
      <c r="A911">
        <v>380822308</v>
      </c>
      <c r="B911" s="1">
        <v>45539.517340115737</v>
      </c>
      <c r="C911" s="1">
        <v>45539.520057893518</v>
      </c>
      <c r="D911" s="1">
        <v>45539</v>
      </c>
      <c r="E911">
        <v>32.002528699999999</v>
      </c>
      <c r="F911">
        <v>35.792314599999997</v>
      </c>
      <c r="G911" t="s">
        <v>852</v>
      </c>
      <c r="H911" t="s">
        <v>853</v>
      </c>
      <c r="I911" t="s">
        <v>109</v>
      </c>
      <c r="J911" t="s">
        <v>114</v>
      </c>
      <c r="K911" t="s">
        <v>3225</v>
      </c>
      <c r="L911" t="s">
        <v>116</v>
      </c>
      <c r="M911" t="s">
        <v>146</v>
      </c>
      <c r="N911" t="s">
        <v>2339</v>
      </c>
      <c r="O911" t="s">
        <v>5934</v>
      </c>
      <c r="Q911" t="s">
        <v>121</v>
      </c>
      <c r="R911" t="s">
        <v>5770</v>
      </c>
      <c r="S911" t="s">
        <v>112</v>
      </c>
      <c r="T911">
        <v>0</v>
      </c>
      <c r="U911">
        <v>0</v>
      </c>
      <c r="V911">
        <v>0</v>
      </c>
      <c r="W911">
        <v>0</v>
      </c>
      <c r="X911">
        <v>0</v>
      </c>
      <c r="Y911">
        <v>0</v>
      </c>
      <c r="Z911">
        <v>0</v>
      </c>
      <c r="AA911">
        <v>0</v>
      </c>
      <c r="AB911">
        <v>0</v>
      </c>
      <c r="AC911">
        <v>0</v>
      </c>
      <c r="AD911">
        <v>0</v>
      </c>
      <c r="AE911">
        <v>0</v>
      </c>
      <c r="AF911">
        <v>0</v>
      </c>
      <c r="AG911">
        <v>0</v>
      </c>
      <c r="AH911">
        <v>0</v>
      </c>
      <c r="AI911" t="s">
        <v>6004</v>
      </c>
      <c r="AJ911" t="s">
        <v>109</v>
      </c>
      <c r="AK911" t="s">
        <v>109</v>
      </c>
      <c r="AL911">
        <v>2</v>
      </c>
      <c r="AM911">
        <v>1</v>
      </c>
      <c r="AN911">
        <v>1</v>
      </c>
      <c r="AO911">
        <v>0</v>
      </c>
      <c r="AP911">
        <v>0</v>
      </c>
      <c r="AQ911">
        <v>0</v>
      </c>
      <c r="AR911">
        <v>2</v>
      </c>
      <c r="AS911">
        <v>0</v>
      </c>
      <c r="AT911">
        <v>1</v>
      </c>
      <c r="AU911">
        <v>0</v>
      </c>
      <c r="AV911">
        <v>0</v>
      </c>
      <c r="AW911">
        <v>0</v>
      </c>
      <c r="AX911">
        <v>0</v>
      </c>
      <c r="AY911">
        <v>0</v>
      </c>
      <c r="AZ911">
        <v>0</v>
      </c>
      <c r="BA911">
        <v>0</v>
      </c>
    </row>
    <row r="912" spans="1:54" x14ac:dyDescent="0.25">
      <c r="A912">
        <v>380822315</v>
      </c>
      <c r="B912" s="1">
        <v>45539.514316261571</v>
      </c>
      <c r="C912" s="1">
        <v>45539.517208541663</v>
      </c>
      <c r="D912" s="1">
        <v>45539</v>
      </c>
      <c r="E912">
        <v>32.002775100000001</v>
      </c>
      <c r="F912">
        <v>35.792813199999998</v>
      </c>
      <c r="G912" t="s">
        <v>852</v>
      </c>
      <c r="H912" t="s">
        <v>853</v>
      </c>
      <c r="I912" t="s">
        <v>109</v>
      </c>
      <c r="J912" t="s">
        <v>114</v>
      </c>
      <c r="K912" t="s">
        <v>3226</v>
      </c>
      <c r="L912" t="s">
        <v>252</v>
      </c>
      <c r="M912" t="s">
        <v>280</v>
      </c>
      <c r="N912" t="s">
        <v>3227</v>
      </c>
      <c r="O912">
        <v>5311441</v>
      </c>
      <c r="Q912" t="s">
        <v>121</v>
      </c>
      <c r="R912" t="s">
        <v>5770</v>
      </c>
      <c r="S912" t="s">
        <v>112</v>
      </c>
      <c r="T912">
        <v>0</v>
      </c>
      <c r="U912">
        <v>0</v>
      </c>
      <c r="V912">
        <v>0</v>
      </c>
      <c r="W912">
        <v>0</v>
      </c>
      <c r="X912">
        <v>0</v>
      </c>
      <c r="Y912">
        <v>0</v>
      </c>
      <c r="Z912">
        <v>0</v>
      </c>
      <c r="AA912">
        <v>0</v>
      </c>
      <c r="AB912">
        <v>0</v>
      </c>
      <c r="AC912">
        <v>0</v>
      </c>
      <c r="AD912">
        <v>0</v>
      </c>
      <c r="AE912">
        <v>0</v>
      </c>
      <c r="AF912">
        <v>0</v>
      </c>
      <c r="AG912">
        <v>0</v>
      </c>
      <c r="AH912">
        <v>0</v>
      </c>
      <c r="AI912" t="s">
        <v>6004</v>
      </c>
      <c r="AJ912" t="s">
        <v>109</v>
      </c>
      <c r="AK912" t="s">
        <v>112</v>
      </c>
      <c r="AL912">
        <v>0</v>
      </c>
      <c r="AM912">
        <v>0</v>
      </c>
      <c r="AN912">
        <v>0</v>
      </c>
      <c r="AO912">
        <v>0</v>
      </c>
      <c r="AP912">
        <v>0</v>
      </c>
      <c r="AQ912">
        <v>0</v>
      </c>
      <c r="AR912">
        <v>0</v>
      </c>
      <c r="AS912">
        <v>0</v>
      </c>
      <c r="AT912">
        <v>0</v>
      </c>
      <c r="AU912">
        <v>0</v>
      </c>
      <c r="AV912">
        <v>0</v>
      </c>
      <c r="AW912">
        <v>0</v>
      </c>
      <c r="AX912">
        <v>0</v>
      </c>
      <c r="AY912">
        <v>0</v>
      </c>
      <c r="AZ912">
        <v>0</v>
      </c>
      <c r="BA912">
        <v>0</v>
      </c>
    </row>
    <row r="913" spans="1:54" x14ac:dyDescent="0.25">
      <c r="A913">
        <v>380822321</v>
      </c>
      <c r="B913" s="1">
        <v>45539.51007989583</v>
      </c>
      <c r="C913" s="1">
        <v>45539.514063993047</v>
      </c>
      <c r="D913" s="1">
        <v>45539</v>
      </c>
      <c r="E913">
        <v>32.002825100000003</v>
      </c>
      <c r="F913">
        <v>35.792695500000001</v>
      </c>
      <c r="G913" t="s">
        <v>852</v>
      </c>
      <c r="H913" t="s">
        <v>853</v>
      </c>
      <c r="I913" t="s">
        <v>109</v>
      </c>
      <c r="J913" t="s">
        <v>114</v>
      </c>
      <c r="K913" t="s">
        <v>3228</v>
      </c>
      <c r="L913" t="s">
        <v>116</v>
      </c>
      <c r="M913" t="s">
        <v>146</v>
      </c>
      <c r="N913" t="s">
        <v>3229</v>
      </c>
      <c r="O913" t="s">
        <v>5935</v>
      </c>
      <c r="Q913" t="s">
        <v>346</v>
      </c>
      <c r="R913" t="s">
        <v>5771</v>
      </c>
      <c r="S913" t="s">
        <v>112</v>
      </c>
      <c r="T913">
        <v>0</v>
      </c>
      <c r="U913">
        <v>0</v>
      </c>
      <c r="V913">
        <v>0</v>
      </c>
      <c r="W913">
        <v>0</v>
      </c>
      <c r="X913">
        <v>0</v>
      </c>
      <c r="Y913">
        <v>0</v>
      </c>
      <c r="Z913">
        <v>0</v>
      </c>
      <c r="AA913">
        <v>0</v>
      </c>
      <c r="AB913">
        <v>0</v>
      </c>
      <c r="AC913">
        <v>0</v>
      </c>
      <c r="AD913">
        <v>0</v>
      </c>
      <c r="AE913">
        <v>0</v>
      </c>
      <c r="AF913">
        <v>0</v>
      </c>
      <c r="AG913">
        <v>0</v>
      </c>
      <c r="AH913">
        <v>0</v>
      </c>
      <c r="AI913" t="s">
        <v>6004</v>
      </c>
      <c r="AJ913" t="s">
        <v>109</v>
      </c>
      <c r="AK913" t="s">
        <v>109</v>
      </c>
      <c r="AL913">
        <v>2</v>
      </c>
      <c r="AM913">
        <v>0</v>
      </c>
      <c r="AN913">
        <v>1</v>
      </c>
      <c r="AO913">
        <v>0</v>
      </c>
      <c r="AP913">
        <v>1</v>
      </c>
      <c r="AQ913">
        <v>0</v>
      </c>
      <c r="AR913">
        <v>2</v>
      </c>
      <c r="AS913">
        <v>0</v>
      </c>
      <c r="AT913">
        <v>1</v>
      </c>
      <c r="AU913">
        <v>0</v>
      </c>
      <c r="AV913">
        <v>1</v>
      </c>
      <c r="AW913">
        <v>0</v>
      </c>
      <c r="AX913">
        <v>0</v>
      </c>
      <c r="AY913">
        <v>0</v>
      </c>
      <c r="AZ913">
        <v>0</v>
      </c>
      <c r="BA913">
        <v>0</v>
      </c>
    </row>
    <row r="914" spans="1:54" x14ac:dyDescent="0.25">
      <c r="A914">
        <v>380822325</v>
      </c>
      <c r="B914" s="1">
        <v>45539.504637754631</v>
      </c>
      <c r="C914" s="1">
        <v>45539.509595532407</v>
      </c>
      <c r="D914" s="1">
        <v>45539</v>
      </c>
      <c r="E914">
        <v>32.002530499999999</v>
      </c>
      <c r="F914">
        <v>35.792350200000001</v>
      </c>
      <c r="G914" t="s">
        <v>852</v>
      </c>
      <c r="H914" t="s">
        <v>853</v>
      </c>
      <c r="I914" t="s">
        <v>109</v>
      </c>
      <c r="J914" t="s">
        <v>114</v>
      </c>
      <c r="K914" t="s">
        <v>3230</v>
      </c>
      <c r="L914" t="s">
        <v>116</v>
      </c>
      <c r="M914" t="s">
        <v>139</v>
      </c>
      <c r="N914" t="s">
        <v>3231</v>
      </c>
      <c r="O914" t="s">
        <v>5936</v>
      </c>
      <c r="Q914" t="s">
        <v>121</v>
      </c>
      <c r="R914" t="s">
        <v>5770</v>
      </c>
      <c r="S914" t="s">
        <v>109</v>
      </c>
      <c r="T914">
        <v>3</v>
      </c>
      <c r="U914">
        <v>1</v>
      </c>
      <c r="V914">
        <v>2</v>
      </c>
      <c r="W914">
        <v>0</v>
      </c>
      <c r="X914">
        <v>0</v>
      </c>
      <c r="Y914">
        <v>0</v>
      </c>
      <c r="Z914">
        <v>1</v>
      </c>
      <c r="AA914">
        <v>1</v>
      </c>
      <c r="AB914">
        <v>0</v>
      </c>
      <c r="AC914">
        <v>0</v>
      </c>
      <c r="AD914">
        <v>0</v>
      </c>
      <c r="AE914">
        <v>0</v>
      </c>
      <c r="AF914">
        <v>0</v>
      </c>
      <c r="AG914">
        <v>0</v>
      </c>
      <c r="AH914">
        <v>0</v>
      </c>
      <c r="AI914" t="s">
        <v>886</v>
      </c>
      <c r="AJ914" t="s">
        <v>109</v>
      </c>
      <c r="AK914" t="s">
        <v>109</v>
      </c>
      <c r="AL914">
        <v>5</v>
      </c>
      <c r="AM914">
        <v>1</v>
      </c>
      <c r="AN914">
        <v>2</v>
      </c>
      <c r="AO914">
        <v>2</v>
      </c>
      <c r="AP914">
        <v>0</v>
      </c>
      <c r="AQ914">
        <v>0</v>
      </c>
      <c r="AR914">
        <v>5</v>
      </c>
      <c r="AS914">
        <v>1</v>
      </c>
      <c r="AT914">
        <v>1</v>
      </c>
      <c r="AU914">
        <v>0</v>
      </c>
      <c r="AV914">
        <v>0</v>
      </c>
      <c r="AW914">
        <v>0</v>
      </c>
      <c r="AX914">
        <v>0</v>
      </c>
      <c r="AY914">
        <v>0</v>
      </c>
      <c r="AZ914">
        <v>0</v>
      </c>
      <c r="BA914">
        <v>1</v>
      </c>
      <c r="BB914" t="s">
        <v>886</v>
      </c>
    </row>
    <row r="915" spans="1:54" x14ac:dyDescent="0.25">
      <c r="A915">
        <v>380822335</v>
      </c>
      <c r="B915" s="1">
        <v>45539.501705625</v>
      </c>
      <c r="C915" s="1">
        <v>45539.504421435187</v>
      </c>
      <c r="D915" s="1">
        <v>45539</v>
      </c>
      <c r="E915">
        <v>32.002438599999998</v>
      </c>
      <c r="F915">
        <v>35.792133700000001</v>
      </c>
      <c r="G915" t="s">
        <v>852</v>
      </c>
      <c r="H915" t="s">
        <v>853</v>
      </c>
      <c r="I915" t="s">
        <v>109</v>
      </c>
      <c r="J915" t="s">
        <v>153</v>
      </c>
      <c r="K915" t="s">
        <v>3232</v>
      </c>
      <c r="L915" t="s">
        <v>116</v>
      </c>
      <c r="M915" t="s">
        <v>146</v>
      </c>
      <c r="N915" t="s">
        <v>3233</v>
      </c>
      <c r="O915" t="s">
        <v>5937</v>
      </c>
      <c r="Q915" t="s">
        <v>346</v>
      </c>
      <c r="R915" t="s">
        <v>5771</v>
      </c>
      <c r="S915" t="s">
        <v>112</v>
      </c>
      <c r="T915">
        <v>0</v>
      </c>
      <c r="U915">
        <v>0</v>
      </c>
      <c r="V915">
        <v>0</v>
      </c>
      <c r="W915">
        <v>0</v>
      </c>
      <c r="X915">
        <v>0</v>
      </c>
      <c r="Y915">
        <v>0</v>
      </c>
      <c r="Z915">
        <v>0</v>
      </c>
      <c r="AA915">
        <v>0</v>
      </c>
      <c r="AB915">
        <v>0</v>
      </c>
      <c r="AC915">
        <v>0</v>
      </c>
      <c r="AD915">
        <v>0</v>
      </c>
      <c r="AE915">
        <v>0</v>
      </c>
      <c r="AF915">
        <v>0</v>
      </c>
      <c r="AG915">
        <v>0</v>
      </c>
      <c r="AH915">
        <v>0</v>
      </c>
      <c r="AI915" t="s">
        <v>6004</v>
      </c>
      <c r="AJ915" t="s">
        <v>109</v>
      </c>
      <c r="AK915" t="s">
        <v>109</v>
      </c>
      <c r="AL915">
        <v>26</v>
      </c>
      <c r="AM915">
        <v>1</v>
      </c>
      <c r="AN915">
        <v>25</v>
      </c>
      <c r="AO915">
        <v>0</v>
      </c>
      <c r="AP915">
        <v>0</v>
      </c>
      <c r="AQ915">
        <v>0</v>
      </c>
      <c r="AR915">
        <v>26</v>
      </c>
      <c r="AS915">
        <v>0</v>
      </c>
      <c r="AT915">
        <v>1</v>
      </c>
      <c r="AU915">
        <v>0</v>
      </c>
      <c r="AV915">
        <v>1</v>
      </c>
      <c r="AW915">
        <v>0</v>
      </c>
      <c r="AX915">
        <v>0</v>
      </c>
      <c r="AY915">
        <v>0</v>
      </c>
      <c r="AZ915">
        <v>0</v>
      </c>
      <c r="BA915">
        <v>0</v>
      </c>
    </row>
    <row r="916" spans="1:54" x14ac:dyDescent="0.25">
      <c r="A916">
        <v>380823347</v>
      </c>
      <c r="B916" s="1">
        <v>45540.717856064817</v>
      </c>
      <c r="C916" s="1">
        <v>45540.740677083333</v>
      </c>
      <c r="D916" s="1">
        <v>45540</v>
      </c>
      <c r="E916">
        <v>32.305682400000002</v>
      </c>
      <c r="F916">
        <v>35.768493800000002</v>
      </c>
      <c r="G916" t="s">
        <v>3364</v>
      </c>
      <c r="H916" t="s">
        <v>3365</v>
      </c>
      <c r="I916" t="s">
        <v>112</v>
      </c>
      <c r="K916" t="s">
        <v>3235</v>
      </c>
      <c r="L916" t="s">
        <v>174</v>
      </c>
      <c r="M916" t="s">
        <v>1542</v>
      </c>
      <c r="N916" t="s">
        <v>3236</v>
      </c>
      <c r="O916" t="s">
        <v>3234</v>
      </c>
      <c r="P916" t="s">
        <v>3237</v>
      </c>
      <c r="Q916" t="s">
        <v>121</v>
      </c>
      <c r="R916" t="s">
        <v>5770</v>
      </c>
      <c r="S916" t="s">
        <v>112</v>
      </c>
      <c r="T916">
        <v>0</v>
      </c>
      <c r="U916">
        <v>0</v>
      </c>
      <c r="V916">
        <v>0</v>
      </c>
      <c r="W916">
        <v>0</v>
      </c>
      <c r="X916">
        <v>0</v>
      </c>
      <c r="Y916">
        <v>0</v>
      </c>
      <c r="Z916">
        <v>0</v>
      </c>
      <c r="AA916">
        <v>0</v>
      </c>
      <c r="AB916">
        <v>0</v>
      </c>
      <c r="AC916">
        <v>0</v>
      </c>
      <c r="AD916">
        <v>0</v>
      </c>
      <c r="AE916">
        <v>0</v>
      </c>
      <c r="AF916">
        <v>0</v>
      </c>
      <c r="AG916">
        <v>0</v>
      </c>
      <c r="AH916">
        <v>0</v>
      </c>
      <c r="AI916" t="s">
        <v>6004</v>
      </c>
      <c r="AJ916" t="s">
        <v>109</v>
      </c>
      <c r="AK916" t="s">
        <v>112</v>
      </c>
      <c r="AL916">
        <v>0</v>
      </c>
      <c r="AM916">
        <v>0</v>
      </c>
      <c r="AN916">
        <v>0</v>
      </c>
      <c r="AO916">
        <v>0</v>
      </c>
      <c r="AP916">
        <v>0</v>
      </c>
      <c r="AQ916">
        <v>0</v>
      </c>
      <c r="AR916">
        <v>0</v>
      </c>
      <c r="AS916">
        <v>0</v>
      </c>
      <c r="AT916">
        <v>0</v>
      </c>
      <c r="AU916">
        <v>0</v>
      </c>
      <c r="AV916">
        <v>0</v>
      </c>
      <c r="AW916">
        <v>0</v>
      </c>
      <c r="AX916">
        <v>0</v>
      </c>
      <c r="AY916">
        <v>0</v>
      </c>
      <c r="AZ916">
        <v>0</v>
      </c>
      <c r="BA916">
        <v>0</v>
      </c>
    </row>
    <row r="917" spans="1:54" x14ac:dyDescent="0.25">
      <c r="A917">
        <v>380823349</v>
      </c>
      <c r="B917" s="1">
        <v>45541.616771574067</v>
      </c>
      <c r="C917" s="1">
        <v>45541.642991597233</v>
      </c>
      <c r="D917" s="1">
        <v>45541</v>
      </c>
      <c r="E917">
        <v>32.306556800000003</v>
      </c>
      <c r="F917">
        <v>35.762012300000002</v>
      </c>
      <c r="G917" t="s">
        <v>3364</v>
      </c>
      <c r="H917" t="s">
        <v>3365</v>
      </c>
      <c r="I917" t="s">
        <v>109</v>
      </c>
      <c r="J917" t="s">
        <v>378</v>
      </c>
      <c r="K917" t="s">
        <v>3239</v>
      </c>
      <c r="L917" t="s">
        <v>192</v>
      </c>
      <c r="M917" t="s">
        <v>326</v>
      </c>
      <c r="N917" t="s">
        <v>3240</v>
      </c>
      <c r="O917" t="s">
        <v>3238</v>
      </c>
      <c r="P917" t="s">
        <v>3241</v>
      </c>
      <c r="Q917" t="s">
        <v>121</v>
      </c>
      <c r="R917" t="s">
        <v>5770</v>
      </c>
      <c r="S917" t="s">
        <v>112</v>
      </c>
      <c r="T917">
        <v>0</v>
      </c>
      <c r="U917">
        <v>0</v>
      </c>
      <c r="V917">
        <v>0</v>
      </c>
      <c r="W917">
        <v>0</v>
      </c>
      <c r="X917">
        <v>0</v>
      </c>
      <c r="Y917">
        <v>0</v>
      </c>
      <c r="Z917">
        <v>0</v>
      </c>
      <c r="AA917">
        <v>0</v>
      </c>
      <c r="AB917">
        <v>0</v>
      </c>
      <c r="AC917">
        <v>0</v>
      </c>
      <c r="AD917">
        <v>0</v>
      </c>
      <c r="AE917">
        <v>0</v>
      </c>
      <c r="AF917">
        <v>0</v>
      </c>
      <c r="AG917">
        <v>0</v>
      </c>
      <c r="AH917">
        <v>0</v>
      </c>
      <c r="AI917" t="s">
        <v>6004</v>
      </c>
      <c r="AJ917" t="s">
        <v>109</v>
      </c>
      <c r="AK917" t="s">
        <v>109</v>
      </c>
      <c r="AL917">
        <v>3</v>
      </c>
      <c r="AM917">
        <v>0</v>
      </c>
      <c r="AN917">
        <v>2</v>
      </c>
      <c r="AO917">
        <v>0</v>
      </c>
      <c r="AP917">
        <v>0</v>
      </c>
      <c r="AQ917">
        <v>1</v>
      </c>
      <c r="AR917">
        <v>3</v>
      </c>
      <c r="AS917">
        <v>0</v>
      </c>
      <c r="AT917">
        <v>0</v>
      </c>
      <c r="AU917">
        <v>0</v>
      </c>
      <c r="AV917">
        <v>0</v>
      </c>
      <c r="AW917">
        <v>1</v>
      </c>
      <c r="AX917">
        <v>0</v>
      </c>
      <c r="AY917">
        <v>0</v>
      </c>
      <c r="AZ917">
        <v>0</v>
      </c>
      <c r="BA917">
        <v>0</v>
      </c>
    </row>
    <row r="918" spans="1:54" x14ac:dyDescent="0.25">
      <c r="A918">
        <v>380823356</v>
      </c>
      <c r="B918" s="1">
        <v>45541.796390381947</v>
      </c>
      <c r="C918" s="1">
        <v>45541.804108090277</v>
      </c>
      <c r="D918" s="1">
        <v>45541</v>
      </c>
      <c r="E918">
        <v>32.330591499999997</v>
      </c>
      <c r="F918">
        <v>35.728914699999997</v>
      </c>
      <c r="G918" t="s">
        <v>3364</v>
      </c>
      <c r="H918" t="s">
        <v>3365</v>
      </c>
      <c r="I918" t="s">
        <v>112</v>
      </c>
      <c r="K918" t="s">
        <v>3243</v>
      </c>
      <c r="L918" t="s">
        <v>192</v>
      </c>
      <c r="M918" t="s">
        <v>326</v>
      </c>
      <c r="N918" t="s">
        <v>3244</v>
      </c>
      <c r="O918" t="s">
        <v>3242</v>
      </c>
      <c r="P918" t="s">
        <v>3245</v>
      </c>
      <c r="Q918" t="s">
        <v>121</v>
      </c>
      <c r="R918" t="s">
        <v>5770</v>
      </c>
      <c r="S918" t="s">
        <v>112</v>
      </c>
      <c r="T918">
        <v>0</v>
      </c>
      <c r="U918">
        <v>0</v>
      </c>
      <c r="V918">
        <v>0</v>
      </c>
      <c r="W918">
        <v>0</v>
      </c>
      <c r="X918">
        <v>0</v>
      </c>
      <c r="Y918">
        <v>0</v>
      </c>
      <c r="Z918">
        <v>0</v>
      </c>
      <c r="AA918">
        <v>0</v>
      </c>
      <c r="AB918">
        <v>0</v>
      </c>
      <c r="AC918">
        <v>0</v>
      </c>
      <c r="AD918">
        <v>0</v>
      </c>
      <c r="AE918">
        <v>0</v>
      </c>
      <c r="AF918">
        <v>0</v>
      </c>
      <c r="AG918">
        <v>0</v>
      </c>
      <c r="AH918">
        <v>0</v>
      </c>
      <c r="AI918" t="s">
        <v>6004</v>
      </c>
      <c r="AJ918" t="s">
        <v>109</v>
      </c>
      <c r="AK918" t="s">
        <v>112</v>
      </c>
      <c r="AL918">
        <v>0</v>
      </c>
      <c r="AM918">
        <v>0</v>
      </c>
      <c r="AN918">
        <v>0</v>
      </c>
      <c r="AO918">
        <v>0</v>
      </c>
      <c r="AP918">
        <v>0</v>
      </c>
      <c r="AQ918">
        <v>0</v>
      </c>
      <c r="AR918">
        <v>0</v>
      </c>
      <c r="AS918">
        <v>0</v>
      </c>
      <c r="AT918">
        <v>0</v>
      </c>
      <c r="AU918">
        <v>0</v>
      </c>
      <c r="AV918">
        <v>0</v>
      </c>
      <c r="AW918">
        <v>0</v>
      </c>
      <c r="AX918">
        <v>0</v>
      </c>
      <c r="AY918">
        <v>0</v>
      </c>
      <c r="AZ918">
        <v>0</v>
      </c>
      <c r="BA918">
        <v>0</v>
      </c>
    </row>
    <row r="919" spans="1:54" x14ac:dyDescent="0.25">
      <c r="A919">
        <v>380823359</v>
      </c>
      <c r="B919" s="1">
        <v>45541.805759513889</v>
      </c>
      <c r="C919" s="1">
        <v>45541.811399687504</v>
      </c>
      <c r="D919" s="1">
        <v>45541</v>
      </c>
      <c r="E919">
        <v>32.307371699999997</v>
      </c>
      <c r="F919">
        <v>35.762353500000003</v>
      </c>
      <c r="G919" t="s">
        <v>3364</v>
      </c>
      <c r="H919" t="s">
        <v>3365</v>
      </c>
      <c r="I919" t="s">
        <v>112</v>
      </c>
      <c r="K919" t="s">
        <v>3247</v>
      </c>
      <c r="L919" t="s">
        <v>131</v>
      </c>
      <c r="M919" t="s">
        <v>264</v>
      </c>
      <c r="N919" t="s">
        <v>3248</v>
      </c>
      <c r="O919" t="s">
        <v>3246</v>
      </c>
      <c r="P919" t="s">
        <v>3249</v>
      </c>
      <c r="Q919" t="s">
        <v>121</v>
      </c>
      <c r="R919" t="s">
        <v>5770</v>
      </c>
      <c r="S919" t="s">
        <v>112</v>
      </c>
      <c r="T919">
        <v>0</v>
      </c>
      <c r="U919">
        <v>0</v>
      </c>
      <c r="V919">
        <v>0</v>
      </c>
      <c r="W919">
        <v>0</v>
      </c>
      <c r="X919">
        <v>0</v>
      </c>
      <c r="Y919">
        <v>0</v>
      </c>
      <c r="Z919">
        <v>0</v>
      </c>
      <c r="AA919">
        <v>0</v>
      </c>
      <c r="AB919">
        <v>0</v>
      </c>
      <c r="AC919">
        <v>0</v>
      </c>
      <c r="AD919">
        <v>0</v>
      </c>
      <c r="AE919">
        <v>0</v>
      </c>
      <c r="AF919">
        <v>0</v>
      </c>
      <c r="AG919">
        <v>0</v>
      </c>
      <c r="AH919">
        <v>0</v>
      </c>
      <c r="AI919" t="s">
        <v>6004</v>
      </c>
      <c r="AJ919" t="s">
        <v>109</v>
      </c>
      <c r="AK919" t="s">
        <v>112</v>
      </c>
      <c r="AL919">
        <v>0</v>
      </c>
      <c r="AM919">
        <v>0</v>
      </c>
      <c r="AN919">
        <v>0</v>
      </c>
      <c r="AO919">
        <v>0</v>
      </c>
      <c r="AP919">
        <v>0</v>
      </c>
      <c r="AQ919">
        <v>0</v>
      </c>
      <c r="AR919">
        <v>0</v>
      </c>
      <c r="AS919">
        <v>0</v>
      </c>
      <c r="AT919">
        <v>0</v>
      </c>
      <c r="AU919">
        <v>0</v>
      </c>
      <c r="AV919">
        <v>0</v>
      </c>
      <c r="AW919">
        <v>0</v>
      </c>
      <c r="AX919">
        <v>0</v>
      </c>
      <c r="AY919">
        <v>0</v>
      </c>
      <c r="AZ919">
        <v>0</v>
      </c>
      <c r="BA919">
        <v>0</v>
      </c>
    </row>
    <row r="920" spans="1:54" x14ac:dyDescent="0.25">
      <c r="A920">
        <v>380823363</v>
      </c>
      <c r="B920" s="1">
        <v>45541.813928599528</v>
      </c>
      <c r="C920" s="1">
        <v>45541.820372060189</v>
      </c>
      <c r="D920" s="1">
        <v>45541</v>
      </c>
      <c r="E920">
        <v>32.316540699999997</v>
      </c>
      <c r="F920">
        <v>35.753142199999999</v>
      </c>
      <c r="G920" t="s">
        <v>3364</v>
      </c>
      <c r="H920" t="s">
        <v>3365</v>
      </c>
      <c r="I920" t="s">
        <v>112</v>
      </c>
      <c r="K920" t="s">
        <v>3251</v>
      </c>
      <c r="L920" t="s">
        <v>192</v>
      </c>
      <c r="M920" t="s">
        <v>326</v>
      </c>
      <c r="N920" t="s">
        <v>1082</v>
      </c>
      <c r="O920" t="s">
        <v>3250</v>
      </c>
      <c r="P920" t="s">
        <v>3252</v>
      </c>
      <c r="Q920" t="s">
        <v>121</v>
      </c>
      <c r="R920" t="s">
        <v>5770</v>
      </c>
      <c r="S920" t="s">
        <v>112</v>
      </c>
      <c r="T920">
        <v>0</v>
      </c>
      <c r="U920">
        <v>0</v>
      </c>
      <c r="V920">
        <v>0</v>
      </c>
      <c r="W920">
        <v>0</v>
      </c>
      <c r="X920">
        <v>0</v>
      </c>
      <c r="Y920">
        <v>0</v>
      </c>
      <c r="Z920">
        <v>0</v>
      </c>
      <c r="AA920">
        <v>0</v>
      </c>
      <c r="AB920">
        <v>0</v>
      </c>
      <c r="AC920">
        <v>0</v>
      </c>
      <c r="AD920">
        <v>0</v>
      </c>
      <c r="AE920">
        <v>0</v>
      </c>
      <c r="AF920">
        <v>0</v>
      </c>
      <c r="AG920">
        <v>0</v>
      </c>
      <c r="AH920">
        <v>0</v>
      </c>
      <c r="AI920" t="s">
        <v>6004</v>
      </c>
      <c r="AJ920" t="s">
        <v>109</v>
      </c>
      <c r="AK920" t="s">
        <v>112</v>
      </c>
      <c r="AL920">
        <v>0</v>
      </c>
      <c r="AM920">
        <v>0</v>
      </c>
      <c r="AN920">
        <v>0</v>
      </c>
      <c r="AO920">
        <v>0</v>
      </c>
      <c r="AP920">
        <v>0</v>
      </c>
      <c r="AQ920">
        <v>0</v>
      </c>
      <c r="AR920">
        <v>0</v>
      </c>
      <c r="AS920">
        <v>0</v>
      </c>
      <c r="AT920">
        <v>0</v>
      </c>
      <c r="AU920">
        <v>0</v>
      </c>
      <c r="AV920">
        <v>0</v>
      </c>
      <c r="AW920">
        <v>0</v>
      </c>
      <c r="AX920">
        <v>0</v>
      </c>
      <c r="AY920">
        <v>0</v>
      </c>
      <c r="AZ920">
        <v>0</v>
      </c>
      <c r="BA920">
        <v>0</v>
      </c>
    </row>
    <row r="921" spans="1:54" x14ac:dyDescent="0.25">
      <c r="A921">
        <v>380823366</v>
      </c>
      <c r="B921" s="1">
        <v>45541.822402141202</v>
      </c>
      <c r="C921" s="1">
        <v>45541.831419062502</v>
      </c>
      <c r="D921" s="1">
        <v>45541</v>
      </c>
      <c r="E921">
        <v>32.305682400000002</v>
      </c>
      <c r="F921">
        <v>35.768493800000002</v>
      </c>
      <c r="G921" t="s">
        <v>3364</v>
      </c>
      <c r="H921" t="s">
        <v>3365</v>
      </c>
      <c r="I921" t="s">
        <v>112</v>
      </c>
      <c r="K921" t="s">
        <v>3254</v>
      </c>
      <c r="L921" t="s">
        <v>116</v>
      </c>
      <c r="M921" t="s">
        <v>521</v>
      </c>
      <c r="N921" t="s">
        <v>3255</v>
      </c>
      <c r="O921" t="s">
        <v>3253</v>
      </c>
      <c r="P921" t="s">
        <v>3256</v>
      </c>
      <c r="Q921" t="s">
        <v>121</v>
      </c>
      <c r="R921" t="s">
        <v>5770</v>
      </c>
      <c r="S921" t="s">
        <v>112</v>
      </c>
      <c r="T921">
        <v>0</v>
      </c>
      <c r="U921">
        <v>0</v>
      </c>
      <c r="V921">
        <v>0</v>
      </c>
      <c r="W921">
        <v>0</v>
      </c>
      <c r="X921">
        <v>0</v>
      </c>
      <c r="Y921">
        <v>0</v>
      </c>
      <c r="Z921">
        <v>0</v>
      </c>
      <c r="AA921">
        <v>0</v>
      </c>
      <c r="AB921">
        <v>0</v>
      </c>
      <c r="AC921">
        <v>0</v>
      </c>
      <c r="AD921">
        <v>0</v>
      </c>
      <c r="AE921">
        <v>0</v>
      </c>
      <c r="AF921">
        <v>0</v>
      </c>
      <c r="AG921">
        <v>0</v>
      </c>
      <c r="AH921">
        <v>0</v>
      </c>
      <c r="AI921" t="s">
        <v>6004</v>
      </c>
      <c r="AJ921" t="s">
        <v>109</v>
      </c>
      <c r="AK921" t="s">
        <v>112</v>
      </c>
      <c r="AL921">
        <v>0</v>
      </c>
      <c r="AM921">
        <v>0</v>
      </c>
      <c r="AN921">
        <v>0</v>
      </c>
      <c r="AO921">
        <v>0</v>
      </c>
      <c r="AP921">
        <v>0</v>
      </c>
      <c r="AQ921">
        <v>0</v>
      </c>
      <c r="AR921">
        <v>0</v>
      </c>
      <c r="AS921">
        <v>0</v>
      </c>
      <c r="AT921">
        <v>0</v>
      </c>
      <c r="AU921">
        <v>0</v>
      </c>
      <c r="AV921">
        <v>0</v>
      </c>
      <c r="AW921">
        <v>0</v>
      </c>
      <c r="AX921">
        <v>0</v>
      </c>
      <c r="AY921">
        <v>0</v>
      </c>
      <c r="AZ921">
        <v>0</v>
      </c>
      <c r="BA921">
        <v>0</v>
      </c>
    </row>
    <row r="922" spans="1:54" x14ac:dyDescent="0.25">
      <c r="A922">
        <v>380823371</v>
      </c>
      <c r="B922" s="1">
        <v>45542.384198425927</v>
      </c>
      <c r="C922" s="1">
        <v>45542.389181851853</v>
      </c>
      <c r="D922" s="1">
        <v>45542</v>
      </c>
      <c r="E922">
        <v>32.307617999999998</v>
      </c>
      <c r="F922">
        <v>35.760647800000001</v>
      </c>
      <c r="G922" t="s">
        <v>3364</v>
      </c>
      <c r="H922" t="s">
        <v>3365</v>
      </c>
      <c r="I922" t="s">
        <v>112</v>
      </c>
      <c r="K922" t="s">
        <v>3258</v>
      </c>
      <c r="L922" t="s">
        <v>116</v>
      </c>
      <c r="M922" t="s">
        <v>146</v>
      </c>
      <c r="N922" t="s">
        <v>1082</v>
      </c>
      <c r="O922" t="s">
        <v>3257</v>
      </c>
      <c r="P922" t="s">
        <v>3259</v>
      </c>
      <c r="Q922" t="s">
        <v>121</v>
      </c>
      <c r="R922" t="s">
        <v>5770</v>
      </c>
      <c r="S922" t="s">
        <v>112</v>
      </c>
      <c r="T922">
        <v>0</v>
      </c>
      <c r="U922">
        <v>0</v>
      </c>
      <c r="V922">
        <v>0</v>
      </c>
      <c r="W922">
        <v>0</v>
      </c>
      <c r="X922">
        <v>0</v>
      </c>
      <c r="Y922">
        <v>0</v>
      </c>
      <c r="Z922">
        <v>0</v>
      </c>
      <c r="AA922">
        <v>0</v>
      </c>
      <c r="AB922">
        <v>0</v>
      </c>
      <c r="AC922">
        <v>0</v>
      </c>
      <c r="AD922">
        <v>0</v>
      </c>
      <c r="AE922">
        <v>0</v>
      </c>
      <c r="AF922">
        <v>0</v>
      </c>
      <c r="AG922">
        <v>0</v>
      </c>
      <c r="AH922">
        <v>0</v>
      </c>
      <c r="AI922" t="s">
        <v>6004</v>
      </c>
      <c r="AJ922" t="s">
        <v>109</v>
      </c>
      <c r="AK922" t="s">
        <v>112</v>
      </c>
      <c r="AL922">
        <v>0</v>
      </c>
      <c r="AM922">
        <v>0</v>
      </c>
      <c r="AN922">
        <v>0</v>
      </c>
      <c r="AO922">
        <v>0</v>
      </c>
      <c r="AP922">
        <v>0</v>
      </c>
      <c r="AQ922">
        <v>0</v>
      </c>
      <c r="AR922">
        <v>0</v>
      </c>
      <c r="AS922">
        <v>0</v>
      </c>
      <c r="AT922">
        <v>0</v>
      </c>
      <c r="AU922">
        <v>0</v>
      </c>
      <c r="AV922">
        <v>0</v>
      </c>
      <c r="AW922">
        <v>0</v>
      </c>
      <c r="AX922">
        <v>0</v>
      </c>
      <c r="AY922">
        <v>0</v>
      </c>
      <c r="AZ922">
        <v>0</v>
      </c>
      <c r="BA922">
        <v>0</v>
      </c>
    </row>
    <row r="923" spans="1:54" x14ac:dyDescent="0.25">
      <c r="A923">
        <v>380823380</v>
      </c>
      <c r="B923" s="1">
        <v>45542.400274143518</v>
      </c>
      <c r="C923" s="1">
        <v>45542.407239525463</v>
      </c>
      <c r="D923" s="1">
        <v>45542</v>
      </c>
      <c r="E923">
        <v>32.3055582</v>
      </c>
      <c r="F923">
        <v>35.754277999999999</v>
      </c>
      <c r="G923" t="s">
        <v>3364</v>
      </c>
      <c r="H923" t="s">
        <v>3365</v>
      </c>
      <c r="I923" t="s">
        <v>112</v>
      </c>
      <c r="K923" t="s">
        <v>3261</v>
      </c>
      <c r="L923" t="s">
        <v>131</v>
      </c>
      <c r="M923" t="s">
        <v>264</v>
      </c>
      <c r="N923" t="s">
        <v>3262</v>
      </c>
      <c r="O923" t="s">
        <v>3260</v>
      </c>
      <c r="P923" t="s">
        <v>3263</v>
      </c>
      <c r="Q923" t="s">
        <v>121</v>
      </c>
      <c r="R923" t="s">
        <v>5770</v>
      </c>
      <c r="S923" t="s">
        <v>109</v>
      </c>
      <c r="T923">
        <v>1</v>
      </c>
      <c r="U923">
        <v>1</v>
      </c>
      <c r="V923">
        <v>0</v>
      </c>
      <c r="W923">
        <v>0</v>
      </c>
      <c r="X923">
        <v>0</v>
      </c>
      <c r="Y923">
        <v>0</v>
      </c>
      <c r="Z923">
        <v>0</v>
      </c>
      <c r="AA923">
        <v>0</v>
      </c>
      <c r="AB923">
        <v>0</v>
      </c>
      <c r="AC923">
        <v>1</v>
      </c>
      <c r="AD923">
        <v>0</v>
      </c>
      <c r="AE923">
        <v>0</v>
      </c>
      <c r="AF923">
        <v>0</v>
      </c>
      <c r="AG923">
        <v>0</v>
      </c>
      <c r="AH923">
        <v>0</v>
      </c>
      <c r="AI923" t="s">
        <v>3264</v>
      </c>
      <c r="AJ923" t="s">
        <v>109</v>
      </c>
      <c r="AK923" t="s">
        <v>112</v>
      </c>
      <c r="AL923">
        <v>0</v>
      </c>
      <c r="AM923">
        <v>0</v>
      </c>
      <c r="AN923">
        <v>0</v>
      </c>
      <c r="AO923">
        <v>0</v>
      </c>
      <c r="AP923">
        <v>0</v>
      </c>
      <c r="AQ923">
        <v>0</v>
      </c>
      <c r="AR923">
        <v>0</v>
      </c>
      <c r="AS923">
        <v>0</v>
      </c>
      <c r="AT923">
        <v>0</v>
      </c>
      <c r="AU923">
        <v>0</v>
      </c>
      <c r="AV923">
        <v>0</v>
      </c>
      <c r="AW923">
        <v>0</v>
      </c>
      <c r="AX923">
        <v>0</v>
      </c>
      <c r="AY923">
        <v>0</v>
      </c>
      <c r="AZ923">
        <v>0</v>
      </c>
      <c r="BA923">
        <v>0</v>
      </c>
    </row>
    <row r="924" spans="1:54" x14ac:dyDescent="0.25">
      <c r="A924">
        <v>380823388</v>
      </c>
      <c r="B924" s="1">
        <v>45542.40785787037</v>
      </c>
      <c r="C924" s="1">
        <v>45542.41803054398</v>
      </c>
      <c r="D924" s="1">
        <v>45542</v>
      </c>
      <c r="E924">
        <v>32.306196300000003</v>
      </c>
      <c r="F924">
        <v>35.755530399999998</v>
      </c>
      <c r="G924" t="s">
        <v>3364</v>
      </c>
      <c r="H924" t="s">
        <v>3365</v>
      </c>
      <c r="I924" t="s">
        <v>112</v>
      </c>
      <c r="K924" t="s">
        <v>3266</v>
      </c>
      <c r="L924" t="s">
        <v>2293</v>
      </c>
      <c r="M924" t="s">
        <v>2294</v>
      </c>
      <c r="N924" t="s">
        <v>3267</v>
      </c>
      <c r="O924" t="s">
        <v>3265</v>
      </c>
      <c r="P924" t="s">
        <v>3268</v>
      </c>
      <c r="Q924" t="s">
        <v>121</v>
      </c>
      <c r="R924" t="s">
        <v>5770</v>
      </c>
      <c r="S924" t="s">
        <v>112</v>
      </c>
      <c r="T924">
        <v>0</v>
      </c>
      <c r="U924">
        <v>0</v>
      </c>
      <c r="V924">
        <v>0</v>
      </c>
      <c r="W924">
        <v>0</v>
      </c>
      <c r="X924">
        <v>0</v>
      </c>
      <c r="Y924">
        <v>0</v>
      </c>
      <c r="Z924">
        <v>0</v>
      </c>
      <c r="AA924">
        <v>0</v>
      </c>
      <c r="AB924">
        <v>0</v>
      </c>
      <c r="AC924">
        <v>0</v>
      </c>
      <c r="AD924">
        <v>0</v>
      </c>
      <c r="AE924">
        <v>0</v>
      </c>
      <c r="AF924">
        <v>0</v>
      </c>
      <c r="AG924">
        <v>0</v>
      </c>
      <c r="AH924">
        <v>0</v>
      </c>
      <c r="AI924" t="s">
        <v>6004</v>
      </c>
      <c r="AJ924" t="s">
        <v>109</v>
      </c>
      <c r="AK924" t="s">
        <v>112</v>
      </c>
      <c r="AL924">
        <v>0</v>
      </c>
      <c r="AM924">
        <v>0</v>
      </c>
      <c r="AN924">
        <v>0</v>
      </c>
      <c r="AO924">
        <v>0</v>
      </c>
      <c r="AP924">
        <v>0</v>
      </c>
      <c r="AQ924">
        <v>0</v>
      </c>
      <c r="AR924">
        <v>0</v>
      </c>
      <c r="AS924">
        <v>0</v>
      </c>
      <c r="AT924">
        <v>0</v>
      </c>
      <c r="AU924">
        <v>0</v>
      </c>
      <c r="AV924">
        <v>0</v>
      </c>
      <c r="AW924">
        <v>0</v>
      </c>
      <c r="AX924">
        <v>0</v>
      </c>
      <c r="AY924">
        <v>0</v>
      </c>
      <c r="AZ924">
        <v>0</v>
      </c>
      <c r="BA924">
        <v>0</v>
      </c>
    </row>
    <row r="925" spans="1:54" x14ac:dyDescent="0.25">
      <c r="A925">
        <v>380823390</v>
      </c>
      <c r="B925" s="1">
        <v>45542.418080277777</v>
      </c>
      <c r="C925" s="1">
        <v>45542.422252662043</v>
      </c>
      <c r="D925" s="1">
        <v>45542</v>
      </c>
      <c r="E925">
        <v>32.3046632</v>
      </c>
      <c r="F925">
        <v>35.750753899999999</v>
      </c>
      <c r="G925" t="s">
        <v>3364</v>
      </c>
      <c r="H925" t="s">
        <v>3365</v>
      </c>
      <c r="I925" t="s">
        <v>109</v>
      </c>
      <c r="J925" t="s">
        <v>114</v>
      </c>
      <c r="K925" t="s">
        <v>3270</v>
      </c>
      <c r="L925" t="s">
        <v>205</v>
      </c>
      <c r="M925" t="s">
        <v>206</v>
      </c>
      <c r="N925" t="s">
        <v>3271</v>
      </c>
      <c r="O925" t="s">
        <v>3269</v>
      </c>
      <c r="P925" t="s">
        <v>3272</v>
      </c>
      <c r="Q925" t="s">
        <v>121</v>
      </c>
      <c r="R925" t="s">
        <v>5770</v>
      </c>
      <c r="S925" t="s">
        <v>112</v>
      </c>
      <c r="T925">
        <v>0</v>
      </c>
      <c r="U925">
        <v>0</v>
      </c>
      <c r="V925">
        <v>0</v>
      </c>
      <c r="W925">
        <v>0</v>
      </c>
      <c r="X925">
        <v>0</v>
      </c>
      <c r="Y925">
        <v>0</v>
      </c>
      <c r="Z925">
        <v>0</v>
      </c>
      <c r="AA925">
        <v>0</v>
      </c>
      <c r="AB925">
        <v>0</v>
      </c>
      <c r="AC925">
        <v>0</v>
      </c>
      <c r="AD925">
        <v>0</v>
      </c>
      <c r="AE925">
        <v>0</v>
      </c>
      <c r="AF925">
        <v>0</v>
      </c>
      <c r="AG925">
        <v>0</v>
      </c>
      <c r="AH925">
        <v>0</v>
      </c>
      <c r="AI925" t="s">
        <v>6004</v>
      </c>
      <c r="AJ925" t="s">
        <v>109</v>
      </c>
      <c r="AK925" t="s">
        <v>109</v>
      </c>
      <c r="AL925">
        <v>1</v>
      </c>
      <c r="AM925">
        <v>0</v>
      </c>
      <c r="AN925">
        <v>0</v>
      </c>
      <c r="AO925">
        <v>1</v>
      </c>
      <c r="AP925">
        <v>0</v>
      </c>
      <c r="AQ925">
        <v>0</v>
      </c>
      <c r="AR925">
        <v>1</v>
      </c>
      <c r="AS925">
        <v>0</v>
      </c>
      <c r="AT925">
        <v>0</v>
      </c>
      <c r="AU925">
        <v>0</v>
      </c>
      <c r="AV925">
        <v>0</v>
      </c>
      <c r="AW925">
        <v>0</v>
      </c>
      <c r="AX925">
        <v>0</v>
      </c>
      <c r="AY925">
        <v>1</v>
      </c>
      <c r="AZ925">
        <v>0</v>
      </c>
      <c r="BA925">
        <v>0</v>
      </c>
    </row>
    <row r="926" spans="1:54" x14ac:dyDescent="0.25">
      <c r="A926">
        <v>380823393</v>
      </c>
      <c r="B926" s="1">
        <v>45542.435405127311</v>
      </c>
      <c r="C926" s="1">
        <v>45542.438439247693</v>
      </c>
      <c r="D926" s="1">
        <v>45542</v>
      </c>
      <c r="E926">
        <v>32.306258700000001</v>
      </c>
      <c r="F926">
        <v>35.755012100000002</v>
      </c>
      <c r="G926" t="s">
        <v>3364</v>
      </c>
      <c r="H926" t="s">
        <v>3365</v>
      </c>
      <c r="I926" t="s">
        <v>109</v>
      </c>
      <c r="J926" t="s">
        <v>397</v>
      </c>
      <c r="K926" t="s">
        <v>3274</v>
      </c>
      <c r="L926" t="s">
        <v>131</v>
      </c>
      <c r="M926" t="s">
        <v>656</v>
      </c>
      <c r="N926" t="s">
        <v>3275</v>
      </c>
      <c r="O926" t="s">
        <v>3273</v>
      </c>
      <c r="P926" t="s">
        <v>3276</v>
      </c>
      <c r="Q926" t="s">
        <v>121</v>
      </c>
      <c r="R926" t="s">
        <v>5770</v>
      </c>
      <c r="S926" t="s">
        <v>112</v>
      </c>
      <c r="T926">
        <v>0</v>
      </c>
      <c r="U926">
        <v>0</v>
      </c>
      <c r="V926">
        <v>0</v>
      </c>
      <c r="W926">
        <v>0</v>
      </c>
      <c r="X926">
        <v>0</v>
      </c>
      <c r="Y926">
        <v>0</v>
      </c>
      <c r="Z926">
        <v>0</v>
      </c>
      <c r="AA926">
        <v>0</v>
      </c>
      <c r="AB926">
        <v>0</v>
      </c>
      <c r="AC926">
        <v>0</v>
      </c>
      <c r="AD926">
        <v>0</v>
      </c>
      <c r="AE926">
        <v>0</v>
      </c>
      <c r="AF926">
        <v>0</v>
      </c>
      <c r="AG926">
        <v>0</v>
      </c>
      <c r="AH926">
        <v>0</v>
      </c>
      <c r="AI926" t="s">
        <v>6004</v>
      </c>
      <c r="AJ926" t="s">
        <v>109</v>
      </c>
      <c r="AK926" t="s">
        <v>109</v>
      </c>
      <c r="AL926">
        <v>2</v>
      </c>
      <c r="AM926">
        <v>1</v>
      </c>
      <c r="AN926">
        <v>1</v>
      </c>
      <c r="AO926">
        <v>0</v>
      </c>
      <c r="AP926">
        <v>0</v>
      </c>
      <c r="AQ926">
        <v>0</v>
      </c>
      <c r="AR926">
        <v>2</v>
      </c>
      <c r="AS926">
        <v>0</v>
      </c>
      <c r="AT926">
        <v>1</v>
      </c>
      <c r="AU926">
        <v>0</v>
      </c>
      <c r="AV926">
        <v>0</v>
      </c>
      <c r="AW926">
        <v>0</v>
      </c>
      <c r="AX926">
        <v>0</v>
      </c>
      <c r="AY926">
        <v>0</v>
      </c>
      <c r="AZ926">
        <v>0</v>
      </c>
      <c r="BA926">
        <v>0</v>
      </c>
    </row>
    <row r="927" spans="1:54" x14ac:dyDescent="0.25">
      <c r="A927">
        <v>380823394</v>
      </c>
      <c r="B927" s="1">
        <v>45542.438777905103</v>
      </c>
      <c r="C927" s="1">
        <v>45542.443783726849</v>
      </c>
      <c r="D927" s="1">
        <v>45542</v>
      </c>
      <c r="E927">
        <v>32.306081599999999</v>
      </c>
      <c r="F927">
        <v>35.755127199999997</v>
      </c>
      <c r="G927" t="s">
        <v>3364</v>
      </c>
      <c r="H927" t="s">
        <v>3365</v>
      </c>
      <c r="I927" t="s">
        <v>112</v>
      </c>
      <c r="K927" t="s">
        <v>3278</v>
      </c>
      <c r="L927" t="s">
        <v>116</v>
      </c>
      <c r="M927" t="s">
        <v>521</v>
      </c>
      <c r="N927" t="s">
        <v>3279</v>
      </c>
      <c r="O927" t="s">
        <v>3277</v>
      </c>
      <c r="P927" t="s">
        <v>3280</v>
      </c>
      <c r="Q927" t="s">
        <v>121</v>
      </c>
      <c r="R927" t="s">
        <v>5770</v>
      </c>
      <c r="S927" t="s">
        <v>112</v>
      </c>
      <c r="T927">
        <v>0</v>
      </c>
      <c r="U927">
        <v>0</v>
      </c>
      <c r="V927">
        <v>0</v>
      </c>
      <c r="W927">
        <v>0</v>
      </c>
      <c r="X927">
        <v>0</v>
      </c>
      <c r="Y927">
        <v>0</v>
      </c>
      <c r="Z927">
        <v>0</v>
      </c>
      <c r="AA927">
        <v>0</v>
      </c>
      <c r="AB927">
        <v>0</v>
      </c>
      <c r="AC927">
        <v>0</v>
      </c>
      <c r="AD927">
        <v>0</v>
      </c>
      <c r="AE927">
        <v>0</v>
      </c>
      <c r="AF927">
        <v>0</v>
      </c>
      <c r="AG927">
        <v>0</v>
      </c>
      <c r="AH927">
        <v>0</v>
      </c>
      <c r="AI927" t="s">
        <v>6004</v>
      </c>
      <c r="AJ927" t="s">
        <v>109</v>
      </c>
      <c r="AK927" t="s">
        <v>112</v>
      </c>
      <c r="AL927">
        <v>0</v>
      </c>
      <c r="AM927">
        <v>0</v>
      </c>
      <c r="AN927">
        <v>0</v>
      </c>
      <c r="AO927">
        <v>0</v>
      </c>
      <c r="AP927">
        <v>0</v>
      </c>
      <c r="AQ927">
        <v>0</v>
      </c>
      <c r="AR927">
        <v>0</v>
      </c>
      <c r="AS927">
        <v>0</v>
      </c>
      <c r="AT927">
        <v>0</v>
      </c>
      <c r="AU927">
        <v>0</v>
      </c>
      <c r="AV927">
        <v>0</v>
      </c>
      <c r="AW927">
        <v>0</v>
      </c>
      <c r="AX927">
        <v>0</v>
      </c>
      <c r="AY927">
        <v>0</v>
      </c>
      <c r="AZ927">
        <v>0</v>
      </c>
      <c r="BA927">
        <v>0</v>
      </c>
    </row>
    <row r="928" spans="1:54" x14ac:dyDescent="0.25">
      <c r="A928">
        <v>380823397</v>
      </c>
      <c r="B928" s="1">
        <v>45542.443852118056</v>
      </c>
      <c r="C928" s="1">
        <v>45542.447815115738</v>
      </c>
      <c r="D928" s="1">
        <v>45542</v>
      </c>
      <c r="E928">
        <v>32.306973900000003</v>
      </c>
      <c r="F928">
        <v>35.755020700000003</v>
      </c>
      <c r="G928" t="s">
        <v>3364</v>
      </c>
      <c r="H928" t="s">
        <v>3365</v>
      </c>
      <c r="I928" t="s">
        <v>112</v>
      </c>
      <c r="K928" t="s">
        <v>3282</v>
      </c>
      <c r="L928" t="s">
        <v>116</v>
      </c>
      <c r="M928" t="s">
        <v>521</v>
      </c>
      <c r="N928" t="s">
        <v>3283</v>
      </c>
      <c r="O928" t="s">
        <v>3281</v>
      </c>
      <c r="P928" t="s">
        <v>3284</v>
      </c>
      <c r="Q928" t="s">
        <v>121</v>
      </c>
      <c r="R928" t="s">
        <v>5770</v>
      </c>
      <c r="S928" t="s">
        <v>112</v>
      </c>
      <c r="T928">
        <v>0</v>
      </c>
      <c r="U928">
        <v>0</v>
      </c>
      <c r="V928">
        <v>0</v>
      </c>
      <c r="W928">
        <v>0</v>
      </c>
      <c r="X928">
        <v>0</v>
      </c>
      <c r="Y928">
        <v>0</v>
      </c>
      <c r="Z928">
        <v>0</v>
      </c>
      <c r="AA928">
        <v>0</v>
      </c>
      <c r="AB928">
        <v>0</v>
      </c>
      <c r="AC928">
        <v>0</v>
      </c>
      <c r="AD928">
        <v>0</v>
      </c>
      <c r="AE928">
        <v>0</v>
      </c>
      <c r="AF928">
        <v>0</v>
      </c>
      <c r="AG928">
        <v>0</v>
      </c>
      <c r="AH928">
        <v>0</v>
      </c>
      <c r="AI928" t="s">
        <v>6004</v>
      </c>
      <c r="AJ928" t="s">
        <v>109</v>
      </c>
      <c r="AK928" t="s">
        <v>112</v>
      </c>
      <c r="AL928">
        <v>0</v>
      </c>
      <c r="AM928">
        <v>0</v>
      </c>
      <c r="AN928">
        <v>0</v>
      </c>
      <c r="AO928">
        <v>0</v>
      </c>
      <c r="AP928">
        <v>0</v>
      </c>
      <c r="AQ928">
        <v>0</v>
      </c>
      <c r="AR928">
        <v>0</v>
      </c>
      <c r="AS928">
        <v>0</v>
      </c>
      <c r="AT928">
        <v>0</v>
      </c>
      <c r="AU928">
        <v>0</v>
      </c>
      <c r="AV928">
        <v>0</v>
      </c>
      <c r="AW928">
        <v>0</v>
      </c>
      <c r="AX928">
        <v>0</v>
      </c>
      <c r="AY928">
        <v>0</v>
      </c>
      <c r="AZ928">
        <v>0</v>
      </c>
      <c r="BA928">
        <v>0</v>
      </c>
    </row>
    <row r="929" spans="1:53" x14ac:dyDescent="0.25">
      <c r="A929">
        <v>380823398</v>
      </c>
      <c r="B929" s="1">
        <v>45542.449741516197</v>
      </c>
      <c r="C929" s="1">
        <v>45542.453689166658</v>
      </c>
      <c r="D929" s="1">
        <v>45542</v>
      </c>
      <c r="E929">
        <v>32.306496299999999</v>
      </c>
      <c r="F929">
        <v>35.756275799999997</v>
      </c>
      <c r="G929" t="s">
        <v>3364</v>
      </c>
      <c r="H929" t="s">
        <v>3365</v>
      </c>
      <c r="I929" t="s">
        <v>109</v>
      </c>
      <c r="J929" t="s">
        <v>397</v>
      </c>
      <c r="K929" t="s">
        <v>3286</v>
      </c>
      <c r="L929" t="s">
        <v>160</v>
      </c>
      <c r="M929" t="s">
        <v>721</v>
      </c>
      <c r="N929" t="s">
        <v>3287</v>
      </c>
      <c r="O929" t="s">
        <v>3285</v>
      </c>
      <c r="P929" t="s">
        <v>3288</v>
      </c>
      <c r="Q929" t="s">
        <v>121</v>
      </c>
      <c r="R929" t="s">
        <v>5770</v>
      </c>
      <c r="S929" t="s">
        <v>112</v>
      </c>
      <c r="T929">
        <v>0</v>
      </c>
      <c r="U929">
        <v>0</v>
      </c>
      <c r="V929">
        <v>0</v>
      </c>
      <c r="W929">
        <v>0</v>
      </c>
      <c r="X929">
        <v>0</v>
      </c>
      <c r="Y929">
        <v>0</v>
      </c>
      <c r="Z929">
        <v>0</v>
      </c>
      <c r="AA929">
        <v>0</v>
      </c>
      <c r="AB929">
        <v>0</v>
      </c>
      <c r="AC929">
        <v>0</v>
      </c>
      <c r="AD929">
        <v>0</v>
      </c>
      <c r="AE929">
        <v>0</v>
      </c>
      <c r="AF929">
        <v>0</v>
      </c>
      <c r="AG929">
        <v>0</v>
      </c>
      <c r="AH929">
        <v>0</v>
      </c>
      <c r="AI929" t="s">
        <v>6004</v>
      </c>
      <c r="AJ929" t="s">
        <v>109</v>
      </c>
      <c r="AK929" t="s">
        <v>109</v>
      </c>
      <c r="AL929">
        <v>1</v>
      </c>
      <c r="AM929">
        <v>0</v>
      </c>
      <c r="AN929">
        <v>0</v>
      </c>
      <c r="AO929">
        <v>1</v>
      </c>
      <c r="AP929">
        <v>0</v>
      </c>
      <c r="AQ929">
        <v>0</v>
      </c>
      <c r="AR929">
        <v>1</v>
      </c>
      <c r="AS929">
        <v>0</v>
      </c>
      <c r="AT929">
        <v>1</v>
      </c>
      <c r="AU929">
        <v>0</v>
      </c>
      <c r="AV929">
        <v>0</v>
      </c>
      <c r="AW929">
        <v>0</v>
      </c>
      <c r="AX929">
        <v>0</v>
      </c>
      <c r="AY929">
        <v>0</v>
      </c>
      <c r="AZ929">
        <v>0</v>
      </c>
      <c r="BA929">
        <v>0</v>
      </c>
    </row>
    <row r="930" spans="1:53" x14ac:dyDescent="0.25">
      <c r="A930">
        <v>380823403</v>
      </c>
      <c r="B930" s="1">
        <v>45542.456710729173</v>
      </c>
      <c r="C930" s="1">
        <v>45542.463685138893</v>
      </c>
      <c r="D930" s="1">
        <v>45542</v>
      </c>
      <c r="E930">
        <v>32.307763899999998</v>
      </c>
      <c r="F930">
        <v>35.756262100000001</v>
      </c>
      <c r="G930" t="s">
        <v>3364</v>
      </c>
      <c r="H930" t="s">
        <v>3365</v>
      </c>
      <c r="I930" t="s">
        <v>109</v>
      </c>
      <c r="J930" t="s">
        <v>114</v>
      </c>
      <c r="K930" t="s">
        <v>3290</v>
      </c>
      <c r="L930" t="s">
        <v>131</v>
      </c>
      <c r="M930" t="s">
        <v>1402</v>
      </c>
      <c r="N930" t="s">
        <v>3291</v>
      </c>
      <c r="O930" t="s">
        <v>3289</v>
      </c>
      <c r="P930" t="s">
        <v>3292</v>
      </c>
      <c r="Q930" t="s">
        <v>121</v>
      </c>
      <c r="R930" t="s">
        <v>5770</v>
      </c>
      <c r="S930" t="s">
        <v>112</v>
      </c>
      <c r="T930">
        <v>0</v>
      </c>
      <c r="U930">
        <v>0</v>
      </c>
      <c r="V930">
        <v>0</v>
      </c>
      <c r="W930">
        <v>0</v>
      </c>
      <c r="X930">
        <v>0</v>
      </c>
      <c r="Y930">
        <v>0</v>
      </c>
      <c r="Z930">
        <v>0</v>
      </c>
      <c r="AA930">
        <v>0</v>
      </c>
      <c r="AB930">
        <v>0</v>
      </c>
      <c r="AC930">
        <v>0</v>
      </c>
      <c r="AD930">
        <v>0</v>
      </c>
      <c r="AE930">
        <v>0</v>
      </c>
      <c r="AF930">
        <v>0</v>
      </c>
      <c r="AG930">
        <v>0</v>
      </c>
      <c r="AH930">
        <v>0</v>
      </c>
      <c r="AI930" t="s">
        <v>6004</v>
      </c>
      <c r="AJ930" t="s">
        <v>109</v>
      </c>
      <c r="AK930" t="s">
        <v>109</v>
      </c>
      <c r="AL930">
        <v>2</v>
      </c>
      <c r="AM930">
        <v>1</v>
      </c>
      <c r="AN930">
        <v>1</v>
      </c>
      <c r="AO930">
        <v>0</v>
      </c>
      <c r="AP930">
        <v>0</v>
      </c>
      <c r="AQ930">
        <v>0</v>
      </c>
      <c r="AR930">
        <v>2</v>
      </c>
      <c r="AS930">
        <v>0</v>
      </c>
      <c r="AT930">
        <v>0</v>
      </c>
      <c r="AU930">
        <v>0</v>
      </c>
      <c r="AV930">
        <v>0</v>
      </c>
      <c r="AW930">
        <v>1</v>
      </c>
      <c r="AX930">
        <v>0</v>
      </c>
      <c r="AY930">
        <v>0</v>
      </c>
      <c r="AZ930">
        <v>0</v>
      </c>
      <c r="BA930">
        <v>0</v>
      </c>
    </row>
    <row r="931" spans="1:53" x14ac:dyDescent="0.25">
      <c r="A931">
        <v>380823412</v>
      </c>
      <c r="B931" s="1">
        <v>45542.463916956018</v>
      </c>
      <c r="C931" s="1">
        <v>45542.473423298608</v>
      </c>
      <c r="D931" s="1">
        <v>45542</v>
      </c>
      <c r="E931">
        <v>32.318346400000003</v>
      </c>
      <c r="F931">
        <v>35.752174500000002</v>
      </c>
      <c r="G931" t="s">
        <v>3364</v>
      </c>
      <c r="H931" t="s">
        <v>3365</v>
      </c>
      <c r="I931" t="s">
        <v>109</v>
      </c>
      <c r="J931" t="s">
        <v>114</v>
      </c>
      <c r="K931" t="s">
        <v>3294</v>
      </c>
      <c r="L931" t="s">
        <v>174</v>
      </c>
      <c r="M931" t="s">
        <v>175</v>
      </c>
      <c r="N931" t="s">
        <v>3295</v>
      </c>
      <c r="O931" t="s">
        <v>3293</v>
      </c>
      <c r="P931" t="s">
        <v>3296</v>
      </c>
      <c r="Q931" t="s">
        <v>121</v>
      </c>
      <c r="R931" t="s">
        <v>5770</v>
      </c>
      <c r="S931" t="s">
        <v>112</v>
      </c>
      <c r="T931">
        <v>0</v>
      </c>
      <c r="U931">
        <v>0</v>
      </c>
      <c r="V931">
        <v>0</v>
      </c>
      <c r="W931">
        <v>0</v>
      </c>
      <c r="X931">
        <v>0</v>
      </c>
      <c r="Y931">
        <v>0</v>
      </c>
      <c r="Z931">
        <v>0</v>
      </c>
      <c r="AA931">
        <v>0</v>
      </c>
      <c r="AB931">
        <v>0</v>
      </c>
      <c r="AC931">
        <v>0</v>
      </c>
      <c r="AD931">
        <v>0</v>
      </c>
      <c r="AE931">
        <v>0</v>
      </c>
      <c r="AF931">
        <v>0</v>
      </c>
      <c r="AG931">
        <v>0</v>
      </c>
      <c r="AH931">
        <v>0</v>
      </c>
      <c r="AI931" t="s">
        <v>6004</v>
      </c>
      <c r="AJ931" t="s">
        <v>109</v>
      </c>
      <c r="AK931" t="s">
        <v>109</v>
      </c>
      <c r="AL931">
        <v>2</v>
      </c>
      <c r="AM931">
        <v>1</v>
      </c>
      <c r="AN931">
        <v>1</v>
      </c>
      <c r="AO931">
        <v>0</v>
      </c>
      <c r="AP931">
        <v>0</v>
      </c>
      <c r="AQ931">
        <v>0</v>
      </c>
      <c r="AR931">
        <v>2</v>
      </c>
      <c r="AS931">
        <v>0</v>
      </c>
      <c r="AT931">
        <v>1</v>
      </c>
      <c r="AU931">
        <v>0</v>
      </c>
      <c r="AV931">
        <v>0</v>
      </c>
      <c r="AW931">
        <v>0</v>
      </c>
      <c r="AX931">
        <v>0</v>
      </c>
      <c r="AY931">
        <v>0</v>
      </c>
      <c r="AZ931">
        <v>0</v>
      </c>
      <c r="BA931">
        <v>0</v>
      </c>
    </row>
    <row r="932" spans="1:53" x14ac:dyDescent="0.25">
      <c r="A932">
        <v>380823414</v>
      </c>
      <c r="B932" s="1">
        <v>45542.476614004627</v>
      </c>
      <c r="C932" s="1">
        <v>45542.481791944447</v>
      </c>
      <c r="D932" s="1">
        <v>45542</v>
      </c>
      <c r="E932">
        <v>32.330698699999999</v>
      </c>
      <c r="F932">
        <v>35.750412699999998</v>
      </c>
      <c r="G932" t="s">
        <v>3364</v>
      </c>
      <c r="H932" t="s">
        <v>3365</v>
      </c>
      <c r="I932" t="s">
        <v>109</v>
      </c>
      <c r="J932" t="s">
        <v>397</v>
      </c>
      <c r="K932" t="s">
        <v>3298</v>
      </c>
      <c r="L932" t="s">
        <v>131</v>
      </c>
      <c r="M932" t="s">
        <v>264</v>
      </c>
      <c r="N932" t="s">
        <v>3299</v>
      </c>
      <c r="O932" t="s">
        <v>3297</v>
      </c>
      <c r="P932" t="s">
        <v>3300</v>
      </c>
      <c r="Q932" t="s">
        <v>121</v>
      </c>
      <c r="R932" t="s">
        <v>5770</v>
      </c>
      <c r="S932" t="s">
        <v>112</v>
      </c>
      <c r="T932">
        <v>0</v>
      </c>
      <c r="U932">
        <v>0</v>
      </c>
      <c r="V932">
        <v>0</v>
      </c>
      <c r="W932">
        <v>0</v>
      </c>
      <c r="X932">
        <v>0</v>
      </c>
      <c r="Y932">
        <v>0</v>
      </c>
      <c r="Z932">
        <v>0</v>
      </c>
      <c r="AA932">
        <v>0</v>
      </c>
      <c r="AB932">
        <v>0</v>
      </c>
      <c r="AC932">
        <v>0</v>
      </c>
      <c r="AD932">
        <v>0</v>
      </c>
      <c r="AE932">
        <v>0</v>
      </c>
      <c r="AF932">
        <v>0</v>
      </c>
      <c r="AG932">
        <v>0</v>
      </c>
      <c r="AH932">
        <v>0</v>
      </c>
      <c r="AI932" t="s">
        <v>6004</v>
      </c>
      <c r="AJ932" t="s">
        <v>109</v>
      </c>
      <c r="AK932" t="s">
        <v>112</v>
      </c>
      <c r="AL932">
        <v>0</v>
      </c>
      <c r="AM932">
        <v>0</v>
      </c>
      <c r="AN932">
        <v>0</v>
      </c>
      <c r="AO932">
        <v>0</v>
      </c>
      <c r="AP932">
        <v>0</v>
      </c>
      <c r="AQ932">
        <v>0</v>
      </c>
      <c r="AR932">
        <v>0</v>
      </c>
      <c r="AS932">
        <v>0</v>
      </c>
      <c r="AT932">
        <v>0</v>
      </c>
      <c r="AU932">
        <v>0</v>
      </c>
      <c r="AV932">
        <v>0</v>
      </c>
      <c r="AW932">
        <v>0</v>
      </c>
      <c r="AX932">
        <v>0</v>
      </c>
      <c r="AY932">
        <v>0</v>
      </c>
      <c r="AZ932">
        <v>0</v>
      </c>
      <c r="BA932">
        <v>0</v>
      </c>
    </row>
    <row r="933" spans="1:53" x14ac:dyDescent="0.25">
      <c r="A933">
        <v>380823415</v>
      </c>
      <c r="B933" s="1">
        <v>45542.483851076388</v>
      </c>
      <c r="C933" s="1">
        <v>45542.488061053242</v>
      </c>
      <c r="D933" s="1">
        <v>45542</v>
      </c>
      <c r="E933">
        <v>32.330698699999999</v>
      </c>
      <c r="F933">
        <v>35.750412699999998</v>
      </c>
      <c r="G933" t="s">
        <v>3364</v>
      </c>
      <c r="H933" t="s">
        <v>3365</v>
      </c>
      <c r="I933" t="s">
        <v>109</v>
      </c>
      <c r="J933" t="s">
        <v>114</v>
      </c>
      <c r="K933" t="s">
        <v>3302</v>
      </c>
      <c r="L933" t="s">
        <v>116</v>
      </c>
      <c r="M933" t="s">
        <v>521</v>
      </c>
      <c r="N933" t="s">
        <v>3303</v>
      </c>
      <c r="O933" t="s">
        <v>3301</v>
      </c>
      <c r="P933" t="s">
        <v>3304</v>
      </c>
      <c r="Q933" t="s">
        <v>121</v>
      </c>
      <c r="R933" t="s">
        <v>5770</v>
      </c>
      <c r="S933" t="s">
        <v>112</v>
      </c>
      <c r="T933">
        <v>0</v>
      </c>
      <c r="U933">
        <v>0</v>
      </c>
      <c r="V933">
        <v>0</v>
      </c>
      <c r="W933">
        <v>0</v>
      </c>
      <c r="X933">
        <v>0</v>
      </c>
      <c r="Y933">
        <v>0</v>
      </c>
      <c r="Z933">
        <v>0</v>
      </c>
      <c r="AA933">
        <v>0</v>
      </c>
      <c r="AB933">
        <v>0</v>
      </c>
      <c r="AC933">
        <v>0</v>
      </c>
      <c r="AD933">
        <v>0</v>
      </c>
      <c r="AE933">
        <v>0</v>
      </c>
      <c r="AF933">
        <v>0</v>
      </c>
      <c r="AG933">
        <v>0</v>
      </c>
      <c r="AH933">
        <v>0</v>
      </c>
      <c r="AI933" t="s">
        <v>6004</v>
      </c>
      <c r="AJ933" t="s">
        <v>109</v>
      </c>
      <c r="AK933" t="s">
        <v>112</v>
      </c>
      <c r="AL933">
        <v>0</v>
      </c>
      <c r="AM933">
        <v>0</v>
      </c>
      <c r="AN933">
        <v>0</v>
      </c>
      <c r="AO933">
        <v>0</v>
      </c>
      <c r="AP933">
        <v>0</v>
      </c>
      <c r="AQ933">
        <v>0</v>
      </c>
      <c r="AR933">
        <v>0</v>
      </c>
      <c r="AS933">
        <v>0</v>
      </c>
      <c r="AT933">
        <v>0</v>
      </c>
      <c r="AU933">
        <v>0</v>
      </c>
      <c r="AV933">
        <v>0</v>
      </c>
      <c r="AW933">
        <v>0</v>
      </c>
      <c r="AX933">
        <v>0</v>
      </c>
      <c r="AY933">
        <v>0</v>
      </c>
      <c r="AZ933">
        <v>0</v>
      </c>
      <c r="BA933">
        <v>0</v>
      </c>
    </row>
    <row r="934" spans="1:53" x14ac:dyDescent="0.25">
      <c r="A934">
        <v>380823420</v>
      </c>
      <c r="B934" s="1">
        <v>45542.488962233787</v>
      </c>
      <c r="C934" s="1">
        <v>45542.492151620369</v>
      </c>
      <c r="D934" s="1">
        <v>45542</v>
      </c>
      <c r="E934">
        <v>32.329883899999999</v>
      </c>
      <c r="F934">
        <v>35.750071499999997</v>
      </c>
      <c r="G934" t="s">
        <v>3364</v>
      </c>
      <c r="H934" t="s">
        <v>3365</v>
      </c>
      <c r="I934" t="s">
        <v>109</v>
      </c>
      <c r="J934" t="s">
        <v>114</v>
      </c>
      <c r="K934" t="s">
        <v>3306</v>
      </c>
      <c r="L934" t="s">
        <v>116</v>
      </c>
      <c r="M934" t="s">
        <v>521</v>
      </c>
      <c r="N934" t="s">
        <v>3307</v>
      </c>
      <c r="O934" t="s">
        <v>3305</v>
      </c>
      <c r="P934" t="s">
        <v>3308</v>
      </c>
      <c r="Q934" t="s">
        <v>121</v>
      </c>
      <c r="R934" t="s">
        <v>5770</v>
      </c>
      <c r="S934" t="s">
        <v>112</v>
      </c>
      <c r="T934">
        <v>0</v>
      </c>
      <c r="U934">
        <v>0</v>
      </c>
      <c r="V934">
        <v>0</v>
      </c>
      <c r="W934">
        <v>0</v>
      </c>
      <c r="X934">
        <v>0</v>
      </c>
      <c r="Y934">
        <v>0</v>
      </c>
      <c r="Z934">
        <v>0</v>
      </c>
      <c r="AA934">
        <v>0</v>
      </c>
      <c r="AB934">
        <v>0</v>
      </c>
      <c r="AC934">
        <v>0</v>
      </c>
      <c r="AD934">
        <v>0</v>
      </c>
      <c r="AE934">
        <v>0</v>
      </c>
      <c r="AF934">
        <v>0</v>
      </c>
      <c r="AG934">
        <v>0</v>
      </c>
      <c r="AH934">
        <v>0</v>
      </c>
      <c r="AI934" t="s">
        <v>6004</v>
      </c>
      <c r="AJ934" t="s">
        <v>109</v>
      </c>
      <c r="AK934" t="s">
        <v>112</v>
      </c>
      <c r="AL934">
        <v>0</v>
      </c>
      <c r="AM934">
        <v>0</v>
      </c>
      <c r="AN934">
        <v>0</v>
      </c>
      <c r="AO934">
        <v>0</v>
      </c>
      <c r="AP934">
        <v>0</v>
      </c>
      <c r="AQ934">
        <v>0</v>
      </c>
      <c r="AR934">
        <v>0</v>
      </c>
      <c r="AS934">
        <v>0</v>
      </c>
      <c r="AT934">
        <v>0</v>
      </c>
      <c r="AU934">
        <v>0</v>
      </c>
      <c r="AV934">
        <v>0</v>
      </c>
      <c r="AW934">
        <v>0</v>
      </c>
      <c r="AX934">
        <v>0</v>
      </c>
      <c r="AY934">
        <v>0</v>
      </c>
      <c r="AZ934">
        <v>0</v>
      </c>
      <c r="BA934">
        <v>0</v>
      </c>
    </row>
    <row r="935" spans="1:53" x14ac:dyDescent="0.25">
      <c r="A935">
        <v>380823422</v>
      </c>
      <c r="B935" s="1">
        <v>45542.492913831018</v>
      </c>
      <c r="C935" s="1">
        <v>45542.498753622684</v>
      </c>
      <c r="D935" s="1">
        <v>45542</v>
      </c>
      <c r="E935">
        <v>32.330057099999998</v>
      </c>
      <c r="F935">
        <v>35.751436200000001</v>
      </c>
      <c r="G935" t="s">
        <v>3364</v>
      </c>
      <c r="H935" t="s">
        <v>3365</v>
      </c>
      <c r="I935" t="s">
        <v>109</v>
      </c>
      <c r="J935" t="s">
        <v>397</v>
      </c>
      <c r="K935" t="s">
        <v>3310</v>
      </c>
      <c r="L935" t="s">
        <v>174</v>
      </c>
      <c r="M935" t="s">
        <v>3311</v>
      </c>
      <c r="N935" t="s">
        <v>3312</v>
      </c>
      <c r="O935" t="s">
        <v>3309</v>
      </c>
      <c r="P935" t="s">
        <v>3313</v>
      </c>
      <c r="Q935" t="s">
        <v>121</v>
      </c>
      <c r="R935" t="s">
        <v>5770</v>
      </c>
      <c r="S935" t="s">
        <v>112</v>
      </c>
      <c r="T935">
        <v>0</v>
      </c>
      <c r="U935">
        <v>0</v>
      </c>
      <c r="V935">
        <v>0</v>
      </c>
      <c r="W935">
        <v>0</v>
      </c>
      <c r="X935">
        <v>0</v>
      </c>
      <c r="Y935">
        <v>0</v>
      </c>
      <c r="Z935">
        <v>0</v>
      </c>
      <c r="AA935">
        <v>0</v>
      </c>
      <c r="AB935">
        <v>0</v>
      </c>
      <c r="AC935">
        <v>0</v>
      </c>
      <c r="AD935">
        <v>0</v>
      </c>
      <c r="AE935">
        <v>0</v>
      </c>
      <c r="AF935">
        <v>0</v>
      </c>
      <c r="AG935">
        <v>0</v>
      </c>
      <c r="AH935">
        <v>0</v>
      </c>
      <c r="AI935" t="s">
        <v>6004</v>
      </c>
      <c r="AJ935" t="s">
        <v>109</v>
      </c>
      <c r="AK935" t="s">
        <v>112</v>
      </c>
      <c r="AL935">
        <v>0</v>
      </c>
      <c r="AM935">
        <v>0</v>
      </c>
      <c r="AN935">
        <v>0</v>
      </c>
      <c r="AO935">
        <v>0</v>
      </c>
      <c r="AP935">
        <v>0</v>
      </c>
      <c r="AQ935">
        <v>0</v>
      </c>
      <c r="AR935">
        <v>0</v>
      </c>
      <c r="AS935">
        <v>0</v>
      </c>
      <c r="AT935">
        <v>0</v>
      </c>
      <c r="AU935">
        <v>0</v>
      </c>
      <c r="AV935">
        <v>0</v>
      </c>
      <c r="AW935">
        <v>0</v>
      </c>
      <c r="AX935">
        <v>0</v>
      </c>
      <c r="AY935">
        <v>0</v>
      </c>
      <c r="AZ935">
        <v>0</v>
      </c>
      <c r="BA935">
        <v>0</v>
      </c>
    </row>
    <row r="936" spans="1:53" x14ac:dyDescent="0.25">
      <c r="A936">
        <v>380823425</v>
      </c>
      <c r="B936" s="1">
        <v>45542.498793159721</v>
      </c>
      <c r="C936" s="1">
        <v>45542.501052581021</v>
      </c>
      <c r="D936" s="1">
        <v>45542</v>
      </c>
      <c r="E936">
        <v>32.330057099999998</v>
      </c>
      <c r="F936">
        <v>35.751436200000001</v>
      </c>
      <c r="G936" t="s">
        <v>3364</v>
      </c>
      <c r="H936" t="s">
        <v>3365</v>
      </c>
      <c r="I936" t="s">
        <v>109</v>
      </c>
      <c r="J936" t="s">
        <v>397</v>
      </c>
      <c r="K936" t="s">
        <v>3315</v>
      </c>
      <c r="L936" t="s">
        <v>116</v>
      </c>
      <c r="M936" t="s">
        <v>319</v>
      </c>
      <c r="N936" t="s">
        <v>3316</v>
      </c>
      <c r="O936" t="s">
        <v>3314</v>
      </c>
      <c r="P936" t="s">
        <v>3317</v>
      </c>
      <c r="Q936" t="s">
        <v>121</v>
      </c>
      <c r="R936" t="s">
        <v>5770</v>
      </c>
      <c r="S936" t="s">
        <v>112</v>
      </c>
      <c r="T936">
        <v>0</v>
      </c>
      <c r="U936">
        <v>0</v>
      </c>
      <c r="V936">
        <v>0</v>
      </c>
      <c r="W936">
        <v>0</v>
      </c>
      <c r="X936">
        <v>0</v>
      </c>
      <c r="Y936">
        <v>0</v>
      </c>
      <c r="Z936">
        <v>0</v>
      </c>
      <c r="AA936">
        <v>0</v>
      </c>
      <c r="AB936">
        <v>0</v>
      </c>
      <c r="AC936">
        <v>0</v>
      </c>
      <c r="AD936">
        <v>0</v>
      </c>
      <c r="AE936">
        <v>0</v>
      </c>
      <c r="AF936">
        <v>0</v>
      </c>
      <c r="AG936">
        <v>0</v>
      </c>
      <c r="AH936">
        <v>0</v>
      </c>
      <c r="AI936" t="s">
        <v>6004</v>
      </c>
      <c r="AJ936" t="s">
        <v>109</v>
      </c>
      <c r="AK936" t="s">
        <v>112</v>
      </c>
      <c r="AL936">
        <v>0</v>
      </c>
      <c r="AM936">
        <v>0</v>
      </c>
      <c r="AN936">
        <v>0</v>
      </c>
      <c r="AO936">
        <v>0</v>
      </c>
      <c r="AP936">
        <v>0</v>
      </c>
      <c r="AQ936">
        <v>0</v>
      </c>
      <c r="AR936">
        <v>0</v>
      </c>
      <c r="AS936">
        <v>0</v>
      </c>
      <c r="AT936">
        <v>0</v>
      </c>
      <c r="AU936">
        <v>0</v>
      </c>
      <c r="AV936">
        <v>0</v>
      </c>
      <c r="AW936">
        <v>0</v>
      </c>
      <c r="AX936">
        <v>0</v>
      </c>
      <c r="AY936">
        <v>0</v>
      </c>
      <c r="AZ936">
        <v>0</v>
      </c>
      <c r="BA936">
        <v>0</v>
      </c>
    </row>
    <row r="937" spans="1:53" x14ac:dyDescent="0.25">
      <c r="A937">
        <v>380823428</v>
      </c>
      <c r="B937" s="1">
        <v>45542.501102291673</v>
      </c>
      <c r="C937" s="1">
        <v>45542.505404895834</v>
      </c>
      <c r="D937" s="1">
        <v>45542</v>
      </c>
      <c r="E937">
        <v>32.330698699999999</v>
      </c>
      <c r="F937">
        <v>35.750412699999998</v>
      </c>
      <c r="G937" t="s">
        <v>3364</v>
      </c>
      <c r="H937" t="s">
        <v>3365</v>
      </c>
      <c r="I937" t="s">
        <v>109</v>
      </c>
      <c r="J937" t="s">
        <v>114</v>
      </c>
      <c r="K937" t="s">
        <v>3319</v>
      </c>
      <c r="L937" t="s">
        <v>116</v>
      </c>
      <c r="M937" t="s">
        <v>521</v>
      </c>
      <c r="N937" t="s">
        <v>1082</v>
      </c>
      <c r="O937" t="s">
        <v>3318</v>
      </c>
      <c r="P937" t="s">
        <v>3320</v>
      </c>
      <c r="Q937" t="s">
        <v>121</v>
      </c>
      <c r="R937" t="s">
        <v>5770</v>
      </c>
      <c r="S937" t="s">
        <v>112</v>
      </c>
      <c r="T937">
        <v>0</v>
      </c>
      <c r="U937">
        <v>0</v>
      </c>
      <c r="V937">
        <v>0</v>
      </c>
      <c r="W937">
        <v>0</v>
      </c>
      <c r="X937">
        <v>0</v>
      </c>
      <c r="Y937">
        <v>0</v>
      </c>
      <c r="Z937">
        <v>0</v>
      </c>
      <c r="AA937">
        <v>0</v>
      </c>
      <c r="AB937">
        <v>0</v>
      </c>
      <c r="AC937">
        <v>0</v>
      </c>
      <c r="AD937">
        <v>0</v>
      </c>
      <c r="AE937">
        <v>0</v>
      </c>
      <c r="AF937">
        <v>0</v>
      </c>
      <c r="AG937">
        <v>0</v>
      </c>
      <c r="AH937">
        <v>0</v>
      </c>
      <c r="AI937" t="s">
        <v>6004</v>
      </c>
      <c r="AJ937" t="s">
        <v>109</v>
      </c>
      <c r="AK937" t="s">
        <v>112</v>
      </c>
      <c r="AL937">
        <v>0</v>
      </c>
      <c r="AM937">
        <v>0</v>
      </c>
      <c r="AN937">
        <v>0</v>
      </c>
      <c r="AO937">
        <v>0</v>
      </c>
      <c r="AP937">
        <v>0</v>
      </c>
      <c r="AQ937">
        <v>0</v>
      </c>
      <c r="AR937">
        <v>0</v>
      </c>
      <c r="AS937">
        <v>0</v>
      </c>
      <c r="AT937">
        <v>0</v>
      </c>
      <c r="AU937">
        <v>0</v>
      </c>
      <c r="AV937">
        <v>0</v>
      </c>
      <c r="AW937">
        <v>0</v>
      </c>
      <c r="AX937">
        <v>0</v>
      </c>
      <c r="AY937">
        <v>0</v>
      </c>
      <c r="AZ937">
        <v>0</v>
      </c>
      <c r="BA937">
        <v>0</v>
      </c>
    </row>
    <row r="938" spans="1:53" x14ac:dyDescent="0.25">
      <c r="A938">
        <v>380823435</v>
      </c>
      <c r="B938" s="1">
        <v>45542.506023530092</v>
      </c>
      <c r="C938" s="1">
        <v>45542.510787465268</v>
      </c>
      <c r="D938" s="1">
        <v>45542</v>
      </c>
      <c r="E938">
        <v>32.328847199999998</v>
      </c>
      <c r="F938">
        <v>35.750412699999998</v>
      </c>
      <c r="G938" t="s">
        <v>3364</v>
      </c>
      <c r="H938" t="s">
        <v>3365</v>
      </c>
      <c r="I938" t="s">
        <v>112</v>
      </c>
      <c r="K938" t="s">
        <v>3322</v>
      </c>
      <c r="L938" t="s">
        <v>116</v>
      </c>
      <c r="M938" t="s">
        <v>521</v>
      </c>
      <c r="N938" t="s">
        <v>3323</v>
      </c>
      <c r="O938" t="s">
        <v>3321</v>
      </c>
      <c r="P938" t="s">
        <v>3324</v>
      </c>
      <c r="Q938" t="s">
        <v>121</v>
      </c>
      <c r="R938" t="s">
        <v>5770</v>
      </c>
      <c r="S938" t="s">
        <v>112</v>
      </c>
      <c r="T938">
        <v>0</v>
      </c>
      <c r="U938">
        <v>0</v>
      </c>
      <c r="V938">
        <v>0</v>
      </c>
      <c r="W938">
        <v>0</v>
      </c>
      <c r="X938">
        <v>0</v>
      </c>
      <c r="Y938">
        <v>0</v>
      </c>
      <c r="Z938">
        <v>0</v>
      </c>
      <c r="AA938">
        <v>0</v>
      </c>
      <c r="AB938">
        <v>0</v>
      </c>
      <c r="AC938">
        <v>0</v>
      </c>
      <c r="AD938">
        <v>0</v>
      </c>
      <c r="AE938">
        <v>0</v>
      </c>
      <c r="AF938">
        <v>0</v>
      </c>
      <c r="AG938">
        <v>0</v>
      </c>
      <c r="AH938">
        <v>0</v>
      </c>
      <c r="AI938" t="s">
        <v>6004</v>
      </c>
      <c r="AJ938" t="s">
        <v>109</v>
      </c>
      <c r="AK938" t="s">
        <v>112</v>
      </c>
      <c r="AL938">
        <v>0</v>
      </c>
      <c r="AM938">
        <v>0</v>
      </c>
      <c r="AN938">
        <v>0</v>
      </c>
      <c r="AO938">
        <v>0</v>
      </c>
      <c r="AP938">
        <v>0</v>
      </c>
      <c r="AQ938">
        <v>0</v>
      </c>
      <c r="AR938">
        <v>0</v>
      </c>
      <c r="AS938">
        <v>0</v>
      </c>
      <c r="AT938">
        <v>0</v>
      </c>
      <c r="AU938">
        <v>0</v>
      </c>
      <c r="AV938">
        <v>0</v>
      </c>
      <c r="AW938">
        <v>0</v>
      </c>
      <c r="AX938">
        <v>0</v>
      </c>
      <c r="AY938">
        <v>0</v>
      </c>
      <c r="AZ938">
        <v>0</v>
      </c>
      <c r="BA938">
        <v>0</v>
      </c>
    </row>
    <row r="939" spans="1:53" x14ac:dyDescent="0.25">
      <c r="A939">
        <v>380823437</v>
      </c>
      <c r="B939" s="1">
        <v>45542.511119571762</v>
      </c>
      <c r="C939" s="1">
        <v>45542.513207256947</v>
      </c>
      <c r="D939" s="1">
        <v>45542</v>
      </c>
      <c r="E939">
        <v>32.328798399999997</v>
      </c>
      <c r="F939">
        <v>35.752459799999997</v>
      </c>
      <c r="G939" t="s">
        <v>3364</v>
      </c>
      <c r="H939" t="s">
        <v>3365</v>
      </c>
      <c r="I939" t="s">
        <v>109</v>
      </c>
      <c r="J939" t="s">
        <v>114</v>
      </c>
      <c r="K939" t="s">
        <v>3326</v>
      </c>
      <c r="L939" t="s">
        <v>131</v>
      </c>
      <c r="M939" t="s">
        <v>656</v>
      </c>
      <c r="N939" t="s">
        <v>3327</v>
      </c>
      <c r="O939" t="s">
        <v>3325</v>
      </c>
      <c r="P939" t="s">
        <v>3328</v>
      </c>
      <c r="Q939" t="s">
        <v>121</v>
      </c>
      <c r="R939" t="s">
        <v>5770</v>
      </c>
      <c r="S939" t="s">
        <v>112</v>
      </c>
      <c r="T939">
        <v>0</v>
      </c>
      <c r="U939">
        <v>0</v>
      </c>
      <c r="V939">
        <v>0</v>
      </c>
      <c r="W939">
        <v>0</v>
      </c>
      <c r="X939">
        <v>0</v>
      </c>
      <c r="Y939">
        <v>0</v>
      </c>
      <c r="Z939">
        <v>0</v>
      </c>
      <c r="AA939">
        <v>0</v>
      </c>
      <c r="AB939">
        <v>0</v>
      </c>
      <c r="AC939">
        <v>0</v>
      </c>
      <c r="AD939">
        <v>0</v>
      </c>
      <c r="AE939">
        <v>0</v>
      </c>
      <c r="AF939">
        <v>0</v>
      </c>
      <c r="AG939">
        <v>0</v>
      </c>
      <c r="AH939">
        <v>0</v>
      </c>
      <c r="AI939" t="s">
        <v>6004</v>
      </c>
      <c r="AJ939" t="s">
        <v>109</v>
      </c>
      <c r="AK939" t="s">
        <v>112</v>
      </c>
      <c r="AL939">
        <v>0</v>
      </c>
      <c r="AM939">
        <v>0</v>
      </c>
      <c r="AN939">
        <v>0</v>
      </c>
      <c r="AO939">
        <v>0</v>
      </c>
      <c r="AP939">
        <v>0</v>
      </c>
      <c r="AQ939">
        <v>0</v>
      </c>
      <c r="AR939">
        <v>0</v>
      </c>
      <c r="AS939">
        <v>0</v>
      </c>
      <c r="AT939">
        <v>0</v>
      </c>
      <c r="AU939">
        <v>0</v>
      </c>
      <c r="AV939">
        <v>0</v>
      </c>
      <c r="AW939">
        <v>0</v>
      </c>
      <c r="AX939">
        <v>0</v>
      </c>
      <c r="AY939">
        <v>0</v>
      </c>
      <c r="AZ939">
        <v>0</v>
      </c>
      <c r="BA939">
        <v>0</v>
      </c>
    </row>
    <row r="940" spans="1:53" x14ac:dyDescent="0.25">
      <c r="A940">
        <v>380823439</v>
      </c>
      <c r="B940" s="1">
        <v>45542.514265393518</v>
      </c>
      <c r="C940" s="1">
        <v>45542.518438935193</v>
      </c>
      <c r="D940" s="1">
        <v>45542</v>
      </c>
      <c r="E940">
        <v>32.328798399999997</v>
      </c>
      <c r="F940">
        <v>35.752459799999997</v>
      </c>
      <c r="G940" t="s">
        <v>3364</v>
      </c>
      <c r="H940" t="s">
        <v>3365</v>
      </c>
      <c r="I940" t="s">
        <v>109</v>
      </c>
      <c r="J940" t="s">
        <v>114</v>
      </c>
      <c r="K940" t="s">
        <v>3330</v>
      </c>
      <c r="L940" t="s">
        <v>131</v>
      </c>
      <c r="M940" t="s">
        <v>656</v>
      </c>
      <c r="N940" t="s">
        <v>3331</v>
      </c>
      <c r="O940" t="s">
        <v>3329</v>
      </c>
      <c r="P940" t="s">
        <v>3332</v>
      </c>
      <c r="Q940" t="s">
        <v>121</v>
      </c>
      <c r="R940" t="s">
        <v>5770</v>
      </c>
      <c r="S940" t="s">
        <v>112</v>
      </c>
      <c r="T940">
        <v>0</v>
      </c>
      <c r="U940">
        <v>0</v>
      </c>
      <c r="V940">
        <v>0</v>
      </c>
      <c r="W940">
        <v>0</v>
      </c>
      <c r="X940">
        <v>0</v>
      </c>
      <c r="Y940">
        <v>0</v>
      </c>
      <c r="Z940">
        <v>0</v>
      </c>
      <c r="AA940">
        <v>0</v>
      </c>
      <c r="AB940">
        <v>0</v>
      </c>
      <c r="AC940">
        <v>0</v>
      </c>
      <c r="AD940">
        <v>0</v>
      </c>
      <c r="AE940">
        <v>0</v>
      </c>
      <c r="AF940">
        <v>0</v>
      </c>
      <c r="AG940">
        <v>0</v>
      </c>
      <c r="AH940">
        <v>0</v>
      </c>
      <c r="AI940" t="s">
        <v>6004</v>
      </c>
      <c r="AJ940" t="s">
        <v>109</v>
      </c>
      <c r="AK940" t="s">
        <v>112</v>
      </c>
      <c r="AL940">
        <v>0</v>
      </c>
      <c r="AM940">
        <v>0</v>
      </c>
      <c r="AN940">
        <v>0</v>
      </c>
      <c r="AO940">
        <v>0</v>
      </c>
      <c r="AP940">
        <v>0</v>
      </c>
      <c r="AQ940">
        <v>0</v>
      </c>
      <c r="AR940">
        <v>0</v>
      </c>
      <c r="AS940">
        <v>0</v>
      </c>
      <c r="AT940">
        <v>0</v>
      </c>
      <c r="AU940">
        <v>0</v>
      </c>
      <c r="AV940">
        <v>0</v>
      </c>
      <c r="AW940">
        <v>0</v>
      </c>
      <c r="AX940">
        <v>0</v>
      </c>
      <c r="AY940">
        <v>0</v>
      </c>
      <c r="AZ940">
        <v>0</v>
      </c>
      <c r="BA940">
        <v>0</v>
      </c>
    </row>
    <row r="941" spans="1:53" x14ac:dyDescent="0.25">
      <c r="A941">
        <v>380823442</v>
      </c>
      <c r="B941" s="1">
        <v>45542.518494166667</v>
      </c>
      <c r="C941" s="1">
        <v>45542.521463252313</v>
      </c>
      <c r="D941" s="1">
        <v>45542</v>
      </c>
      <c r="E941">
        <v>32.330698699999999</v>
      </c>
      <c r="F941">
        <v>35.750412699999998</v>
      </c>
      <c r="G941" t="s">
        <v>3364</v>
      </c>
      <c r="H941" t="s">
        <v>3365</v>
      </c>
      <c r="I941" t="s">
        <v>112</v>
      </c>
      <c r="K941" t="s">
        <v>3334</v>
      </c>
      <c r="L941" t="s">
        <v>116</v>
      </c>
      <c r="M941" t="s">
        <v>521</v>
      </c>
      <c r="N941" t="s">
        <v>3335</v>
      </c>
      <c r="O941" t="s">
        <v>3333</v>
      </c>
      <c r="P941" t="s">
        <v>3336</v>
      </c>
      <c r="Q941" t="s">
        <v>121</v>
      </c>
      <c r="R941" t="s">
        <v>5770</v>
      </c>
      <c r="S941" t="s">
        <v>112</v>
      </c>
      <c r="T941">
        <v>0</v>
      </c>
      <c r="U941">
        <v>0</v>
      </c>
      <c r="V941">
        <v>0</v>
      </c>
      <c r="W941">
        <v>0</v>
      </c>
      <c r="X941">
        <v>0</v>
      </c>
      <c r="Y941">
        <v>0</v>
      </c>
      <c r="Z941">
        <v>0</v>
      </c>
      <c r="AA941">
        <v>0</v>
      </c>
      <c r="AB941">
        <v>0</v>
      </c>
      <c r="AC941">
        <v>0</v>
      </c>
      <c r="AD941">
        <v>0</v>
      </c>
      <c r="AE941">
        <v>0</v>
      </c>
      <c r="AF941">
        <v>0</v>
      </c>
      <c r="AG941">
        <v>0</v>
      </c>
      <c r="AH941">
        <v>0</v>
      </c>
      <c r="AI941" t="s">
        <v>6004</v>
      </c>
      <c r="AJ941" t="s">
        <v>109</v>
      </c>
      <c r="AK941" t="s">
        <v>109</v>
      </c>
      <c r="AL941">
        <v>2</v>
      </c>
      <c r="AM941">
        <v>0</v>
      </c>
      <c r="AN941">
        <v>1</v>
      </c>
      <c r="AO941">
        <v>0</v>
      </c>
      <c r="AP941">
        <v>1</v>
      </c>
      <c r="AQ941">
        <v>0</v>
      </c>
      <c r="AR941">
        <v>2</v>
      </c>
      <c r="AS941">
        <v>0</v>
      </c>
      <c r="AT941">
        <v>1</v>
      </c>
      <c r="AU941">
        <v>0</v>
      </c>
      <c r="AV941">
        <v>1</v>
      </c>
      <c r="AW941">
        <v>0</v>
      </c>
      <c r="AX941">
        <v>0</v>
      </c>
      <c r="AY941">
        <v>0</v>
      </c>
      <c r="AZ941">
        <v>0</v>
      </c>
      <c r="BA941">
        <v>0</v>
      </c>
    </row>
    <row r="942" spans="1:53" x14ac:dyDescent="0.25">
      <c r="A942">
        <v>380823445</v>
      </c>
      <c r="B942" s="1">
        <v>45542.521556180553</v>
      </c>
      <c r="C942" s="1">
        <v>45542.524324050923</v>
      </c>
      <c r="D942" s="1">
        <v>45542</v>
      </c>
      <c r="E942">
        <v>32.330081499999999</v>
      </c>
      <c r="F942">
        <v>35.750412699999998</v>
      </c>
      <c r="G942" t="s">
        <v>3364</v>
      </c>
      <c r="H942" t="s">
        <v>3365</v>
      </c>
      <c r="I942" t="s">
        <v>112</v>
      </c>
      <c r="K942" t="s">
        <v>3338</v>
      </c>
      <c r="L942" t="s">
        <v>116</v>
      </c>
      <c r="M942" t="s">
        <v>521</v>
      </c>
      <c r="N942" t="s">
        <v>537</v>
      </c>
      <c r="O942" t="s">
        <v>3337</v>
      </c>
      <c r="P942" t="s">
        <v>3339</v>
      </c>
      <c r="Q942" t="s">
        <v>121</v>
      </c>
      <c r="R942" t="s">
        <v>5770</v>
      </c>
      <c r="S942" t="s">
        <v>112</v>
      </c>
      <c r="T942">
        <v>0</v>
      </c>
      <c r="U942">
        <v>0</v>
      </c>
      <c r="V942">
        <v>0</v>
      </c>
      <c r="W942">
        <v>0</v>
      </c>
      <c r="X942">
        <v>0</v>
      </c>
      <c r="Y942">
        <v>0</v>
      </c>
      <c r="Z942">
        <v>0</v>
      </c>
      <c r="AA942">
        <v>0</v>
      </c>
      <c r="AB942">
        <v>0</v>
      </c>
      <c r="AC942">
        <v>0</v>
      </c>
      <c r="AD942">
        <v>0</v>
      </c>
      <c r="AE942">
        <v>0</v>
      </c>
      <c r="AF942">
        <v>0</v>
      </c>
      <c r="AG942">
        <v>0</v>
      </c>
      <c r="AH942">
        <v>0</v>
      </c>
      <c r="AI942" t="s">
        <v>6004</v>
      </c>
      <c r="AJ942" t="s">
        <v>109</v>
      </c>
      <c r="AK942" t="s">
        <v>112</v>
      </c>
      <c r="AL942">
        <v>0</v>
      </c>
      <c r="AM942">
        <v>0</v>
      </c>
      <c r="AN942">
        <v>0</v>
      </c>
      <c r="AO942">
        <v>0</v>
      </c>
      <c r="AP942">
        <v>0</v>
      </c>
      <c r="AQ942">
        <v>0</v>
      </c>
      <c r="AR942">
        <v>0</v>
      </c>
      <c r="AS942">
        <v>0</v>
      </c>
      <c r="AT942">
        <v>0</v>
      </c>
      <c r="AU942">
        <v>0</v>
      </c>
      <c r="AV942">
        <v>0</v>
      </c>
      <c r="AW942">
        <v>0</v>
      </c>
      <c r="AX942">
        <v>0</v>
      </c>
      <c r="AY942">
        <v>0</v>
      </c>
      <c r="AZ942">
        <v>0</v>
      </c>
      <c r="BA942">
        <v>0</v>
      </c>
    </row>
    <row r="943" spans="1:53" x14ac:dyDescent="0.25">
      <c r="A943">
        <v>380823447</v>
      </c>
      <c r="B943" s="1">
        <v>45542.52444105324</v>
      </c>
      <c r="C943" s="1">
        <v>45542.528567581023</v>
      </c>
      <c r="D943" s="1">
        <v>45542</v>
      </c>
      <c r="E943">
        <v>32.330698699999999</v>
      </c>
      <c r="F943">
        <v>35.750412699999998</v>
      </c>
      <c r="G943" t="s">
        <v>3364</v>
      </c>
      <c r="H943" t="s">
        <v>3365</v>
      </c>
      <c r="I943" t="s">
        <v>109</v>
      </c>
      <c r="J943" t="s">
        <v>114</v>
      </c>
      <c r="K943" t="s">
        <v>3341</v>
      </c>
      <c r="L943" t="s">
        <v>116</v>
      </c>
      <c r="M943" t="s">
        <v>226</v>
      </c>
      <c r="N943" t="s">
        <v>3342</v>
      </c>
      <c r="O943" t="s">
        <v>3340</v>
      </c>
      <c r="P943" t="s">
        <v>3343</v>
      </c>
      <c r="Q943" t="s">
        <v>121</v>
      </c>
      <c r="R943" t="s">
        <v>5770</v>
      </c>
      <c r="S943" t="s">
        <v>112</v>
      </c>
      <c r="T943">
        <v>0</v>
      </c>
      <c r="U943">
        <v>0</v>
      </c>
      <c r="V943">
        <v>0</v>
      </c>
      <c r="W943">
        <v>0</v>
      </c>
      <c r="X943">
        <v>0</v>
      </c>
      <c r="Y943">
        <v>0</v>
      </c>
      <c r="Z943">
        <v>0</v>
      </c>
      <c r="AA943">
        <v>0</v>
      </c>
      <c r="AB943">
        <v>0</v>
      </c>
      <c r="AC943">
        <v>0</v>
      </c>
      <c r="AD943">
        <v>0</v>
      </c>
      <c r="AE943">
        <v>0</v>
      </c>
      <c r="AF943">
        <v>0</v>
      </c>
      <c r="AG943">
        <v>0</v>
      </c>
      <c r="AH943">
        <v>0</v>
      </c>
      <c r="AI943" t="s">
        <v>6004</v>
      </c>
      <c r="AJ943" t="s">
        <v>109</v>
      </c>
      <c r="AK943" t="s">
        <v>112</v>
      </c>
      <c r="AL943">
        <v>0</v>
      </c>
      <c r="AM943">
        <v>0</v>
      </c>
      <c r="AN943">
        <v>0</v>
      </c>
      <c r="AO943">
        <v>0</v>
      </c>
      <c r="AP943">
        <v>0</v>
      </c>
      <c r="AQ943">
        <v>0</v>
      </c>
      <c r="AR943">
        <v>0</v>
      </c>
      <c r="AS943">
        <v>0</v>
      </c>
      <c r="AT943">
        <v>0</v>
      </c>
      <c r="AU943">
        <v>0</v>
      </c>
      <c r="AV943">
        <v>0</v>
      </c>
      <c r="AW943">
        <v>0</v>
      </c>
      <c r="AX943">
        <v>0</v>
      </c>
      <c r="AY943">
        <v>0</v>
      </c>
      <c r="AZ943">
        <v>0</v>
      </c>
      <c r="BA943">
        <v>0</v>
      </c>
    </row>
    <row r="944" spans="1:53" x14ac:dyDescent="0.25">
      <c r="A944">
        <v>380823450</v>
      </c>
      <c r="B944" s="1">
        <v>45542.529599108799</v>
      </c>
      <c r="C944" s="1">
        <v>45542.540246493052</v>
      </c>
      <c r="D944" s="1">
        <v>45542</v>
      </c>
      <c r="E944">
        <v>32.330698699999999</v>
      </c>
      <c r="F944">
        <v>35.750412699999998</v>
      </c>
      <c r="G944" t="s">
        <v>3364</v>
      </c>
      <c r="H944" t="s">
        <v>3365</v>
      </c>
      <c r="I944" t="s">
        <v>112</v>
      </c>
      <c r="K944" t="s">
        <v>3345</v>
      </c>
      <c r="L944" t="s">
        <v>116</v>
      </c>
      <c r="M944" t="s">
        <v>521</v>
      </c>
      <c r="N944" t="s">
        <v>3346</v>
      </c>
      <c r="O944" t="s">
        <v>3344</v>
      </c>
      <c r="P944" t="s">
        <v>3347</v>
      </c>
      <c r="Q944" t="s">
        <v>121</v>
      </c>
      <c r="R944" t="s">
        <v>5770</v>
      </c>
      <c r="S944" t="s">
        <v>109</v>
      </c>
      <c r="T944">
        <v>1</v>
      </c>
      <c r="U944">
        <v>1</v>
      </c>
      <c r="V944">
        <v>0</v>
      </c>
      <c r="W944">
        <v>0</v>
      </c>
      <c r="X944">
        <v>0</v>
      </c>
      <c r="Y944">
        <v>0</v>
      </c>
      <c r="Z944">
        <v>0</v>
      </c>
      <c r="AA944">
        <v>1</v>
      </c>
      <c r="AB944">
        <v>0</v>
      </c>
      <c r="AC944">
        <v>0</v>
      </c>
      <c r="AD944">
        <v>0</v>
      </c>
      <c r="AE944">
        <v>0</v>
      </c>
      <c r="AF944">
        <v>0</v>
      </c>
      <c r="AG944">
        <v>0</v>
      </c>
      <c r="AH944">
        <v>0</v>
      </c>
      <c r="AI944">
        <v>0</v>
      </c>
      <c r="AJ944" t="s">
        <v>109</v>
      </c>
      <c r="AK944" t="s">
        <v>109</v>
      </c>
      <c r="AL944">
        <v>1</v>
      </c>
      <c r="AM944">
        <v>1</v>
      </c>
      <c r="AN944">
        <v>0</v>
      </c>
      <c r="AO944">
        <v>0</v>
      </c>
      <c r="AP944">
        <v>0</v>
      </c>
      <c r="AQ944">
        <v>0</v>
      </c>
      <c r="AR944">
        <v>1</v>
      </c>
      <c r="AS944">
        <v>0</v>
      </c>
      <c r="AT944">
        <v>1</v>
      </c>
      <c r="AU944">
        <v>0</v>
      </c>
      <c r="AV944">
        <v>0</v>
      </c>
      <c r="AW944">
        <v>0</v>
      </c>
      <c r="AX944">
        <v>0</v>
      </c>
      <c r="AY944">
        <v>0</v>
      </c>
      <c r="AZ944">
        <v>0</v>
      </c>
      <c r="BA944">
        <v>0</v>
      </c>
    </row>
    <row r="945" spans="1:53" x14ac:dyDescent="0.25">
      <c r="A945">
        <v>380823452</v>
      </c>
      <c r="B945" s="1">
        <v>45542.540298993059</v>
      </c>
      <c r="C945" s="1">
        <v>45542.543404594908</v>
      </c>
      <c r="D945" s="1">
        <v>45542</v>
      </c>
      <c r="E945">
        <v>32.328798399999997</v>
      </c>
      <c r="F945">
        <v>35.752459799999997</v>
      </c>
      <c r="G945" t="s">
        <v>3364</v>
      </c>
      <c r="H945" t="s">
        <v>3365</v>
      </c>
      <c r="I945" t="s">
        <v>109</v>
      </c>
      <c r="J945" t="s">
        <v>114</v>
      </c>
      <c r="K945" t="s">
        <v>3349</v>
      </c>
      <c r="L945" t="s">
        <v>116</v>
      </c>
      <c r="M945" t="s">
        <v>319</v>
      </c>
      <c r="N945" t="s">
        <v>3350</v>
      </c>
      <c r="O945" t="s">
        <v>3348</v>
      </c>
      <c r="P945" t="s">
        <v>3351</v>
      </c>
      <c r="Q945" t="s">
        <v>121</v>
      </c>
      <c r="R945" t="s">
        <v>5770</v>
      </c>
      <c r="S945" t="s">
        <v>109</v>
      </c>
      <c r="T945">
        <v>1</v>
      </c>
      <c r="U945">
        <v>0</v>
      </c>
      <c r="V945">
        <v>0</v>
      </c>
      <c r="W945">
        <v>1</v>
      </c>
      <c r="X945">
        <v>0</v>
      </c>
      <c r="Y945">
        <v>0</v>
      </c>
      <c r="Z945">
        <v>0</v>
      </c>
      <c r="AA945">
        <v>1</v>
      </c>
      <c r="AB945">
        <v>0</v>
      </c>
      <c r="AC945">
        <v>0</v>
      </c>
      <c r="AD945">
        <v>0</v>
      </c>
      <c r="AE945">
        <v>0</v>
      </c>
      <c r="AF945">
        <v>0</v>
      </c>
      <c r="AG945">
        <v>0</v>
      </c>
      <c r="AH945">
        <v>0</v>
      </c>
      <c r="AI945">
        <v>0</v>
      </c>
      <c r="AJ945" t="s">
        <v>109</v>
      </c>
      <c r="AK945" t="s">
        <v>109</v>
      </c>
      <c r="AL945">
        <v>1</v>
      </c>
      <c r="AM945">
        <v>0</v>
      </c>
      <c r="AN945">
        <v>0</v>
      </c>
      <c r="AO945">
        <v>1</v>
      </c>
      <c r="AP945">
        <v>0</v>
      </c>
      <c r="AQ945">
        <v>0</v>
      </c>
      <c r="AR945">
        <v>1</v>
      </c>
      <c r="AS945">
        <v>0</v>
      </c>
      <c r="AT945">
        <v>1</v>
      </c>
      <c r="AU945">
        <v>0</v>
      </c>
      <c r="AV945">
        <v>0</v>
      </c>
      <c r="AW945">
        <v>0</v>
      </c>
      <c r="AX945">
        <v>0</v>
      </c>
      <c r="AY945">
        <v>0</v>
      </c>
      <c r="AZ945">
        <v>0</v>
      </c>
      <c r="BA945">
        <v>0</v>
      </c>
    </row>
    <row r="946" spans="1:53" x14ac:dyDescent="0.25">
      <c r="A946">
        <v>380823455</v>
      </c>
      <c r="B946" s="1">
        <v>45542.543510451389</v>
      </c>
      <c r="C946" s="1">
        <v>45542.54664763889</v>
      </c>
      <c r="D946" s="1">
        <v>45542</v>
      </c>
      <c r="E946">
        <v>32.330698699999999</v>
      </c>
      <c r="F946">
        <v>35.750412699999998</v>
      </c>
      <c r="G946" t="s">
        <v>3364</v>
      </c>
      <c r="H946" t="s">
        <v>3365</v>
      </c>
      <c r="I946" t="s">
        <v>109</v>
      </c>
      <c r="J946" t="s">
        <v>397</v>
      </c>
      <c r="K946" t="s">
        <v>3353</v>
      </c>
      <c r="L946" t="s">
        <v>116</v>
      </c>
      <c r="M946" t="s">
        <v>521</v>
      </c>
      <c r="N946" t="s">
        <v>3354</v>
      </c>
      <c r="O946" t="s">
        <v>3352</v>
      </c>
      <c r="P946" t="s">
        <v>3355</v>
      </c>
      <c r="Q946" t="s">
        <v>121</v>
      </c>
      <c r="R946" t="s">
        <v>5770</v>
      </c>
      <c r="S946" t="s">
        <v>112</v>
      </c>
      <c r="T946">
        <v>0</v>
      </c>
      <c r="U946">
        <v>0</v>
      </c>
      <c r="V946">
        <v>0</v>
      </c>
      <c r="W946">
        <v>0</v>
      </c>
      <c r="X946">
        <v>0</v>
      </c>
      <c r="Y946">
        <v>0</v>
      </c>
      <c r="Z946">
        <v>0</v>
      </c>
      <c r="AA946">
        <v>0</v>
      </c>
      <c r="AB946">
        <v>0</v>
      </c>
      <c r="AC946">
        <v>0</v>
      </c>
      <c r="AD946">
        <v>0</v>
      </c>
      <c r="AE946">
        <v>0</v>
      </c>
      <c r="AF946">
        <v>0</v>
      </c>
      <c r="AG946">
        <v>0</v>
      </c>
      <c r="AH946">
        <v>0</v>
      </c>
      <c r="AI946" t="s">
        <v>6004</v>
      </c>
      <c r="AJ946" t="s">
        <v>109</v>
      </c>
      <c r="AK946" t="s">
        <v>109</v>
      </c>
      <c r="AL946">
        <v>1</v>
      </c>
      <c r="AM946">
        <v>0</v>
      </c>
      <c r="AN946">
        <v>1</v>
      </c>
      <c r="AO946">
        <v>0</v>
      </c>
      <c r="AP946">
        <v>0</v>
      </c>
      <c r="AQ946">
        <v>0</v>
      </c>
      <c r="AR946">
        <v>1</v>
      </c>
      <c r="AS946">
        <v>0</v>
      </c>
      <c r="AT946">
        <v>1</v>
      </c>
      <c r="AU946">
        <v>0</v>
      </c>
      <c r="AV946">
        <v>0</v>
      </c>
      <c r="AW946">
        <v>0</v>
      </c>
      <c r="AX946">
        <v>0</v>
      </c>
      <c r="AY946">
        <v>0</v>
      </c>
      <c r="AZ946">
        <v>0</v>
      </c>
      <c r="BA946">
        <v>0</v>
      </c>
    </row>
    <row r="947" spans="1:53" x14ac:dyDescent="0.25">
      <c r="A947">
        <v>380823458</v>
      </c>
      <c r="B947" s="1">
        <v>45542.546811458327</v>
      </c>
      <c r="C947" s="1">
        <v>45542.549411793982</v>
      </c>
      <c r="D947" s="1">
        <v>45542</v>
      </c>
      <c r="E947">
        <v>32.330698699999999</v>
      </c>
      <c r="F947">
        <v>35.750412699999998</v>
      </c>
      <c r="G947" t="s">
        <v>3364</v>
      </c>
      <c r="H947" t="s">
        <v>3365</v>
      </c>
      <c r="I947" t="s">
        <v>109</v>
      </c>
      <c r="J947" t="s">
        <v>114</v>
      </c>
      <c r="K947" t="s">
        <v>3357</v>
      </c>
      <c r="L947" t="s">
        <v>116</v>
      </c>
      <c r="M947" t="s">
        <v>521</v>
      </c>
      <c r="N947" t="s">
        <v>3358</v>
      </c>
      <c r="O947" t="s">
        <v>3356</v>
      </c>
      <c r="P947" t="s">
        <v>3359</v>
      </c>
      <c r="Q947" t="s">
        <v>121</v>
      </c>
      <c r="R947" t="s">
        <v>5770</v>
      </c>
      <c r="S947" t="s">
        <v>112</v>
      </c>
      <c r="T947">
        <v>0</v>
      </c>
      <c r="U947">
        <v>0</v>
      </c>
      <c r="V947">
        <v>0</v>
      </c>
      <c r="W947">
        <v>0</v>
      </c>
      <c r="X947">
        <v>0</v>
      </c>
      <c r="Y947">
        <v>0</v>
      </c>
      <c r="Z947">
        <v>0</v>
      </c>
      <c r="AA947">
        <v>0</v>
      </c>
      <c r="AB947">
        <v>0</v>
      </c>
      <c r="AC947">
        <v>0</v>
      </c>
      <c r="AD947">
        <v>0</v>
      </c>
      <c r="AE947">
        <v>0</v>
      </c>
      <c r="AF947">
        <v>0</v>
      </c>
      <c r="AG947">
        <v>0</v>
      </c>
      <c r="AH947">
        <v>0</v>
      </c>
      <c r="AI947" t="s">
        <v>6004</v>
      </c>
      <c r="AJ947" t="s">
        <v>109</v>
      </c>
      <c r="AK947" t="s">
        <v>109</v>
      </c>
      <c r="AL947">
        <v>1</v>
      </c>
      <c r="AM947">
        <v>0</v>
      </c>
      <c r="AN947">
        <v>0</v>
      </c>
      <c r="AO947">
        <v>1</v>
      </c>
      <c r="AP947">
        <v>0</v>
      </c>
      <c r="AQ947">
        <v>0</v>
      </c>
      <c r="AR947">
        <v>1</v>
      </c>
      <c r="AS947">
        <v>0</v>
      </c>
      <c r="AT947">
        <v>1</v>
      </c>
      <c r="AU947">
        <v>0</v>
      </c>
      <c r="AV947">
        <v>0</v>
      </c>
      <c r="AW947">
        <v>0</v>
      </c>
      <c r="AX947">
        <v>0</v>
      </c>
      <c r="AY947">
        <v>0</v>
      </c>
      <c r="AZ947">
        <v>0</v>
      </c>
      <c r="BA947">
        <v>0</v>
      </c>
    </row>
    <row r="948" spans="1:53" x14ac:dyDescent="0.25">
      <c r="A948">
        <v>380823459</v>
      </c>
      <c r="B948" s="1">
        <v>45542.549450208331</v>
      </c>
      <c r="C948" s="1">
        <v>45542.551291238429</v>
      </c>
      <c r="D948" s="1">
        <v>45542</v>
      </c>
      <c r="E948">
        <v>32.330698699999999</v>
      </c>
      <c r="F948">
        <v>35.750412699999998</v>
      </c>
      <c r="G948" t="s">
        <v>3364</v>
      </c>
      <c r="H948" t="s">
        <v>3365</v>
      </c>
      <c r="I948" t="s">
        <v>109</v>
      </c>
      <c r="J948" t="s">
        <v>397</v>
      </c>
      <c r="K948" t="s">
        <v>3361</v>
      </c>
      <c r="L948" t="s">
        <v>116</v>
      </c>
      <c r="M948" t="s">
        <v>521</v>
      </c>
      <c r="N948" t="s">
        <v>3362</v>
      </c>
      <c r="O948" t="s">
        <v>3360</v>
      </c>
      <c r="P948" t="s">
        <v>3363</v>
      </c>
      <c r="Q948" t="s">
        <v>121</v>
      </c>
      <c r="R948" t="s">
        <v>5770</v>
      </c>
      <c r="S948" t="s">
        <v>112</v>
      </c>
      <c r="T948">
        <v>0</v>
      </c>
      <c r="U948">
        <v>0</v>
      </c>
      <c r="V948">
        <v>0</v>
      </c>
      <c r="W948">
        <v>0</v>
      </c>
      <c r="X948">
        <v>0</v>
      </c>
      <c r="Y948">
        <v>0</v>
      </c>
      <c r="Z948">
        <v>0</v>
      </c>
      <c r="AA948">
        <v>0</v>
      </c>
      <c r="AB948">
        <v>0</v>
      </c>
      <c r="AC948">
        <v>0</v>
      </c>
      <c r="AD948">
        <v>0</v>
      </c>
      <c r="AE948">
        <v>0</v>
      </c>
      <c r="AF948">
        <v>0</v>
      </c>
      <c r="AG948">
        <v>0</v>
      </c>
      <c r="AH948">
        <v>0</v>
      </c>
      <c r="AI948" t="s">
        <v>6004</v>
      </c>
      <c r="AJ948" t="s">
        <v>109</v>
      </c>
      <c r="AK948" t="s">
        <v>112</v>
      </c>
      <c r="AL948">
        <v>0</v>
      </c>
      <c r="AM948">
        <v>0</v>
      </c>
      <c r="AN948">
        <v>0</v>
      </c>
      <c r="AO948">
        <v>0</v>
      </c>
      <c r="AP948">
        <v>0</v>
      </c>
      <c r="AQ948">
        <v>0</v>
      </c>
      <c r="AR948">
        <v>0</v>
      </c>
      <c r="AS948">
        <v>0</v>
      </c>
      <c r="AT948">
        <v>0</v>
      </c>
      <c r="AU948">
        <v>0</v>
      </c>
      <c r="AV948">
        <v>0</v>
      </c>
      <c r="AW948">
        <v>0</v>
      </c>
      <c r="AX948">
        <v>0</v>
      </c>
      <c r="AY948">
        <v>0</v>
      </c>
      <c r="AZ948">
        <v>0</v>
      </c>
      <c r="BA948">
        <v>0</v>
      </c>
    </row>
    <row r="949" spans="1:53" x14ac:dyDescent="0.25">
      <c r="A949">
        <v>380823461</v>
      </c>
      <c r="B949" s="1">
        <v>45542.553913252312</v>
      </c>
      <c r="C949" s="1">
        <v>45542.559629571762</v>
      </c>
      <c r="D949" s="1">
        <v>45542</v>
      </c>
      <c r="E949">
        <v>32.329898800000002</v>
      </c>
      <c r="F949">
        <v>35.750066599999997</v>
      </c>
      <c r="G949" t="s">
        <v>3364</v>
      </c>
      <c r="H949" t="s">
        <v>3365</v>
      </c>
      <c r="I949" t="s">
        <v>109</v>
      </c>
      <c r="J949" t="s">
        <v>397</v>
      </c>
      <c r="K949" t="s">
        <v>3367</v>
      </c>
      <c r="L949" t="s">
        <v>116</v>
      </c>
      <c r="M949" t="s">
        <v>146</v>
      </c>
      <c r="N949" t="s">
        <v>3368</v>
      </c>
      <c r="O949" t="s">
        <v>3366</v>
      </c>
      <c r="P949" t="s">
        <v>3366</v>
      </c>
      <c r="Q949" t="s">
        <v>121</v>
      </c>
      <c r="R949" t="s">
        <v>5770</v>
      </c>
      <c r="S949" t="s">
        <v>109</v>
      </c>
      <c r="T949">
        <v>1</v>
      </c>
      <c r="U949">
        <v>0</v>
      </c>
      <c r="V949">
        <v>0</v>
      </c>
      <c r="W949">
        <v>0</v>
      </c>
      <c r="X949">
        <v>1</v>
      </c>
      <c r="Y949">
        <v>0</v>
      </c>
      <c r="Z949">
        <v>0</v>
      </c>
      <c r="AA949">
        <v>1</v>
      </c>
      <c r="AB949">
        <v>0</v>
      </c>
      <c r="AC949">
        <v>0</v>
      </c>
      <c r="AD949">
        <v>0</v>
      </c>
      <c r="AE949">
        <v>0</v>
      </c>
      <c r="AF949">
        <v>0</v>
      </c>
      <c r="AG949">
        <v>0</v>
      </c>
      <c r="AH949">
        <v>0</v>
      </c>
      <c r="AI949" t="s">
        <v>813</v>
      </c>
      <c r="AJ949" t="s">
        <v>109</v>
      </c>
      <c r="AK949" t="s">
        <v>109</v>
      </c>
      <c r="AL949">
        <v>1</v>
      </c>
      <c r="AM949">
        <v>0</v>
      </c>
      <c r="AN949">
        <v>0</v>
      </c>
      <c r="AO949">
        <v>0</v>
      </c>
      <c r="AP949">
        <v>1</v>
      </c>
      <c r="AQ949">
        <v>0</v>
      </c>
      <c r="AR949">
        <v>1</v>
      </c>
      <c r="AS949">
        <v>0</v>
      </c>
      <c r="AT949">
        <v>1</v>
      </c>
      <c r="AU949">
        <v>0</v>
      </c>
      <c r="AV949">
        <v>0</v>
      </c>
      <c r="AW949">
        <v>0</v>
      </c>
      <c r="AX949">
        <v>0</v>
      </c>
      <c r="AY949">
        <v>0</v>
      </c>
      <c r="AZ949">
        <v>0</v>
      </c>
      <c r="BA949">
        <v>0</v>
      </c>
    </row>
    <row r="950" spans="1:53" x14ac:dyDescent="0.25">
      <c r="A950">
        <v>380823464</v>
      </c>
      <c r="B950" s="1">
        <v>45542.559727418979</v>
      </c>
      <c r="C950" s="1">
        <v>45542.562851793977</v>
      </c>
      <c r="D950" s="1">
        <v>45542</v>
      </c>
      <c r="E950">
        <v>32.330698699999999</v>
      </c>
      <c r="F950">
        <v>35.750412699999998</v>
      </c>
      <c r="G950" t="s">
        <v>3364</v>
      </c>
      <c r="H950" t="s">
        <v>3365</v>
      </c>
      <c r="I950" t="s">
        <v>109</v>
      </c>
      <c r="J950" t="s">
        <v>114</v>
      </c>
      <c r="K950" t="s">
        <v>3370</v>
      </c>
      <c r="L950" t="s">
        <v>116</v>
      </c>
      <c r="M950" t="s">
        <v>319</v>
      </c>
      <c r="N950" t="s">
        <v>3371</v>
      </c>
      <c r="O950" t="s">
        <v>3369</v>
      </c>
      <c r="P950" t="s">
        <v>3369</v>
      </c>
      <c r="Q950" t="s">
        <v>121</v>
      </c>
      <c r="R950" t="s">
        <v>5770</v>
      </c>
      <c r="S950" t="s">
        <v>112</v>
      </c>
      <c r="T950">
        <v>0</v>
      </c>
      <c r="U950">
        <v>0</v>
      </c>
      <c r="V950">
        <v>0</v>
      </c>
      <c r="W950">
        <v>0</v>
      </c>
      <c r="X950">
        <v>0</v>
      </c>
      <c r="Y950">
        <v>0</v>
      </c>
      <c r="Z950">
        <v>0</v>
      </c>
      <c r="AA950">
        <v>0</v>
      </c>
      <c r="AB950">
        <v>0</v>
      </c>
      <c r="AC950">
        <v>0</v>
      </c>
      <c r="AD950">
        <v>0</v>
      </c>
      <c r="AE950">
        <v>0</v>
      </c>
      <c r="AF950">
        <v>0</v>
      </c>
      <c r="AG950">
        <v>0</v>
      </c>
      <c r="AH950">
        <v>0</v>
      </c>
      <c r="AI950" t="s">
        <v>6004</v>
      </c>
      <c r="AJ950" t="s">
        <v>109</v>
      </c>
      <c r="AK950" t="s">
        <v>109</v>
      </c>
      <c r="AL950">
        <v>2</v>
      </c>
      <c r="AM950">
        <v>0</v>
      </c>
      <c r="AN950">
        <v>2</v>
      </c>
      <c r="AO950">
        <v>0</v>
      </c>
      <c r="AP950">
        <v>0</v>
      </c>
      <c r="AQ950">
        <v>0</v>
      </c>
      <c r="AR950">
        <v>2</v>
      </c>
      <c r="AS950">
        <v>0</v>
      </c>
      <c r="AT950">
        <v>1</v>
      </c>
      <c r="AU950">
        <v>0</v>
      </c>
      <c r="AV950">
        <v>1</v>
      </c>
      <c r="AW950">
        <v>0</v>
      </c>
      <c r="AX950">
        <v>0</v>
      </c>
      <c r="AY950">
        <v>0</v>
      </c>
      <c r="AZ950">
        <v>0</v>
      </c>
      <c r="BA950">
        <v>0</v>
      </c>
    </row>
    <row r="951" spans="1:53" x14ac:dyDescent="0.25">
      <c r="A951">
        <v>380823468</v>
      </c>
      <c r="B951" s="1">
        <v>45542.562893148148</v>
      </c>
      <c r="C951" s="1">
        <v>45542.566710798608</v>
      </c>
      <c r="D951" s="1">
        <v>45542</v>
      </c>
      <c r="E951">
        <v>32.329883899999999</v>
      </c>
      <c r="F951">
        <v>35.750071499999997</v>
      </c>
      <c r="G951" t="s">
        <v>3364</v>
      </c>
      <c r="H951" t="s">
        <v>3365</v>
      </c>
      <c r="I951" t="s">
        <v>109</v>
      </c>
      <c r="J951" t="s">
        <v>114</v>
      </c>
      <c r="K951" t="s">
        <v>3373</v>
      </c>
      <c r="L951" t="s">
        <v>131</v>
      </c>
      <c r="M951" t="s">
        <v>275</v>
      </c>
      <c r="N951" t="s">
        <v>3374</v>
      </c>
      <c r="O951" t="s">
        <v>3372</v>
      </c>
      <c r="P951" t="s">
        <v>3372</v>
      </c>
      <c r="Q951" t="s">
        <v>121</v>
      </c>
      <c r="R951" t="s">
        <v>5770</v>
      </c>
      <c r="S951" t="s">
        <v>112</v>
      </c>
      <c r="T951">
        <v>0</v>
      </c>
      <c r="U951">
        <v>0</v>
      </c>
      <c r="V951">
        <v>0</v>
      </c>
      <c r="W951">
        <v>0</v>
      </c>
      <c r="X951">
        <v>0</v>
      </c>
      <c r="Y951">
        <v>0</v>
      </c>
      <c r="Z951">
        <v>0</v>
      </c>
      <c r="AA951">
        <v>0</v>
      </c>
      <c r="AB951">
        <v>0</v>
      </c>
      <c r="AC951">
        <v>0</v>
      </c>
      <c r="AD951">
        <v>0</v>
      </c>
      <c r="AE951">
        <v>0</v>
      </c>
      <c r="AF951">
        <v>0</v>
      </c>
      <c r="AG951">
        <v>0</v>
      </c>
      <c r="AH951">
        <v>0</v>
      </c>
      <c r="AI951" t="s">
        <v>6004</v>
      </c>
      <c r="AJ951" t="s">
        <v>109</v>
      </c>
      <c r="AK951" t="s">
        <v>112</v>
      </c>
      <c r="AL951">
        <v>0</v>
      </c>
      <c r="AM951">
        <v>0</v>
      </c>
      <c r="AN951">
        <v>0</v>
      </c>
      <c r="AO951">
        <v>0</v>
      </c>
      <c r="AP951">
        <v>0</v>
      </c>
      <c r="AQ951">
        <v>0</v>
      </c>
      <c r="AR951">
        <v>0</v>
      </c>
      <c r="AS951">
        <v>0</v>
      </c>
      <c r="AT951">
        <v>0</v>
      </c>
      <c r="AU951">
        <v>0</v>
      </c>
      <c r="AV951">
        <v>0</v>
      </c>
      <c r="AW951">
        <v>0</v>
      </c>
      <c r="AX951">
        <v>0</v>
      </c>
      <c r="AY951">
        <v>0</v>
      </c>
      <c r="AZ951">
        <v>0</v>
      </c>
      <c r="BA951">
        <v>0</v>
      </c>
    </row>
    <row r="952" spans="1:53" x14ac:dyDescent="0.25">
      <c r="A952">
        <v>380823470</v>
      </c>
      <c r="B952" s="1">
        <v>45542.566781712972</v>
      </c>
      <c r="C952" s="1">
        <v>45542.56887653935</v>
      </c>
      <c r="D952" s="1">
        <v>45542</v>
      </c>
      <c r="E952">
        <v>32.330698699999999</v>
      </c>
      <c r="F952">
        <v>35.750412699999998</v>
      </c>
      <c r="G952" t="s">
        <v>3364</v>
      </c>
      <c r="H952" t="s">
        <v>3365</v>
      </c>
      <c r="I952" t="s">
        <v>109</v>
      </c>
      <c r="J952" t="s">
        <v>114</v>
      </c>
      <c r="K952" t="s">
        <v>3376</v>
      </c>
      <c r="L952" t="s">
        <v>116</v>
      </c>
      <c r="M952" t="s">
        <v>226</v>
      </c>
      <c r="N952" t="s">
        <v>3377</v>
      </c>
      <c r="O952" t="s">
        <v>3375</v>
      </c>
      <c r="P952" t="s">
        <v>3378</v>
      </c>
      <c r="Q952" t="s">
        <v>121</v>
      </c>
      <c r="R952" t="s">
        <v>5770</v>
      </c>
      <c r="S952" t="s">
        <v>112</v>
      </c>
      <c r="T952">
        <v>0</v>
      </c>
      <c r="U952">
        <v>0</v>
      </c>
      <c r="V952">
        <v>0</v>
      </c>
      <c r="W952">
        <v>0</v>
      </c>
      <c r="X952">
        <v>0</v>
      </c>
      <c r="Y952">
        <v>0</v>
      </c>
      <c r="Z952">
        <v>0</v>
      </c>
      <c r="AA952">
        <v>0</v>
      </c>
      <c r="AB952">
        <v>0</v>
      </c>
      <c r="AC952">
        <v>0</v>
      </c>
      <c r="AD952">
        <v>0</v>
      </c>
      <c r="AE952">
        <v>0</v>
      </c>
      <c r="AF952">
        <v>0</v>
      </c>
      <c r="AG952">
        <v>0</v>
      </c>
      <c r="AH952">
        <v>0</v>
      </c>
      <c r="AI952" t="s">
        <v>6004</v>
      </c>
      <c r="AJ952" t="s">
        <v>109</v>
      </c>
      <c r="AK952" t="s">
        <v>112</v>
      </c>
      <c r="AL952">
        <v>0</v>
      </c>
      <c r="AM952">
        <v>0</v>
      </c>
      <c r="AN952">
        <v>0</v>
      </c>
      <c r="AO952">
        <v>0</v>
      </c>
      <c r="AP952">
        <v>0</v>
      </c>
      <c r="AQ952">
        <v>0</v>
      </c>
      <c r="AR952">
        <v>0</v>
      </c>
      <c r="AS952">
        <v>0</v>
      </c>
      <c r="AT952">
        <v>0</v>
      </c>
      <c r="AU952">
        <v>0</v>
      </c>
      <c r="AV952">
        <v>0</v>
      </c>
      <c r="AW952">
        <v>0</v>
      </c>
      <c r="AX952">
        <v>0</v>
      </c>
      <c r="AY952">
        <v>0</v>
      </c>
      <c r="AZ952">
        <v>0</v>
      </c>
      <c r="BA952">
        <v>0</v>
      </c>
    </row>
    <row r="953" spans="1:53" x14ac:dyDescent="0.25">
      <c r="A953">
        <v>380823472</v>
      </c>
      <c r="B953" s="1">
        <v>45542.569135717589</v>
      </c>
      <c r="C953" s="1">
        <v>45542.573726087961</v>
      </c>
      <c r="D953" s="1">
        <v>45542</v>
      </c>
      <c r="E953">
        <v>32.328798399999997</v>
      </c>
      <c r="F953">
        <v>35.752459799999997</v>
      </c>
      <c r="G953" t="s">
        <v>3364</v>
      </c>
      <c r="H953" t="s">
        <v>3365</v>
      </c>
      <c r="I953" t="s">
        <v>109</v>
      </c>
      <c r="J953" t="s">
        <v>114</v>
      </c>
      <c r="K953" t="s">
        <v>3380</v>
      </c>
      <c r="L953" t="s">
        <v>116</v>
      </c>
      <c r="M953" t="s">
        <v>521</v>
      </c>
      <c r="N953" t="s">
        <v>3381</v>
      </c>
      <c r="O953" t="s">
        <v>3379</v>
      </c>
      <c r="P953" t="s">
        <v>3379</v>
      </c>
      <c r="Q953" t="s">
        <v>121</v>
      </c>
      <c r="R953" t="s">
        <v>5770</v>
      </c>
      <c r="S953" t="s">
        <v>112</v>
      </c>
      <c r="T953">
        <v>0</v>
      </c>
      <c r="U953">
        <v>0</v>
      </c>
      <c r="V953">
        <v>0</v>
      </c>
      <c r="W953">
        <v>0</v>
      </c>
      <c r="X953">
        <v>0</v>
      </c>
      <c r="Y953">
        <v>0</v>
      </c>
      <c r="Z953">
        <v>0</v>
      </c>
      <c r="AA953">
        <v>0</v>
      </c>
      <c r="AB953">
        <v>0</v>
      </c>
      <c r="AC953">
        <v>0</v>
      </c>
      <c r="AD953">
        <v>0</v>
      </c>
      <c r="AE953">
        <v>0</v>
      </c>
      <c r="AF953">
        <v>0</v>
      </c>
      <c r="AG953">
        <v>0</v>
      </c>
      <c r="AH953">
        <v>0</v>
      </c>
      <c r="AI953" t="s">
        <v>6004</v>
      </c>
      <c r="AJ953" t="s">
        <v>109</v>
      </c>
      <c r="AK953" t="s">
        <v>112</v>
      </c>
      <c r="AL953">
        <v>0</v>
      </c>
      <c r="AM953">
        <v>0</v>
      </c>
      <c r="AN953">
        <v>0</v>
      </c>
      <c r="AO953">
        <v>0</v>
      </c>
      <c r="AP953">
        <v>0</v>
      </c>
      <c r="AQ953">
        <v>0</v>
      </c>
      <c r="AR953">
        <v>0</v>
      </c>
      <c r="AS953">
        <v>0</v>
      </c>
      <c r="AT953">
        <v>0</v>
      </c>
      <c r="AU953">
        <v>0</v>
      </c>
      <c r="AV953">
        <v>0</v>
      </c>
      <c r="AW953">
        <v>0</v>
      </c>
      <c r="AX953">
        <v>0</v>
      </c>
      <c r="AY953">
        <v>0</v>
      </c>
      <c r="AZ953">
        <v>0</v>
      </c>
      <c r="BA953">
        <v>0</v>
      </c>
    </row>
    <row r="954" spans="1:53" x14ac:dyDescent="0.25">
      <c r="A954">
        <v>380823473</v>
      </c>
      <c r="B954" s="1">
        <v>45542.573766423608</v>
      </c>
      <c r="C954" s="1">
        <v>45542.576603935187</v>
      </c>
      <c r="D954" s="1">
        <v>45542</v>
      </c>
      <c r="E954">
        <v>32.330698699999999</v>
      </c>
      <c r="F954">
        <v>35.750412699999998</v>
      </c>
      <c r="G954" t="s">
        <v>3364</v>
      </c>
      <c r="H954" t="s">
        <v>3365</v>
      </c>
      <c r="I954" t="s">
        <v>109</v>
      </c>
      <c r="J954" t="s">
        <v>114</v>
      </c>
      <c r="K954" t="s">
        <v>3383</v>
      </c>
      <c r="L954" t="s">
        <v>131</v>
      </c>
      <c r="M954" t="s">
        <v>132</v>
      </c>
      <c r="N954" t="s">
        <v>3384</v>
      </c>
      <c r="O954" t="s">
        <v>3382</v>
      </c>
      <c r="P954" t="s">
        <v>3385</v>
      </c>
      <c r="Q954" t="s">
        <v>121</v>
      </c>
      <c r="R954" t="s">
        <v>5770</v>
      </c>
      <c r="S954" t="s">
        <v>112</v>
      </c>
      <c r="T954">
        <v>0</v>
      </c>
      <c r="U954">
        <v>0</v>
      </c>
      <c r="V954">
        <v>0</v>
      </c>
      <c r="W954">
        <v>0</v>
      </c>
      <c r="X954">
        <v>0</v>
      </c>
      <c r="Y954">
        <v>0</v>
      </c>
      <c r="Z954">
        <v>0</v>
      </c>
      <c r="AA954">
        <v>0</v>
      </c>
      <c r="AB954">
        <v>0</v>
      </c>
      <c r="AC954">
        <v>0</v>
      </c>
      <c r="AD954">
        <v>0</v>
      </c>
      <c r="AE954">
        <v>0</v>
      </c>
      <c r="AF954">
        <v>0</v>
      </c>
      <c r="AG954">
        <v>0</v>
      </c>
      <c r="AH954">
        <v>0</v>
      </c>
      <c r="AI954" t="s">
        <v>6004</v>
      </c>
      <c r="AJ954" t="s">
        <v>109</v>
      </c>
      <c r="AK954" t="s">
        <v>112</v>
      </c>
      <c r="AL954">
        <v>0</v>
      </c>
      <c r="AM954">
        <v>0</v>
      </c>
      <c r="AN954">
        <v>0</v>
      </c>
      <c r="AO954">
        <v>0</v>
      </c>
      <c r="AP954">
        <v>0</v>
      </c>
      <c r="AQ954">
        <v>0</v>
      </c>
      <c r="AR954">
        <v>0</v>
      </c>
      <c r="AS954">
        <v>0</v>
      </c>
      <c r="AT954">
        <v>0</v>
      </c>
      <c r="AU954">
        <v>0</v>
      </c>
      <c r="AV954">
        <v>0</v>
      </c>
      <c r="AW954">
        <v>0</v>
      </c>
      <c r="AX954">
        <v>0</v>
      </c>
      <c r="AY954">
        <v>0</v>
      </c>
      <c r="AZ954">
        <v>0</v>
      </c>
      <c r="BA954">
        <v>0</v>
      </c>
    </row>
    <row r="955" spans="1:53" x14ac:dyDescent="0.25">
      <c r="A955">
        <v>380823477</v>
      </c>
      <c r="B955" s="1">
        <v>45542.576649039351</v>
      </c>
      <c r="C955" s="1">
        <v>45542.578873749997</v>
      </c>
      <c r="D955" s="1">
        <v>45542</v>
      </c>
      <c r="E955">
        <v>32.328798399999997</v>
      </c>
      <c r="F955">
        <v>35.752459799999997</v>
      </c>
      <c r="G955" t="s">
        <v>3364</v>
      </c>
      <c r="H955" t="s">
        <v>3365</v>
      </c>
      <c r="I955" t="s">
        <v>109</v>
      </c>
      <c r="J955" t="s">
        <v>114</v>
      </c>
      <c r="K955" t="s">
        <v>3387</v>
      </c>
      <c r="L955" t="s">
        <v>116</v>
      </c>
      <c r="M955" t="s">
        <v>319</v>
      </c>
      <c r="N955" t="s">
        <v>3387</v>
      </c>
      <c r="O955" t="s">
        <v>3386</v>
      </c>
      <c r="P955" t="s">
        <v>3388</v>
      </c>
      <c r="Q955" t="s">
        <v>121</v>
      </c>
      <c r="R955" t="s">
        <v>5770</v>
      </c>
      <c r="S955" t="s">
        <v>112</v>
      </c>
      <c r="T955">
        <v>0</v>
      </c>
      <c r="U955">
        <v>0</v>
      </c>
      <c r="V955">
        <v>0</v>
      </c>
      <c r="W955">
        <v>0</v>
      </c>
      <c r="X955">
        <v>0</v>
      </c>
      <c r="Y955">
        <v>0</v>
      </c>
      <c r="Z955">
        <v>0</v>
      </c>
      <c r="AA955">
        <v>0</v>
      </c>
      <c r="AB955">
        <v>0</v>
      </c>
      <c r="AC955">
        <v>0</v>
      </c>
      <c r="AD955">
        <v>0</v>
      </c>
      <c r="AE955">
        <v>0</v>
      </c>
      <c r="AF955">
        <v>0</v>
      </c>
      <c r="AG955">
        <v>0</v>
      </c>
      <c r="AH955">
        <v>0</v>
      </c>
      <c r="AI955" t="s">
        <v>6004</v>
      </c>
      <c r="AJ955" t="s">
        <v>109</v>
      </c>
      <c r="AK955" t="s">
        <v>112</v>
      </c>
      <c r="AL955">
        <v>0</v>
      </c>
      <c r="AM955">
        <v>0</v>
      </c>
      <c r="AN955">
        <v>0</v>
      </c>
      <c r="AO955">
        <v>0</v>
      </c>
      <c r="AP955">
        <v>0</v>
      </c>
      <c r="AQ955">
        <v>0</v>
      </c>
      <c r="AR955">
        <v>0</v>
      </c>
      <c r="AS955">
        <v>0</v>
      </c>
      <c r="AT955">
        <v>0</v>
      </c>
      <c r="AU955">
        <v>0</v>
      </c>
      <c r="AV955">
        <v>0</v>
      </c>
      <c r="AW955">
        <v>0</v>
      </c>
      <c r="AX955">
        <v>0</v>
      </c>
      <c r="AY955">
        <v>0</v>
      </c>
      <c r="AZ955">
        <v>0</v>
      </c>
      <c r="BA955">
        <v>0</v>
      </c>
    </row>
    <row r="956" spans="1:53" x14ac:dyDescent="0.25">
      <c r="A956">
        <v>380823480</v>
      </c>
      <c r="B956" s="1">
        <v>45542.578911793978</v>
      </c>
      <c r="C956" s="1">
        <v>45542.606024409717</v>
      </c>
      <c r="D956" s="1">
        <v>45542</v>
      </c>
      <c r="E956">
        <v>32.330698699999999</v>
      </c>
      <c r="F956">
        <v>35.750412699999998</v>
      </c>
      <c r="G956" t="s">
        <v>3364</v>
      </c>
      <c r="H956" t="s">
        <v>3365</v>
      </c>
      <c r="I956" t="s">
        <v>109</v>
      </c>
      <c r="J956" t="s">
        <v>114</v>
      </c>
      <c r="K956" t="s">
        <v>3390</v>
      </c>
      <c r="L956" t="s">
        <v>1220</v>
      </c>
      <c r="M956" t="s">
        <v>3391</v>
      </c>
      <c r="N956" t="s">
        <v>3392</v>
      </c>
      <c r="O956" t="s">
        <v>3389</v>
      </c>
      <c r="P956" t="s">
        <v>3393</v>
      </c>
      <c r="Q956" t="s">
        <v>121</v>
      </c>
      <c r="R956" t="s">
        <v>5770</v>
      </c>
      <c r="S956" t="s">
        <v>112</v>
      </c>
      <c r="T956">
        <v>0</v>
      </c>
      <c r="U956">
        <v>0</v>
      </c>
      <c r="V956">
        <v>0</v>
      </c>
      <c r="W956">
        <v>0</v>
      </c>
      <c r="X956">
        <v>0</v>
      </c>
      <c r="Y956">
        <v>0</v>
      </c>
      <c r="Z956">
        <v>0</v>
      </c>
      <c r="AA956">
        <v>0</v>
      </c>
      <c r="AB956">
        <v>0</v>
      </c>
      <c r="AC956">
        <v>0</v>
      </c>
      <c r="AD956">
        <v>0</v>
      </c>
      <c r="AE956">
        <v>0</v>
      </c>
      <c r="AF956">
        <v>0</v>
      </c>
      <c r="AG956">
        <v>0</v>
      </c>
      <c r="AH956">
        <v>0</v>
      </c>
      <c r="AI956" t="s">
        <v>6004</v>
      </c>
      <c r="AJ956" t="s">
        <v>109</v>
      </c>
      <c r="AK956" t="s">
        <v>112</v>
      </c>
      <c r="AL956">
        <v>0</v>
      </c>
      <c r="AM956">
        <v>0</v>
      </c>
      <c r="AN956">
        <v>0</v>
      </c>
      <c r="AO956">
        <v>0</v>
      </c>
      <c r="AP956">
        <v>0</v>
      </c>
      <c r="AQ956">
        <v>0</v>
      </c>
      <c r="AR956">
        <v>0</v>
      </c>
      <c r="AS956">
        <v>0</v>
      </c>
      <c r="AT956">
        <v>0</v>
      </c>
      <c r="AU956">
        <v>0</v>
      </c>
      <c r="AV956">
        <v>0</v>
      </c>
      <c r="AW956">
        <v>0</v>
      </c>
      <c r="AX956">
        <v>0</v>
      </c>
      <c r="AY956">
        <v>0</v>
      </c>
      <c r="AZ956">
        <v>0</v>
      </c>
      <c r="BA956">
        <v>0</v>
      </c>
    </row>
    <row r="957" spans="1:53" x14ac:dyDescent="0.25">
      <c r="A957">
        <v>380823484</v>
      </c>
      <c r="B957" s="1">
        <v>45542.606143425917</v>
      </c>
      <c r="C957" s="1">
        <v>45542.610842430557</v>
      </c>
      <c r="D957" s="1">
        <v>45542</v>
      </c>
      <c r="E957">
        <v>32.330698699999999</v>
      </c>
      <c r="F957">
        <v>35.750412699999998</v>
      </c>
      <c r="G957" t="s">
        <v>3364</v>
      </c>
      <c r="H957" t="s">
        <v>3365</v>
      </c>
      <c r="I957" t="s">
        <v>109</v>
      </c>
      <c r="J957" t="s">
        <v>114</v>
      </c>
      <c r="K957" t="s">
        <v>3395</v>
      </c>
      <c r="L957" t="s">
        <v>205</v>
      </c>
      <c r="M957" t="s">
        <v>206</v>
      </c>
      <c r="N957" t="s">
        <v>3396</v>
      </c>
      <c r="O957" t="s">
        <v>3394</v>
      </c>
      <c r="P957" t="s">
        <v>3394</v>
      </c>
      <c r="Q957" t="s">
        <v>121</v>
      </c>
      <c r="R957" t="s">
        <v>5770</v>
      </c>
      <c r="S957" t="s">
        <v>112</v>
      </c>
      <c r="T957">
        <v>0</v>
      </c>
      <c r="U957">
        <v>0</v>
      </c>
      <c r="V957">
        <v>0</v>
      </c>
      <c r="W957">
        <v>0</v>
      </c>
      <c r="X957">
        <v>0</v>
      </c>
      <c r="Y957">
        <v>0</v>
      </c>
      <c r="Z957">
        <v>0</v>
      </c>
      <c r="AA957">
        <v>0</v>
      </c>
      <c r="AB957">
        <v>0</v>
      </c>
      <c r="AC957">
        <v>0</v>
      </c>
      <c r="AD957">
        <v>0</v>
      </c>
      <c r="AE957">
        <v>0</v>
      </c>
      <c r="AF957">
        <v>0</v>
      </c>
      <c r="AG957">
        <v>0</v>
      </c>
      <c r="AH957">
        <v>0</v>
      </c>
      <c r="AI957" t="s">
        <v>6004</v>
      </c>
      <c r="AJ957" t="s">
        <v>109</v>
      </c>
      <c r="AK957" t="s">
        <v>112</v>
      </c>
      <c r="AL957">
        <v>0</v>
      </c>
      <c r="AM957">
        <v>0</v>
      </c>
      <c r="AN957">
        <v>0</v>
      </c>
      <c r="AO957">
        <v>0</v>
      </c>
      <c r="AP957">
        <v>0</v>
      </c>
      <c r="AQ957">
        <v>0</v>
      </c>
      <c r="AR957">
        <v>0</v>
      </c>
      <c r="AS957">
        <v>0</v>
      </c>
      <c r="AT957">
        <v>0</v>
      </c>
      <c r="AU957">
        <v>0</v>
      </c>
      <c r="AV957">
        <v>0</v>
      </c>
      <c r="AW957">
        <v>0</v>
      </c>
      <c r="AX957">
        <v>0</v>
      </c>
      <c r="AY957">
        <v>0</v>
      </c>
      <c r="AZ957">
        <v>0</v>
      </c>
      <c r="BA957">
        <v>0</v>
      </c>
    </row>
    <row r="958" spans="1:53" x14ac:dyDescent="0.25">
      <c r="A958">
        <v>380823487</v>
      </c>
      <c r="B958" s="1">
        <v>45542.610903425928</v>
      </c>
      <c r="C958" s="1">
        <v>45542.613357754628</v>
      </c>
      <c r="D958" s="1">
        <v>45542</v>
      </c>
      <c r="E958">
        <v>32.333673599999997</v>
      </c>
      <c r="F958">
        <v>35.750753899999999</v>
      </c>
      <c r="G958" t="s">
        <v>3364</v>
      </c>
      <c r="H958" t="s">
        <v>3365</v>
      </c>
      <c r="I958" t="s">
        <v>109</v>
      </c>
      <c r="J958" t="s">
        <v>114</v>
      </c>
      <c r="K958" t="s">
        <v>3398</v>
      </c>
      <c r="L958" t="s">
        <v>192</v>
      </c>
      <c r="M958" t="s">
        <v>326</v>
      </c>
      <c r="N958" t="s">
        <v>3399</v>
      </c>
      <c r="O958" t="s">
        <v>3397</v>
      </c>
      <c r="P958" t="s">
        <v>3400</v>
      </c>
      <c r="Q958" t="s">
        <v>121</v>
      </c>
      <c r="R958" t="s">
        <v>5770</v>
      </c>
      <c r="S958" t="s">
        <v>112</v>
      </c>
      <c r="T958">
        <v>0</v>
      </c>
      <c r="U958">
        <v>0</v>
      </c>
      <c r="V958">
        <v>0</v>
      </c>
      <c r="W958">
        <v>0</v>
      </c>
      <c r="X958">
        <v>0</v>
      </c>
      <c r="Y958">
        <v>0</v>
      </c>
      <c r="Z958">
        <v>0</v>
      </c>
      <c r="AA958">
        <v>0</v>
      </c>
      <c r="AB958">
        <v>0</v>
      </c>
      <c r="AC958">
        <v>0</v>
      </c>
      <c r="AD958">
        <v>0</v>
      </c>
      <c r="AE958">
        <v>0</v>
      </c>
      <c r="AF958">
        <v>0</v>
      </c>
      <c r="AG958">
        <v>0</v>
      </c>
      <c r="AH958">
        <v>0</v>
      </c>
      <c r="AI958" t="s">
        <v>6004</v>
      </c>
      <c r="AJ958" t="s">
        <v>109</v>
      </c>
      <c r="AK958" t="s">
        <v>112</v>
      </c>
      <c r="AL958">
        <v>0</v>
      </c>
      <c r="AM958">
        <v>0</v>
      </c>
      <c r="AN958">
        <v>0</v>
      </c>
      <c r="AO958">
        <v>0</v>
      </c>
      <c r="AP958">
        <v>0</v>
      </c>
      <c r="AQ958">
        <v>0</v>
      </c>
      <c r="AR958">
        <v>0</v>
      </c>
      <c r="AS958">
        <v>0</v>
      </c>
      <c r="AT958">
        <v>0</v>
      </c>
      <c r="AU958">
        <v>0</v>
      </c>
      <c r="AV958">
        <v>0</v>
      </c>
      <c r="AW958">
        <v>0</v>
      </c>
      <c r="AX958">
        <v>0</v>
      </c>
      <c r="AY958">
        <v>0</v>
      </c>
      <c r="AZ958">
        <v>0</v>
      </c>
      <c r="BA958">
        <v>0</v>
      </c>
    </row>
    <row r="959" spans="1:53" x14ac:dyDescent="0.25">
      <c r="A959">
        <v>380823491</v>
      </c>
      <c r="B959" s="1">
        <v>45542.615413182873</v>
      </c>
      <c r="C959" s="1">
        <v>45542.617413599539</v>
      </c>
      <c r="D959" s="1">
        <v>45542</v>
      </c>
      <c r="E959">
        <v>32.330057099999998</v>
      </c>
      <c r="F959">
        <v>35.751436200000001</v>
      </c>
      <c r="G959" t="s">
        <v>3364</v>
      </c>
      <c r="H959" t="s">
        <v>3365</v>
      </c>
      <c r="I959" t="s">
        <v>109</v>
      </c>
      <c r="J959" t="s">
        <v>114</v>
      </c>
      <c r="K959" t="s">
        <v>3402</v>
      </c>
      <c r="L959" t="s">
        <v>131</v>
      </c>
      <c r="M959" t="s">
        <v>656</v>
      </c>
      <c r="N959" t="s">
        <v>3403</v>
      </c>
      <c r="O959" t="s">
        <v>3401</v>
      </c>
      <c r="P959" t="s">
        <v>3404</v>
      </c>
      <c r="Q959" t="s">
        <v>121</v>
      </c>
      <c r="R959" t="s">
        <v>5770</v>
      </c>
      <c r="S959" t="s">
        <v>112</v>
      </c>
      <c r="T959">
        <v>0</v>
      </c>
      <c r="U959">
        <v>0</v>
      </c>
      <c r="V959">
        <v>0</v>
      </c>
      <c r="W959">
        <v>0</v>
      </c>
      <c r="X959">
        <v>0</v>
      </c>
      <c r="Y959">
        <v>0</v>
      </c>
      <c r="Z959">
        <v>0</v>
      </c>
      <c r="AA959">
        <v>0</v>
      </c>
      <c r="AB959">
        <v>0</v>
      </c>
      <c r="AC959">
        <v>0</v>
      </c>
      <c r="AD959">
        <v>0</v>
      </c>
      <c r="AE959">
        <v>0</v>
      </c>
      <c r="AF959">
        <v>0</v>
      </c>
      <c r="AG959">
        <v>0</v>
      </c>
      <c r="AH959">
        <v>0</v>
      </c>
      <c r="AI959" t="s">
        <v>6004</v>
      </c>
      <c r="AJ959" t="s">
        <v>109</v>
      </c>
      <c r="AK959" t="s">
        <v>112</v>
      </c>
      <c r="AL959">
        <v>0</v>
      </c>
      <c r="AM959">
        <v>0</v>
      </c>
      <c r="AN959">
        <v>0</v>
      </c>
      <c r="AO959">
        <v>0</v>
      </c>
      <c r="AP959">
        <v>0</v>
      </c>
      <c r="AQ959">
        <v>0</v>
      </c>
      <c r="AR959">
        <v>0</v>
      </c>
      <c r="AS959">
        <v>0</v>
      </c>
      <c r="AT959">
        <v>0</v>
      </c>
      <c r="AU959">
        <v>0</v>
      </c>
      <c r="AV959">
        <v>0</v>
      </c>
      <c r="AW959">
        <v>0</v>
      </c>
      <c r="AX959">
        <v>0</v>
      </c>
      <c r="AY959">
        <v>0</v>
      </c>
      <c r="AZ959">
        <v>0</v>
      </c>
      <c r="BA959">
        <v>0</v>
      </c>
    </row>
    <row r="960" spans="1:53" x14ac:dyDescent="0.25">
      <c r="A960">
        <v>380823494</v>
      </c>
      <c r="B960" s="1">
        <v>45542.617448657409</v>
      </c>
      <c r="C960" s="1">
        <v>45542.62345658565</v>
      </c>
      <c r="D960" s="1">
        <v>45542</v>
      </c>
      <c r="E960">
        <v>32.330698699999999</v>
      </c>
      <c r="F960">
        <v>35.750412699999998</v>
      </c>
      <c r="G960" t="s">
        <v>3364</v>
      </c>
      <c r="H960" t="s">
        <v>3365</v>
      </c>
      <c r="I960" t="s">
        <v>112</v>
      </c>
      <c r="K960" t="s">
        <v>3406</v>
      </c>
      <c r="L960" t="s">
        <v>131</v>
      </c>
      <c r="M960" t="s">
        <v>656</v>
      </c>
      <c r="N960" t="s">
        <v>3407</v>
      </c>
      <c r="O960" t="s">
        <v>3405</v>
      </c>
      <c r="P960" t="s">
        <v>3405</v>
      </c>
      <c r="Q960" t="s">
        <v>121</v>
      </c>
      <c r="R960" t="s">
        <v>5770</v>
      </c>
      <c r="S960" t="s">
        <v>112</v>
      </c>
      <c r="T960">
        <v>0</v>
      </c>
      <c r="U960">
        <v>0</v>
      </c>
      <c r="V960">
        <v>0</v>
      </c>
      <c r="W960">
        <v>0</v>
      </c>
      <c r="X960">
        <v>0</v>
      </c>
      <c r="Y960">
        <v>0</v>
      </c>
      <c r="Z960">
        <v>0</v>
      </c>
      <c r="AA960">
        <v>0</v>
      </c>
      <c r="AB960">
        <v>0</v>
      </c>
      <c r="AC960">
        <v>0</v>
      </c>
      <c r="AD960">
        <v>0</v>
      </c>
      <c r="AE960">
        <v>0</v>
      </c>
      <c r="AF960">
        <v>0</v>
      </c>
      <c r="AG960">
        <v>0</v>
      </c>
      <c r="AH960">
        <v>0</v>
      </c>
      <c r="AI960" t="s">
        <v>6004</v>
      </c>
      <c r="AJ960" t="s">
        <v>109</v>
      </c>
      <c r="AK960" t="s">
        <v>109</v>
      </c>
      <c r="AL960">
        <v>1</v>
      </c>
      <c r="AM960">
        <v>1</v>
      </c>
      <c r="AN960">
        <v>0</v>
      </c>
      <c r="AO960">
        <v>0</v>
      </c>
      <c r="AP960">
        <v>0</v>
      </c>
      <c r="AQ960">
        <v>0</v>
      </c>
      <c r="AR960">
        <v>1</v>
      </c>
      <c r="AS960">
        <v>0</v>
      </c>
      <c r="AT960">
        <v>1</v>
      </c>
      <c r="AU960">
        <v>0</v>
      </c>
      <c r="AV960">
        <v>0</v>
      </c>
      <c r="AW960">
        <v>0</v>
      </c>
      <c r="AX960">
        <v>0</v>
      </c>
      <c r="AY960">
        <v>0</v>
      </c>
      <c r="AZ960">
        <v>0</v>
      </c>
      <c r="BA960">
        <v>0</v>
      </c>
    </row>
    <row r="961" spans="1:54" x14ac:dyDescent="0.25">
      <c r="A961">
        <v>380823498</v>
      </c>
      <c r="B961" s="1">
        <v>45542.623504594907</v>
      </c>
      <c r="C961" s="1">
        <v>45542.625847199073</v>
      </c>
      <c r="D961" s="1">
        <v>45542</v>
      </c>
      <c r="E961">
        <v>32.330698699999999</v>
      </c>
      <c r="F961">
        <v>35.750412699999998</v>
      </c>
      <c r="G961" t="s">
        <v>3364</v>
      </c>
      <c r="H961" t="s">
        <v>3365</v>
      </c>
      <c r="I961" t="s">
        <v>109</v>
      </c>
      <c r="J961" t="s">
        <v>114</v>
      </c>
      <c r="K961" t="s">
        <v>3409</v>
      </c>
      <c r="L961" t="s">
        <v>116</v>
      </c>
      <c r="M961" t="s">
        <v>521</v>
      </c>
      <c r="N961" t="s">
        <v>1082</v>
      </c>
      <c r="O961" t="s">
        <v>3408</v>
      </c>
      <c r="P961" t="s">
        <v>3410</v>
      </c>
      <c r="Q961" t="s">
        <v>121</v>
      </c>
      <c r="R961" t="s">
        <v>5770</v>
      </c>
      <c r="S961" t="s">
        <v>112</v>
      </c>
      <c r="T961">
        <v>0</v>
      </c>
      <c r="U961">
        <v>0</v>
      </c>
      <c r="V961">
        <v>0</v>
      </c>
      <c r="W961">
        <v>0</v>
      </c>
      <c r="X961">
        <v>0</v>
      </c>
      <c r="Y961">
        <v>0</v>
      </c>
      <c r="Z961">
        <v>0</v>
      </c>
      <c r="AA961">
        <v>0</v>
      </c>
      <c r="AB961">
        <v>0</v>
      </c>
      <c r="AC961">
        <v>0</v>
      </c>
      <c r="AD961">
        <v>0</v>
      </c>
      <c r="AE961">
        <v>0</v>
      </c>
      <c r="AF961">
        <v>0</v>
      </c>
      <c r="AG961">
        <v>0</v>
      </c>
      <c r="AH961">
        <v>0</v>
      </c>
      <c r="AI961" t="s">
        <v>6004</v>
      </c>
      <c r="AJ961" t="s">
        <v>109</v>
      </c>
      <c r="AK961" t="s">
        <v>109</v>
      </c>
      <c r="AL961">
        <v>2</v>
      </c>
      <c r="AM961">
        <v>0</v>
      </c>
      <c r="AN961">
        <v>1</v>
      </c>
      <c r="AO961">
        <v>0</v>
      </c>
      <c r="AP961">
        <v>0</v>
      </c>
      <c r="AQ961">
        <v>1</v>
      </c>
      <c r="AR961">
        <v>2</v>
      </c>
      <c r="AS961">
        <v>0</v>
      </c>
      <c r="AT961">
        <v>1</v>
      </c>
      <c r="AU961">
        <v>0</v>
      </c>
      <c r="AV961">
        <v>1</v>
      </c>
      <c r="AW961">
        <v>0</v>
      </c>
      <c r="AX961">
        <v>0</v>
      </c>
      <c r="AY961">
        <v>0</v>
      </c>
      <c r="AZ961">
        <v>0</v>
      </c>
      <c r="BA961">
        <v>0</v>
      </c>
    </row>
    <row r="962" spans="1:54" x14ac:dyDescent="0.25">
      <c r="A962">
        <v>380823502</v>
      </c>
      <c r="B962" s="1">
        <v>45542.626559155091</v>
      </c>
      <c r="C962" s="1">
        <v>45542.635789664353</v>
      </c>
      <c r="D962" s="1">
        <v>45542</v>
      </c>
      <c r="E962">
        <v>32.330081499999999</v>
      </c>
      <c r="F962">
        <v>35.750412699999998</v>
      </c>
      <c r="G962" t="s">
        <v>3364</v>
      </c>
      <c r="H962" t="s">
        <v>3365</v>
      </c>
      <c r="I962" t="s">
        <v>109</v>
      </c>
      <c r="J962" t="s">
        <v>114</v>
      </c>
      <c r="K962" t="s">
        <v>3412</v>
      </c>
      <c r="L962" t="s">
        <v>116</v>
      </c>
      <c r="M962" t="s">
        <v>319</v>
      </c>
      <c r="N962" t="s">
        <v>3413</v>
      </c>
      <c r="O962" t="s">
        <v>3411</v>
      </c>
      <c r="P962" t="s">
        <v>3411</v>
      </c>
      <c r="Q962" t="s">
        <v>121</v>
      </c>
      <c r="R962" t="s">
        <v>5770</v>
      </c>
      <c r="S962" t="s">
        <v>112</v>
      </c>
      <c r="T962">
        <v>0</v>
      </c>
      <c r="U962">
        <v>0</v>
      </c>
      <c r="V962">
        <v>0</v>
      </c>
      <c r="W962">
        <v>0</v>
      </c>
      <c r="X962">
        <v>0</v>
      </c>
      <c r="Y962">
        <v>0</v>
      </c>
      <c r="Z962">
        <v>0</v>
      </c>
      <c r="AA962">
        <v>0</v>
      </c>
      <c r="AB962">
        <v>0</v>
      </c>
      <c r="AC962">
        <v>0</v>
      </c>
      <c r="AD962">
        <v>0</v>
      </c>
      <c r="AE962">
        <v>0</v>
      </c>
      <c r="AF962">
        <v>0</v>
      </c>
      <c r="AG962">
        <v>0</v>
      </c>
      <c r="AH962">
        <v>0</v>
      </c>
      <c r="AI962" t="s">
        <v>6004</v>
      </c>
      <c r="AJ962" t="s">
        <v>109</v>
      </c>
      <c r="AK962" t="s">
        <v>112</v>
      </c>
      <c r="AL962">
        <v>0</v>
      </c>
      <c r="AM962">
        <v>0</v>
      </c>
      <c r="AN962">
        <v>0</v>
      </c>
      <c r="AO962">
        <v>0</v>
      </c>
      <c r="AP962">
        <v>0</v>
      </c>
      <c r="AQ962">
        <v>0</v>
      </c>
      <c r="AR962">
        <v>0</v>
      </c>
      <c r="AS962">
        <v>0</v>
      </c>
      <c r="AT962">
        <v>0</v>
      </c>
      <c r="AU962">
        <v>0</v>
      </c>
      <c r="AV962">
        <v>0</v>
      </c>
      <c r="AW962">
        <v>0</v>
      </c>
      <c r="AX962">
        <v>0</v>
      </c>
      <c r="AY962">
        <v>0</v>
      </c>
      <c r="AZ962">
        <v>0</v>
      </c>
      <c r="BA962">
        <v>0</v>
      </c>
    </row>
    <row r="963" spans="1:54" x14ac:dyDescent="0.25">
      <c r="A963">
        <v>380823507</v>
      </c>
      <c r="B963" s="1">
        <v>45542.636486053241</v>
      </c>
      <c r="C963" s="1">
        <v>45542.639694895843</v>
      </c>
      <c r="D963" s="1">
        <v>45542</v>
      </c>
      <c r="E963">
        <v>32.330698699999999</v>
      </c>
      <c r="F963">
        <v>35.750412699999998</v>
      </c>
      <c r="G963" t="s">
        <v>3364</v>
      </c>
      <c r="H963" t="s">
        <v>3365</v>
      </c>
      <c r="I963" t="s">
        <v>109</v>
      </c>
      <c r="J963" t="s">
        <v>397</v>
      </c>
      <c r="K963" t="s">
        <v>3415</v>
      </c>
      <c r="L963" t="s">
        <v>116</v>
      </c>
      <c r="M963" t="s">
        <v>319</v>
      </c>
      <c r="N963" t="s">
        <v>3416</v>
      </c>
      <c r="O963" t="s">
        <v>3414</v>
      </c>
      <c r="P963" t="s">
        <v>3414</v>
      </c>
      <c r="Q963" t="s">
        <v>121</v>
      </c>
      <c r="R963" t="s">
        <v>5770</v>
      </c>
      <c r="S963" t="s">
        <v>112</v>
      </c>
      <c r="T963">
        <v>0</v>
      </c>
      <c r="U963">
        <v>0</v>
      </c>
      <c r="V963">
        <v>0</v>
      </c>
      <c r="W963">
        <v>0</v>
      </c>
      <c r="X963">
        <v>0</v>
      </c>
      <c r="Y963">
        <v>0</v>
      </c>
      <c r="Z963">
        <v>0</v>
      </c>
      <c r="AA963">
        <v>0</v>
      </c>
      <c r="AB963">
        <v>0</v>
      </c>
      <c r="AC963">
        <v>0</v>
      </c>
      <c r="AD963">
        <v>0</v>
      </c>
      <c r="AE963">
        <v>0</v>
      </c>
      <c r="AF963">
        <v>0</v>
      </c>
      <c r="AG963">
        <v>0</v>
      </c>
      <c r="AH963">
        <v>0</v>
      </c>
      <c r="AI963" t="s">
        <v>6004</v>
      </c>
      <c r="AJ963" t="s">
        <v>109</v>
      </c>
      <c r="AK963" t="s">
        <v>112</v>
      </c>
      <c r="AL963">
        <v>0</v>
      </c>
      <c r="AM963">
        <v>0</v>
      </c>
      <c r="AN963">
        <v>0</v>
      </c>
      <c r="AO963">
        <v>0</v>
      </c>
      <c r="AP963">
        <v>0</v>
      </c>
      <c r="AQ963">
        <v>0</v>
      </c>
      <c r="AR963">
        <v>0</v>
      </c>
      <c r="AS963">
        <v>0</v>
      </c>
      <c r="AT963">
        <v>0</v>
      </c>
      <c r="AU963">
        <v>0</v>
      </c>
      <c r="AV963">
        <v>0</v>
      </c>
      <c r="AW963">
        <v>0</v>
      </c>
      <c r="AX963">
        <v>0</v>
      </c>
      <c r="AY963">
        <v>0</v>
      </c>
      <c r="AZ963">
        <v>0</v>
      </c>
      <c r="BA963">
        <v>0</v>
      </c>
    </row>
    <row r="964" spans="1:54" x14ac:dyDescent="0.25">
      <c r="A964">
        <v>380823509</v>
      </c>
      <c r="B964" s="1">
        <v>45542.639747199071</v>
      </c>
      <c r="C964" s="1">
        <v>45542.641960104163</v>
      </c>
      <c r="D964" s="1">
        <v>45542</v>
      </c>
      <c r="E964">
        <v>32.330698699999999</v>
      </c>
      <c r="F964">
        <v>35.750412699999998</v>
      </c>
      <c r="G964" t="s">
        <v>3364</v>
      </c>
      <c r="H964" t="s">
        <v>3365</v>
      </c>
      <c r="I964" t="s">
        <v>109</v>
      </c>
      <c r="J964" t="s">
        <v>114</v>
      </c>
      <c r="K964" t="s">
        <v>3418</v>
      </c>
      <c r="L964" t="s">
        <v>116</v>
      </c>
      <c r="M964" t="s">
        <v>319</v>
      </c>
      <c r="N964" t="s">
        <v>3416</v>
      </c>
      <c r="O964" t="s">
        <v>3417</v>
      </c>
      <c r="P964" t="s">
        <v>3419</v>
      </c>
      <c r="Q964" t="s">
        <v>121</v>
      </c>
      <c r="R964" t="s">
        <v>5770</v>
      </c>
      <c r="S964" t="s">
        <v>112</v>
      </c>
      <c r="T964">
        <v>0</v>
      </c>
      <c r="U964">
        <v>0</v>
      </c>
      <c r="V964">
        <v>0</v>
      </c>
      <c r="W964">
        <v>0</v>
      </c>
      <c r="X964">
        <v>0</v>
      </c>
      <c r="Y964">
        <v>0</v>
      </c>
      <c r="Z964">
        <v>0</v>
      </c>
      <c r="AA964">
        <v>0</v>
      </c>
      <c r="AB964">
        <v>0</v>
      </c>
      <c r="AC964">
        <v>0</v>
      </c>
      <c r="AD964">
        <v>0</v>
      </c>
      <c r="AE964">
        <v>0</v>
      </c>
      <c r="AF964">
        <v>0</v>
      </c>
      <c r="AG964">
        <v>0</v>
      </c>
      <c r="AH964">
        <v>0</v>
      </c>
      <c r="AI964" t="s">
        <v>6004</v>
      </c>
      <c r="AJ964" t="s">
        <v>109</v>
      </c>
      <c r="AK964" t="s">
        <v>112</v>
      </c>
      <c r="AL964">
        <v>0</v>
      </c>
      <c r="AM964">
        <v>0</v>
      </c>
      <c r="AN964">
        <v>0</v>
      </c>
      <c r="AO964">
        <v>0</v>
      </c>
      <c r="AP964">
        <v>0</v>
      </c>
      <c r="AQ964">
        <v>0</v>
      </c>
      <c r="AR964">
        <v>0</v>
      </c>
      <c r="AS964">
        <v>0</v>
      </c>
      <c r="AT964">
        <v>0</v>
      </c>
      <c r="AU964">
        <v>0</v>
      </c>
      <c r="AV964">
        <v>0</v>
      </c>
      <c r="AW964">
        <v>0</v>
      </c>
      <c r="AX964">
        <v>0</v>
      </c>
      <c r="AY964">
        <v>0</v>
      </c>
      <c r="AZ964">
        <v>0</v>
      </c>
      <c r="BA964">
        <v>0</v>
      </c>
    </row>
    <row r="965" spans="1:54" x14ac:dyDescent="0.25">
      <c r="A965">
        <v>380823515</v>
      </c>
      <c r="B965" s="1">
        <v>45542.644815173611</v>
      </c>
      <c r="C965" s="1">
        <v>45542.648821215284</v>
      </c>
      <c r="D965" s="1">
        <v>45542</v>
      </c>
      <c r="E965">
        <v>32.328798399999997</v>
      </c>
      <c r="F965">
        <v>35.752459799999997</v>
      </c>
      <c r="G965" t="s">
        <v>3364</v>
      </c>
      <c r="H965" t="s">
        <v>3365</v>
      </c>
      <c r="I965" t="s">
        <v>112</v>
      </c>
      <c r="K965" t="s">
        <v>3421</v>
      </c>
      <c r="L965" t="s">
        <v>116</v>
      </c>
      <c r="M965" t="s">
        <v>521</v>
      </c>
      <c r="N965" t="s">
        <v>3422</v>
      </c>
      <c r="O965" t="s">
        <v>3420</v>
      </c>
      <c r="P965" t="s">
        <v>3423</v>
      </c>
      <c r="Q965" t="s">
        <v>121</v>
      </c>
      <c r="R965" t="s">
        <v>5770</v>
      </c>
      <c r="S965" t="s">
        <v>112</v>
      </c>
      <c r="T965">
        <v>0</v>
      </c>
      <c r="U965">
        <v>0</v>
      </c>
      <c r="V965">
        <v>0</v>
      </c>
      <c r="W965">
        <v>0</v>
      </c>
      <c r="X965">
        <v>0</v>
      </c>
      <c r="Y965">
        <v>0</v>
      </c>
      <c r="Z965">
        <v>0</v>
      </c>
      <c r="AA965">
        <v>0</v>
      </c>
      <c r="AB965">
        <v>0</v>
      </c>
      <c r="AC965">
        <v>0</v>
      </c>
      <c r="AD965">
        <v>0</v>
      </c>
      <c r="AE965">
        <v>0</v>
      </c>
      <c r="AF965">
        <v>0</v>
      </c>
      <c r="AG965">
        <v>0</v>
      </c>
      <c r="AH965">
        <v>0</v>
      </c>
      <c r="AI965" t="s">
        <v>6004</v>
      </c>
      <c r="AJ965" t="s">
        <v>109</v>
      </c>
      <c r="AK965" t="s">
        <v>112</v>
      </c>
      <c r="AL965">
        <v>0</v>
      </c>
      <c r="AM965">
        <v>0</v>
      </c>
      <c r="AN965">
        <v>0</v>
      </c>
      <c r="AO965">
        <v>0</v>
      </c>
      <c r="AP965">
        <v>0</v>
      </c>
      <c r="AQ965">
        <v>0</v>
      </c>
      <c r="AR965">
        <v>0</v>
      </c>
      <c r="AS965">
        <v>0</v>
      </c>
      <c r="AT965">
        <v>0</v>
      </c>
      <c r="AU965">
        <v>0</v>
      </c>
      <c r="AV965">
        <v>0</v>
      </c>
      <c r="AW965">
        <v>0</v>
      </c>
      <c r="AX965">
        <v>0</v>
      </c>
      <c r="AY965">
        <v>0</v>
      </c>
      <c r="AZ965">
        <v>0</v>
      </c>
      <c r="BA965">
        <v>0</v>
      </c>
    </row>
    <row r="966" spans="1:54" x14ac:dyDescent="0.25">
      <c r="A966">
        <v>380823517</v>
      </c>
      <c r="B966" s="1">
        <v>45542.648855185187</v>
      </c>
      <c r="C966" s="1">
        <v>45542.651457372682</v>
      </c>
      <c r="D966" s="1">
        <v>45542</v>
      </c>
      <c r="E966">
        <v>32.330057099999998</v>
      </c>
      <c r="F966">
        <v>35.751436200000001</v>
      </c>
      <c r="G966" t="s">
        <v>3364</v>
      </c>
      <c r="H966" t="s">
        <v>3365</v>
      </c>
      <c r="I966" t="s">
        <v>112</v>
      </c>
      <c r="K966" t="s">
        <v>3424</v>
      </c>
      <c r="L966" t="s">
        <v>131</v>
      </c>
      <c r="M966" t="s">
        <v>656</v>
      </c>
      <c r="N966" t="s">
        <v>3425</v>
      </c>
      <c r="O966" t="s">
        <v>3420</v>
      </c>
      <c r="P966" t="s">
        <v>3426</v>
      </c>
      <c r="Q966" t="s">
        <v>121</v>
      </c>
      <c r="R966" t="s">
        <v>5770</v>
      </c>
      <c r="S966" t="s">
        <v>112</v>
      </c>
      <c r="T966">
        <v>0</v>
      </c>
      <c r="U966">
        <v>0</v>
      </c>
      <c r="V966">
        <v>0</v>
      </c>
      <c r="W966">
        <v>0</v>
      </c>
      <c r="X966">
        <v>0</v>
      </c>
      <c r="Y966">
        <v>0</v>
      </c>
      <c r="Z966">
        <v>0</v>
      </c>
      <c r="AA966">
        <v>0</v>
      </c>
      <c r="AB966">
        <v>0</v>
      </c>
      <c r="AC966">
        <v>0</v>
      </c>
      <c r="AD966">
        <v>0</v>
      </c>
      <c r="AE966">
        <v>0</v>
      </c>
      <c r="AF966">
        <v>0</v>
      </c>
      <c r="AG966">
        <v>0</v>
      </c>
      <c r="AH966">
        <v>0</v>
      </c>
      <c r="AI966" t="s">
        <v>6004</v>
      </c>
      <c r="AJ966" t="s">
        <v>109</v>
      </c>
      <c r="AK966" t="s">
        <v>112</v>
      </c>
      <c r="AL966">
        <v>0</v>
      </c>
      <c r="AM966">
        <v>0</v>
      </c>
      <c r="AN966">
        <v>0</v>
      </c>
      <c r="AO966">
        <v>0</v>
      </c>
      <c r="AP966">
        <v>0</v>
      </c>
      <c r="AQ966">
        <v>0</v>
      </c>
      <c r="AR966">
        <v>0</v>
      </c>
      <c r="AS966">
        <v>0</v>
      </c>
      <c r="AT966">
        <v>0</v>
      </c>
      <c r="AU966">
        <v>0</v>
      </c>
      <c r="AV966">
        <v>0</v>
      </c>
      <c r="AW966">
        <v>0</v>
      </c>
      <c r="AX966">
        <v>0</v>
      </c>
      <c r="AY966">
        <v>0</v>
      </c>
      <c r="AZ966">
        <v>0</v>
      </c>
      <c r="BA966">
        <v>0</v>
      </c>
    </row>
    <row r="967" spans="1:54" x14ac:dyDescent="0.25">
      <c r="A967">
        <v>380823520</v>
      </c>
      <c r="B967" s="1">
        <v>45542.676820590277</v>
      </c>
      <c r="C967" s="1">
        <v>45542.701005532414</v>
      </c>
      <c r="D967" s="1">
        <v>45542</v>
      </c>
      <c r="E967">
        <v>32.309012099999997</v>
      </c>
      <c r="F967">
        <v>35.758259700000004</v>
      </c>
      <c r="G967" t="s">
        <v>3364</v>
      </c>
      <c r="H967" t="s">
        <v>3427</v>
      </c>
      <c r="I967" t="s">
        <v>112</v>
      </c>
      <c r="K967" t="s">
        <v>3429</v>
      </c>
      <c r="L967" t="s">
        <v>116</v>
      </c>
      <c r="M967" t="s">
        <v>521</v>
      </c>
      <c r="N967" t="s">
        <v>3430</v>
      </c>
      <c r="O967" t="s">
        <v>3428</v>
      </c>
      <c r="P967" t="s">
        <v>3428</v>
      </c>
      <c r="Q967" t="s">
        <v>121</v>
      </c>
      <c r="R967" t="s">
        <v>5770</v>
      </c>
      <c r="S967" t="s">
        <v>112</v>
      </c>
      <c r="T967">
        <v>0</v>
      </c>
      <c r="U967">
        <v>0</v>
      </c>
      <c r="V967">
        <v>0</v>
      </c>
      <c r="W967">
        <v>0</v>
      </c>
      <c r="X967">
        <v>0</v>
      </c>
      <c r="Y967">
        <v>0</v>
      </c>
      <c r="Z967">
        <v>0</v>
      </c>
      <c r="AA967">
        <v>0</v>
      </c>
      <c r="AB967">
        <v>0</v>
      </c>
      <c r="AC967">
        <v>0</v>
      </c>
      <c r="AD967">
        <v>0</v>
      </c>
      <c r="AE967">
        <v>0</v>
      </c>
      <c r="AF967">
        <v>0</v>
      </c>
      <c r="AG967">
        <v>0</v>
      </c>
      <c r="AH967">
        <v>0</v>
      </c>
      <c r="AI967" t="s">
        <v>6004</v>
      </c>
      <c r="AJ967" t="s">
        <v>109</v>
      </c>
      <c r="AK967" t="s">
        <v>112</v>
      </c>
      <c r="AL967">
        <v>0</v>
      </c>
      <c r="AM967">
        <v>0</v>
      </c>
      <c r="AN967">
        <v>0</v>
      </c>
      <c r="AO967">
        <v>0</v>
      </c>
      <c r="AP967">
        <v>0</v>
      </c>
      <c r="AQ967">
        <v>0</v>
      </c>
      <c r="AR967">
        <v>0</v>
      </c>
      <c r="AS967">
        <v>0</v>
      </c>
      <c r="AT967">
        <v>0</v>
      </c>
      <c r="AU967">
        <v>0</v>
      </c>
      <c r="AV967">
        <v>0</v>
      </c>
      <c r="AW967">
        <v>0</v>
      </c>
      <c r="AX967">
        <v>0</v>
      </c>
      <c r="AY967">
        <v>0</v>
      </c>
      <c r="AZ967">
        <v>0</v>
      </c>
      <c r="BA967">
        <v>0</v>
      </c>
    </row>
    <row r="968" spans="1:54" x14ac:dyDescent="0.25">
      <c r="A968">
        <v>380857417</v>
      </c>
      <c r="B968" s="1">
        <v>45542.422444479169</v>
      </c>
      <c r="C968" s="1">
        <v>45542.796543564808</v>
      </c>
      <c r="D968" s="1">
        <v>45542</v>
      </c>
      <c r="E968">
        <v>32.310465100000002</v>
      </c>
      <c r="F968">
        <v>35.749047900000001</v>
      </c>
      <c r="G968" t="s">
        <v>3364</v>
      </c>
      <c r="H968" t="s">
        <v>3427</v>
      </c>
      <c r="I968" t="s">
        <v>109</v>
      </c>
      <c r="J968" t="s">
        <v>114</v>
      </c>
      <c r="K968" t="s">
        <v>3432</v>
      </c>
      <c r="L968" t="s">
        <v>131</v>
      </c>
      <c r="M968" t="s">
        <v>656</v>
      </c>
      <c r="N968" t="s">
        <v>3433</v>
      </c>
      <c r="O968" t="s">
        <v>3431</v>
      </c>
      <c r="P968" t="s">
        <v>3434</v>
      </c>
      <c r="Q968" t="s">
        <v>121</v>
      </c>
      <c r="R968" t="s">
        <v>5770</v>
      </c>
      <c r="S968" t="s">
        <v>112</v>
      </c>
      <c r="T968">
        <v>0</v>
      </c>
      <c r="U968">
        <v>0</v>
      </c>
      <c r="V968">
        <v>0</v>
      </c>
      <c r="W968">
        <v>0</v>
      </c>
      <c r="X968">
        <v>0</v>
      </c>
      <c r="Y968">
        <v>0</v>
      </c>
      <c r="Z968">
        <v>0</v>
      </c>
      <c r="AA968">
        <v>0</v>
      </c>
      <c r="AB968">
        <v>0</v>
      </c>
      <c r="AC968">
        <v>0</v>
      </c>
      <c r="AD968">
        <v>0</v>
      </c>
      <c r="AE968">
        <v>0</v>
      </c>
      <c r="AF968">
        <v>0</v>
      </c>
      <c r="AG968">
        <v>0</v>
      </c>
      <c r="AH968">
        <v>0</v>
      </c>
      <c r="AI968" t="s">
        <v>6004</v>
      </c>
      <c r="AJ968" t="s">
        <v>109</v>
      </c>
      <c r="AK968" t="s">
        <v>109</v>
      </c>
      <c r="AL968">
        <v>2</v>
      </c>
      <c r="AM968">
        <v>0</v>
      </c>
      <c r="AN968">
        <v>1</v>
      </c>
      <c r="AO968">
        <v>0</v>
      </c>
      <c r="AP968">
        <v>1</v>
      </c>
      <c r="AQ968">
        <v>0</v>
      </c>
      <c r="AR968">
        <v>2</v>
      </c>
      <c r="AS968">
        <v>0</v>
      </c>
      <c r="AT968">
        <v>1</v>
      </c>
      <c r="AU968">
        <v>0</v>
      </c>
      <c r="AV968">
        <v>0</v>
      </c>
      <c r="AW968">
        <v>0</v>
      </c>
      <c r="AX968">
        <v>0</v>
      </c>
      <c r="AY968">
        <v>0</v>
      </c>
      <c r="AZ968">
        <v>0</v>
      </c>
      <c r="BA968">
        <v>0</v>
      </c>
    </row>
    <row r="969" spans="1:54" x14ac:dyDescent="0.25">
      <c r="A969">
        <v>380857423</v>
      </c>
      <c r="B969" s="1">
        <v>45542.767519560177</v>
      </c>
      <c r="C969" s="1">
        <v>45542.796468715278</v>
      </c>
      <c r="D969" s="1">
        <v>45542</v>
      </c>
      <c r="E969">
        <v>32.358406600000002</v>
      </c>
      <c r="F969">
        <v>35.765764799999999</v>
      </c>
      <c r="G969" t="s">
        <v>3364</v>
      </c>
      <c r="H969" t="s">
        <v>3427</v>
      </c>
      <c r="I969" t="s">
        <v>109</v>
      </c>
      <c r="J969" t="s">
        <v>114</v>
      </c>
      <c r="K969" t="s">
        <v>3436</v>
      </c>
      <c r="L969" t="s">
        <v>205</v>
      </c>
      <c r="M969" t="s">
        <v>931</v>
      </c>
      <c r="N969" t="s">
        <v>3437</v>
      </c>
      <c r="O969" t="s">
        <v>3435</v>
      </c>
      <c r="P969" t="s">
        <v>3435</v>
      </c>
      <c r="Q969" t="s">
        <v>121</v>
      </c>
      <c r="R969" t="s">
        <v>5770</v>
      </c>
      <c r="S969" t="s">
        <v>112</v>
      </c>
      <c r="T969">
        <v>0</v>
      </c>
      <c r="U969">
        <v>0</v>
      </c>
      <c r="V969">
        <v>0</v>
      </c>
      <c r="W969">
        <v>0</v>
      </c>
      <c r="X969">
        <v>0</v>
      </c>
      <c r="Y969">
        <v>0</v>
      </c>
      <c r="Z969">
        <v>0</v>
      </c>
      <c r="AA969">
        <v>0</v>
      </c>
      <c r="AB969">
        <v>0</v>
      </c>
      <c r="AC969">
        <v>0</v>
      </c>
      <c r="AD969">
        <v>0</v>
      </c>
      <c r="AE969">
        <v>0</v>
      </c>
      <c r="AF969">
        <v>0</v>
      </c>
      <c r="AG969">
        <v>0</v>
      </c>
      <c r="AH969">
        <v>0</v>
      </c>
      <c r="AI969" t="s">
        <v>6004</v>
      </c>
      <c r="AJ969" t="s">
        <v>109</v>
      </c>
      <c r="AK969" t="s">
        <v>109</v>
      </c>
      <c r="AL969">
        <v>1</v>
      </c>
      <c r="AM969">
        <v>0</v>
      </c>
      <c r="AN969">
        <v>1</v>
      </c>
      <c r="AO969">
        <v>0</v>
      </c>
      <c r="AP969">
        <v>0</v>
      </c>
      <c r="AQ969">
        <v>0</v>
      </c>
      <c r="AR969">
        <v>1</v>
      </c>
      <c r="AS969">
        <v>0</v>
      </c>
      <c r="AT969">
        <v>0</v>
      </c>
      <c r="AU969">
        <v>0</v>
      </c>
      <c r="AV969">
        <v>0</v>
      </c>
      <c r="AW969">
        <v>0</v>
      </c>
      <c r="AX969">
        <v>0</v>
      </c>
      <c r="AY969">
        <v>0</v>
      </c>
      <c r="AZ969">
        <v>1</v>
      </c>
      <c r="BA969">
        <v>0</v>
      </c>
    </row>
    <row r="970" spans="1:54" x14ac:dyDescent="0.25">
      <c r="A970">
        <v>380857429</v>
      </c>
      <c r="B970" s="1">
        <v>45542.792662199077</v>
      </c>
      <c r="C970" s="1">
        <v>45542.79530233796</v>
      </c>
      <c r="D970" s="1">
        <v>45542</v>
      </c>
      <c r="E970">
        <v>32.3065803</v>
      </c>
      <c r="F970">
        <v>35.755691200000001</v>
      </c>
      <c r="G970" t="s">
        <v>3364</v>
      </c>
      <c r="H970" t="s">
        <v>3427</v>
      </c>
      <c r="I970" t="s">
        <v>112</v>
      </c>
      <c r="K970" t="s">
        <v>3439</v>
      </c>
      <c r="L970" t="s">
        <v>174</v>
      </c>
      <c r="M970" t="s">
        <v>1542</v>
      </c>
      <c r="N970" t="s">
        <v>3440</v>
      </c>
      <c r="O970" t="s">
        <v>3438</v>
      </c>
      <c r="P970" t="s">
        <v>3234</v>
      </c>
      <c r="Q970" t="s">
        <v>121</v>
      </c>
      <c r="R970" t="s">
        <v>5770</v>
      </c>
      <c r="S970" t="s">
        <v>112</v>
      </c>
      <c r="T970">
        <v>0</v>
      </c>
      <c r="U970">
        <v>0</v>
      </c>
      <c r="V970">
        <v>0</v>
      </c>
      <c r="W970">
        <v>0</v>
      </c>
      <c r="X970">
        <v>0</v>
      </c>
      <c r="Y970">
        <v>0</v>
      </c>
      <c r="Z970">
        <v>0</v>
      </c>
      <c r="AA970">
        <v>0</v>
      </c>
      <c r="AB970">
        <v>0</v>
      </c>
      <c r="AC970">
        <v>0</v>
      </c>
      <c r="AD970">
        <v>0</v>
      </c>
      <c r="AE970">
        <v>0</v>
      </c>
      <c r="AF970">
        <v>0</v>
      </c>
      <c r="AG970">
        <v>0</v>
      </c>
      <c r="AH970">
        <v>0</v>
      </c>
      <c r="AI970" t="s">
        <v>6004</v>
      </c>
      <c r="AJ970" t="s">
        <v>109</v>
      </c>
      <c r="AK970" t="s">
        <v>109</v>
      </c>
      <c r="AL970">
        <v>2</v>
      </c>
      <c r="AM970">
        <v>0</v>
      </c>
      <c r="AN970">
        <v>1</v>
      </c>
      <c r="AO970">
        <v>0</v>
      </c>
      <c r="AP970">
        <v>0</v>
      </c>
      <c r="AQ970">
        <v>1</v>
      </c>
      <c r="AR970">
        <v>2</v>
      </c>
      <c r="AS970">
        <v>0</v>
      </c>
      <c r="AT970">
        <v>0</v>
      </c>
      <c r="AU970">
        <v>0</v>
      </c>
      <c r="AV970">
        <v>0</v>
      </c>
      <c r="AW970">
        <v>1</v>
      </c>
      <c r="AX970">
        <v>0</v>
      </c>
      <c r="AY970">
        <v>1</v>
      </c>
      <c r="AZ970">
        <v>0</v>
      </c>
      <c r="BA970">
        <v>0</v>
      </c>
    </row>
    <row r="971" spans="1:54" x14ac:dyDescent="0.25">
      <c r="A971">
        <v>380857435</v>
      </c>
      <c r="B971" s="1">
        <v>45542.796799317133</v>
      </c>
      <c r="C971" s="1">
        <v>45542.799078310178</v>
      </c>
      <c r="D971" s="1">
        <v>45542</v>
      </c>
      <c r="E971">
        <v>32.3065803</v>
      </c>
      <c r="F971">
        <v>35.755691200000001</v>
      </c>
      <c r="G971" t="s">
        <v>3364</v>
      </c>
      <c r="H971" t="s">
        <v>3427</v>
      </c>
      <c r="I971" t="s">
        <v>112</v>
      </c>
      <c r="K971" t="s">
        <v>3442</v>
      </c>
      <c r="L971" t="s">
        <v>131</v>
      </c>
      <c r="M971" t="s">
        <v>656</v>
      </c>
      <c r="N971" t="s">
        <v>3443</v>
      </c>
      <c r="O971" t="s">
        <v>3441</v>
      </c>
      <c r="P971" t="s">
        <v>3444</v>
      </c>
      <c r="Q971" t="s">
        <v>121</v>
      </c>
      <c r="R971" t="s">
        <v>5770</v>
      </c>
      <c r="S971" t="s">
        <v>112</v>
      </c>
      <c r="T971">
        <v>0</v>
      </c>
      <c r="U971">
        <v>0</v>
      </c>
      <c r="V971">
        <v>0</v>
      </c>
      <c r="W971">
        <v>0</v>
      </c>
      <c r="X971">
        <v>0</v>
      </c>
      <c r="Y971">
        <v>0</v>
      </c>
      <c r="Z971">
        <v>0</v>
      </c>
      <c r="AA971">
        <v>0</v>
      </c>
      <c r="AB971">
        <v>0</v>
      </c>
      <c r="AC971">
        <v>0</v>
      </c>
      <c r="AD971">
        <v>0</v>
      </c>
      <c r="AE971">
        <v>0</v>
      </c>
      <c r="AF971">
        <v>0</v>
      </c>
      <c r="AG971">
        <v>0</v>
      </c>
      <c r="AH971">
        <v>0</v>
      </c>
      <c r="AI971" t="s">
        <v>6004</v>
      </c>
      <c r="AJ971" t="s">
        <v>109</v>
      </c>
      <c r="AK971" t="s">
        <v>112</v>
      </c>
      <c r="AL971">
        <v>0</v>
      </c>
      <c r="AM971">
        <v>0</v>
      </c>
      <c r="AN971">
        <v>0</v>
      </c>
      <c r="AO971">
        <v>0</v>
      </c>
      <c r="AP971">
        <v>0</v>
      </c>
      <c r="AQ971">
        <v>0</v>
      </c>
      <c r="AR971">
        <v>0</v>
      </c>
      <c r="AS971">
        <v>0</v>
      </c>
      <c r="AT971">
        <v>0</v>
      </c>
      <c r="AU971">
        <v>0</v>
      </c>
      <c r="AV971">
        <v>0</v>
      </c>
      <c r="AW971">
        <v>0</v>
      </c>
      <c r="AX971">
        <v>0</v>
      </c>
      <c r="AY971">
        <v>0</v>
      </c>
      <c r="AZ971">
        <v>0</v>
      </c>
      <c r="BA971">
        <v>0</v>
      </c>
    </row>
    <row r="972" spans="1:54" x14ac:dyDescent="0.25">
      <c r="A972">
        <v>380869610</v>
      </c>
      <c r="B972" s="1">
        <v>45542.727901956023</v>
      </c>
      <c r="C972" s="1">
        <v>45542.732777025463</v>
      </c>
      <c r="D972" s="1">
        <v>45542</v>
      </c>
      <c r="E972">
        <v>30.520655399999999</v>
      </c>
      <c r="F972">
        <v>35.568790499999999</v>
      </c>
      <c r="G972" t="s">
        <v>439</v>
      </c>
      <c r="H972" t="s">
        <v>440</v>
      </c>
      <c r="I972" t="s">
        <v>109</v>
      </c>
      <c r="J972" t="s">
        <v>114</v>
      </c>
      <c r="K972" t="s">
        <v>3446</v>
      </c>
      <c r="L972" t="s">
        <v>431</v>
      </c>
      <c r="M972" t="s">
        <v>432</v>
      </c>
      <c r="N972" t="s">
        <v>3447</v>
      </c>
      <c r="O972" t="s">
        <v>3445</v>
      </c>
      <c r="P972" t="s">
        <v>3445</v>
      </c>
      <c r="Q972" t="s">
        <v>121</v>
      </c>
      <c r="R972" t="s">
        <v>5770</v>
      </c>
      <c r="S972" t="s">
        <v>112</v>
      </c>
      <c r="T972">
        <v>0</v>
      </c>
      <c r="U972">
        <v>0</v>
      </c>
      <c r="V972">
        <v>0</v>
      </c>
      <c r="W972">
        <v>0</v>
      </c>
      <c r="X972">
        <v>0</v>
      </c>
      <c r="Y972">
        <v>0</v>
      </c>
      <c r="Z972">
        <v>0</v>
      </c>
      <c r="AA972">
        <v>0</v>
      </c>
      <c r="AB972">
        <v>0</v>
      </c>
      <c r="AC972">
        <v>0</v>
      </c>
      <c r="AD972">
        <v>0</v>
      </c>
      <c r="AE972">
        <v>0</v>
      </c>
      <c r="AF972">
        <v>0</v>
      </c>
      <c r="AG972">
        <v>0</v>
      </c>
      <c r="AH972">
        <v>0</v>
      </c>
      <c r="AI972" t="s">
        <v>6004</v>
      </c>
      <c r="AJ972" t="s">
        <v>112</v>
      </c>
      <c r="AK972" t="s">
        <v>109</v>
      </c>
      <c r="AL972">
        <v>1</v>
      </c>
      <c r="AM972">
        <v>0</v>
      </c>
      <c r="AN972">
        <v>1</v>
      </c>
      <c r="AO972">
        <v>0</v>
      </c>
      <c r="AP972">
        <v>0</v>
      </c>
      <c r="AQ972">
        <v>0</v>
      </c>
      <c r="AR972">
        <v>1</v>
      </c>
      <c r="AS972">
        <v>0</v>
      </c>
      <c r="AT972">
        <v>0</v>
      </c>
      <c r="AU972">
        <v>0</v>
      </c>
      <c r="AV972">
        <v>0</v>
      </c>
      <c r="AW972">
        <v>0</v>
      </c>
      <c r="AX972">
        <v>0</v>
      </c>
      <c r="AY972">
        <v>0</v>
      </c>
      <c r="AZ972">
        <v>0</v>
      </c>
      <c r="BA972">
        <v>1</v>
      </c>
      <c r="BB972" t="s">
        <v>3448</v>
      </c>
    </row>
    <row r="973" spans="1:54" x14ac:dyDescent="0.25">
      <c r="A973">
        <v>380869615</v>
      </c>
      <c r="B973" s="1">
        <v>45542.765370752313</v>
      </c>
      <c r="C973" s="1">
        <v>45542.767228530087</v>
      </c>
      <c r="D973" s="1">
        <v>45542</v>
      </c>
      <c r="E973">
        <v>30.520744000000001</v>
      </c>
      <c r="F973">
        <v>35.569147999999998</v>
      </c>
      <c r="G973" t="s">
        <v>439</v>
      </c>
      <c r="H973" t="s">
        <v>440</v>
      </c>
      <c r="I973" t="s">
        <v>112</v>
      </c>
      <c r="K973" t="s">
        <v>2737</v>
      </c>
      <c r="L973" t="s">
        <v>131</v>
      </c>
      <c r="M973" t="s">
        <v>264</v>
      </c>
      <c r="N973" t="s">
        <v>3450</v>
      </c>
      <c r="O973" t="s">
        <v>3449</v>
      </c>
      <c r="P973" t="s">
        <v>3449</v>
      </c>
      <c r="Q973" t="s">
        <v>121</v>
      </c>
      <c r="R973" t="s">
        <v>5770</v>
      </c>
      <c r="S973" t="s">
        <v>112</v>
      </c>
      <c r="T973">
        <v>0</v>
      </c>
      <c r="U973">
        <v>0</v>
      </c>
      <c r="V973">
        <v>0</v>
      </c>
      <c r="W973">
        <v>0</v>
      </c>
      <c r="X973">
        <v>0</v>
      </c>
      <c r="Y973">
        <v>0</v>
      </c>
      <c r="Z973">
        <v>0</v>
      </c>
      <c r="AA973">
        <v>0</v>
      </c>
      <c r="AB973">
        <v>0</v>
      </c>
      <c r="AC973">
        <v>0</v>
      </c>
      <c r="AD973">
        <v>0</v>
      </c>
      <c r="AE973">
        <v>0</v>
      </c>
      <c r="AF973">
        <v>0</v>
      </c>
      <c r="AG973">
        <v>0</v>
      </c>
      <c r="AH973">
        <v>0</v>
      </c>
      <c r="AI973" t="s">
        <v>6004</v>
      </c>
      <c r="AJ973" t="s">
        <v>112</v>
      </c>
      <c r="AK973" t="s">
        <v>112</v>
      </c>
      <c r="AL973">
        <v>0</v>
      </c>
      <c r="AM973">
        <v>0</v>
      </c>
      <c r="AN973">
        <v>0</v>
      </c>
      <c r="AO973">
        <v>0</v>
      </c>
      <c r="AP973">
        <v>0</v>
      </c>
      <c r="AQ973">
        <v>0</v>
      </c>
      <c r="AR973">
        <v>0</v>
      </c>
      <c r="AS973">
        <v>0</v>
      </c>
      <c r="AT973">
        <v>0</v>
      </c>
      <c r="AU973">
        <v>0</v>
      </c>
      <c r="AV973">
        <v>0</v>
      </c>
      <c r="AW973">
        <v>0</v>
      </c>
      <c r="AX973">
        <v>0</v>
      </c>
      <c r="AY973">
        <v>0</v>
      </c>
      <c r="AZ973">
        <v>0</v>
      </c>
      <c r="BA973">
        <v>0</v>
      </c>
    </row>
    <row r="974" spans="1:54" x14ac:dyDescent="0.25">
      <c r="A974">
        <v>380869626</v>
      </c>
      <c r="B974" s="1">
        <v>45542.772544861109</v>
      </c>
      <c r="C974" s="1">
        <v>45542.775232685177</v>
      </c>
      <c r="D974" s="1">
        <v>45542</v>
      </c>
      <c r="E974">
        <v>30.519696700000001</v>
      </c>
      <c r="F974">
        <v>35.574759999999998</v>
      </c>
      <c r="G974" t="s">
        <v>439</v>
      </c>
      <c r="H974" t="s">
        <v>440</v>
      </c>
      <c r="I974" t="s">
        <v>112</v>
      </c>
      <c r="K974" t="s">
        <v>2938</v>
      </c>
      <c r="L974" t="s">
        <v>174</v>
      </c>
      <c r="M974" t="s">
        <v>175</v>
      </c>
      <c r="N974" t="s">
        <v>3452</v>
      </c>
      <c r="O974" t="s">
        <v>3451</v>
      </c>
      <c r="P974" t="s">
        <v>3451</v>
      </c>
      <c r="Q974" t="s">
        <v>121</v>
      </c>
      <c r="R974" t="s">
        <v>5770</v>
      </c>
      <c r="S974" t="s">
        <v>112</v>
      </c>
      <c r="T974">
        <v>0</v>
      </c>
      <c r="U974">
        <v>0</v>
      </c>
      <c r="V974">
        <v>0</v>
      </c>
      <c r="W974">
        <v>0</v>
      </c>
      <c r="X974">
        <v>0</v>
      </c>
      <c r="Y974">
        <v>0</v>
      </c>
      <c r="Z974">
        <v>0</v>
      </c>
      <c r="AA974">
        <v>0</v>
      </c>
      <c r="AB974">
        <v>0</v>
      </c>
      <c r="AC974">
        <v>0</v>
      </c>
      <c r="AD974">
        <v>0</v>
      </c>
      <c r="AE974">
        <v>0</v>
      </c>
      <c r="AF974">
        <v>0</v>
      </c>
      <c r="AG974">
        <v>0</v>
      </c>
      <c r="AH974">
        <v>0</v>
      </c>
      <c r="AI974" t="s">
        <v>6004</v>
      </c>
      <c r="AJ974" t="s">
        <v>109</v>
      </c>
      <c r="AK974" t="s">
        <v>112</v>
      </c>
      <c r="AL974">
        <v>0</v>
      </c>
      <c r="AM974">
        <v>0</v>
      </c>
      <c r="AN974">
        <v>0</v>
      </c>
      <c r="AO974">
        <v>0</v>
      </c>
      <c r="AP974">
        <v>0</v>
      </c>
      <c r="AQ974">
        <v>0</v>
      </c>
      <c r="AR974">
        <v>0</v>
      </c>
      <c r="AS974">
        <v>0</v>
      </c>
      <c r="AT974">
        <v>0</v>
      </c>
      <c r="AU974">
        <v>0</v>
      </c>
      <c r="AV974">
        <v>0</v>
      </c>
      <c r="AW974">
        <v>0</v>
      </c>
      <c r="AX974">
        <v>0</v>
      </c>
      <c r="AY974">
        <v>0</v>
      </c>
      <c r="AZ974">
        <v>0</v>
      </c>
      <c r="BA974">
        <v>0</v>
      </c>
    </row>
    <row r="975" spans="1:54" x14ac:dyDescent="0.25">
      <c r="A975">
        <v>380869634</v>
      </c>
      <c r="B975" s="1">
        <v>45542.775674930563</v>
      </c>
      <c r="C975" s="1">
        <v>45542.777693692129</v>
      </c>
      <c r="D975" s="1">
        <v>45542</v>
      </c>
      <c r="E975">
        <v>30.519916599999998</v>
      </c>
      <c r="F975">
        <v>35.575058499999997</v>
      </c>
      <c r="G975" t="s">
        <v>439</v>
      </c>
      <c r="H975" t="s">
        <v>440</v>
      </c>
      <c r="I975" t="s">
        <v>112</v>
      </c>
      <c r="K975" t="s">
        <v>2938</v>
      </c>
      <c r="L975" t="s">
        <v>174</v>
      </c>
      <c r="M975" t="s">
        <v>175</v>
      </c>
      <c r="N975" t="s">
        <v>3454</v>
      </c>
      <c r="O975" t="s">
        <v>3453</v>
      </c>
      <c r="P975" t="s">
        <v>3453</v>
      </c>
      <c r="Q975" t="s">
        <v>121</v>
      </c>
      <c r="R975" t="s">
        <v>5770</v>
      </c>
      <c r="S975" t="s">
        <v>112</v>
      </c>
      <c r="T975">
        <v>0</v>
      </c>
      <c r="U975">
        <v>0</v>
      </c>
      <c r="V975">
        <v>0</v>
      </c>
      <c r="W975">
        <v>0</v>
      </c>
      <c r="X975">
        <v>0</v>
      </c>
      <c r="Y975">
        <v>0</v>
      </c>
      <c r="Z975">
        <v>0</v>
      </c>
      <c r="AA975">
        <v>0</v>
      </c>
      <c r="AB975">
        <v>0</v>
      </c>
      <c r="AC975">
        <v>0</v>
      </c>
      <c r="AD975">
        <v>0</v>
      </c>
      <c r="AE975">
        <v>0</v>
      </c>
      <c r="AF975">
        <v>0</v>
      </c>
      <c r="AG975">
        <v>0</v>
      </c>
      <c r="AH975">
        <v>0</v>
      </c>
      <c r="AI975" t="s">
        <v>6004</v>
      </c>
      <c r="AJ975" t="s">
        <v>112</v>
      </c>
      <c r="AK975" t="s">
        <v>112</v>
      </c>
      <c r="AL975">
        <v>0</v>
      </c>
      <c r="AM975">
        <v>0</v>
      </c>
      <c r="AN975">
        <v>0</v>
      </c>
      <c r="AO975">
        <v>0</v>
      </c>
      <c r="AP975">
        <v>0</v>
      </c>
      <c r="AQ975">
        <v>0</v>
      </c>
      <c r="AR975">
        <v>0</v>
      </c>
      <c r="AS975">
        <v>0</v>
      </c>
      <c r="AT975">
        <v>0</v>
      </c>
      <c r="AU975">
        <v>0</v>
      </c>
      <c r="AV975">
        <v>0</v>
      </c>
      <c r="AW975">
        <v>0</v>
      </c>
      <c r="AX975">
        <v>0</v>
      </c>
      <c r="AY975">
        <v>0</v>
      </c>
      <c r="AZ975">
        <v>0</v>
      </c>
      <c r="BA975">
        <v>0</v>
      </c>
    </row>
    <row r="976" spans="1:54" x14ac:dyDescent="0.25">
      <c r="A976">
        <v>380869647</v>
      </c>
      <c r="B976" s="1">
        <v>45542.777736018521</v>
      </c>
      <c r="C976" s="1">
        <v>45542.779700474537</v>
      </c>
      <c r="D976" s="1">
        <v>45542</v>
      </c>
      <c r="E976">
        <v>30.523051899999999</v>
      </c>
      <c r="F976">
        <v>35.575190399999997</v>
      </c>
      <c r="G976" t="s">
        <v>439</v>
      </c>
      <c r="H976" t="s">
        <v>440</v>
      </c>
      <c r="I976" t="s">
        <v>112</v>
      </c>
      <c r="K976" t="s">
        <v>2938</v>
      </c>
      <c r="L976" t="s">
        <v>131</v>
      </c>
      <c r="M976" t="s">
        <v>656</v>
      </c>
      <c r="N976" t="s">
        <v>3456</v>
      </c>
      <c r="O976" t="s">
        <v>3455</v>
      </c>
      <c r="P976" t="s">
        <v>3455</v>
      </c>
      <c r="Q976" t="s">
        <v>121</v>
      </c>
      <c r="R976" t="s">
        <v>5770</v>
      </c>
      <c r="S976" t="s">
        <v>112</v>
      </c>
      <c r="T976">
        <v>0</v>
      </c>
      <c r="U976">
        <v>0</v>
      </c>
      <c r="V976">
        <v>0</v>
      </c>
      <c r="W976">
        <v>0</v>
      </c>
      <c r="X976">
        <v>0</v>
      </c>
      <c r="Y976">
        <v>0</v>
      </c>
      <c r="Z976">
        <v>0</v>
      </c>
      <c r="AA976">
        <v>0</v>
      </c>
      <c r="AB976">
        <v>0</v>
      </c>
      <c r="AC976">
        <v>0</v>
      </c>
      <c r="AD976">
        <v>0</v>
      </c>
      <c r="AE976">
        <v>0</v>
      </c>
      <c r="AF976">
        <v>0</v>
      </c>
      <c r="AG976">
        <v>0</v>
      </c>
      <c r="AH976">
        <v>0</v>
      </c>
      <c r="AI976" t="s">
        <v>6004</v>
      </c>
      <c r="AJ976" t="s">
        <v>112</v>
      </c>
      <c r="AK976" t="s">
        <v>112</v>
      </c>
      <c r="AL976">
        <v>0</v>
      </c>
      <c r="AM976">
        <v>0</v>
      </c>
      <c r="AN976">
        <v>0</v>
      </c>
      <c r="AO976">
        <v>0</v>
      </c>
      <c r="AP976">
        <v>0</v>
      </c>
      <c r="AQ976">
        <v>0</v>
      </c>
      <c r="AR976">
        <v>0</v>
      </c>
      <c r="AS976">
        <v>0</v>
      </c>
      <c r="AT976">
        <v>0</v>
      </c>
      <c r="AU976">
        <v>0</v>
      </c>
      <c r="AV976">
        <v>0</v>
      </c>
      <c r="AW976">
        <v>0</v>
      </c>
      <c r="AX976">
        <v>0</v>
      </c>
      <c r="AY976">
        <v>0</v>
      </c>
      <c r="AZ976">
        <v>0</v>
      </c>
      <c r="BA976">
        <v>0</v>
      </c>
    </row>
    <row r="977" spans="1:53" x14ac:dyDescent="0.25">
      <c r="A977">
        <v>380869654</v>
      </c>
      <c r="B977" s="1">
        <v>45542.809989791669</v>
      </c>
      <c r="C977" s="1">
        <v>45542.812252951393</v>
      </c>
      <c r="D977" s="1">
        <v>45542</v>
      </c>
      <c r="E977">
        <v>30.525325299999999</v>
      </c>
      <c r="F977">
        <v>35.582698999999998</v>
      </c>
      <c r="G977" t="s">
        <v>439</v>
      </c>
      <c r="H977" t="s">
        <v>440</v>
      </c>
      <c r="I977" t="s">
        <v>112</v>
      </c>
      <c r="K977" t="s">
        <v>3458</v>
      </c>
      <c r="L977" t="s">
        <v>131</v>
      </c>
      <c r="M977" t="s">
        <v>275</v>
      </c>
      <c r="N977" t="s">
        <v>3459</v>
      </c>
      <c r="O977" t="s">
        <v>3457</v>
      </c>
      <c r="P977" t="s">
        <v>3457</v>
      </c>
      <c r="Q977" t="s">
        <v>121</v>
      </c>
      <c r="R977" t="s">
        <v>5770</v>
      </c>
      <c r="S977" t="s">
        <v>112</v>
      </c>
      <c r="T977">
        <v>0</v>
      </c>
      <c r="U977">
        <v>0</v>
      </c>
      <c r="V977">
        <v>0</v>
      </c>
      <c r="W977">
        <v>0</v>
      </c>
      <c r="X977">
        <v>0</v>
      </c>
      <c r="Y977">
        <v>0</v>
      </c>
      <c r="Z977">
        <v>0</v>
      </c>
      <c r="AA977">
        <v>0</v>
      </c>
      <c r="AB977">
        <v>0</v>
      </c>
      <c r="AC977">
        <v>0</v>
      </c>
      <c r="AD977">
        <v>0</v>
      </c>
      <c r="AE977">
        <v>0</v>
      </c>
      <c r="AF977">
        <v>0</v>
      </c>
      <c r="AG977">
        <v>0</v>
      </c>
      <c r="AH977">
        <v>0</v>
      </c>
      <c r="AI977" t="s">
        <v>6004</v>
      </c>
      <c r="AJ977" t="s">
        <v>112</v>
      </c>
      <c r="AK977" t="s">
        <v>112</v>
      </c>
      <c r="AL977">
        <v>0</v>
      </c>
      <c r="AM977">
        <v>0</v>
      </c>
      <c r="AN977">
        <v>0</v>
      </c>
      <c r="AO977">
        <v>0</v>
      </c>
      <c r="AP977">
        <v>0</v>
      </c>
      <c r="AQ977">
        <v>0</v>
      </c>
      <c r="AR977">
        <v>0</v>
      </c>
      <c r="AS977">
        <v>0</v>
      </c>
      <c r="AT977">
        <v>0</v>
      </c>
      <c r="AU977">
        <v>0</v>
      </c>
      <c r="AV977">
        <v>0</v>
      </c>
      <c r="AW977">
        <v>0</v>
      </c>
      <c r="AX977">
        <v>0</v>
      </c>
      <c r="AY977">
        <v>0</v>
      </c>
      <c r="AZ977">
        <v>0</v>
      </c>
      <c r="BA977">
        <v>0</v>
      </c>
    </row>
    <row r="978" spans="1:53" x14ac:dyDescent="0.25">
      <c r="A978">
        <v>380869662</v>
      </c>
      <c r="B978" s="1">
        <v>45542.815680509259</v>
      </c>
      <c r="C978" s="1">
        <v>45542.817524930557</v>
      </c>
      <c r="D978" s="1">
        <v>45542</v>
      </c>
      <c r="E978">
        <v>30.525321699999999</v>
      </c>
      <c r="F978">
        <v>35.582664999999999</v>
      </c>
      <c r="G978" t="s">
        <v>439</v>
      </c>
      <c r="H978" t="s">
        <v>440</v>
      </c>
      <c r="I978" t="s">
        <v>112</v>
      </c>
      <c r="K978" t="s">
        <v>3461</v>
      </c>
      <c r="L978" t="s">
        <v>252</v>
      </c>
      <c r="M978" t="s">
        <v>551</v>
      </c>
      <c r="N978" t="s">
        <v>3462</v>
      </c>
      <c r="O978" t="s">
        <v>3460</v>
      </c>
      <c r="P978" t="s">
        <v>3460</v>
      </c>
      <c r="Q978" t="s">
        <v>121</v>
      </c>
      <c r="R978" t="s">
        <v>5770</v>
      </c>
      <c r="S978" t="s">
        <v>112</v>
      </c>
      <c r="T978">
        <v>0</v>
      </c>
      <c r="U978">
        <v>0</v>
      </c>
      <c r="V978">
        <v>0</v>
      </c>
      <c r="W978">
        <v>0</v>
      </c>
      <c r="X978">
        <v>0</v>
      </c>
      <c r="Y978">
        <v>0</v>
      </c>
      <c r="Z978">
        <v>0</v>
      </c>
      <c r="AA978">
        <v>0</v>
      </c>
      <c r="AB978">
        <v>0</v>
      </c>
      <c r="AC978">
        <v>0</v>
      </c>
      <c r="AD978">
        <v>0</v>
      </c>
      <c r="AE978">
        <v>0</v>
      </c>
      <c r="AF978">
        <v>0</v>
      </c>
      <c r="AG978">
        <v>0</v>
      </c>
      <c r="AH978">
        <v>0</v>
      </c>
      <c r="AI978" t="s">
        <v>6004</v>
      </c>
      <c r="AJ978" t="s">
        <v>112</v>
      </c>
      <c r="AK978" t="s">
        <v>112</v>
      </c>
      <c r="AL978">
        <v>0</v>
      </c>
      <c r="AM978">
        <v>0</v>
      </c>
      <c r="AN978">
        <v>0</v>
      </c>
      <c r="AO978">
        <v>0</v>
      </c>
      <c r="AP978">
        <v>0</v>
      </c>
      <c r="AQ978">
        <v>0</v>
      </c>
      <c r="AR978">
        <v>0</v>
      </c>
      <c r="AS978">
        <v>0</v>
      </c>
      <c r="AT978">
        <v>0</v>
      </c>
      <c r="AU978">
        <v>0</v>
      </c>
      <c r="AV978">
        <v>0</v>
      </c>
      <c r="AW978">
        <v>0</v>
      </c>
      <c r="AX978">
        <v>0</v>
      </c>
      <c r="AY978">
        <v>0</v>
      </c>
      <c r="AZ978">
        <v>0</v>
      </c>
      <c r="BA978">
        <v>0</v>
      </c>
    </row>
    <row r="979" spans="1:53" x14ac:dyDescent="0.25">
      <c r="A979">
        <v>380869674</v>
      </c>
      <c r="B979" s="1">
        <v>45542.817877337962</v>
      </c>
      <c r="C979" s="1">
        <v>45542.819314189823</v>
      </c>
      <c r="D979" s="1">
        <v>45542</v>
      </c>
      <c r="E979">
        <v>30.525324000000001</v>
      </c>
      <c r="F979">
        <v>35.582659100000001</v>
      </c>
      <c r="G979" t="s">
        <v>439</v>
      </c>
      <c r="H979" t="s">
        <v>440</v>
      </c>
      <c r="I979" t="s">
        <v>109</v>
      </c>
      <c r="J979" t="s">
        <v>114</v>
      </c>
      <c r="K979" t="s">
        <v>3464</v>
      </c>
      <c r="L979" t="s">
        <v>192</v>
      </c>
      <c r="M979" t="s">
        <v>326</v>
      </c>
      <c r="N979" t="s">
        <v>3465</v>
      </c>
      <c r="O979" t="s">
        <v>3463</v>
      </c>
      <c r="P979" t="s">
        <v>3463</v>
      </c>
      <c r="Q979" t="s">
        <v>121</v>
      </c>
      <c r="R979" t="s">
        <v>5770</v>
      </c>
      <c r="S979" t="s">
        <v>112</v>
      </c>
      <c r="T979">
        <v>0</v>
      </c>
      <c r="U979">
        <v>0</v>
      </c>
      <c r="V979">
        <v>0</v>
      </c>
      <c r="W979">
        <v>0</v>
      </c>
      <c r="X979">
        <v>0</v>
      </c>
      <c r="Y979">
        <v>0</v>
      </c>
      <c r="Z979">
        <v>0</v>
      </c>
      <c r="AA979">
        <v>0</v>
      </c>
      <c r="AB979">
        <v>0</v>
      </c>
      <c r="AC979">
        <v>0</v>
      </c>
      <c r="AD979">
        <v>0</v>
      </c>
      <c r="AE979">
        <v>0</v>
      </c>
      <c r="AF979">
        <v>0</v>
      </c>
      <c r="AG979">
        <v>0</v>
      </c>
      <c r="AH979">
        <v>0</v>
      </c>
      <c r="AI979" t="s">
        <v>6004</v>
      </c>
      <c r="AJ979" t="s">
        <v>112</v>
      </c>
      <c r="AK979" t="s">
        <v>112</v>
      </c>
      <c r="AL979">
        <v>0</v>
      </c>
      <c r="AM979">
        <v>0</v>
      </c>
      <c r="AN979">
        <v>0</v>
      </c>
      <c r="AO979">
        <v>0</v>
      </c>
      <c r="AP979">
        <v>0</v>
      </c>
      <c r="AQ979">
        <v>0</v>
      </c>
      <c r="AR979">
        <v>0</v>
      </c>
      <c r="AS979">
        <v>0</v>
      </c>
      <c r="AT979">
        <v>0</v>
      </c>
      <c r="AU979">
        <v>0</v>
      </c>
      <c r="AV979">
        <v>0</v>
      </c>
      <c r="AW979">
        <v>0</v>
      </c>
      <c r="AX979">
        <v>0</v>
      </c>
      <c r="AY979">
        <v>0</v>
      </c>
      <c r="AZ979">
        <v>0</v>
      </c>
      <c r="BA979">
        <v>0</v>
      </c>
    </row>
    <row r="980" spans="1:53" x14ac:dyDescent="0.25">
      <c r="A980">
        <v>380886104</v>
      </c>
      <c r="B980" s="1">
        <v>45542.842863576392</v>
      </c>
      <c r="C980" s="1">
        <v>45542.847491203713</v>
      </c>
      <c r="D980" s="1">
        <v>45542</v>
      </c>
      <c r="E980">
        <v>32.306556800000003</v>
      </c>
      <c r="F980">
        <v>35.762012300000002</v>
      </c>
      <c r="G980" t="s">
        <v>3364</v>
      </c>
      <c r="H980" t="s">
        <v>3427</v>
      </c>
      <c r="I980" t="s">
        <v>112</v>
      </c>
      <c r="K980" t="s">
        <v>3467</v>
      </c>
      <c r="L980" t="s">
        <v>131</v>
      </c>
      <c r="M980" t="s">
        <v>656</v>
      </c>
      <c r="N980" t="s">
        <v>3468</v>
      </c>
      <c r="O980" t="s">
        <v>3466</v>
      </c>
      <c r="P980" t="s">
        <v>3466</v>
      </c>
      <c r="Q980" t="s">
        <v>121</v>
      </c>
      <c r="R980" t="s">
        <v>5770</v>
      </c>
      <c r="S980" t="s">
        <v>112</v>
      </c>
      <c r="T980">
        <v>0</v>
      </c>
      <c r="U980">
        <v>0</v>
      </c>
      <c r="V980">
        <v>0</v>
      </c>
      <c r="W980">
        <v>0</v>
      </c>
      <c r="X980">
        <v>0</v>
      </c>
      <c r="Y980">
        <v>0</v>
      </c>
      <c r="Z980">
        <v>0</v>
      </c>
      <c r="AA980">
        <v>0</v>
      </c>
      <c r="AB980">
        <v>0</v>
      </c>
      <c r="AC980">
        <v>0</v>
      </c>
      <c r="AD980">
        <v>0</v>
      </c>
      <c r="AE980">
        <v>0</v>
      </c>
      <c r="AF980">
        <v>0</v>
      </c>
      <c r="AG980">
        <v>0</v>
      </c>
      <c r="AH980">
        <v>0</v>
      </c>
      <c r="AI980" t="s">
        <v>6004</v>
      </c>
      <c r="AJ980" t="s">
        <v>109</v>
      </c>
      <c r="AK980" t="s">
        <v>112</v>
      </c>
      <c r="AL980">
        <v>0</v>
      </c>
      <c r="AM980">
        <v>0</v>
      </c>
      <c r="AN980">
        <v>0</v>
      </c>
      <c r="AO980">
        <v>0</v>
      </c>
      <c r="AP980">
        <v>0</v>
      </c>
      <c r="AQ980">
        <v>0</v>
      </c>
      <c r="AR980">
        <v>0</v>
      </c>
      <c r="AS980">
        <v>0</v>
      </c>
      <c r="AT980">
        <v>0</v>
      </c>
      <c r="AU980">
        <v>0</v>
      </c>
      <c r="AV980">
        <v>0</v>
      </c>
      <c r="AW980">
        <v>0</v>
      </c>
      <c r="AX980">
        <v>0</v>
      </c>
      <c r="AY980">
        <v>0</v>
      </c>
      <c r="AZ980">
        <v>0</v>
      </c>
      <c r="BA980">
        <v>0</v>
      </c>
    </row>
    <row r="981" spans="1:53" x14ac:dyDescent="0.25">
      <c r="A981">
        <v>380886108</v>
      </c>
      <c r="B981" s="1">
        <v>45542.845763888887</v>
      </c>
      <c r="C981" s="1">
        <v>45542.847320115739</v>
      </c>
      <c r="D981" s="1">
        <v>45542</v>
      </c>
      <c r="E981">
        <v>32.306556800000003</v>
      </c>
      <c r="F981">
        <v>35.762012300000002</v>
      </c>
      <c r="G981" t="s">
        <v>3364</v>
      </c>
      <c r="H981" t="s">
        <v>3427</v>
      </c>
      <c r="I981" t="s">
        <v>112</v>
      </c>
      <c r="K981" t="s">
        <v>3469</v>
      </c>
      <c r="L981" t="s">
        <v>116</v>
      </c>
      <c r="M981" t="s">
        <v>521</v>
      </c>
      <c r="N981" t="s">
        <v>3470</v>
      </c>
      <c r="O981" t="s">
        <v>3234</v>
      </c>
      <c r="P981" t="s">
        <v>3234</v>
      </c>
      <c r="Q981" t="s">
        <v>121</v>
      </c>
      <c r="R981" t="s">
        <v>5770</v>
      </c>
      <c r="S981" t="s">
        <v>112</v>
      </c>
      <c r="T981">
        <v>0</v>
      </c>
      <c r="U981">
        <v>0</v>
      </c>
      <c r="V981">
        <v>0</v>
      </c>
      <c r="W981">
        <v>0</v>
      </c>
      <c r="X981">
        <v>0</v>
      </c>
      <c r="Y981">
        <v>0</v>
      </c>
      <c r="Z981">
        <v>0</v>
      </c>
      <c r="AA981">
        <v>0</v>
      </c>
      <c r="AB981">
        <v>0</v>
      </c>
      <c r="AC981">
        <v>0</v>
      </c>
      <c r="AD981">
        <v>0</v>
      </c>
      <c r="AE981">
        <v>0</v>
      </c>
      <c r="AF981">
        <v>0</v>
      </c>
      <c r="AG981">
        <v>0</v>
      </c>
      <c r="AH981">
        <v>0</v>
      </c>
      <c r="AI981" t="s">
        <v>6004</v>
      </c>
      <c r="AJ981" t="s">
        <v>109</v>
      </c>
      <c r="AK981" t="s">
        <v>112</v>
      </c>
      <c r="AL981">
        <v>0</v>
      </c>
      <c r="AM981">
        <v>0</v>
      </c>
      <c r="AN981">
        <v>0</v>
      </c>
      <c r="AO981">
        <v>0</v>
      </c>
      <c r="AP981">
        <v>0</v>
      </c>
      <c r="AQ981">
        <v>0</v>
      </c>
      <c r="AR981">
        <v>0</v>
      </c>
      <c r="AS981">
        <v>0</v>
      </c>
      <c r="AT981">
        <v>0</v>
      </c>
      <c r="AU981">
        <v>0</v>
      </c>
      <c r="AV981">
        <v>0</v>
      </c>
      <c r="AW981">
        <v>0</v>
      </c>
      <c r="AX981">
        <v>0</v>
      </c>
      <c r="AY981">
        <v>0</v>
      </c>
      <c r="AZ981">
        <v>0</v>
      </c>
      <c r="BA981">
        <v>0</v>
      </c>
    </row>
    <row r="982" spans="1:53" x14ac:dyDescent="0.25">
      <c r="A982">
        <v>380897869</v>
      </c>
      <c r="B982" s="1">
        <v>45542.85077297454</v>
      </c>
      <c r="C982" s="1">
        <v>45542.86764783565</v>
      </c>
      <c r="D982" s="1">
        <v>45542</v>
      </c>
      <c r="E982">
        <v>30.326778381617299</v>
      </c>
      <c r="F982">
        <v>35.471015680571298</v>
      </c>
      <c r="G982" t="s">
        <v>439</v>
      </c>
      <c r="H982" t="s">
        <v>5759</v>
      </c>
      <c r="I982" t="s">
        <v>112</v>
      </c>
      <c r="K982" t="s">
        <v>3472</v>
      </c>
      <c r="L982" t="s">
        <v>174</v>
      </c>
      <c r="M982" t="s">
        <v>1542</v>
      </c>
      <c r="N982" t="s">
        <v>3473</v>
      </c>
      <c r="O982" t="s">
        <v>3471</v>
      </c>
      <c r="Q982" t="s">
        <v>121</v>
      </c>
      <c r="R982" t="s">
        <v>5770</v>
      </c>
      <c r="S982" t="s">
        <v>112</v>
      </c>
      <c r="T982">
        <v>0</v>
      </c>
      <c r="U982">
        <v>0</v>
      </c>
      <c r="V982">
        <v>0</v>
      </c>
      <c r="W982">
        <v>0</v>
      </c>
      <c r="X982">
        <v>0</v>
      </c>
      <c r="Y982">
        <v>0</v>
      </c>
      <c r="Z982">
        <v>0</v>
      </c>
      <c r="AA982">
        <v>0</v>
      </c>
      <c r="AB982">
        <v>0</v>
      </c>
      <c r="AC982">
        <v>0</v>
      </c>
      <c r="AD982">
        <v>0</v>
      </c>
      <c r="AE982">
        <v>0</v>
      </c>
      <c r="AF982">
        <v>0</v>
      </c>
      <c r="AG982">
        <v>0</v>
      </c>
      <c r="AH982">
        <v>0</v>
      </c>
      <c r="AI982" t="s">
        <v>6004</v>
      </c>
      <c r="AJ982" t="s">
        <v>109</v>
      </c>
      <c r="AK982" t="s">
        <v>112</v>
      </c>
      <c r="AL982">
        <v>0</v>
      </c>
      <c r="AM982">
        <v>0</v>
      </c>
      <c r="AN982">
        <v>0</v>
      </c>
      <c r="AO982">
        <v>0</v>
      </c>
      <c r="AP982">
        <v>0</v>
      </c>
      <c r="AQ982">
        <v>0</v>
      </c>
      <c r="AR982">
        <v>0</v>
      </c>
      <c r="AS982">
        <v>0</v>
      </c>
      <c r="AT982">
        <v>0</v>
      </c>
      <c r="AU982">
        <v>0</v>
      </c>
      <c r="AV982">
        <v>0</v>
      </c>
      <c r="AW982">
        <v>0</v>
      </c>
      <c r="AX982">
        <v>0</v>
      </c>
      <c r="AY982">
        <v>0</v>
      </c>
      <c r="AZ982">
        <v>0</v>
      </c>
      <c r="BA982">
        <v>0</v>
      </c>
    </row>
    <row r="983" spans="1:53" x14ac:dyDescent="0.25">
      <c r="A983">
        <v>380897873</v>
      </c>
      <c r="B983" s="1">
        <v>45542.86767994213</v>
      </c>
      <c r="C983" s="1">
        <v>45542.872173923613</v>
      </c>
      <c r="D983" s="1">
        <v>45542</v>
      </c>
      <c r="E983">
        <v>30.324140199999999</v>
      </c>
      <c r="F983">
        <v>35.497637300000001</v>
      </c>
      <c r="G983" t="s">
        <v>439</v>
      </c>
      <c r="H983" t="s">
        <v>5759</v>
      </c>
      <c r="I983" t="s">
        <v>109</v>
      </c>
      <c r="J983" t="s">
        <v>114</v>
      </c>
      <c r="K983" t="s">
        <v>3475</v>
      </c>
      <c r="L983" t="s">
        <v>174</v>
      </c>
      <c r="M983" t="s">
        <v>1542</v>
      </c>
      <c r="N983" t="s">
        <v>3476</v>
      </c>
      <c r="O983" t="s">
        <v>3474</v>
      </c>
      <c r="Q983" t="s">
        <v>277</v>
      </c>
      <c r="R983" t="s">
        <v>5772</v>
      </c>
      <c r="S983" t="s">
        <v>112</v>
      </c>
      <c r="T983">
        <v>0</v>
      </c>
      <c r="U983">
        <v>0</v>
      </c>
      <c r="V983">
        <v>0</v>
      </c>
      <c r="W983">
        <v>0</v>
      </c>
      <c r="X983">
        <v>0</v>
      </c>
      <c r="Y983">
        <v>0</v>
      </c>
      <c r="Z983">
        <v>0</v>
      </c>
      <c r="AA983">
        <v>0</v>
      </c>
      <c r="AB983">
        <v>0</v>
      </c>
      <c r="AC983">
        <v>0</v>
      </c>
      <c r="AD983">
        <v>0</v>
      </c>
      <c r="AE983">
        <v>0</v>
      </c>
      <c r="AF983">
        <v>0</v>
      </c>
      <c r="AG983">
        <v>0</v>
      </c>
      <c r="AH983">
        <v>0</v>
      </c>
      <c r="AI983" t="s">
        <v>6004</v>
      </c>
      <c r="AJ983" t="s">
        <v>109</v>
      </c>
      <c r="AK983" t="s">
        <v>109</v>
      </c>
      <c r="AL983">
        <v>5</v>
      </c>
      <c r="AM983">
        <v>1</v>
      </c>
      <c r="AN983">
        <v>1</v>
      </c>
      <c r="AO983">
        <v>1</v>
      </c>
      <c r="AP983">
        <v>1</v>
      </c>
      <c r="AQ983">
        <v>1</v>
      </c>
      <c r="AR983">
        <v>5</v>
      </c>
      <c r="AS983">
        <v>1</v>
      </c>
      <c r="AT983">
        <v>0</v>
      </c>
      <c r="AU983">
        <v>0</v>
      </c>
      <c r="AV983">
        <v>1</v>
      </c>
      <c r="AW983">
        <v>1</v>
      </c>
      <c r="AX983">
        <v>1</v>
      </c>
      <c r="AY983">
        <v>1</v>
      </c>
      <c r="AZ983">
        <v>0</v>
      </c>
      <c r="BA983">
        <v>0</v>
      </c>
    </row>
    <row r="984" spans="1:53" x14ac:dyDescent="0.25">
      <c r="A984">
        <v>380956685</v>
      </c>
      <c r="B984" s="1">
        <v>45532.420163564813</v>
      </c>
      <c r="C984" s="1">
        <v>45543.041392395833</v>
      </c>
      <c r="D984" s="1">
        <v>45532</v>
      </c>
      <c r="E984">
        <v>32.503299300000002</v>
      </c>
      <c r="F984">
        <v>35.684426500000001</v>
      </c>
      <c r="G984" t="s">
        <v>771</v>
      </c>
      <c r="H984" t="s">
        <v>772</v>
      </c>
      <c r="I984" t="s">
        <v>109</v>
      </c>
      <c r="J984" t="s">
        <v>114</v>
      </c>
      <c r="K984" t="s">
        <v>3478</v>
      </c>
      <c r="L984" t="s">
        <v>252</v>
      </c>
      <c r="M984" t="s">
        <v>280</v>
      </c>
      <c r="N984" t="s">
        <v>2034</v>
      </c>
      <c r="O984" t="s">
        <v>3477</v>
      </c>
      <c r="P984" t="s">
        <v>3479</v>
      </c>
      <c r="Q984" t="s">
        <v>121</v>
      </c>
      <c r="R984" t="s">
        <v>5770</v>
      </c>
      <c r="S984" t="s">
        <v>112</v>
      </c>
      <c r="T984">
        <v>0</v>
      </c>
      <c r="U984">
        <v>0</v>
      </c>
      <c r="V984">
        <v>0</v>
      </c>
      <c r="W984">
        <v>0</v>
      </c>
      <c r="X984">
        <v>0</v>
      </c>
      <c r="Y984">
        <v>0</v>
      </c>
      <c r="Z984">
        <v>0</v>
      </c>
      <c r="AA984">
        <v>0</v>
      </c>
      <c r="AB984">
        <v>0</v>
      </c>
      <c r="AC984">
        <v>0</v>
      </c>
      <c r="AD984">
        <v>0</v>
      </c>
      <c r="AE984">
        <v>0</v>
      </c>
      <c r="AF984">
        <v>0</v>
      </c>
      <c r="AG984">
        <v>0</v>
      </c>
      <c r="AH984">
        <v>0</v>
      </c>
      <c r="AI984" t="s">
        <v>6004</v>
      </c>
      <c r="AJ984" t="s">
        <v>109</v>
      </c>
      <c r="AK984" t="s">
        <v>109</v>
      </c>
      <c r="AL984">
        <v>1</v>
      </c>
      <c r="AM984">
        <v>1</v>
      </c>
      <c r="AN984">
        <v>0</v>
      </c>
      <c r="AO984">
        <v>0</v>
      </c>
      <c r="AP984">
        <v>0</v>
      </c>
      <c r="AQ984">
        <v>0</v>
      </c>
      <c r="AR984">
        <v>1</v>
      </c>
      <c r="AS984">
        <v>0</v>
      </c>
      <c r="AT984">
        <v>1</v>
      </c>
      <c r="AU984">
        <v>0</v>
      </c>
      <c r="AV984">
        <v>0</v>
      </c>
      <c r="AW984">
        <v>0</v>
      </c>
      <c r="AX984">
        <v>0</v>
      </c>
      <c r="AY984">
        <v>0</v>
      </c>
      <c r="AZ984">
        <v>0</v>
      </c>
      <c r="BA984">
        <v>0</v>
      </c>
    </row>
    <row r="985" spans="1:53" x14ac:dyDescent="0.25">
      <c r="A985">
        <v>380956688</v>
      </c>
      <c r="B985" s="1">
        <v>45538.449832106482</v>
      </c>
      <c r="C985" s="1">
        <v>45543.022365046287</v>
      </c>
      <c r="D985" s="1">
        <v>45538</v>
      </c>
      <c r="E985">
        <v>32.5206661</v>
      </c>
      <c r="F985">
        <v>35.710917000000002</v>
      </c>
      <c r="G985" t="s">
        <v>771</v>
      </c>
      <c r="H985" t="s">
        <v>772</v>
      </c>
      <c r="I985" t="s">
        <v>109</v>
      </c>
      <c r="J985" t="s">
        <v>114</v>
      </c>
      <c r="K985" t="s">
        <v>3481</v>
      </c>
      <c r="L985" t="s">
        <v>443</v>
      </c>
      <c r="M985" t="s">
        <v>444</v>
      </c>
      <c r="N985" t="s">
        <v>3083</v>
      </c>
      <c r="O985" t="s">
        <v>3480</v>
      </c>
      <c r="P985" t="s">
        <v>3482</v>
      </c>
      <c r="Q985" t="s">
        <v>346</v>
      </c>
      <c r="R985" t="s">
        <v>5771</v>
      </c>
      <c r="S985" t="s">
        <v>112</v>
      </c>
      <c r="T985">
        <v>0</v>
      </c>
      <c r="U985">
        <v>0</v>
      </c>
      <c r="V985">
        <v>0</v>
      </c>
      <c r="W985">
        <v>0</v>
      </c>
      <c r="X985">
        <v>0</v>
      </c>
      <c r="Y985">
        <v>0</v>
      </c>
      <c r="Z985">
        <v>0</v>
      </c>
      <c r="AA985">
        <v>0</v>
      </c>
      <c r="AB985">
        <v>0</v>
      </c>
      <c r="AC985">
        <v>0</v>
      </c>
      <c r="AD985">
        <v>0</v>
      </c>
      <c r="AE985">
        <v>0</v>
      </c>
      <c r="AF985">
        <v>0</v>
      </c>
      <c r="AG985">
        <v>0</v>
      </c>
      <c r="AH985">
        <v>0</v>
      </c>
      <c r="AI985" t="s">
        <v>6004</v>
      </c>
      <c r="AJ985" t="s">
        <v>109</v>
      </c>
      <c r="AK985" t="s">
        <v>109</v>
      </c>
      <c r="AL985">
        <v>2</v>
      </c>
      <c r="AM985">
        <v>1</v>
      </c>
      <c r="AN985">
        <v>0</v>
      </c>
      <c r="AO985">
        <v>0</v>
      </c>
      <c r="AP985">
        <v>1</v>
      </c>
      <c r="AQ985">
        <v>0</v>
      </c>
      <c r="AR985">
        <v>2</v>
      </c>
      <c r="AS985">
        <v>0</v>
      </c>
      <c r="AT985">
        <v>0</v>
      </c>
      <c r="AU985">
        <v>0</v>
      </c>
      <c r="AV985">
        <v>0</v>
      </c>
      <c r="AW985">
        <v>1</v>
      </c>
      <c r="AX985">
        <v>1</v>
      </c>
      <c r="AY985">
        <v>0</v>
      </c>
      <c r="AZ985">
        <v>0</v>
      </c>
      <c r="BA985">
        <v>0</v>
      </c>
    </row>
    <row r="986" spans="1:53" x14ac:dyDescent="0.25">
      <c r="A986">
        <v>380956689</v>
      </c>
      <c r="B986" s="1">
        <v>45538.477927175933</v>
      </c>
      <c r="C986" s="1">
        <v>45542.784007812501</v>
      </c>
      <c r="D986" s="1">
        <v>45538</v>
      </c>
      <c r="E986">
        <v>32.550202599999999</v>
      </c>
      <c r="F986">
        <v>35.836830200000001</v>
      </c>
      <c r="G986" t="s">
        <v>771</v>
      </c>
      <c r="H986" t="s">
        <v>1666</v>
      </c>
      <c r="I986" t="s">
        <v>109</v>
      </c>
      <c r="J986" t="s">
        <v>114</v>
      </c>
      <c r="K986" t="s">
        <v>3484</v>
      </c>
      <c r="L986" t="s">
        <v>205</v>
      </c>
      <c r="M986" t="s">
        <v>728</v>
      </c>
      <c r="N986" t="s">
        <v>3485</v>
      </c>
      <c r="O986" t="s">
        <v>3483</v>
      </c>
      <c r="P986" t="s">
        <v>3483</v>
      </c>
      <c r="Q986" t="s">
        <v>121</v>
      </c>
      <c r="R986" t="s">
        <v>5770</v>
      </c>
      <c r="S986" t="s">
        <v>112</v>
      </c>
      <c r="T986">
        <v>0</v>
      </c>
      <c r="U986">
        <v>0</v>
      </c>
      <c r="V986">
        <v>0</v>
      </c>
      <c r="W986">
        <v>0</v>
      </c>
      <c r="X986">
        <v>0</v>
      </c>
      <c r="Y986">
        <v>0</v>
      </c>
      <c r="Z986">
        <v>0</v>
      </c>
      <c r="AA986">
        <v>0</v>
      </c>
      <c r="AB986">
        <v>0</v>
      </c>
      <c r="AC986">
        <v>0</v>
      </c>
      <c r="AD986">
        <v>0</v>
      </c>
      <c r="AE986">
        <v>0</v>
      </c>
      <c r="AF986">
        <v>0</v>
      </c>
      <c r="AG986">
        <v>0</v>
      </c>
      <c r="AH986">
        <v>0</v>
      </c>
      <c r="AI986" t="s">
        <v>6004</v>
      </c>
      <c r="AJ986" t="s">
        <v>109</v>
      </c>
      <c r="AK986" t="s">
        <v>112</v>
      </c>
      <c r="AL986">
        <v>0</v>
      </c>
      <c r="AM986">
        <v>0</v>
      </c>
      <c r="AN986">
        <v>0</v>
      </c>
      <c r="AO986">
        <v>0</v>
      </c>
      <c r="AP986">
        <v>0</v>
      </c>
      <c r="AQ986">
        <v>0</v>
      </c>
      <c r="AR986">
        <v>0</v>
      </c>
      <c r="AS986">
        <v>0</v>
      </c>
      <c r="AT986">
        <v>0</v>
      </c>
      <c r="AU986">
        <v>0</v>
      </c>
      <c r="AV986">
        <v>0</v>
      </c>
      <c r="AW986">
        <v>0</v>
      </c>
      <c r="AX986">
        <v>0</v>
      </c>
      <c r="AY986">
        <v>0</v>
      </c>
      <c r="AZ986">
        <v>0</v>
      </c>
      <c r="BA986">
        <v>0</v>
      </c>
    </row>
    <row r="987" spans="1:53" x14ac:dyDescent="0.25">
      <c r="A987">
        <v>380956691</v>
      </c>
      <c r="B987" s="1">
        <v>45538.479449861108</v>
      </c>
      <c r="C987" s="1">
        <v>45542.788879641201</v>
      </c>
      <c r="D987" s="1">
        <v>45538</v>
      </c>
      <c r="E987">
        <v>32.550227599999999</v>
      </c>
      <c r="F987">
        <v>35.8368137</v>
      </c>
      <c r="G987" t="s">
        <v>771</v>
      </c>
      <c r="H987" t="s">
        <v>1666</v>
      </c>
      <c r="I987" t="s">
        <v>109</v>
      </c>
      <c r="J987" t="s">
        <v>114</v>
      </c>
      <c r="K987" t="s">
        <v>3486</v>
      </c>
      <c r="L987" t="s">
        <v>1220</v>
      </c>
      <c r="M987" t="s">
        <v>1221</v>
      </c>
      <c r="N987" t="s">
        <v>3487</v>
      </c>
      <c r="O987" t="s">
        <v>3482</v>
      </c>
      <c r="P987" t="s">
        <v>3482</v>
      </c>
      <c r="Q987" t="s">
        <v>121</v>
      </c>
      <c r="R987" t="s">
        <v>5770</v>
      </c>
      <c r="S987" t="s">
        <v>112</v>
      </c>
      <c r="T987">
        <v>0</v>
      </c>
      <c r="U987">
        <v>0</v>
      </c>
      <c r="V987">
        <v>0</v>
      </c>
      <c r="W987">
        <v>0</v>
      </c>
      <c r="X987">
        <v>0</v>
      </c>
      <c r="Y987">
        <v>0</v>
      </c>
      <c r="Z987">
        <v>0</v>
      </c>
      <c r="AA987">
        <v>0</v>
      </c>
      <c r="AB987">
        <v>0</v>
      </c>
      <c r="AC987">
        <v>0</v>
      </c>
      <c r="AD987">
        <v>0</v>
      </c>
      <c r="AE987">
        <v>0</v>
      </c>
      <c r="AF987">
        <v>0</v>
      </c>
      <c r="AG987">
        <v>0</v>
      </c>
      <c r="AH987">
        <v>0</v>
      </c>
      <c r="AI987" t="s">
        <v>6004</v>
      </c>
      <c r="AJ987" t="s">
        <v>109</v>
      </c>
      <c r="AK987" t="s">
        <v>109</v>
      </c>
      <c r="AL987">
        <v>1</v>
      </c>
      <c r="AM987">
        <v>0</v>
      </c>
      <c r="AN987">
        <v>0</v>
      </c>
      <c r="AO987">
        <v>0</v>
      </c>
      <c r="AP987">
        <v>1</v>
      </c>
      <c r="AQ987">
        <v>0</v>
      </c>
      <c r="AR987">
        <v>1</v>
      </c>
      <c r="AS987">
        <v>0</v>
      </c>
      <c r="AT987">
        <v>1</v>
      </c>
      <c r="AU987">
        <v>0</v>
      </c>
      <c r="AV987">
        <v>0</v>
      </c>
      <c r="AW987">
        <v>0</v>
      </c>
      <c r="AX987">
        <v>0</v>
      </c>
      <c r="AY987">
        <v>0</v>
      </c>
      <c r="AZ987">
        <v>0</v>
      </c>
      <c r="BA987">
        <v>0</v>
      </c>
    </row>
    <row r="988" spans="1:53" x14ac:dyDescent="0.25">
      <c r="A988">
        <v>380956693</v>
      </c>
      <c r="B988" s="1">
        <v>45538.488859004632</v>
      </c>
      <c r="C988" s="1">
        <v>45542.774458472217</v>
      </c>
      <c r="D988" s="1">
        <v>45538</v>
      </c>
      <c r="E988">
        <v>32.554526799999998</v>
      </c>
      <c r="F988">
        <v>35.847534400000001</v>
      </c>
      <c r="G988" t="s">
        <v>771</v>
      </c>
      <c r="H988" t="s">
        <v>1666</v>
      </c>
      <c r="I988" t="s">
        <v>109</v>
      </c>
      <c r="J988" t="s">
        <v>114</v>
      </c>
      <c r="K988" t="s">
        <v>3489</v>
      </c>
      <c r="L988" t="s">
        <v>174</v>
      </c>
      <c r="M988" t="s">
        <v>175</v>
      </c>
      <c r="N988" t="s">
        <v>3490</v>
      </c>
      <c r="O988" t="s">
        <v>3488</v>
      </c>
      <c r="P988" t="s">
        <v>3491</v>
      </c>
      <c r="Q988" t="s">
        <v>346</v>
      </c>
      <c r="R988" t="s">
        <v>5771</v>
      </c>
      <c r="S988" t="s">
        <v>112</v>
      </c>
      <c r="T988">
        <v>0</v>
      </c>
      <c r="U988">
        <v>0</v>
      </c>
      <c r="V988">
        <v>0</v>
      </c>
      <c r="W988">
        <v>0</v>
      </c>
      <c r="X988">
        <v>0</v>
      </c>
      <c r="Y988">
        <v>0</v>
      </c>
      <c r="Z988">
        <v>0</v>
      </c>
      <c r="AA988">
        <v>0</v>
      </c>
      <c r="AB988">
        <v>0</v>
      </c>
      <c r="AC988">
        <v>0</v>
      </c>
      <c r="AD988">
        <v>0</v>
      </c>
      <c r="AE988">
        <v>0</v>
      </c>
      <c r="AF988">
        <v>0</v>
      </c>
      <c r="AG988">
        <v>0</v>
      </c>
      <c r="AH988">
        <v>0</v>
      </c>
      <c r="AI988" t="s">
        <v>6004</v>
      </c>
      <c r="AJ988" t="s">
        <v>109</v>
      </c>
      <c r="AK988" t="s">
        <v>109</v>
      </c>
      <c r="AL988">
        <v>3</v>
      </c>
      <c r="AM988">
        <v>0</v>
      </c>
      <c r="AN988">
        <v>2</v>
      </c>
      <c r="AO988">
        <v>0</v>
      </c>
      <c r="AP988">
        <v>1</v>
      </c>
      <c r="AQ988">
        <v>0</v>
      </c>
      <c r="AR988">
        <v>3</v>
      </c>
      <c r="AS988">
        <v>1</v>
      </c>
      <c r="AT988">
        <v>0</v>
      </c>
      <c r="AU988">
        <v>0</v>
      </c>
      <c r="AV988">
        <v>0</v>
      </c>
      <c r="AW988">
        <v>0</v>
      </c>
      <c r="AX988">
        <v>1</v>
      </c>
      <c r="AY988">
        <v>1</v>
      </c>
      <c r="AZ988">
        <v>0</v>
      </c>
      <c r="BA988">
        <v>0</v>
      </c>
    </row>
    <row r="989" spans="1:53" x14ac:dyDescent="0.25">
      <c r="A989">
        <v>380956694</v>
      </c>
      <c r="B989" s="1">
        <v>45538.490927013889</v>
      </c>
      <c r="C989" s="1">
        <v>45543.038907743059</v>
      </c>
      <c r="D989" s="1">
        <v>45538</v>
      </c>
      <c r="E989">
        <v>32.555692800000003</v>
      </c>
      <c r="F989">
        <v>35.849334800000001</v>
      </c>
      <c r="G989" t="s">
        <v>771</v>
      </c>
      <c r="H989" t="s">
        <v>1666</v>
      </c>
      <c r="I989" t="s">
        <v>109</v>
      </c>
      <c r="J989" t="s">
        <v>114</v>
      </c>
      <c r="K989" t="s">
        <v>1694</v>
      </c>
      <c r="L989" t="s">
        <v>160</v>
      </c>
      <c r="M989" t="s">
        <v>3493</v>
      </c>
      <c r="N989" t="s">
        <v>1694</v>
      </c>
      <c r="O989" t="s">
        <v>3492</v>
      </c>
      <c r="P989" t="s">
        <v>3492</v>
      </c>
      <c r="Q989" t="s">
        <v>121</v>
      </c>
      <c r="R989" t="s">
        <v>5770</v>
      </c>
      <c r="S989" t="s">
        <v>112</v>
      </c>
      <c r="T989">
        <v>0</v>
      </c>
      <c r="U989">
        <v>0</v>
      </c>
      <c r="V989">
        <v>0</v>
      </c>
      <c r="W989">
        <v>0</v>
      </c>
      <c r="X989">
        <v>0</v>
      </c>
      <c r="Y989">
        <v>0</v>
      </c>
      <c r="Z989">
        <v>0</v>
      </c>
      <c r="AA989">
        <v>0</v>
      </c>
      <c r="AB989">
        <v>0</v>
      </c>
      <c r="AC989">
        <v>0</v>
      </c>
      <c r="AD989">
        <v>0</v>
      </c>
      <c r="AE989">
        <v>0</v>
      </c>
      <c r="AF989">
        <v>0</v>
      </c>
      <c r="AG989">
        <v>0</v>
      </c>
      <c r="AH989">
        <v>0</v>
      </c>
      <c r="AI989" t="s">
        <v>6004</v>
      </c>
      <c r="AJ989" t="s">
        <v>109</v>
      </c>
      <c r="AK989" t="s">
        <v>109</v>
      </c>
      <c r="AL989">
        <v>1</v>
      </c>
      <c r="AM989">
        <v>0</v>
      </c>
      <c r="AN989">
        <v>1</v>
      </c>
      <c r="AO989">
        <v>0</v>
      </c>
      <c r="AP989">
        <v>0</v>
      </c>
      <c r="AQ989">
        <v>0</v>
      </c>
      <c r="AR989">
        <v>1</v>
      </c>
      <c r="AS989">
        <v>0</v>
      </c>
      <c r="AT989">
        <v>1</v>
      </c>
      <c r="AU989">
        <v>0</v>
      </c>
      <c r="AV989">
        <v>0</v>
      </c>
      <c r="AW989">
        <v>0</v>
      </c>
      <c r="AX989">
        <v>0</v>
      </c>
      <c r="AY989">
        <v>0</v>
      </c>
      <c r="AZ989">
        <v>0</v>
      </c>
      <c r="BA989">
        <v>0</v>
      </c>
    </row>
    <row r="990" spans="1:53" x14ac:dyDescent="0.25">
      <c r="A990">
        <v>380956696</v>
      </c>
      <c r="B990" s="1">
        <v>45538.505845983796</v>
      </c>
      <c r="C990" s="1">
        <v>45542.760059305547</v>
      </c>
      <c r="D990" s="1">
        <v>45538</v>
      </c>
      <c r="E990">
        <v>32.555701999999997</v>
      </c>
      <c r="F990">
        <v>35.854140600000001</v>
      </c>
      <c r="G990" t="s">
        <v>771</v>
      </c>
      <c r="H990" t="s">
        <v>1666</v>
      </c>
      <c r="I990" t="s">
        <v>109</v>
      </c>
      <c r="J990" t="s">
        <v>114</v>
      </c>
      <c r="K990" t="s">
        <v>3495</v>
      </c>
      <c r="L990" t="s">
        <v>116</v>
      </c>
      <c r="M990" t="s">
        <v>309</v>
      </c>
      <c r="N990" t="s">
        <v>3496</v>
      </c>
      <c r="O990" t="s">
        <v>3494</v>
      </c>
      <c r="P990" t="s">
        <v>3494</v>
      </c>
      <c r="Q990" t="s">
        <v>121</v>
      </c>
      <c r="R990" t="s">
        <v>5770</v>
      </c>
      <c r="S990" t="s">
        <v>112</v>
      </c>
      <c r="T990">
        <v>0</v>
      </c>
      <c r="U990">
        <v>0</v>
      </c>
      <c r="V990">
        <v>0</v>
      </c>
      <c r="W990">
        <v>0</v>
      </c>
      <c r="X990">
        <v>0</v>
      </c>
      <c r="Y990">
        <v>0</v>
      </c>
      <c r="Z990">
        <v>0</v>
      </c>
      <c r="AA990">
        <v>0</v>
      </c>
      <c r="AB990">
        <v>0</v>
      </c>
      <c r="AC990">
        <v>0</v>
      </c>
      <c r="AD990">
        <v>0</v>
      </c>
      <c r="AE990">
        <v>0</v>
      </c>
      <c r="AF990">
        <v>0</v>
      </c>
      <c r="AG990">
        <v>0</v>
      </c>
      <c r="AH990">
        <v>0</v>
      </c>
      <c r="AI990" t="s">
        <v>6004</v>
      </c>
      <c r="AJ990" t="s">
        <v>109</v>
      </c>
      <c r="AK990" t="s">
        <v>109</v>
      </c>
      <c r="AL990">
        <v>1</v>
      </c>
      <c r="AM990">
        <v>0</v>
      </c>
      <c r="AN990">
        <v>0</v>
      </c>
      <c r="AO990">
        <v>0</v>
      </c>
      <c r="AP990">
        <v>1</v>
      </c>
      <c r="AQ990">
        <v>0</v>
      </c>
      <c r="AR990">
        <v>1</v>
      </c>
      <c r="AS990">
        <v>0</v>
      </c>
      <c r="AT990">
        <v>1</v>
      </c>
      <c r="AU990">
        <v>0</v>
      </c>
      <c r="AV990">
        <v>0</v>
      </c>
      <c r="AW990">
        <v>0</v>
      </c>
      <c r="AX990">
        <v>0</v>
      </c>
      <c r="AY990">
        <v>0</v>
      </c>
      <c r="AZ990">
        <v>0</v>
      </c>
      <c r="BA990">
        <v>0</v>
      </c>
    </row>
    <row r="991" spans="1:53" x14ac:dyDescent="0.25">
      <c r="A991">
        <v>380956697</v>
      </c>
      <c r="B991" s="1">
        <v>45538.554180868057</v>
      </c>
      <c r="C991" s="1">
        <v>45542.758214189816</v>
      </c>
      <c r="D991" s="1">
        <v>45538</v>
      </c>
      <c r="E991">
        <v>32.5553952</v>
      </c>
      <c r="F991">
        <v>35.855193800000002</v>
      </c>
      <c r="G991" t="s">
        <v>771</v>
      </c>
      <c r="H991" t="s">
        <v>1666</v>
      </c>
      <c r="I991" t="s">
        <v>109</v>
      </c>
      <c r="J991" t="s">
        <v>114</v>
      </c>
      <c r="K991" t="s">
        <v>3498</v>
      </c>
      <c r="L991" t="s">
        <v>116</v>
      </c>
      <c r="M991" t="s">
        <v>319</v>
      </c>
      <c r="N991" t="s">
        <v>3499</v>
      </c>
      <c r="O991" t="s">
        <v>3497</v>
      </c>
      <c r="P991" t="s">
        <v>3497</v>
      </c>
      <c r="Q991" t="s">
        <v>121</v>
      </c>
      <c r="R991" t="s">
        <v>5770</v>
      </c>
      <c r="S991" t="s">
        <v>112</v>
      </c>
      <c r="T991">
        <v>0</v>
      </c>
      <c r="U991">
        <v>0</v>
      </c>
      <c r="V991">
        <v>0</v>
      </c>
      <c r="W991">
        <v>0</v>
      </c>
      <c r="X991">
        <v>0</v>
      </c>
      <c r="Y991">
        <v>0</v>
      </c>
      <c r="Z991">
        <v>0</v>
      </c>
      <c r="AA991">
        <v>0</v>
      </c>
      <c r="AB991">
        <v>0</v>
      </c>
      <c r="AC991">
        <v>0</v>
      </c>
      <c r="AD991">
        <v>0</v>
      </c>
      <c r="AE991">
        <v>0</v>
      </c>
      <c r="AF991">
        <v>0</v>
      </c>
      <c r="AG991">
        <v>0</v>
      </c>
      <c r="AH991">
        <v>0</v>
      </c>
      <c r="AI991" t="s">
        <v>6004</v>
      </c>
      <c r="AJ991" t="s">
        <v>109</v>
      </c>
      <c r="AK991" t="s">
        <v>109</v>
      </c>
      <c r="AL991">
        <v>1</v>
      </c>
      <c r="AM991">
        <v>0</v>
      </c>
      <c r="AN991">
        <v>1</v>
      </c>
      <c r="AO991">
        <v>0</v>
      </c>
      <c r="AP991">
        <v>0</v>
      </c>
      <c r="AQ991">
        <v>0</v>
      </c>
      <c r="AR991">
        <v>1</v>
      </c>
      <c r="AS991">
        <v>0</v>
      </c>
      <c r="AT991">
        <v>1</v>
      </c>
      <c r="AU991">
        <v>0</v>
      </c>
      <c r="AV991">
        <v>0</v>
      </c>
      <c r="AW991">
        <v>0</v>
      </c>
      <c r="AX991">
        <v>0</v>
      </c>
      <c r="AY991">
        <v>0</v>
      </c>
      <c r="AZ991">
        <v>0</v>
      </c>
      <c r="BA991">
        <v>0</v>
      </c>
    </row>
    <row r="992" spans="1:53" x14ac:dyDescent="0.25">
      <c r="A992">
        <v>380956701</v>
      </c>
      <c r="B992" s="1">
        <v>45538.676857326391</v>
      </c>
      <c r="C992" s="1">
        <v>45542.752620462961</v>
      </c>
      <c r="D992" s="1">
        <v>45538</v>
      </c>
      <c r="E992">
        <v>32.555609099999998</v>
      </c>
      <c r="F992">
        <v>35.849302299999998</v>
      </c>
      <c r="G992" t="s">
        <v>771</v>
      </c>
      <c r="H992" t="s">
        <v>1666</v>
      </c>
      <c r="I992" t="s">
        <v>109</v>
      </c>
      <c r="J992" t="s">
        <v>114</v>
      </c>
      <c r="K992" t="s">
        <v>3501</v>
      </c>
      <c r="L992" t="s">
        <v>252</v>
      </c>
      <c r="M992" t="s">
        <v>280</v>
      </c>
      <c r="N992" t="s">
        <v>3502</v>
      </c>
      <c r="O992" t="s">
        <v>3500</v>
      </c>
      <c r="P992" t="s">
        <v>3500</v>
      </c>
      <c r="Q992" t="s">
        <v>121</v>
      </c>
      <c r="R992" t="s">
        <v>5770</v>
      </c>
      <c r="S992" t="s">
        <v>112</v>
      </c>
      <c r="T992">
        <v>0</v>
      </c>
      <c r="U992">
        <v>0</v>
      </c>
      <c r="V992">
        <v>0</v>
      </c>
      <c r="W992">
        <v>0</v>
      </c>
      <c r="X992">
        <v>0</v>
      </c>
      <c r="Y992">
        <v>0</v>
      </c>
      <c r="Z992">
        <v>0</v>
      </c>
      <c r="AA992">
        <v>0</v>
      </c>
      <c r="AB992">
        <v>0</v>
      </c>
      <c r="AC992">
        <v>0</v>
      </c>
      <c r="AD992">
        <v>0</v>
      </c>
      <c r="AE992">
        <v>0</v>
      </c>
      <c r="AF992">
        <v>0</v>
      </c>
      <c r="AG992">
        <v>0</v>
      </c>
      <c r="AH992">
        <v>0</v>
      </c>
      <c r="AI992" t="s">
        <v>6004</v>
      </c>
      <c r="AJ992" t="s">
        <v>109</v>
      </c>
      <c r="AK992" t="s">
        <v>109</v>
      </c>
      <c r="AL992">
        <v>2</v>
      </c>
      <c r="AM992">
        <v>1</v>
      </c>
      <c r="AN992">
        <v>0</v>
      </c>
      <c r="AO992">
        <v>0</v>
      </c>
      <c r="AP992">
        <v>0</v>
      </c>
      <c r="AQ992">
        <v>1</v>
      </c>
      <c r="AR992">
        <v>2</v>
      </c>
      <c r="AS992">
        <v>0</v>
      </c>
      <c r="AT992">
        <v>0</v>
      </c>
      <c r="AU992">
        <v>0</v>
      </c>
      <c r="AV992">
        <v>0</v>
      </c>
      <c r="AW992">
        <v>0</v>
      </c>
      <c r="AX992">
        <v>1</v>
      </c>
      <c r="AY992">
        <v>0</v>
      </c>
      <c r="AZ992">
        <v>1</v>
      </c>
      <c r="BA992">
        <v>0</v>
      </c>
    </row>
    <row r="993" spans="1:54" x14ac:dyDescent="0.25">
      <c r="A993">
        <v>380956702</v>
      </c>
      <c r="B993" s="1">
        <v>45538.677558900461</v>
      </c>
      <c r="C993" s="1">
        <v>45543.025145486114</v>
      </c>
      <c r="D993" s="1">
        <v>45538</v>
      </c>
      <c r="E993">
        <v>32.555609199999999</v>
      </c>
      <c r="F993">
        <v>35.849302199999997</v>
      </c>
      <c r="G993" t="s">
        <v>771</v>
      </c>
      <c r="H993" t="s">
        <v>1666</v>
      </c>
      <c r="I993" t="s">
        <v>109</v>
      </c>
      <c r="J993" t="s">
        <v>114</v>
      </c>
      <c r="K993" t="s">
        <v>3504</v>
      </c>
      <c r="L993" t="s">
        <v>796</v>
      </c>
      <c r="M993" t="s">
        <v>797</v>
      </c>
      <c r="N993" t="s">
        <v>3505</v>
      </c>
      <c r="O993" t="s">
        <v>3503</v>
      </c>
      <c r="P993" t="s">
        <v>3503</v>
      </c>
      <c r="Q993" t="s">
        <v>346</v>
      </c>
      <c r="R993" t="s">
        <v>5771</v>
      </c>
      <c r="S993" t="s">
        <v>112</v>
      </c>
      <c r="T993">
        <v>0</v>
      </c>
      <c r="U993">
        <v>0</v>
      </c>
      <c r="V993">
        <v>0</v>
      </c>
      <c r="W993">
        <v>0</v>
      </c>
      <c r="X993">
        <v>0</v>
      </c>
      <c r="Y993">
        <v>0</v>
      </c>
      <c r="Z993">
        <v>0</v>
      </c>
      <c r="AA993">
        <v>0</v>
      </c>
      <c r="AB993">
        <v>0</v>
      </c>
      <c r="AC993">
        <v>0</v>
      </c>
      <c r="AD993">
        <v>0</v>
      </c>
      <c r="AE993">
        <v>0</v>
      </c>
      <c r="AF993">
        <v>0</v>
      </c>
      <c r="AG993">
        <v>0</v>
      </c>
      <c r="AH993">
        <v>0</v>
      </c>
      <c r="AI993" t="s">
        <v>6004</v>
      </c>
      <c r="AJ993" t="s">
        <v>109</v>
      </c>
      <c r="AK993" t="s">
        <v>109</v>
      </c>
      <c r="AL993">
        <v>1</v>
      </c>
      <c r="AM993">
        <v>0</v>
      </c>
      <c r="AN993">
        <v>1</v>
      </c>
      <c r="AO993">
        <v>0</v>
      </c>
      <c r="AP993">
        <v>0</v>
      </c>
      <c r="AQ993">
        <v>0</v>
      </c>
      <c r="AR993">
        <v>1</v>
      </c>
      <c r="AS993">
        <v>1</v>
      </c>
      <c r="AT993">
        <v>0</v>
      </c>
      <c r="AU993">
        <v>0</v>
      </c>
      <c r="AV993">
        <v>0</v>
      </c>
      <c r="AW993">
        <v>0</v>
      </c>
      <c r="AX993">
        <v>0</v>
      </c>
      <c r="AY993">
        <v>0</v>
      </c>
      <c r="AZ993">
        <v>0</v>
      </c>
      <c r="BA993">
        <v>0</v>
      </c>
    </row>
    <row r="994" spans="1:54" x14ac:dyDescent="0.25">
      <c r="A994">
        <v>381046765</v>
      </c>
      <c r="B994" s="1">
        <v>45543.415548425917</v>
      </c>
      <c r="C994" s="1">
        <v>45543.434845798613</v>
      </c>
      <c r="D994" s="1">
        <v>45543</v>
      </c>
      <c r="E994">
        <v>30.315021300000002</v>
      </c>
      <c r="F994">
        <v>35.482453900000003</v>
      </c>
      <c r="G994" t="s">
        <v>439</v>
      </c>
      <c r="H994" t="s">
        <v>5759</v>
      </c>
      <c r="I994" t="s">
        <v>109</v>
      </c>
      <c r="J994" t="s">
        <v>114</v>
      </c>
      <c r="K994" t="s">
        <v>3517</v>
      </c>
      <c r="L994" t="s">
        <v>116</v>
      </c>
      <c r="M994" t="s">
        <v>139</v>
      </c>
      <c r="N994" t="s">
        <v>3518</v>
      </c>
      <c r="O994" t="s">
        <v>3516</v>
      </c>
      <c r="Q994" t="s">
        <v>346</v>
      </c>
      <c r="R994" t="s">
        <v>5771</v>
      </c>
      <c r="S994" t="s">
        <v>112</v>
      </c>
      <c r="T994">
        <v>0</v>
      </c>
      <c r="U994">
        <v>0</v>
      </c>
      <c r="V994">
        <v>0</v>
      </c>
      <c r="W994">
        <v>0</v>
      </c>
      <c r="X994">
        <v>0</v>
      </c>
      <c r="Y994">
        <v>0</v>
      </c>
      <c r="Z994">
        <v>0</v>
      </c>
      <c r="AA994">
        <v>0</v>
      </c>
      <c r="AB994">
        <v>0</v>
      </c>
      <c r="AC994">
        <v>0</v>
      </c>
      <c r="AD994">
        <v>0</v>
      </c>
      <c r="AE994">
        <v>0</v>
      </c>
      <c r="AF994">
        <v>0</v>
      </c>
      <c r="AG994">
        <v>0</v>
      </c>
      <c r="AH994">
        <v>0</v>
      </c>
      <c r="AI994" t="s">
        <v>6004</v>
      </c>
      <c r="AJ994" t="s">
        <v>109</v>
      </c>
      <c r="AK994" t="s">
        <v>109</v>
      </c>
      <c r="AL994">
        <v>5</v>
      </c>
      <c r="AM994">
        <v>1</v>
      </c>
      <c r="AN994">
        <v>3</v>
      </c>
      <c r="AO994">
        <v>1</v>
      </c>
      <c r="AP994">
        <v>0</v>
      </c>
      <c r="AQ994">
        <v>0</v>
      </c>
      <c r="AR994">
        <v>5</v>
      </c>
      <c r="AS994">
        <v>1</v>
      </c>
      <c r="AT994">
        <v>1</v>
      </c>
      <c r="AU994">
        <v>0</v>
      </c>
      <c r="AV994">
        <v>0</v>
      </c>
      <c r="AW994">
        <v>0</v>
      </c>
      <c r="AX994">
        <v>0</v>
      </c>
      <c r="AY994">
        <v>0</v>
      </c>
      <c r="AZ994">
        <v>1</v>
      </c>
      <c r="BA994">
        <v>1</v>
      </c>
      <c r="BB994" t="s">
        <v>3519</v>
      </c>
    </row>
    <row r="995" spans="1:54" x14ac:dyDescent="0.25">
      <c r="A995">
        <v>381046766</v>
      </c>
      <c r="B995" s="1">
        <v>45543.436103553242</v>
      </c>
      <c r="C995" s="1">
        <v>45543.441910949077</v>
      </c>
      <c r="D995" s="1">
        <v>45543</v>
      </c>
      <c r="E995">
        <v>30.315000999999999</v>
      </c>
      <c r="F995">
        <v>35.482539500000001</v>
      </c>
      <c r="G995" t="s">
        <v>439</v>
      </c>
      <c r="H995" t="s">
        <v>5759</v>
      </c>
      <c r="I995" t="s">
        <v>109</v>
      </c>
      <c r="J995" t="s">
        <v>114</v>
      </c>
      <c r="K995" t="s">
        <v>3521</v>
      </c>
      <c r="L995" t="s">
        <v>131</v>
      </c>
      <c r="M995" t="s">
        <v>132</v>
      </c>
      <c r="N995" t="s">
        <v>3522</v>
      </c>
      <c r="O995" t="s">
        <v>3520</v>
      </c>
      <c r="Q995" t="s">
        <v>121</v>
      </c>
      <c r="R995" t="s">
        <v>5770</v>
      </c>
      <c r="S995" t="s">
        <v>112</v>
      </c>
      <c r="T995">
        <v>0</v>
      </c>
      <c r="U995">
        <v>0</v>
      </c>
      <c r="V995">
        <v>0</v>
      </c>
      <c r="W995">
        <v>0</v>
      </c>
      <c r="X995">
        <v>0</v>
      </c>
      <c r="Y995">
        <v>0</v>
      </c>
      <c r="Z995">
        <v>0</v>
      </c>
      <c r="AA995">
        <v>0</v>
      </c>
      <c r="AB995">
        <v>0</v>
      </c>
      <c r="AC995">
        <v>0</v>
      </c>
      <c r="AD995">
        <v>0</v>
      </c>
      <c r="AE995">
        <v>0</v>
      </c>
      <c r="AF995">
        <v>0</v>
      </c>
      <c r="AG995">
        <v>0</v>
      </c>
      <c r="AH995">
        <v>0</v>
      </c>
      <c r="AI995" t="s">
        <v>6004</v>
      </c>
      <c r="AJ995" t="s">
        <v>109</v>
      </c>
      <c r="AK995" t="s">
        <v>112</v>
      </c>
      <c r="AL995">
        <v>0</v>
      </c>
      <c r="AM995">
        <v>0</v>
      </c>
      <c r="AN995">
        <v>0</v>
      </c>
      <c r="AO995">
        <v>0</v>
      </c>
      <c r="AP995">
        <v>0</v>
      </c>
      <c r="AQ995">
        <v>0</v>
      </c>
      <c r="AR995">
        <v>0</v>
      </c>
      <c r="AS995">
        <v>0</v>
      </c>
      <c r="AT995">
        <v>0</v>
      </c>
      <c r="AU995">
        <v>0</v>
      </c>
      <c r="AV995">
        <v>0</v>
      </c>
      <c r="AW995">
        <v>0</v>
      </c>
      <c r="AX995">
        <v>0</v>
      </c>
      <c r="AY995">
        <v>0</v>
      </c>
      <c r="AZ995">
        <v>0</v>
      </c>
      <c r="BA995">
        <v>0</v>
      </c>
    </row>
    <row r="996" spans="1:54" x14ac:dyDescent="0.25">
      <c r="A996">
        <v>381046771</v>
      </c>
      <c r="B996" s="1">
        <v>45543.450707708333</v>
      </c>
      <c r="C996" s="1">
        <v>45543.473541342602</v>
      </c>
      <c r="D996" s="1">
        <v>45543</v>
      </c>
      <c r="E996">
        <v>30.315452400000002</v>
      </c>
      <c r="F996">
        <v>35.4822992</v>
      </c>
      <c r="G996" t="s">
        <v>439</v>
      </c>
      <c r="H996" t="s">
        <v>5759</v>
      </c>
      <c r="I996" t="s">
        <v>109</v>
      </c>
      <c r="J996" t="s">
        <v>114</v>
      </c>
      <c r="K996" t="s">
        <v>3524</v>
      </c>
      <c r="L996" t="s">
        <v>116</v>
      </c>
      <c r="M996" t="s">
        <v>521</v>
      </c>
      <c r="N996" t="s">
        <v>3525</v>
      </c>
      <c r="O996" t="s">
        <v>3523</v>
      </c>
      <c r="Q996" t="s">
        <v>121</v>
      </c>
      <c r="R996" t="s">
        <v>5770</v>
      </c>
      <c r="S996" t="s">
        <v>112</v>
      </c>
      <c r="T996">
        <v>0</v>
      </c>
      <c r="U996">
        <v>0</v>
      </c>
      <c r="V996">
        <v>0</v>
      </c>
      <c r="W996">
        <v>0</v>
      </c>
      <c r="X996">
        <v>0</v>
      </c>
      <c r="Y996">
        <v>0</v>
      </c>
      <c r="Z996">
        <v>0</v>
      </c>
      <c r="AA996">
        <v>0</v>
      </c>
      <c r="AB996">
        <v>0</v>
      </c>
      <c r="AC996">
        <v>0</v>
      </c>
      <c r="AD996">
        <v>0</v>
      </c>
      <c r="AE996">
        <v>0</v>
      </c>
      <c r="AF996">
        <v>0</v>
      </c>
      <c r="AG996">
        <v>0</v>
      </c>
      <c r="AH996">
        <v>0</v>
      </c>
      <c r="AI996" t="s">
        <v>6004</v>
      </c>
      <c r="AJ996" t="s">
        <v>109</v>
      </c>
      <c r="AK996" t="s">
        <v>112</v>
      </c>
      <c r="AL996">
        <v>0</v>
      </c>
      <c r="AM996">
        <v>0</v>
      </c>
      <c r="AN996">
        <v>0</v>
      </c>
      <c r="AO996">
        <v>0</v>
      </c>
      <c r="AP996">
        <v>0</v>
      </c>
      <c r="AQ996">
        <v>0</v>
      </c>
      <c r="AR996">
        <v>0</v>
      </c>
      <c r="AS996">
        <v>0</v>
      </c>
      <c r="AT996">
        <v>0</v>
      </c>
      <c r="AU996">
        <v>0</v>
      </c>
      <c r="AV996">
        <v>0</v>
      </c>
      <c r="AW996">
        <v>0</v>
      </c>
      <c r="AX996">
        <v>0</v>
      </c>
      <c r="AY996">
        <v>0</v>
      </c>
      <c r="AZ996">
        <v>0</v>
      </c>
      <c r="BA996">
        <v>0</v>
      </c>
    </row>
    <row r="997" spans="1:54" x14ac:dyDescent="0.25">
      <c r="A997">
        <v>381046776</v>
      </c>
      <c r="B997" s="1">
        <v>45543.476614282408</v>
      </c>
      <c r="C997" s="1">
        <v>45543.482885520832</v>
      </c>
      <c r="D997" s="1">
        <v>45543</v>
      </c>
      <c r="E997">
        <v>30.316951700000001</v>
      </c>
      <c r="F997">
        <v>35.482301700000001</v>
      </c>
      <c r="G997" t="s">
        <v>439</v>
      </c>
      <c r="H997" t="s">
        <v>5759</v>
      </c>
      <c r="I997" t="s">
        <v>109</v>
      </c>
      <c r="J997" t="s">
        <v>114</v>
      </c>
      <c r="K997" t="s">
        <v>3527</v>
      </c>
      <c r="L997" t="s">
        <v>235</v>
      </c>
      <c r="M997" t="s">
        <v>1783</v>
      </c>
      <c r="N997" t="s">
        <v>3528</v>
      </c>
      <c r="O997" t="s">
        <v>3526</v>
      </c>
      <c r="Q997" t="s">
        <v>121</v>
      </c>
      <c r="R997" t="s">
        <v>5770</v>
      </c>
      <c r="S997" t="s">
        <v>112</v>
      </c>
      <c r="T997">
        <v>0</v>
      </c>
      <c r="U997">
        <v>0</v>
      </c>
      <c r="V997">
        <v>0</v>
      </c>
      <c r="W997">
        <v>0</v>
      </c>
      <c r="X997">
        <v>0</v>
      </c>
      <c r="Y997">
        <v>0</v>
      </c>
      <c r="Z997">
        <v>0</v>
      </c>
      <c r="AA997">
        <v>0</v>
      </c>
      <c r="AB997">
        <v>0</v>
      </c>
      <c r="AC997">
        <v>0</v>
      </c>
      <c r="AD997">
        <v>0</v>
      </c>
      <c r="AE997">
        <v>0</v>
      </c>
      <c r="AF997">
        <v>0</v>
      </c>
      <c r="AG997">
        <v>0</v>
      </c>
      <c r="AH997">
        <v>0</v>
      </c>
      <c r="AI997" t="s">
        <v>6004</v>
      </c>
      <c r="AJ997" t="s">
        <v>109</v>
      </c>
      <c r="AK997" t="s">
        <v>112</v>
      </c>
      <c r="AL997">
        <v>0</v>
      </c>
      <c r="AM997">
        <v>0</v>
      </c>
      <c r="AN997">
        <v>0</v>
      </c>
      <c r="AO997">
        <v>0</v>
      </c>
      <c r="AP997">
        <v>0</v>
      </c>
      <c r="AQ997">
        <v>0</v>
      </c>
      <c r="AR997">
        <v>0</v>
      </c>
      <c r="AS997">
        <v>0</v>
      </c>
      <c r="AT997">
        <v>0</v>
      </c>
      <c r="AU997">
        <v>0</v>
      </c>
      <c r="AV997">
        <v>0</v>
      </c>
      <c r="AW997">
        <v>0</v>
      </c>
      <c r="AX997">
        <v>0</v>
      </c>
      <c r="AY997">
        <v>0</v>
      </c>
      <c r="AZ997">
        <v>0</v>
      </c>
      <c r="BA997">
        <v>0</v>
      </c>
    </row>
    <row r="998" spans="1:54" x14ac:dyDescent="0.25">
      <c r="A998">
        <v>381046782</v>
      </c>
      <c r="B998" s="1">
        <v>45543.483023379631</v>
      </c>
      <c r="C998" s="1">
        <v>45543.487047685187</v>
      </c>
      <c r="D998" s="1">
        <v>45543</v>
      </c>
      <c r="E998">
        <v>30.316421399999999</v>
      </c>
      <c r="F998">
        <v>35.4821387</v>
      </c>
      <c r="G998" t="s">
        <v>439</v>
      </c>
      <c r="H998" t="s">
        <v>5759</v>
      </c>
      <c r="I998" t="s">
        <v>112</v>
      </c>
      <c r="K998" t="s">
        <v>3530</v>
      </c>
      <c r="L998" t="s">
        <v>174</v>
      </c>
      <c r="M998" t="s">
        <v>1542</v>
      </c>
      <c r="N998" t="s">
        <v>3531</v>
      </c>
      <c r="O998" t="s">
        <v>3529</v>
      </c>
      <c r="Q998" t="s">
        <v>121</v>
      </c>
      <c r="R998" t="s">
        <v>5770</v>
      </c>
      <c r="S998" t="s">
        <v>112</v>
      </c>
      <c r="T998">
        <v>0</v>
      </c>
      <c r="U998">
        <v>0</v>
      </c>
      <c r="V998">
        <v>0</v>
      </c>
      <c r="W998">
        <v>0</v>
      </c>
      <c r="X998">
        <v>0</v>
      </c>
      <c r="Y998">
        <v>0</v>
      </c>
      <c r="Z998">
        <v>0</v>
      </c>
      <c r="AA998">
        <v>0</v>
      </c>
      <c r="AB998">
        <v>0</v>
      </c>
      <c r="AC998">
        <v>0</v>
      </c>
      <c r="AD998">
        <v>0</v>
      </c>
      <c r="AE998">
        <v>0</v>
      </c>
      <c r="AF998">
        <v>0</v>
      </c>
      <c r="AG998">
        <v>0</v>
      </c>
      <c r="AH998">
        <v>0</v>
      </c>
      <c r="AI998" t="s">
        <v>6004</v>
      </c>
      <c r="AJ998" t="s">
        <v>109</v>
      </c>
      <c r="AK998" t="s">
        <v>109</v>
      </c>
      <c r="AL998">
        <v>4</v>
      </c>
      <c r="AM998">
        <v>0</v>
      </c>
      <c r="AN998">
        <v>1</v>
      </c>
      <c r="AO998">
        <v>1</v>
      </c>
      <c r="AP998">
        <v>1</v>
      </c>
      <c r="AQ998">
        <v>1</v>
      </c>
      <c r="AR998">
        <v>4</v>
      </c>
      <c r="AS998">
        <v>1</v>
      </c>
      <c r="AT998">
        <v>0</v>
      </c>
      <c r="AU998">
        <v>0</v>
      </c>
      <c r="AV998">
        <v>1</v>
      </c>
      <c r="AW998">
        <v>1</v>
      </c>
      <c r="AX998">
        <v>1</v>
      </c>
      <c r="AY998">
        <v>0</v>
      </c>
      <c r="AZ998">
        <v>0</v>
      </c>
      <c r="BA998">
        <v>0</v>
      </c>
    </row>
    <row r="999" spans="1:54" x14ac:dyDescent="0.25">
      <c r="A999">
        <v>381046787</v>
      </c>
      <c r="B999" s="1">
        <v>45543.50536545139</v>
      </c>
      <c r="C999" s="1">
        <v>45543.507185625</v>
      </c>
      <c r="D999" s="1">
        <v>45543</v>
      </c>
      <c r="E999">
        <v>30.3175001</v>
      </c>
      <c r="F999">
        <v>35.482437300000001</v>
      </c>
      <c r="G999" t="s">
        <v>439</v>
      </c>
      <c r="H999" t="s">
        <v>440</v>
      </c>
      <c r="I999" t="s">
        <v>109</v>
      </c>
      <c r="J999" t="s">
        <v>114</v>
      </c>
      <c r="K999" t="s">
        <v>3533</v>
      </c>
      <c r="L999" t="s">
        <v>116</v>
      </c>
      <c r="M999" t="s">
        <v>139</v>
      </c>
      <c r="N999" t="s">
        <v>3534</v>
      </c>
      <c r="O999" t="s">
        <v>3532</v>
      </c>
      <c r="Q999" t="s">
        <v>121</v>
      </c>
      <c r="R999" t="s">
        <v>5770</v>
      </c>
      <c r="S999" t="s">
        <v>112</v>
      </c>
      <c r="T999">
        <v>0</v>
      </c>
      <c r="U999">
        <v>0</v>
      </c>
      <c r="V999">
        <v>0</v>
      </c>
      <c r="W999">
        <v>0</v>
      </c>
      <c r="X999">
        <v>0</v>
      </c>
      <c r="Y999">
        <v>0</v>
      </c>
      <c r="Z999">
        <v>0</v>
      </c>
      <c r="AA999">
        <v>0</v>
      </c>
      <c r="AB999">
        <v>0</v>
      </c>
      <c r="AC999">
        <v>0</v>
      </c>
      <c r="AD999">
        <v>0</v>
      </c>
      <c r="AE999">
        <v>0</v>
      </c>
      <c r="AF999">
        <v>0</v>
      </c>
      <c r="AG999">
        <v>0</v>
      </c>
      <c r="AH999">
        <v>0</v>
      </c>
      <c r="AI999" t="s">
        <v>6004</v>
      </c>
      <c r="AJ999" t="s">
        <v>109</v>
      </c>
      <c r="AK999" t="s">
        <v>112</v>
      </c>
      <c r="AL999">
        <v>0</v>
      </c>
      <c r="AM999">
        <v>0</v>
      </c>
      <c r="AN999">
        <v>0</v>
      </c>
      <c r="AO999">
        <v>0</v>
      </c>
      <c r="AP999">
        <v>0</v>
      </c>
      <c r="AQ999">
        <v>0</v>
      </c>
      <c r="AR999">
        <v>0</v>
      </c>
      <c r="AS999">
        <v>0</v>
      </c>
      <c r="AT999">
        <v>0</v>
      </c>
      <c r="AU999">
        <v>0</v>
      </c>
      <c r="AV999">
        <v>0</v>
      </c>
      <c r="AW999">
        <v>0</v>
      </c>
      <c r="AX999">
        <v>0</v>
      </c>
      <c r="AY999">
        <v>0</v>
      </c>
      <c r="AZ999">
        <v>0</v>
      </c>
      <c r="BA999">
        <v>0</v>
      </c>
    </row>
    <row r="1000" spans="1:54" x14ac:dyDescent="0.25">
      <c r="A1000">
        <v>381046791</v>
      </c>
      <c r="B1000" s="1">
        <v>45543.508393368058</v>
      </c>
      <c r="C1000" s="1">
        <v>45543.51012146991</v>
      </c>
      <c r="D1000" s="1">
        <v>45543</v>
      </c>
      <c r="E1000">
        <v>30.3178166</v>
      </c>
      <c r="F1000">
        <v>35.482387000000003</v>
      </c>
      <c r="G1000" t="s">
        <v>439</v>
      </c>
      <c r="H1000" t="s">
        <v>5759</v>
      </c>
      <c r="I1000" t="s">
        <v>109</v>
      </c>
      <c r="J1000" t="s">
        <v>114</v>
      </c>
      <c r="K1000" t="s">
        <v>3536</v>
      </c>
      <c r="L1000" t="s">
        <v>252</v>
      </c>
      <c r="M1000" t="s">
        <v>253</v>
      </c>
      <c r="N1000" t="s">
        <v>3537</v>
      </c>
      <c r="O1000" t="s">
        <v>3535</v>
      </c>
      <c r="Q1000" t="s">
        <v>346</v>
      </c>
      <c r="R1000" t="s">
        <v>5771</v>
      </c>
      <c r="S1000" t="s">
        <v>112</v>
      </c>
      <c r="T1000">
        <v>0</v>
      </c>
      <c r="U1000">
        <v>0</v>
      </c>
      <c r="V1000">
        <v>0</v>
      </c>
      <c r="W1000">
        <v>0</v>
      </c>
      <c r="X1000">
        <v>0</v>
      </c>
      <c r="Y1000">
        <v>0</v>
      </c>
      <c r="Z1000">
        <v>0</v>
      </c>
      <c r="AA1000">
        <v>0</v>
      </c>
      <c r="AB1000">
        <v>0</v>
      </c>
      <c r="AC1000">
        <v>0</v>
      </c>
      <c r="AD1000">
        <v>0</v>
      </c>
      <c r="AE1000">
        <v>0</v>
      </c>
      <c r="AF1000">
        <v>0</v>
      </c>
      <c r="AG1000">
        <v>0</v>
      </c>
      <c r="AH1000">
        <v>0</v>
      </c>
      <c r="AI1000" t="s">
        <v>6004</v>
      </c>
      <c r="AJ1000" t="s">
        <v>109</v>
      </c>
      <c r="AK1000" t="s">
        <v>112</v>
      </c>
      <c r="AL1000">
        <v>0</v>
      </c>
      <c r="AM1000">
        <v>0</v>
      </c>
      <c r="AN1000">
        <v>0</v>
      </c>
      <c r="AO1000">
        <v>0</v>
      </c>
      <c r="AP1000">
        <v>0</v>
      </c>
      <c r="AQ1000">
        <v>0</v>
      </c>
      <c r="AR1000">
        <v>0</v>
      </c>
      <c r="AS1000">
        <v>0</v>
      </c>
      <c r="AT1000">
        <v>0</v>
      </c>
      <c r="AU1000">
        <v>0</v>
      </c>
      <c r="AV1000">
        <v>0</v>
      </c>
      <c r="AW1000">
        <v>0</v>
      </c>
      <c r="AX1000">
        <v>0</v>
      </c>
      <c r="AY1000">
        <v>0</v>
      </c>
      <c r="AZ1000">
        <v>0</v>
      </c>
      <c r="BA1000">
        <v>0</v>
      </c>
    </row>
    <row r="1001" spans="1:54" x14ac:dyDescent="0.25">
      <c r="A1001">
        <v>381046796</v>
      </c>
      <c r="B1001" s="1">
        <v>45543.510582256953</v>
      </c>
      <c r="C1001" s="1">
        <v>45543.514257002324</v>
      </c>
      <c r="D1001" s="1">
        <v>45543</v>
      </c>
      <c r="E1001">
        <v>30.318557899999998</v>
      </c>
      <c r="F1001">
        <v>35.482787600000002</v>
      </c>
      <c r="G1001" t="s">
        <v>439</v>
      </c>
      <c r="H1001" t="s">
        <v>5759</v>
      </c>
      <c r="I1001" t="s">
        <v>109</v>
      </c>
      <c r="J1001" t="s">
        <v>114</v>
      </c>
      <c r="K1001" t="s">
        <v>3539</v>
      </c>
      <c r="L1001" t="s">
        <v>252</v>
      </c>
      <c r="M1001" t="s">
        <v>280</v>
      </c>
      <c r="N1001" t="s">
        <v>3540</v>
      </c>
      <c r="O1001" t="s">
        <v>3538</v>
      </c>
      <c r="Q1001" t="s">
        <v>121</v>
      </c>
      <c r="R1001" t="s">
        <v>5770</v>
      </c>
      <c r="S1001" t="s">
        <v>112</v>
      </c>
      <c r="T1001">
        <v>0</v>
      </c>
      <c r="U1001">
        <v>0</v>
      </c>
      <c r="V1001">
        <v>0</v>
      </c>
      <c r="W1001">
        <v>0</v>
      </c>
      <c r="X1001">
        <v>0</v>
      </c>
      <c r="Y1001">
        <v>0</v>
      </c>
      <c r="Z1001">
        <v>0</v>
      </c>
      <c r="AA1001">
        <v>0</v>
      </c>
      <c r="AB1001">
        <v>0</v>
      </c>
      <c r="AC1001">
        <v>0</v>
      </c>
      <c r="AD1001">
        <v>0</v>
      </c>
      <c r="AE1001">
        <v>0</v>
      </c>
      <c r="AF1001">
        <v>0</v>
      </c>
      <c r="AG1001">
        <v>0</v>
      </c>
      <c r="AH1001">
        <v>0</v>
      </c>
      <c r="AI1001" t="s">
        <v>6004</v>
      </c>
      <c r="AJ1001" t="s">
        <v>109</v>
      </c>
      <c r="AK1001" t="s">
        <v>109</v>
      </c>
      <c r="AL1001">
        <v>1</v>
      </c>
      <c r="AM1001">
        <v>0</v>
      </c>
      <c r="AN1001">
        <v>1</v>
      </c>
      <c r="AO1001">
        <v>0</v>
      </c>
      <c r="AP1001">
        <v>0</v>
      </c>
      <c r="AQ1001">
        <v>0</v>
      </c>
      <c r="AR1001">
        <v>1</v>
      </c>
      <c r="AS1001">
        <v>0</v>
      </c>
      <c r="AT1001">
        <v>0</v>
      </c>
      <c r="AU1001">
        <v>0</v>
      </c>
      <c r="AV1001">
        <v>0</v>
      </c>
      <c r="AW1001">
        <v>0</v>
      </c>
      <c r="AX1001">
        <v>0</v>
      </c>
      <c r="AY1001">
        <v>0</v>
      </c>
      <c r="AZ1001">
        <v>0</v>
      </c>
      <c r="BA1001">
        <v>1</v>
      </c>
      <c r="BB1001" t="s">
        <v>2034</v>
      </c>
    </row>
    <row r="1002" spans="1:54" x14ac:dyDescent="0.25">
      <c r="A1002">
        <v>381046801</v>
      </c>
      <c r="B1002" s="1">
        <v>45543.514386099538</v>
      </c>
      <c r="C1002" s="1">
        <v>45543.5195174537</v>
      </c>
      <c r="D1002" s="1">
        <v>45543</v>
      </c>
      <c r="E1002">
        <v>30.318573399999998</v>
      </c>
      <c r="F1002">
        <v>35.483044999999997</v>
      </c>
      <c r="G1002" t="s">
        <v>439</v>
      </c>
      <c r="H1002" t="s">
        <v>5759</v>
      </c>
      <c r="I1002" t="s">
        <v>109</v>
      </c>
      <c r="J1002" t="s">
        <v>114</v>
      </c>
      <c r="K1002" t="s">
        <v>3542</v>
      </c>
      <c r="L1002" t="s">
        <v>116</v>
      </c>
      <c r="M1002" t="s">
        <v>521</v>
      </c>
      <c r="N1002" t="s">
        <v>3470</v>
      </c>
      <c r="O1002" t="s">
        <v>3541</v>
      </c>
      <c r="Q1002" t="s">
        <v>121</v>
      </c>
      <c r="R1002" t="s">
        <v>5770</v>
      </c>
      <c r="S1002" t="s">
        <v>112</v>
      </c>
      <c r="T1002">
        <v>0</v>
      </c>
      <c r="U1002">
        <v>0</v>
      </c>
      <c r="V1002">
        <v>0</v>
      </c>
      <c r="W1002">
        <v>0</v>
      </c>
      <c r="X1002">
        <v>0</v>
      </c>
      <c r="Y1002">
        <v>0</v>
      </c>
      <c r="Z1002">
        <v>0</v>
      </c>
      <c r="AA1002">
        <v>0</v>
      </c>
      <c r="AB1002">
        <v>0</v>
      </c>
      <c r="AC1002">
        <v>0</v>
      </c>
      <c r="AD1002">
        <v>0</v>
      </c>
      <c r="AE1002">
        <v>0</v>
      </c>
      <c r="AF1002">
        <v>0</v>
      </c>
      <c r="AG1002">
        <v>0</v>
      </c>
      <c r="AH1002">
        <v>0</v>
      </c>
      <c r="AI1002" t="s">
        <v>6004</v>
      </c>
      <c r="AJ1002" t="s">
        <v>109</v>
      </c>
      <c r="AK1002" t="s">
        <v>112</v>
      </c>
      <c r="AL1002">
        <v>0</v>
      </c>
      <c r="AM1002">
        <v>0</v>
      </c>
      <c r="AN1002">
        <v>0</v>
      </c>
      <c r="AO1002">
        <v>0</v>
      </c>
      <c r="AP1002">
        <v>0</v>
      </c>
      <c r="AQ1002">
        <v>0</v>
      </c>
      <c r="AR1002">
        <v>0</v>
      </c>
      <c r="AS1002">
        <v>0</v>
      </c>
      <c r="AT1002">
        <v>0</v>
      </c>
      <c r="AU1002">
        <v>0</v>
      </c>
      <c r="AV1002">
        <v>0</v>
      </c>
      <c r="AW1002">
        <v>0</v>
      </c>
      <c r="AX1002">
        <v>0</v>
      </c>
      <c r="AY1002">
        <v>0</v>
      </c>
      <c r="AZ1002">
        <v>0</v>
      </c>
      <c r="BA1002">
        <v>0</v>
      </c>
    </row>
    <row r="1003" spans="1:54" x14ac:dyDescent="0.25">
      <c r="A1003">
        <v>381048657</v>
      </c>
      <c r="B1003" s="1">
        <v>45543.520923101853</v>
      </c>
      <c r="C1003" s="1">
        <v>45543.524125219898</v>
      </c>
      <c r="D1003" s="1">
        <v>45543</v>
      </c>
      <c r="E1003">
        <v>32.357491099999997</v>
      </c>
      <c r="F1003">
        <v>35.883825399999999</v>
      </c>
      <c r="G1003" t="s">
        <v>927</v>
      </c>
      <c r="H1003" t="s">
        <v>928</v>
      </c>
      <c r="I1003" t="s">
        <v>112</v>
      </c>
      <c r="K1003" t="s">
        <v>3544</v>
      </c>
      <c r="L1003" t="s">
        <v>131</v>
      </c>
      <c r="M1003" t="s">
        <v>264</v>
      </c>
      <c r="N1003" t="s">
        <v>3545</v>
      </c>
      <c r="O1003" t="s">
        <v>3543</v>
      </c>
      <c r="Q1003" t="s">
        <v>121</v>
      </c>
      <c r="R1003" t="s">
        <v>5770</v>
      </c>
      <c r="S1003" t="s">
        <v>112</v>
      </c>
      <c r="T1003">
        <v>0</v>
      </c>
      <c r="U1003">
        <v>0</v>
      </c>
      <c r="V1003">
        <v>0</v>
      </c>
      <c r="W1003">
        <v>0</v>
      </c>
      <c r="X1003">
        <v>0</v>
      </c>
      <c r="Y1003">
        <v>0</v>
      </c>
      <c r="Z1003">
        <v>0</v>
      </c>
      <c r="AA1003">
        <v>0</v>
      </c>
      <c r="AB1003">
        <v>0</v>
      </c>
      <c r="AC1003">
        <v>0</v>
      </c>
      <c r="AD1003">
        <v>0</v>
      </c>
      <c r="AE1003">
        <v>0</v>
      </c>
      <c r="AF1003">
        <v>0</v>
      </c>
      <c r="AG1003">
        <v>0</v>
      </c>
      <c r="AH1003">
        <v>0</v>
      </c>
      <c r="AI1003" t="s">
        <v>6004</v>
      </c>
      <c r="AJ1003" t="s">
        <v>109</v>
      </c>
      <c r="AK1003" t="s">
        <v>112</v>
      </c>
      <c r="AL1003">
        <v>0</v>
      </c>
      <c r="AM1003">
        <v>0</v>
      </c>
      <c r="AN1003">
        <v>0</v>
      </c>
      <c r="AO1003">
        <v>0</v>
      </c>
      <c r="AP1003">
        <v>0</v>
      </c>
      <c r="AQ1003">
        <v>0</v>
      </c>
      <c r="AR1003">
        <v>0</v>
      </c>
      <c r="AS1003">
        <v>0</v>
      </c>
      <c r="AT1003">
        <v>0</v>
      </c>
      <c r="AU1003">
        <v>0</v>
      </c>
      <c r="AV1003">
        <v>0</v>
      </c>
      <c r="AW1003">
        <v>0</v>
      </c>
      <c r="AX1003">
        <v>0</v>
      </c>
      <c r="AY1003">
        <v>0</v>
      </c>
      <c r="AZ1003">
        <v>0</v>
      </c>
      <c r="BA1003">
        <v>0</v>
      </c>
    </row>
    <row r="1004" spans="1:54" x14ac:dyDescent="0.25">
      <c r="A1004">
        <v>381052071</v>
      </c>
      <c r="B1004" s="1">
        <v>45543.526769201388</v>
      </c>
      <c r="C1004" s="1">
        <v>45543.532624143518</v>
      </c>
      <c r="D1004" s="1">
        <v>45543</v>
      </c>
      <c r="E1004">
        <v>31.897665799999999</v>
      </c>
      <c r="F1004">
        <v>35.859178200000002</v>
      </c>
      <c r="G1004" t="s">
        <v>335</v>
      </c>
      <c r="H1004" t="s">
        <v>336</v>
      </c>
      <c r="I1004" t="s">
        <v>109</v>
      </c>
      <c r="J1004" t="s">
        <v>378</v>
      </c>
      <c r="K1004" t="s">
        <v>3547</v>
      </c>
      <c r="L1004" t="s">
        <v>116</v>
      </c>
      <c r="M1004" t="s">
        <v>226</v>
      </c>
      <c r="N1004" t="s">
        <v>3548</v>
      </c>
      <c r="O1004" t="s">
        <v>3546</v>
      </c>
      <c r="Q1004" t="s">
        <v>121</v>
      </c>
      <c r="R1004" t="s">
        <v>5770</v>
      </c>
      <c r="S1004" t="s">
        <v>112</v>
      </c>
      <c r="T1004">
        <v>0</v>
      </c>
      <c r="U1004">
        <v>0</v>
      </c>
      <c r="V1004">
        <v>0</v>
      </c>
      <c r="W1004">
        <v>0</v>
      </c>
      <c r="X1004">
        <v>0</v>
      </c>
      <c r="Y1004">
        <v>0</v>
      </c>
      <c r="Z1004">
        <v>0</v>
      </c>
      <c r="AA1004">
        <v>0</v>
      </c>
      <c r="AB1004">
        <v>0</v>
      </c>
      <c r="AC1004">
        <v>0</v>
      </c>
      <c r="AD1004">
        <v>0</v>
      </c>
      <c r="AE1004">
        <v>0</v>
      </c>
      <c r="AF1004">
        <v>0</v>
      </c>
      <c r="AG1004">
        <v>0</v>
      </c>
      <c r="AH1004">
        <v>0</v>
      </c>
      <c r="AI1004" t="s">
        <v>6004</v>
      </c>
      <c r="AJ1004" t="s">
        <v>109</v>
      </c>
      <c r="AK1004" t="s">
        <v>112</v>
      </c>
      <c r="AL1004">
        <v>0</v>
      </c>
      <c r="AM1004">
        <v>0</v>
      </c>
      <c r="AN1004">
        <v>0</v>
      </c>
      <c r="AO1004">
        <v>0</v>
      </c>
      <c r="AP1004">
        <v>0</v>
      </c>
      <c r="AQ1004">
        <v>0</v>
      </c>
      <c r="AR1004">
        <v>0</v>
      </c>
      <c r="AS1004">
        <v>0</v>
      </c>
      <c r="AT1004">
        <v>0</v>
      </c>
      <c r="AU1004">
        <v>0</v>
      </c>
      <c r="AV1004">
        <v>0</v>
      </c>
      <c r="AW1004">
        <v>0</v>
      </c>
      <c r="AX1004">
        <v>0</v>
      </c>
      <c r="AY1004">
        <v>0</v>
      </c>
      <c r="AZ1004">
        <v>0</v>
      </c>
      <c r="BA1004">
        <v>0</v>
      </c>
    </row>
    <row r="1005" spans="1:54" x14ac:dyDescent="0.25">
      <c r="A1005">
        <v>381052076</v>
      </c>
      <c r="B1005" s="1">
        <v>45543.520903067132</v>
      </c>
      <c r="C1005" s="1">
        <v>45543.526703043979</v>
      </c>
      <c r="D1005" s="1">
        <v>45543</v>
      </c>
      <c r="E1005">
        <v>31.878047899999999</v>
      </c>
      <c r="F1005">
        <v>35.830893000000003</v>
      </c>
      <c r="G1005" t="s">
        <v>335</v>
      </c>
      <c r="H1005" t="s">
        <v>336</v>
      </c>
      <c r="I1005" t="s">
        <v>109</v>
      </c>
      <c r="J1005" t="s">
        <v>378</v>
      </c>
      <c r="K1005" t="s">
        <v>3550</v>
      </c>
      <c r="L1005" t="s">
        <v>1301</v>
      </c>
      <c r="M1005" t="s">
        <v>3551</v>
      </c>
      <c r="N1005" t="s">
        <v>3552</v>
      </c>
      <c r="O1005" t="s">
        <v>3549</v>
      </c>
      <c r="Q1005" t="s">
        <v>121</v>
      </c>
      <c r="R1005" t="s">
        <v>5770</v>
      </c>
      <c r="S1005" t="s">
        <v>112</v>
      </c>
      <c r="T1005">
        <v>0</v>
      </c>
      <c r="U1005">
        <v>0</v>
      </c>
      <c r="V1005">
        <v>0</v>
      </c>
      <c r="W1005">
        <v>0</v>
      </c>
      <c r="X1005">
        <v>0</v>
      </c>
      <c r="Y1005">
        <v>0</v>
      </c>
      <c r="Z1005">
        <v>0</v>
      </c>
      <c r="AA1005">
        <v>0</v>
      </c>
      <c r="AB1005">
        <v>0</v>
      </c>
      <c r="AC1005">
        <v>0</v>
      </c>
      <c r="AD1005">
        <v>0</v>
      </c>
      <c r="AE1005">
        <v>0</v>
      </c>
      <c r="AF1005">
        <v>0</v>
      </c>
      <c r="AG1005">
        <v>0</v>
      </c>
      <c r="AH1005">
        <v>0</v>
      </c>
      <c r="AI1005" t="s">
        <v>6004</v>
      </c>
      <c r="AJ1005" t="s">
        <v>109</v>
      </c>
      <c r="AK1005" t="s">
        <v>109</v>
      </c>
      <c r="AL1005">
        <v>3</v>
      </c>
      <c r="AM1005">
        <v>0</v>
      </c>
      <c r="AN1005">
        <v>1</v>
      </c>
      <c r="AO1005">
        <v>0</v>
      </c>
      <c r="AP1005">
        <v>1</v>
      </c>
      <c r="AQ1005">
        <v>1</v>
      </c>
      <c r="AR1005">
        <v>3</v>
      </c>
      <c r="AS1005">
        <v>0</v>
      </c>
      <c r="AT1005">
        <v>0</v>
      </c>
      <c r="AU1005">
        <v>0</v>
      </c>
      <c r="AV1005">
        <v>0</v>
      </c>
      <c r="AW1005">
        <v>1</v>
      </c>
      <c r="AX1005">
        <v>0</v>
      </c>
      <c r="AY1005">
        <v>0</v>
      </c>
      <c r="AZ1005">
        <v>0</v>
      </c>
      <c r="BA1005">
        <v>1</v>
      </c>
      <c r="BB1005" t="s">
        <v>3553</v>
      </c>
    </row>
    <row r="1006" spans="1:54" x14ac:dyDescent="0.25">
      <c r="A1006">
        <v>381052080</v>
      </c>
      <c r="B1006" s="1">
        <v>45543.514683865738</v>
      </c>
      <c r="C1006" s="1">
        <v>45543.520807326393</v>
      </c>
      <c r="D1006" s="1">
        <v>45543</v>
      </c>
      <c r="E1006">
        <v>31.870857399999998</v>
      </c>
      <c r="F1006">
        <v>35.8244167</v>
      </c>
      <c r="G1006" t="s">
        <v>335</v>
      </c>
      <c r="H1006" t="s">
        <v>336</v>
      </c>
      <c r="I1006" t="s">
        <v>109</v>
      </c>
      <c r="J1006" t="s">
        <v>153</v>
      </c>
      <c r="K1006" t="s">
        <v>3555</v>
      </c>
      <c r="L1006" t="s">
        <v>116</v>
      </c>
      <c r="M1006" t="s">
        <v>146</v>
      </c>
      <c r="N1006" t="s">
        <v>1109</v>
      </c>
      <c r="O1006" t="s">
        <v>3554</v>
      </c>
      <c r="Q1006" t="s">
        <v>121</v>
      </c>
      <c r="R1006" t="s">
        <v>5770</v>
      </c>
      <c r="S1006" t="s">
        <v>112</v>
      </c>
      <c r="T1006">
        <v>0</v>
      </c>
      <c r="U1006">
        <v>0</v>
      </c>
      <c r="V1006">
        <v>0</v>
      </c>
      <c r="W1006">
        <v>0</v>
      </c>
      <c r="X1006">
        <v>0</v>
      </c>
      <c r="Y1006">
        <v>0</v>
      </c>
      <c r="Z1006">
        <v>0</v>
      </c>
      <c r="AA1006">
        <v>0</v>
      </c>
      <c r="AB1006">
        <v>0</v>
      </c>
      <c r="AC1006">
        <v>0</v>
      </c>
      <c r="AD1006">
        <v>0</v>
      </c>
      <c r="AE1006">
        <v>0</v>
      </c>
      <c r="AF1006">
        <v>0</v>
      </c>
      <c r="AG1006">
        <v>0</v>
      </c>
      <c r="AH1006">
        <v>0</v>
      </c>
      <c r="AI1006" t="s">
        <v>6004</v>
      </c>
      <c r="AJ1006" t="s">
        <v>109</v>
      </c>
      <c r="AK1006" t="s">
        <v>109</v>
      </c>
      <c r="AL1006">
        <v>2</v>
      </c>
      <c r="AM1006">
        <v>0</v>
      </c>
      <c r="AN1006">
        <v>0</v>
      </c>
      <c r="AO1006">
        <v>0</v>
      </c>
      <c r="AP1006">
        <v>1</v>
      </c>
      <c r="AQ1006">
        <v>1</v>
      </c>
      <c r="AR1006">
        <v>2</v>
      </c>
      <c r="AS1006">
        <v>0</v>
      </c>
      <c r="AT1006">
        <v>1</v>
      </c>
      <c r="AU1006">
        <v>0</v>
      </c>
      <c r="AV1006">
        <v>0</v>
      </c>
      <c r="AW1006">
        <v>0</v>
      </c>
      <c r="AX1006">
        <v>0</v>
      </c>
      <c r="AY1006">
        <v>1</v>
      </c>
      <c r="AZ1006">
        <v>0</v>
      </c>
      <c r="BA1006">
        <v>0</v>
      </c>
    </row>
    <row r="1007" spans="1:54" x14ac:dyDescent="0.25">
      <c r="A1007">
        <v>381055461</v>
      </c>
      <c r="B1007" s="1">
        <v>45543.483756828697</v>
      </c>
      <c r="C1007" s="1">
        <v>45543.488645925929</v>
      </c>
      <c r="D1007" s="1">
        <v>45543</v>
      </c>
      <c r="E1007">
        <v>31.828761100000001</v>
      </c>
      <c r="F1007">
        <v>35.873146599999998</v>
      </c>
      <c r="G1007" t="s">
        <v>335</v>
      </c>
      <c r="H1007" t="s">
        <v>336</v>
      </c>
      <c r="I1007" t="s">
        <v>109</v>
      </c>
      <c r="J1007" t="s">
        <v>378</v>
      </c>
      <c r="K1007" t="s">
        <v>3557</v>
      </c>
      <c r="L1007" t="s">
        <v>252</v>
      </c>
      <c r="M1007" t="s">
        <v>253</v>
      </c>
      <c r="N1007" t="s">
        <v>3558</v>
      </c>
      <c r="O1007" t="s">
        <v>3556</v>
      </c>
      <c r="Q1007" t="s">
        <v>121</v>
      </c>
      <c r="R1007" t="s">
        <v>5770</v>
      </c>
      <c r="S1007" t="s">
        <v>109</v>
      </c>
      <c r="T1007">
        <v>2</v>
      </c>
      <c r="U1007">
        <v>1</v>
      </c>
      <c r="V1007">
        <v>1</v>
      </c>
      <c r="W1007">
        <v>0</v>
      </c>
      <c r="X1007">
        <v>0</v>
      </c>
      <c r="Y1007">
        <v>0</v>
      </c>
      <c r="Z1007">
        <v>1</v>
      </c>
      <c r="AA1007">
        <v>0</v>
      </c>
      <c r="AB1007">
        <v>0</v>
      </c>
      <c r="AC1007">
        <v>0</v>
      </c>
      <c r="AD1007">
        <v>0</v>
      </c>
      <c r="AE1007">
        <v>0</v>
      </c>
      <c r="AF1007">
        <v>0</v>
      </c>
      <c r="AG1007">
        <v>0</v>
      </c>
      <c r="AH1007">
        <v>1</v>
      </c>
      <c r="AI1007" t="s">
        <v>362</v>
      </c>
      <c r="AJ1007" t="s">
        <v>109</v>
      </c>
      <c r="AK1007" t="s">
        <v>109</v>
      </c>
      <c r="AL1007">
        <v>2</v>
      </c>
      <c r="AM1007">
        <v>1</v>
      </c>
      <c r="AN1007">
        <v>1</v>
      </c>
      <c r="AO1007">
        <v>0</v>
      </c>
      <c r="AP1007">
        <v>0</v>
      </c>
      <c r="AQ1007">
        <v>0</v>
      </c>
      <c r="AR1007">
        <v>2</v>
      </c>
      <c r="AS1007">
        <v>1</v>
      </c>
      <c r="AT1007">
        <v>0</v>
      </c>
      <c r="AU1007">
        <v>0</v>
      </c>
      <c r="AV1007">
        <v>0</v>
      </c>
      <c r="AW1007">
        <v>0</v>
      </c>
      <c r="AX1007">
        <v>0</v>
      </c>
      <c r="AY1007">
        <v>0</v>
      </c>
      <c r="AZ1007">
        <v>0</v>
      </c>
      <c r="BA1007">
        <v>1</v>
      </c>
      <c r="BB1007" t="s">
        <v>362</v>
      </c>
    </row>
    <row r="1008" spans="1:54" x14ac:dyDescent="0.25">
      <c r="A1008">
        <v>381055464</v>
      </c>
      <c r="B1008" s="1">
        <v>45543.488695277767</v>
      </c>
      <c r="C1008" s="1">
        <v>45543.491446655091</v>
      </c>
      <c r="D1008" s="1">
        <v>45543</v>
      </c>
      <c r="E1008">
        <v>31.869323600000001</v>
      </c>
      <c r="F1008">
        <v>35.813848900000004</v>
      </c>
      <c r="G1008" t="s">
        <v>335</v>
      </c>
      <c r="H1008" t="s">
        <v>336</v>
      </c>
      <c r="I1008" t="s">
        <v>109</v>
      </c>
      <c r="J1008" t="s">
        <v>378</v>
      </c>
      <c r="K1008" t="s">
        <v>3560</v>
      </c>
      <c r="L1008" t="s">
        <v>116</v>
      </c>
      <c r="M1008" t="s">
        <v>309</v>
      </c>
      <c r="N1008" t="s">
        <v>3561</v>
      </c>
      <c r="O1008" t="s">
        <v>3559</v>
      </c>
      <c r="Q1008" t="s">
        <v>121</v>
      </c>
      <c r="R1008" t="s">
        <v>5770</v>
      </c>
      <c r="S1008" t="s">
        <v>112</v>
      </c>
      <c r="T1008">
        <v>0</v>
      </c>
      <c r="U1008">
        <v>0</v>
      </c>
      <c r="V1008">
        <v>0</v>
      </c>
      <c r="W1008">
        <v>0</v>
      </c>
      <c r="X1008">
        <v>0</v>
      </c>
      <c r="Y1008">
        <v>0</v>
      </c>
      <c r="Z1008">
        <v>0</v>
      </c>
      <c r="AA1008">
        <v>0</v>
      </c>
      <c r="AB1008">
        <v>0</v>
      </c>
      <c r="AC1008">
        <v>0</v>
      </c>
      <c r="AD1008">
        <v>0</v>
      </c>
      <c r="AE1008">
        <v>0</v>
      </c>
      <c r="AF1008">
        <v>0</v>
      </c>
      <c r="AG1008">
        <v>0</v>
      </c>
      <c r="AH1008">
        <v>0</v>
      </c>
      <c r="AI1008" t="s">
        <v>6004</v>
      </c>
      <c r="AJ1008" t="s">
        <v>109</v>
      </c>
      <c r="AK1008" t="s">
        <v>109</v>
      </c>
      <c r="AL1008">
        <v>1</v>
      </c>
      <c r="AM1008">
        <v>0</v>
      </c>
      <c r="AN1008">
        <v>1</v>
      </c>
      <c r="AO1008">
        <v>0</v>
      </c>
      <c r="AP1008">
        <v>0</v>
      </c>
      <c r="AQ1008">
        <v>0</v>
      </c>
      <c r="AR1008">
        <v>1</v>
      </c>
      <c r="AS1008">
        <v>0</v>
      </c>
      <c r="AT1008">
        <v>1</v>
      </c>
      <c r="AU1008">
        <v>0</v>
      </c>
      <c r="AV1008">
        <v>0</v>
      </c>
      <c r="AW1008">
        <v>0</v>
      </c>
      <c r="AX1008">
        <v>0</v>
      </c>
      <c r="AY1008">
        <v>0</v>
      </c>
      <c r="AZ1008">
        <v>0</v>
      </c>
      <c r="BA1008">
        <v>0</v>
      </c>
    </row>
    <row r="1009" spans="1:54" x14ac:dyDescent="0.25">
      <c r="A1009">
        <v>381055468</v>
      </c>
      <c r="B1009" s="1">
        <v>45543.491492488429</v>
      </c>
      <c r="C1009" s="1">
        <v>45543.4959299537</v>
      </c>
      <c r="D1009" s="1">
        <v>45543</v>
      </c>
      <c r="E1009">
        <v>31.870252499999999</v>
      </c>
      <c r="F1009">
        <v>35.813848900000004</v>
      </c>
      <c r="G1009" t="s">
        <v>335</v>
      </c>
      <c r="H1009" t="s">
        <v>336</v>
      </c>
      <c r="I1009" t="s">
        <v>109</v>
      </c>
      <c r="J1009" t="s">
        <v>348</v>
      </c>
      <c r="K1009" t="s">
        <v>3563</v>
      </c>
      <c r="L1009" t="s">
        <v>431</v>
      </c>
      <c r="M1009" t="s">
        <v>3564</v>
      </c>
      <c r="N1009" t="s">
        <v>3565</v>
      </c>
      <c r="O1009" t="s">
        <v>3562</v>
      </c>
      <c r="Q1009" t="s">
        <v>121</v>
      </c>
      <c r="R1009" t="s">
        <v>5770</v>
      </c>
      <c r="S1009" t="s">
        <v>112</v>
      </c>
      <c r="T1009">
        <v>0</v>
      </c>
      <c r="U1009">
        <v>0</v>
      </c>
      <c r="V1009">
        <v>0</v>
      </c>
      <c r="W1009">
        <v>0</v>
      </c>
      <c r="X1009">
        <v>0</v>
      </c>
      <c r="Y1009">
        <v>0</v>
      </c>
      <c r="Z1009">
        <v>0</v>
      </c>
      <c r="AA1009">
        <v>0</v>
      </c>
      <c r="AB1009">
        <v>0</v>
      </c>
      <c r="AC1009">
        <v>0</v>
      </c>
      <c r="AD1009">
        <v>0</v>
      </c>
      <c r="AE1009">
        <v>0</v>
      </c>
      <c r="AF1009">
        <v>0</v>
      </c>
      <c r="AG1009">
        <v>0</v>
      </c>
      <c r="AH1009">
        <v>0</v>
      </c>
      <c r="AI1009" t="s">
        <v>6004</v>
      </c>
      <c r="AJ1009" t="s">
        <v>109</v>
      </c>
      <c r="AK1009" t="s">
        <v>112</v>
      </c>
      <c r="AL1009">
        <v>0</v>
      </c>
      <c r="AM1009">
        <v>0</v>
      </c>
      <c r="AN1009">
        <v>0</v>
      </c>
      <c r="AO1009">
        <v>0</v>
      </c>
      <c r="AP1009">
        <v>0</v>
      </c>
      <c r="AQ1009">
        <v>0</v>
      </c>
      <c r="AR1009">
        <v>0</v>
      </c>
      <c r="AS1009">
        <v>0</v>
      </c>
      <c r="AT1009">
        <v>0</v>
      </c>
      <c r="AU1009">
        <v>0</v>
      </c>
      <c r="AV1009">
        <v>0</v>
      </c>
      <c r="AW1009">
        <v>0</v>
      </c>
      <c r="AX1009">
        <v>0</v>
      </c>
      <c r="AY1009">
        <v>0</v>
      </c>
      <c r="AZ1009">
        <v>0</v>
      </c>
      <c r="BA1009">
        <v>0</v>
      </c>
    </row>
    <row r="1010" spans="1:54" x14ac:dyDescent="0.25">
      <c r="A1010">
        <v>381057032</v>
      </c>
      <c r="B1010" s="1">
        <v>45543.526115879627</v>
      </c>
      <c r="C1010" s="1">
        <v>45543.546091412027</v>
      </c>
      <c r="D1010" s="1">
        <v>45543</v>
      </c>
      <c r="E1010">
        <v>32.357932699999999</v>
      </c>
      <c r="F1010">
        <v>35.883807400000002</v>
      </c>
      <c r="G1010" t="s">
        <v>927</v>
      </c>
      <c r="H1010" t="s">
        <v>928</v>
      </c>
      <c r="I1010" t="s">
        <v>109</v>
      </c>
      <c r="J1010" t="s">
        <v>114</v>
      </c>
      <c r="K1010" t="s">
        <v>3567</v>
      </c>
      <c r="L1010" t="s">
        <v>252</v>
      </c>
      <c r="M1010" t="s">
        <v>280</v>
      </c>
      <c r="N1010" t="s">
        <v>3568</v>
      </c>
      <c r="O1010" t="s">
        <v>3566</v>
      </c>
      <c r="Q1010" t="s">
        <v>121</v>
      </c>
      <c r="R1010" t="s">
        <v>5770</v>
      </c>
      <c r="S1010" t="s">
        <v>112</v>
      </c>
      <c r="T1010">
        <v>0</v>
      </c>
      <c r="U1010">
        <v>0</v>
      </c>
      <c r="V1010">
        <v>0</v>
      </c>
      <c r="W1010">
        <v>0</v>
      </c>
      <c r="X1010">
        <v>0</v>
      </c>
      <c r="Y1010">
        <v>0</v>
      </c>
      <c r="Z1010">
        <v>0</v>
      </c>
      <c r="AA1010">
        <v>0</v>
      </c>
      <c r="AB1010">
        <v>0</v>
      </c>
      <c r="AC1010">
        <v>0</v>
      </c>
      <c r="AD1010">
        <v>0</v>
      </c>
      <c r="AE1010">
        <v>0</v>
      </c>
      <c r="AF1010">
        <v>0</v>
      </c>
      <c r="AG1010">
        <v>0</v>
      </c>
      <c r="AH1010">
        <v>0</v>
      </c>
      <c r="AI1010" t="s">
        <v>6004</v>
      </c>
      <c r="AJ1010" t="s">
        <v>109</v>
      </c>
      <c r="AK1010" t="s">
        <v>112</v>
      </c>
      <c r="AL1010">
        <v>0</v>
      </c>
      <c r="AM1010">
        <v>0</v>
      </c>
      <c r="AN1010">
        <v>0</v>
      </c>
      <c r="AO1010">
        <v>0</v>
      </c>
      <c r="AP1010">
        <v>0</v>
      </c>
      <c r="AQ1010">
        <v>0</v>
      </c>
      <c r="AR1010">
        <v>0</v>
      </c>
      <c r="AS1010">
        <v>0</v>
      </c>
      <c r="AT1010">
        <v>0</v>
      </c>
      <c r="AU1010">
        <v>0</v>
      </c>
      <c r="AV1010">
        <v>0</v>
      </c>
      <c r="AW1010">
        <v>0</v>
      </c>
      <c r="AX1010">
        <v>0</v>
      </c>
      <c r="AY1010">
        <v>0</v>
      </c>
      <c r="AZ1010">
        <v>0</v>
      </c>
      <c r="BA1010">
        <v>0</v>
      </c>
    </row>
    <row r="1011" spans="1:54" x14ac:dyDescent="0.25">
      <c r="A1011">
        <v>381066919</v>
      </c>
      <c r="B1011" s="1">
        <v>45543.551936215277</v>
      </c>
      <c r="C1011" s="1">
        <v>45543.565573680557</v>
      </c>
      <c r="D1011" s="1">
        <v>45543</v>
      </c>
      <c r="E1011">
        <v>32.3607522</v>
      </c>
      <c r="F1011">
        <v>35.898351699999999</v>
      </c>
      <c r="G1011" t="s">
        <v>927</v>
      </c>
      <c r="H1011" t="s">
        <v>928</v>
      </c>
      <c r="I1011" t="s">
        <v>109</v>
      </c>
      <c r="J1011" t="s">
        <v>114</v>
      </c>
      <c r="K1011" t="s">
        <v>3570</v>
      </c>
      <c r="L1011" t="s">
        <v>116</v>
      </c>
      <c r="M1011" t="s">
        <v>146</v>
      </c>
      <c r="N1011" t="s">
        <v>3571</v>
      </c>
      <c r="O1011" t="s">
        <v>3569</v>
      </c>
      <c r="Q1011" t="s">
        <v>121</v>
      </c>
      <c r="R1011" t="s">
        <v>5770</v>
      </c>
      <c r="S1011" t="s">
        <v>112</v>
      </c>
      <c r="T1011">
        <v>0</v>
      </c>
      <c r="U1011">
        <v>0</v>
      </c>
      <c r="V1011">
        <v>0</v>
      </c>
      <c r="W1011">
        <v>0</v>
      </c>
      <c r="X1011">
        <v>0</v>
      </c>
      <c r="Y1011">
        <v>0</v>
      </c>
      <c r="Z1011">
        <v>0</v>
      </c>
      <c r="AA1011">
        <v>0</v>
      </c>
      <c r="AB1011">
        <v>0</v>
      </c>
      <c r="AC1011">
        <v>0</v>
      </c>
      <c r="AD1011">
        <v>0</v>
      </c>
      <c r="AE1011">
        <v>0</v>
      </c>
      <c r="AF1011">
        <v>0</v>
      </c>
      <c r="AG1011">
        <v>0</v>
      </c>
      <c r="AH1011">
        <v>0</v>
      </c>
      <c r="AI1011" t="s">
        <v>6004</v>
      </c>
      <c r="AJ1011" t="s">
        <v>109</v>
      </c>
      <c r="AK1011" t="s">
        <v>109</v>
      </c>
      <c r="AL1011">
        <v>1</v>
      </c>
      <c r="AM1011">
        <v>0</v>
      </c>
      <c r="AN1011">
        <v>0</v>
      </c>
      <c r="AO1011">
        <v>1</v>
      </c>
      <c r="AP1011">
        <v>0</v>
      </c>
      <c r="AQ1011">
        <v>0</v>
      </c>
      <c r="AR1011">
        <v>1</v>
      </c>
      <c r="AS1011">
        <v>0</v>
      </c>
      <c r="AT1011">
        <v>1</v>
      </c>
      <c r="AU1011">
        <v>0</v>
      </c>
      <c r="AV1011">
        <v>0</v>
      </c>
      <c r="AW1011">
        <v>0</v>
      </c>
      <c r="AX1011">
        <v>0</v>
      </c>
      <c r="AY1011">
        <v>0</v>
      </c>
      <c r="AZ1011">
        <v>0</v>
      </c>
      <c r="BA1011">
        <v>0</v>
      </c>
    </row>
    <row r="1012" spans="1:54" x14ac:dyDescent="0.25">
      <c r="A1012">
        <v>381066920</v>
      </c>
      <c r="B1012" s="1">
        <v>45543.549183993047</v>
      </c>
      <c r="C1012" s="1">
        <v>45543.551813819453</v>
      </c>
      <c r="D1012" s="1">
        <v>45543</v>
      </c>
      <c r="E1012">
        <v>32.357940300000003</v>
      </c>
      <c r="F1012">
        <v>35.883764499999998</v>
      </c>
      <c r="G1012" t="s">
        <v>927</v>
      </c>
      <c r="H1012" t="s">
        <v>928</v>
      </c>
      <c r="I1012" t="s">
        <v>109</v>
      </c>
      <c r="J1012" t="s">
        <v>114</v>
      </c>
      <c r="K1012" t="s">
        <v>3573</v>
      </c>
      <c r="L1012" t="s">
        <v>174</v>
      </c>
      <c r="M1012" t="s">
        <v>221</v>
      </c>
      <c r="N1012" t="s">
        <v>3574</v>
      </c>
      <c r="O1012" t="s">
        <v>3572</v>
      </c>
      <c r="Q1012" t="s">
        <v>121</v>
      </c>
      <c r="R1012" t="s">
        <v>5770</v>
      </c>
      <c r="S1012" t="s">
        <v>112</v>
      </c>
      <c r="T1012">
        <v>0</v>
      </c>
      <c r="U1012">
        <v>0</v>
      </c>
      <c r="V1012">
        <v>0</v>
      </c>
      <c r="W1012">
        <v>0</v>
      </c>
      <c r="X1012">
        <v>0</v>
      </c>
      <c r="Y1012">
        <v>0</v>
      </c>
      <c r="Z1012">
        <v>0</v>
      </c>
      <c r="AA1012">
        <v>0</v>
      </c>
      <c r="AB1012">
        <v>0</v>
      </c>
      <c r="AC1012">
        <v>0</v>
      </c>
      <c r="AD1012">
        <v>0</v>
      </c>
      <c r="AE1012">
        <v>0</v>
      </c>
      <c r="AF1012">
        <v>0</v>
      </c>
      <c r="AG1012">
        <v>0</v>
      </c>
      <c r="AH1012">
        <v>0</v>
      </c>
      <c r="AI1012" t="s">
        <v>6004</v>
      </c>
      <c r="AJ1012" t="s">
        <v>109</v>
      </c>
      <c r="AK1012" t="s">
        <v>109</v>
      </c>
      <c r="AL1012">
        <v>2</v>
      </c>
      <c r="AM1012">
        <v>1</v>
      </c>
      <c r="AN1012">
        <v>1</v>
      </c>
      <c r="AO1012">
        <v>0</v>
      </c>
      <c r="AP1012">
        <v>0</v>
      </c>
      <c r="AQ1012">
        <v>0</v>
      </c>
      <c r="AR1012">
        <v>2</v>
      </c>
      <c r="AS1012">
        <v>0</v>
      </c>
      <c r="AT1012">
        <v>0</v>
      </c>
      <c r="AU1012">
        <v>0</v>
      </c>
      <c r="AV1012">
        <v>0</v>
      </c>
      <c r="AW1012">
        <v>0</v>
      </c>
      <c r="AX1012">
        <v>0</v>
      </c>
      <c r="AY1012">
        <v>0</v>
      </c>
      <c r="AZ1012">
        <v>1</v>
      </c>
      <c r="BA1012">
        <v>0</v>
      </c>
    </row>
    <row r="1013" spans="1:54" x14ac:dyDescent="0.25">
      <c r="A1013">
        <v>381066924</v>
      </c>
      <c r="B1013" s="1">
        <v>45543.546524328704</v>
      </c>
      <c r="C1013" s="1">
        <v>45543.549129953703</v>
      </c>
      <c r="D1013" s="1">
        <v>45543</v>
      </c>
      <c r="E1013">
        <v>32.357929400000003</v>
      </c>
      <c r="F1013">
        <v>35.883834999999998</v>
      </c>
      <c r="G1013" t="s">
        <v>927</v>
      </c>
      <c r="H1013" t="s">
        <v>928</v>
      </c>
      <c r="I1013" t="s">
        <v>109</v>
      </c>
      <c r="J1013" t="s">
        <v>114</v>
      </c>
      <c r="K1013" t="s">
        <v>3576</v>
      </c>
      <c r="L1013" t="s">
        <v>192</v>
      </c>
      <c r="M1013" t="s">
        <v>961</v>
      </c>
      <c r="N1013" t="s">
        <v>3577</v>
      </c>
      <c r="O1013" t="s">
        <v>3575</v>
      </c>
      <c r="Q1013" t="s">
        <v>121</v>
      </c>
      <c r="R1013" t="s">
        <v>5770</v>
      </c>
      <c r="S1013" t="s">
        <v>112</v>
      </c>
      <c r="T1013">
        <v>0</v>
      </c>
      <c r="U1013">
        <v>0</v>
      </c>
      <c r="V1013">
        <v>0</v>
      </c>
      <c r="W1013">
        <v>0</v>
      </c>
      <c r="X1013">
        <v>0</v>
      </c>
      <c r="Y1013">
        <v>0</v>
      </c>
      <c r="Z1013">
        <v>0</v>
      </c>
      <c r="AA1013">
        <v>0</v>
      </c>
      <c r="AB1013">
        <v>0</v>
      </c>
      <c r="AC1013">
        <v>0</v>
      </c>
      <c r="AD1013">
        <v>0</v>
      </c>
      <c r="AE1013">
        <v>0</v>
      </c>
      <c r="AF1013">
        <v>0</v>
      </c>
      <c r="AG1013">
        <v>0</v>
      </c>
      <c r="AH1013">
        <v>0</v>
      </c>
      <c r="AI1013" t="s">
        <v>6004</v>
      </c>
      <c r="AJ1013" t="s">
        <v>109</v>
      </c>
      <c r="AK1013" t="s">
        <v>109</v>
      </c>
      <c r="AL1013">
        <v>1</v>
      </c>
      <c r="AM1013">
        <v>1</v>
      </c>
      <c r="AN1013">
        <v>0</v>
      </c>
      <c r="AO1013">
        <v>0</v>
      </c>
      <c r="AP1013">
        <v>0</v>
      </c>
      <c r="AQ1013">
        <v>0</v>
      </c>
      <c r="AR1013">
        <v>1</v>
      </c>
      <c r="AS1013">
        <v>0</v>
      </c>
      <c r="AT1013">
        <v>0</v>
      </c>
      <c r="AU1013">
        <v>0</v>
      </c>
      <c r="AV1013">
        <v>0</v>
      </c>
      <c r="AW1013">
        <v>0</v>
      </c>
      <c r="AX1013">
        <v>0</v>
      </c>
      <c r="AY1013">
        <v>0</v>
      </c>
      <c r="AZ1013">
        <v>1</v>
      </c>
      <c r="BA1013">
        <v>0</v>
      </c>
    </row>
    <row r="1014" spans="1:54" x14ac:dyDescent="0.25">
      <c r="A1014">
        <v>381068660</v>
      </c>
      <c r="B1014" s="1">
        <v>45543.391722650464</v>
      </c>
      <c r="C1014" s="1">
        <v>45543.395695659718</v>
      </c>
      <c r="D1014" s="1">
        <v>45543</v>
      </c>
      <c r="E1014">
        <v>29.5339329</v>
      </c>
      <c r="F1014">
        <v>35.0045644</v>
      </c>
      <c r="G1014" t="s">
        <v>787</v>
      </c>
      <c r="H1014" t="s">
        <v>788</v>
      </c>
      <c r="I1014" t="s">
        <v>109</v>
      </c>
      <c r="J1014" t="s">
        <v>348</v>
      </c>
      <c r="K1014" t="s">
        <v>3579</v>
      </c>
      <c r="L1014" t="s">
        <v>252</v>
      </c>
      <c r="M1014" t="s">
        <v>280</v>
      </c>
      <c r="N1014" t="s">
        <v>1892</v>
      </c>
      <c r="O1014" t="s">
        <v>3578</v>
      </c>
      <c r="Q1014" t="s">
        <v>121</v>
      </c>
      <c r="R1014" t="s">
        <v>5770</v>
      </c>
      <c r="S1014" t="s">
        <v>112</v>
      </c>
      <c r="T1014">
        <v>0</v>
      </c>
      <c r="U1014">
        <v>0</v>
      </c>
      <c r="V1014">
        <v>0</v>
      </c>
      <c r="W1014">
        <v>0</v>
      </c>
      <c r="X1014">
        <v>0</v>
      </c>
      <c r="Y1014">
        <v>0</v>
      </c>
      <c r="Z1014">
        <v>0</v>
      </c>
      <c r="AA1014">
        <v>0</v>
      </c>
      <c r="AB1014">
        <v>0</v>
      </c>
      <c r="AC1014">
        <v>0</v>
      </c>
      <c r="AD1014">
        <v>0</v>
      </c>
      <c r="AE1014">
        <v>0</v>
      </c>
      <c r="AF1014">
        <v>0</v>
      </c>
      <c r="AG1014">
        <v>0</v>
      </c>
      <c r="AH1014">
        <v>0</v>
      </c>
      <c r="AI1014" t="s">
        <v>6004</v>
      </c>
      <c r="AJ1014" t="s">
        <v>109</v>
      </c>
      <c r="AK1014" t="s">
        <v>109</v>
      </c>
      <c r="AL1014">
        <v>1</v>
      </c>
      <c r="AM1014">
        <v>0</v>
      </c>
      <c r="AN1014">
        <v>1</v>
      </c>
      <c r="AO1014">
        <v>0</v>
      </c>
      <c r="AP1014">
        <v>0</v>
      </c>
      <c r="AQ1014">
        <v>0</v>
      </c>
      <c r="AR1014">
        <v>1</v>
      </c>
      <c r="AS1014">
        <v>0</v>
      </c>
      <c r="AT1014">
        <v>0</v>
      </c>
      <c r="AU1014">
        <v>0</v>
      </c>
      <c r="AV1014">
        <v>0</v>
      </c>
      <c r="AW1014">
        <v>0</v>
      </c>
      <c r="AX1014">
        <v>0</v>
      </c>
      <c r="AY1014">
        <v>0</v>
      </c>
      <c r="AZ1014">
        <v>1</v>
      </c>
      <c r="BA1014">
        <v>0</v>
      </c>
    </row>
    <row r="1015" spans="1:54" x14ac:dyDescent="0.25">
      <c r="A1015">
        <v>381068664</v>
      </c>
      <c r="B1015" s="1">
        <v>45543.396247696757</v>
      </c>
      <c r="C1015" s="1">
        <v>45543.399726782409</v>
      </c>
      <c r="D1015" s="1">
        <v>45543</v>
      </c>
      <c r="E1015">
        <v>29.5339329</v>
      </c>
      <c r="F1015">
        <v>35.0045644</v>
      </c>
      <c r="G1015" t="s">
        <v>787</v>
      </c>
      <c r="H1015" t="s">
        <v>788</v>
      </c>
      <c r="I1015" t="s">
        <v>112</v>
      </c>
      <c r="K1015" t="s">
        <v>3581</v>
      </c>
      <c r="L1015" t="s">
        <v>252</v>
      </c>
      <c r="M1015" t="s">
        <v>253</v>
      </c>
      <c r="N1015" t="s">
        <v>1150</v>
      </c>
      <c r="O1015" t="s">
        <v>3580</v>
      </c>
      <c r="P1015" t="s">
        <v>3582</v>
      </c>
      <c r="Q1015" t="s">
        <v>121</v>
      </c>
      <c r="R1015" t="s">
        <v>5770</v>
      </c>
      <c r="S1015" t="s">
        <v>112</v>
      </c>
      <c r="T1015">
        <v>0</v>
      </c>
      <c r="U1015">
        <v>0</v>
      </c>
      <c r="V1015">
        <v>0</v>
      </c>
      <c r="W1015">
        <v>0</v>
      </c>
      <c r="X1015">
        <v>0</v>
      </c>
      <c r="Y1015">
        <v>0</v>
      </c>
      <c r="Z1015">
        <v>0</v>
      </c>
      <c r="AA1015">
        <v>0</v>
      </c>
      <c r="AB1015">
        <v>0</v>
      </c>
      <c r="AC1015">
        <v>0</v>
      </c>
      <c r="AD1015">
        <v>0</v>
      </c>
      <c r="AE1015">
        <v>0</v>
      </c>
      <c r="AF1015">
        <v>0</v>
      </c>
      <c r="AG1015">
        <v>0</v>
      </c>
      <c r="AH1015">
        <v>0</v>
      </c>
      <c r="AI1015" t="s">
        <v>6004</v>
      </c>
      <c r="AJ1015" t="s">
        <v>109</v>
      </c>
      <c r="AK1015" t="s">
        <v>109</v>
      </c>
      <c r="AL1015">
        <v>1</v>
      </c>
      <c r="AM1015">
        <v>0</v>
      </c>
      <c r="AN1015">
        <v>1</v>
      </c>
      <c r="AO1015">
        <v>0</v>
      </c>
      <c r="AP1015">
        <v>0</v>
      </c>
      <c r="AQ1015">
        <v>0</v>
      </c>
      <c r="AR1015">
        <v>1</v>
      </c>
      <c r="AS1015">
        <v>0</v>
      </c>
      <c r="AT1015">
        <v>0</v>
      </c>
      <c r="AU1015">
        <v>0</v>
      </c>
      <c r="AV1015">
        <v>0</v>
      </c>
      <c r="AW1015">
        <v>0</v>
      </c>
      <c r="AX1015">
        <v>0</v>
      </c>
      <c r="AY1015">
        <v>0</v>
      </c>
      <c r="AZ1015">
        <v>0</v>
      </c>
      <c r="BA1015">
        <v>1</v>
      </c>
      <c r="BB1015" t="s">
        <v>3583</v>
      </c>
    </row>
    <row r="1016" spans="1:54" x14ac:dyDescent="0.25">
      <c r="A1016">
        <v>381068670</v>
      </c>
      <c r="B1016" s="1">
        <v>45543.403070983797</v>
      </c>
      <c r="C1016" s="1">
        <v>45543.409902384257</v>
      </c>
      <c r="D1016" s="1">
        <v>45543</v>
      </c>
      <c r="E1016">
        <v>29.532355200000001</v>
      </c>
      <c r="F1016">
        <v>35.005597299999998</v>
      </c>
      <c r="G1016" t="s">
        <v>787</v>
      </c>
      <c r="H1016" t="s">
        <v>788</v>
      </c>
      <c r="I1016" t="s">
        <v>112</v>
      </c>
      <c r="K1016" t="s">
        <v>3585</v>
      </c>
      <c r="L1016" t="s">
        <v>252</v>
      </c>
      <c r="M1016" t="s">
        <v>253</v>
      </c>
      <c r="N1016" t="s">
        <v>3586</v>
      </c>
      <c r="O1016" t="s">
        <v>3584</v>
      </c>
      <c r="Q1016" t="s">
        <v>121</v>
      </c>
      <c r="R1016" t="s">
        <v>5770</v>
      </c>
      <c r="S1016" t="s">
        <v>112</v>
      </c>
      <c r="T1016">
        <v>0</v>
      </c>
      <c r="U1016">
        <v>0</v>
      </c>
      <c r="V1016">
        <v>0</v>
      </c>
      <c r="W1016">
        <v>0</v>
      </c>
      <c r="X1016">
        <v>0</v>
      </c>
      <c r="Y1016">
        <v>0</v>
      </c>
      <c r="Z1016">
        <v>0</v>
      </c>
      <c r="AA1016">
        <v>0</v>
      </c>
      <c r="AB1016">
        <v>0</v>
      </c>
      <c r="AC1016">
        <v>0</v>
      </c>
      <c r="AD1016">
        <v>0</v>
      </c>
      <c r="AE1016">
        <v>0</v>
      </c>
      <c r="AF1016">
        <v>0</v>
      </c>
      <c r="AG1016">
        <v>0</v>
      </c>
      <c r="AH1016">
        <v>0</v>
      </c>
      <c r="AI1016" t="s">
        <v>6004</v>
      </c>
      <c r="AJ1016" t="s">
        <v>109</v>
      </c>
      <c r="AK1016" t="s">
        <v>109</v>
      </c>
      <c r="AL1016">
        <v>1</v>
      </c>
      <c r="AM1016">
        <v>0</v>
      </c>
      <c r="AN1016">
        <v>1</v>
      </c>
      <c r="AO1016">
        <v>0</v>
      </c>
      <c r="AP1016">
        <v>0</v>
      </c>
      <c r="AQ1016">
        <v>0</v>
      </c>
      <c r="AR1016">
        <v>1</v>
      </c>
      <c r="AS1016">
        <v>0</v>
      </c>
      <c r="AT1016">
        <v>0</v>
      </c>
      <c r="AU1016">
        <v>0</v>
      </c>
      <c r="AV1016">
        <v>0</v>
      </c>
      <c r="AW1016">
        <v>0</v>
      </c>
      <c r="AX1016">
        <v>0</v>
      </c>
      <c r="AY1016">
        <v>0</v>
      </c>
      <c r="AZ1016">
        <v>1</v>
      </c>
      <c r="BA1016">
        <v>0</v>
      </c>
    </row>
    <row r="1017" spans="1:54" x14ac:dyDescent="0.25">
      <c r="A1017">
        <v>381068674</v>
      </c>
      <c r="B1017" s="1">
        <v>45543.410138495368</v>
      </c>
      <c r="C1017" s="1">
        <v>45543.413116122683</v>
      </c>
      <c r="D1017" s="1">
        <v>45543</v>
      </c>
      <c r="E1017">
        <v>29.5329275</v>
      </c>
      <c r="F1017">
        <v>35.004697100000001</v>
      </c>
      <c r="G1017" t="s">
        <v>787</v>
      </c>
      <c r="H1017" t="s">
        <v>788</v>
      </c>
      <c r="I1017" t="s">
        <v>109</v>
      </c>
      <c r="J1017" t="s">
        <v>397</v>
      </c>
      <c r="K1017" t="s">
        <v>3588</v>
      </c>
      <c r="L1017" t="s">
        <v>252</v>
      </c>
      <c r="M1017" t="s">
        <v>280</v>
      </c>
      <c r="N1017" t="s">
        <v>3169</v>
      </c>
      <c r="O1017" t="s">
        <v>3587</v>
      </c>
      <c r="P1017" t="s">
        <v>3589</v>
      </c>
      <c r="Q1017" t="s">
        <v>121</v>
      </c>
      <c r="R1017" t="s">
        <v>5770</v>
      </c>
      <c r="S1017" t="s">
        <v>112</v>
      </c>
      <c r="T1017">
        <v>0</v>
      </c>
      <c r="U1017">
        <v>0</v>
      </c>
      <c r="V1017">
        <v>0</v>
      </c>
      <c r="W1017">
        <v>0</v>
      </c>
      <c r="X1017">
        <v>0</v>
      </c>
      <c r="Y1017">
        <v>0</v>
      </c>
      <c r="Z1017">
        <v>0</v>
      </c>
      <c r="AA1017">
        <v>0</v>
      </c>
      <c r="AB1017">
        <v>0</v>
      </c>
      <c r="AC1017">
        <v>0</v>
      </c>
      <c r="AD1017">
        <v>0</v>
      </c>
      <c r="AE1017">
        <v>0</v>
      </c>
      <c r="AF1017">
        <v>0</v>
      </c>
      <c r="AG1017">
        <v>0</v>
      </c>
      <c r="AH1017">
        <v>0</v>
      </c>
      <c r="AI1017" t="s">
        <v>6004</v>
      </c>
      <c r="AJ1017" t="s">
        <v>109</v>
      </c>
      <c r="AK1017" t="s">
        <v>109</v>
      </c>
      <c r="AL1017">
        <v>1</v>
      </c>
      <c r="AM1017">
        <v>0</v>
      </c>
      <c r="AN1017">
        <v>1</v>
      </c>
      <c r="AO1017">
        <v>0</v>
      </c>
      <c r="AP1017">
        <v>0</v>
      </c>
      <c r="AQ1017">
        <v>0</v>
      </c>
      <c r="AR1017">
        <v>1</v>
      </c>
      <c r="AS1017">
        <v>0</v>
      </c>
      <c r="AT1017">
        <v>0</v>
      </c>
      <c r="AU1017">
        <v>0</v>
      </c>
      <c r="AV1017">
        <v>0</v>
      </c>
      <c r="AW1017">
        <v>0</v>
      </c>
      <c r="AX1017">
        <v>0</v>
      </c>
      <c r="AY1017">
        <v>0</v>
      </c>
      <c r="AZ1017">
        <v>1</v>
      </c>
      <c r="BA1017">
        <v>0</v>
      </c>
    </row>
    <row r="1018" spans="1:54" x14ac:dyDescent="0.25">
      <c r="A1018">
        <v>381068677</v>
      </c>
      <c r="B1018" s="1">
        <v>45543.414543877312</v>
      </c>
      <c r="C1018" s="1">
        <v>45543.417740115743</v>
      </c>
      <c r="D1018" s="1">
        <v>45543</v>
      </c>
      <c r="E1018">
        <v>29.532673500000001</v>
      </c>
      <c r="F1018">
        <v>35.0053889</v>
      </c>
      <c r="G1018" t="s">
        <v>787</v>
      </c>
      <c r="H1018" t="s">
        <v>788</v>
      </c>
      <c r="I1018" t="s">
        <v>109</v>
      </c>
      <c r="J1018" t="s">
        <v>114</v>
      </c>
      <c r="K1018" t="s">
        <v>3591</v>
      </c>
      <c r="L1018" t="s">
        <v>252</v>
      </c>
      <c r="M1018" t="s">
        <v>294</v>
      </c>
      <c r="N1018" t="s">
        <v>3592</v>
      </c>
      <c r="O1018" t="s">
        <v>3590</v>
      </c>
      <c r="Q1018" t="s">
        <v>121</v>
      </c>
      <c r="R1018" t="s">
        <v>5770</v>
      </c>
      <c r="S1018" t="s">
        <v>112</v>
      </c>
      <c r="T1018">
        <v>0</v>
      </c>
      <c r="U1018">
        <v>0</v>
      </c>
      <c r="V1018">
        <v>0</v>
      </c>
      <c r="W1018">
        <v>0</v>
      </c>
      <c r="X1018">
        <v>0</v>
      </c>
      <c r="Y1018">
        <v>0</v>
      </c>
      <c r="Z1018">
        <v>0</v>
      </c>
      <c r="AA1018">
        <v>0</v>
      </c>
      <c r="AB1018">
        <v>0</v>
      </c>
      <c r="AC1018">
        <v>0</v>
      </c>
      <c r="AD1018">
        <v>0</v>
      </c>
      <c r="AE1018">
        <v>0</v>
      </c>
      <c r="AF1018">
        <v>0</v>
      </c>
      <c r="AG1018">
        <v>0</v>
      </c>
      <c r="AH1018">
        <v>0</v>
      </c>
      <c r="AI1018" t="s">
        <v>6004</v>
      </c>
      <c r="AJ1018" t="s">
        <v>109</v>
      </c>
      <c r="AK1018" t="s">
        <v>109</v>
      </c>
      <c r="AL1018">
        <v>1</v>
      </c>
      <c r="AM1018">
        <v>0</v>
      </c>
      <c r="AN1018">
        <v>1</v>
      </c>
      <c r="AO1018">
        <v>0</v>
      </c>
      <c r="AP1018">
        <v>0</v>
      </c>
      <c r="AQ1018">
        <v>0</v>
      </c>
      <c r="AR1018">
        <v>1</v>
      </c>
      <c r="AS1018">
        <v>0</v>
      </c>
      <c r="AT1018">
        <v>0</v>
      </c>
      <c r="AU1018">
        <v>0</v>
      </c>
      <c r="AV1018">
        <v>0</v>
      </c>
      <c r="AW1018">
        <v>0</v>
      </c>
      <c r="AX1018">
        <v>0</v>
      </c>
      <c r="AY1018">
        <v>0</v>
      </c>
      <c r="AZ1018">
        <v>1</v>
      </c>
      <c r="BA1018">
        <v>0</v>
      </c>
    </row>
    <row r="1019" spans="1:54" x14ac:dyDescent="0.25">
      <c r="A1019">
        <v>381068679</v>
      </c>
      <c r="B1019" s="1">
        <v>45543.418271817129</v>
      </c>
      <c r="C1019" s="1">
        <v>45543.422814490739</v>
      </c>
      <c r="D1019" s="1">
        <v>45543</v>
      </c>
      <c r="E1019">
        <v>29.532751300000001</v>
      </c>
      <c r="F1019">
        <v>35.005338000000002</v>
      </c>
      <c r="G1019" t="s">
        <v>787</v>
      </c>
      <c r="H1019" t="s">
        <v>788</v>
      </c>
      <c r="I1019" t="s">
        <v>109</v>
      </c>
      <c r="J1019" t="s">
        <v>348</v>
      </c>
      <c r="K1019" t="s">
        <v>3594</v>
      </c>
      <c r="L1019" t="s">
        <v>252</v>
      </c>
      <c r="M1019" t="s">
        <v>253</v>
      </c>
      <c r="N1019" t="s">
        <v>842</v>
      </c>
      <c r="O1019" t="s">
        <v>3593</v>
      </c>
      <c r="Q1019" t="s">
        <v>121</v>
      </c>
      <c r="R1019" t="s">
        <v>5770</v>
      </c>
      <c r="S1019" t="s">
        <v>112</v>
      </c>
      <c r="T1019">
        <v>0</v>
      </c>
      <c r="U1019">
        <v>0</v>
      </c>
      <c r="V1019">
        <v>0</v>
      </c>
      <c r="W1019">
        <v>0</v>
      </c>
      <c r="X1019">
        <v>0</v>
      </c>
      <c r="Y1019">
        <v>0</v>
      </c>
      <c r="Z1019">
        <v>0</v>
      </c>
      <c r="AA1019">
        <v>0</v>
      </c>
      <c r="AB1019">
        <v>0</v>
      </c>
      <c r="AC1019">
        <v>0</v>
      </c>
      <c r="AD1019">
        <v>0</v>
      </c>
      <c r="AE1019">
        <v>0</v>
      </c>
      <c r="AF1019">
        <v>0</v>
      </c>
      <c r="AG1019">
        <v>0</v>
      </c>
      <c r="AH1019">
        <v>0</v>
      </c>
      <c r="AI1019" t="s">
        <v>6004</v>
      </c>
      <c r="AJ1019" t="s">
        <v>109</v>
      </c>
      <c r="AK1019" t="s">
        <v>109</v>
      </c>
      <c r="AL1019">
        <v>1</v>
      </c>
      <c r="AM1019">
        <v>0</v>
      </c>
      <c r="AN1019">
        <v>1</v>
      </c>
      <c r="AO1019">
        <v>0</v>
      </c>
      <c r="AP1019">
        <v>0</v>
      </c>
      <c r="AQ1019">
        <v>0</v>
      </c>
      <c r="AR1019">
        <v>1</v>
      </c>
      <c r="AS1019">
        <v>0</v>
      </c>
      <c r="AT1019">
        <v>0</v>
      </c>
      <c r="AU1019">
        <v>0</v>
      </c>
      <c r="AV1019">
        <v>0</v>
      </c>
      <c r="AW1019">
        <v>0</v>
      </c>
      <c r="AX1019">
        <v>0</v>
      </c>
      <c r="AY1019">
        <v>0</v>
      </c>
      <c r="AZ1019">
        <v>1</v>
      </c>
      <c r="BA1019">
        <v>0</v>
      </c>
    </row>
    <row r="1020" spans="1:54" x14ac:dyDescent="0.25">
      <c r="A1020">
        <v>381068681</v>
      </c>
      <c r="B1020" s="1">
        <v>45543.423640057867</v>
      </c>
      <c r="C1020" s="1">
        <v>45543.427055358799</v>
      </c>
      <c r="D1020" s="1">
        <v>45543</v>
      </c>
      <c r="E1020">
        <v>29.531708099999999</v>
      </c>
      <c r="F1020">
        <v>35.0035314</v>
      </c>
      <c r="G1020" t="s">
        <v>787</v>
      </c>
      <c r="H1020" t="s">
        <v>788</v>
      </c>
      <c r="I1020" t="s">
        <v>112</v>
      </c>
      <c r="K1020" t="s">
        <v>3596</v>
      </c>
      <c r="L1020" t="s">
        <v>252</v>
      </c>
      <c r="M1020" t="s">
        <v>253</v>
      </c>
      <c r="N1020" t="s">
        <v>3597</v>
      </c>
      <c r="O1020" t="s">
        <v>3595</v>
      </c>
      <c r="Q1020" t="s">
        <v>121</v>
      </c>
      <c r="R1020" t="s">
        <v>5770</v>
      </c>
      <c r="S1020" t="s">
        <v>112</v>
      </c>
      <c r="T1020">
        <v>0</v>
      </c>
      <c r="U1020">
        <v>0</v>
      </c>
      <c r="V1020">
        <v>0</v>
      </c>
      <c r="W1020">
        <v>0</v>
      </c>
      <c r="X1020">
        <v>0</v>
      </c>
      <c r="Y1020">
        <v>0</v>
      </c>
      <c r="Z1020">
        <v>0</v>
      </c>
      <c r="AA1020">
        <v>0</v>
      </c>
      <c r="AB1020">
        <v>0</v>
      </c>
      <c r="AC1020">
        <v>0</v>
      </c>
      <c r="AD1020">
        <v>0</v>
      </c>
      <c r="AE1020">
        <v>0</v>
      </c>
      <c r="AF1020">
        <v>0</v>
      </c>
      <c r="AG1020">
        <v>0</v>
      </c>
      <c r="AH1020">
        <v>0</v>
      </c>
      <c r="AI1020" t="s">
        <v>6004</v>
      </c>
      <c r="AJ1020" t="s">
        <v>109</v>
      </c>
      <c r="AK1020" t="s">
        <v>109</v>
      </c>
      <c r="AL1020">
        <v>1</v>
      </c>
      <c r="AM1020">
        <v>0</v>
      </c>
      <c r="AN1020">
        <v>0</v>
      </c>
      <c r="AO1020">
        <v>0</v>
      </c>
      <c r="AP1020">
        <v>1</v>
      </c>
      <c r="AQ1020">
        <v>0</v>
      </c>
      <c r="AR1020">
        <v>1</v>
      </c>
      <c r="AS1020">
        <v>0</v>
      </c>
      <c r="AT1020">
        <v>0</v>
      </c>
      <c r="AU1020">
        <v>0</v>
      </c>
      <c r="AV1020">
        <v>0</v>
      </c>
      <c r="AW1020">
        <v>1</v>
      </c>
      <c r="AX1020">
        <v>0</v>
      </c>
      <c r="AY1020">
        <v>0</v>
      </c>
      <c r="AZ1020">
        <v>0</v>
      </c>
      <c r="BA1020">
        <v>0</v>
      </c>
    </row>
    <row r="1021" spans="1:54" x14ac:dyDescent="0.25">
      <c r="A1021">
        <v>381068685</v>
      </c>
      <c r="B1021" s="1">
        <v>45543.436162395832</v>
      </c>
      <c r="C1021" s="1">
        <v>45543.44066832176</v>
      </c>
      <c r="D1021" s="1">
        <v>45543</v>
      </c>
      <c r="E1021">
        <v>29.531610300000001</v>
      </c>
      <c r="F1021">
        <v>35.004405499999997</v>
      </c>
      <c r="G1021" t="s">
        <v>787</v>
      </c>
      <c r="H1021" t="s">
        <v>788</v>
      </c>
      <c r="I1021" t="s">
        <v>109</v>
      </c>
      <c r="J1021" t="s">
        <v>114</v>
      </c>
      <c r="K1021" t="s">
        <v>3599</v>
      </c>
      <c r="L1021" t="s">
        <v>192</v>
      </c>
      <c r="M1021" t="s">
        <v>326</v>
      </c>
      <c r="N1021" t="s">
        <v>3184</v>
      </c>
      <c r="O1021" t="s">
        <v>3598</v>
      </c>
      <c r="Q1021" t="s">
        <v>121</v>
      </c>
      <c r="R1021" t="s">
        <v>5770</v>
      </c>
      <c r="S1021" t="s">
        <v>112</v>
      </c>
      <c r="T1021">
        <v>0</v>
      </c>
      <c r="U1021">
        <v>0</v>
      </c>
      <c r="V1021">
        <v>0</v>
      </c>
      <c r="W1021">
        <v>0</v>
      </c>
      <c r="X1021">
        <v>0</v>
      </c>
      <c r="Y1021">
        <v>0</v>
      </c>
      <c r="Z1021">
        <v>0</v>
      </c>
      <c r="AA1021">
        <v>0</v>
      </c>
      <c r="AB1021">
        <v>0</v>
      </c>
      <c r="AC1021">
        <v>0</v>
      </c>
      <c r="AD1021">
        <v>0</v>
      </c>
      <c r="AE1021">
        <v>0</v>
      </c>
      <c r="AF1021">
        <v>0</v>
      </c>
      <c r="AG1021">
        <v>0</v>
      </c>
      <c r="AH1021">
        <v>0</v>
      </c>
      <c r="AI1021" t="s">
        <v>6004</v>
      </c>
      <c r="AJ1021" t="s">
        <v>109</v>
      </c>
      <c r="AK1021" t="s">
        <v>109</v>
      </c>
      <c r="AL1021">
        <v>2</v>
      </c>
      <c r="AM1021">
        <v>1</v>
      </c>
      <c r="AN1021">
        <v>0</v>
      </c>
      <c r="AO1021">
        <v>1</v>
      </c>
      <c r="AP1021">
        <v>0</v>
      </c>
      <c r="AQ1021">
        <v>0</v>
      </c>
      <c r="AR1021">
        <v>2</v>
      </c>
      <c r="AS1021">
        <v>0</v>
      </c>
      <c r="AT1021">
        <v>0</v>
      </c>
      <c r="AU1021">
        <v>0</v>
      </c>
      <c r="AV1021">
        <v>0</v>
      </c>
      <c r="AW1021">
        <v>0</v>
      </c>
      <c r="AX1021">
        <v>0</v>
      </c>
      <c r="AY1021">
        <v>0</v>
      </c>
      <c r="AZ1021">
        <v>1</v>
      </c>
      <c r="BA1021">
        <v>0</v>
      </c>
    </row>
    <row r="1022" spans="1:54" x14ac:dyDescent="0.25">
      <c r="A1022">
        <v>381068690</v>
      </c>
      <c r="B1022" s="1">
        <v>45543.44143269676</v>
      </c>
      <c r="C1022" s="1">
        <v>45543.453485914353</v>
      </c>
      <c r="D1022" s="1">
        <v>45543</v>
      </c>
      <c r="E1022">
        <v>29.531708099999999</v>
      </c>
      <c r="F1022">
        <v>35.0035314</v>
      </c>
      <c r="G1022" t="s">
        <v>787</v>
      </c>
      <c r="H1022" t="s">
        <v>788</v>
      </c>
      <c r="I1022" t="s">
        <v>112</v>
      </c>
      <c r="K1022" t="s">
        <v>3601</v>
      </c>
      <c r="L1022" t="s">
        <v>252</v>
      </c>
      <c r="M1022" t="s">
        <v>253</v>
      </c>
      <c r="N1022" t="s">
        <v>1150</v>
      </c>
      <c r="O1022" t="s">
        <v>3600</v>
      </c>
      <c r="Q1022" t="s">
        <v>121</v>
      </c>
      <c r="R1022" t="s">
        <v>5770</v>
      </c>
      <c r="S1022" t="s">
        <v>112</v>
      </c>
      <c r="T1022">
        <v>0</v>
      </c>
      <c r="U1022">
        <v>0</v>
      </c>
      <c r="V1022">
        <v>0</v>
      </c>
      <c r="W1022">
        <v>0</v>
      </c>
      <c r="X1022">
        <v>0</v>
      </c>
      <c r="Y1022">
        <v>0</v>
      </c>
      <c r="Z1022">
        <v>0</v>
      </c>
      <c r="AA1022">
        <v>0</v>
      </c>
      <c r="AB1022">
        <v>0</v>
      </c>
      <c r="AC1022">
        <v>0</v>
      </c>
      <c r="AD1022">
        <v>0</v>
      </c>
      <c r="AE1022">
        <v>0</v>
      </c>
      <c r="AF1022">
        <v>0</v>
      </c>
      <c r="AG1022">
        <v>0</v>
      </c>
      <c r="AH1022">
        <v>0</v>
      </c>
      <c r="AI1022" t="s">
        <v>6004</v>
      </c>
      <c r="AJ1022" t="s">
        <v>109</v>
      </c>
      <c r="AK1022" t="s">
        <v>109</v>
      </c>
      <c r="AL1022">
        <v>1</v>
      </c>
      <c r="AM1022">
        <v>0</v>
      </c>
      <c r="AN1022">
        <v>1</v>
      </c>
      <c r="AO1022">
        <v>0</v>
      </c>
      <c r="AP1022">
        <v>0</v>
      </c>
      <c r="AQ1022">
        <v>0</v>
      </c>
      <c r="AR1022">
        <v>1</v>
      </c>
      <c r="AS1022">
        <v>0</v>
      </c>
      <c r="AT1022">
        <v>0</v>
      </c>
      <c r="AU1022">
        <v>0</v>
      </c>
      <c r="AV1022">
        <v>0</v>
      </c>
      <c r="AW1022">
        <v>0</v>
      </c>
      <c r="AX1022">
        <v>0</v>
      </c>
      <c r="AY1022">
        <v>0</v>
      </c>
      <c r="AZ1022">
        <v>1</v>
      </c>
      <c r="BA1022">
        <v>0</v>
      </c>
    </row>
    <row r="1023" spans="1:54" x14ac:dyDescent="0.25">
      <c r="A1023">
        <v>381068693</v>
      </c>
      <c r="B1023" s="1">
        <v>45543.453716226853</v>
      </c>
      <c r="C1023" s="1">
        <v>45543.46290017361</v>
      </c>
      <c r="D1023" s="1">
        <v>45543</v>
      </c>
      <c r="E1023">
        <v>29.5317987</v>
      </c>
      <c r="F1023">
        <v>35.0043364</v>
      </c>
      <c r="G1023" t="s">
        <v>787</v>
      </c>
      <c r="H1023" t="s">
        <v>788</v>
      </c>
      <c r="I1023" t="s">
        <v>109</v>
      </c>
      <c r="J1023" t="s">
        <v>114</v>
      </c>
      <c r="K1023" t="s">
        <v>3603</v>
      </c>
      <c r="L1023" t="s">
        <v>174</v>
      </c>
      <c r="M1023" t="s">
        <v>175</v>
      </c>
      <c r="N1023" t="s">
        <v>3604</v>
      </c>
      <c r="O1023" t="s">
        <v>3602</v>
      </c>
      <c r="Q1023" t="s">
        <v>121</v>
      </c>
      <c r="R1023" t="s">
        <v>5770</v>
      </c>
      <c r="S1023" t="s">
        <v>112</v>
      </c>
      <c r="T1023">
        <v>0</v>
      </c>
      <c r="U1023">
        <v>0</v>
      </c>
      <c r="V1023">
        <v>0</v>
      </c>
      <c r="W1023">
        <v>0</v>
      </c>
      <c r="X1023">
        <v>0</v>
      </c>
      <c r="Y1023">
        <v>0</v>
      </c>
      <c r="Z1023">
        <v>0</v>
      </c>
      <c r="AA1023">
        <v>0</v>
      </c>
      <c r="AB1023">
        <v>0</v>
      </c>
      <c r="AC1023">
        <v>0</v>
      </c>
      <c r="AD1023">
        <v>0</v>
      </c>
      <c r="AE1023">
        <v>0</v>
      </c>
      <c r="AF1023">
        <v>0</v>
      </c>
      <c r="AG1023">
        <v>0</v>
      </c>
      <c r="AH1023">
        <v>0</v>
      </c>
      <c r="AI1023" t="s">
        <v>6004</v>
      </c>
      <c r="AJ1023" t="s">
        <v>109</v>
      </c>
      <c r="AK1023" t="s">
        <v>109</v>
      </c>
      <c r="AL1023">
        <v>1</v>
      </c>
      <c r="AM1023">
        <v>0</v>
      </c>
      <c r="AN1023">
        <v>1</v>
      </c>
      <c r="AO1023">
        <v>0</v>
      </c>
      <c r="AP1023">
        <v>0</v>
      </c>
      <c r="AQ1023">
        <v>0</v>
      </c>
      <c r="AR1023">
        <v>1</v>
      </c>
      <c r="AS1023">
        <v>0</v>
      </c>
      <c r="AT1023">
        <v>0</v>
      </c>
      <c r="AU1023">
        <v>0</v>
      </c>
      <c r="AV1023">
        <v>0</v>
      </c>
      <c r="AW1023">
        <v>0</v>
      </c>
      <c r="AX1023">
        <v>0</v>
      </c>
      <c r="AY1023">
        <v>0</v>
      </c>
      <c r="AZ1023">
        <v>0</v>
      </c>
      <c r="BA1023">
        <v>1</v>
      </c>
      <c r="BB1023" t="s">
        <v>3605</v>
      </c>
    </row>
    <row r="1024" spans="1:54" x14ac:dyDescent="0.25">
      <c r="A1024">
        <v>381068698</v>
      </c>
      <c r="B1024" s="1">
        <v>45543.47953892361</v>
      </c>
      <c r="C1024" s="1">
        <v>45543.484082615738</v>
      </c>
      <c r="D1024" s="1">
        <v>45543</v>
      </c>
      <c r="E1024">
        <v>29.5329823</v>
      </c>
      <c r="F1024">
        <v>35.0045644</v>
      </c>
      <c r="G1024" t="s">
        <v>787</v>
      </c>
      <c r="H1024" t="s">
        <v>788</v>
      </c>
      <c r="I1024" t="s">
        <v>109</v>
      </c>
      <c r="J1024" t="s">
        <v>397</v>
      </c>
      <c r="K1024" t="s">
        <v>3607</v>
      </c>
      <c r="L1024" t="s">
        <v>192</v>
      </c>
      <c r="M1024" t="s">
        <v>961</v>
      </c>
      <c r="N1024" t="s">
        <v>3608</v>
      </c>
      <c r="O1024" t="s">
        <v>3606</v>
      </c>
      <c r="Q1024" t="s">
        <v>121</v>
      </c>
      <c r="R1024" t="s">
        <v>5770</v>
      </c>
      <c r="S1024" t="s">
        <v>109</v>
      </c>
      <c r="T1024">
        <v>2</v>
      </c>
      <c r="U1024">
        <v>0</v>
      </c>
      <c r="V1024">
        <v>0</v>
      </c>
      <c r="W1024">
        <v>0</v>
      </c>
      <c r="X1024">
        <v>1</v>
      </c>
      <c r="Y1024">
        <v>1</v>
      </c>
      <c r="Z1024">
        <v>0</v>
      </c>
      <c r="AA1024">
        <v>0</v>
      </c>
      <c r="AB1024">
        <v>0</v>
      </c>
      <c r="AC1024">
        <v>0</v>
      </c>
      <c r="AD1024">
        <v>0</v>
      </c>
      <c r="AE1024">
        <v>0</v>
      </c>
      <c r="AF1024">
        <v>0</v>
      </c>
      <c r="AG1024">
        <v>1</v>
      </c>
      <c r="AH1024">
        <v>1</v>
      </c>
      <c r="AI1024" t="s">
        <v>3609</v>
      </c>
      <c r="AJ1024" t="s">
        <v>109</v>
      </c>
      <c r="AK1024" t="s">
        <v>109</v>
      </c>
      <c r="AL1024">
        <v>2</v>
      </c>
      <c r="AM1024">
        <v>0</v>
      </c>
      <c r="AN1024">
        <v>0</v>
      </c>
      <c r="AO1024">
        <v>0</v>
      </c>
      <c r="AP1024">
        <v>1</v>
      </c>
      <c r="AQ1024">
        <v>1</v>
      </c>
      <c r="AR1024">
        <v>2</v>
      </c>
      <c r="AS1024">
        <v>0</v>
      </c>
      <c r="AT1024">
        <v>0</v>
      </c>
      <c r="AU1024">
        <v>0</v>
      </c>
      <c r="AV1024">
        <v>0</v>
      </c>
      <c r="AW1024">
        <v>0</v>
      </c>
      <c r="AX1024">
        <v>0</v>
      </c>
      <c r="AY1024">
        <v>0</v>
      </c>
      <c r="AZ1024">
        <v>1</v>
      </c>
      <c r="BA1024">
        <v>1</v>
      </c>
      <c r="BB1024" t="s">
        <v>3609</v>
      </c>
    </row>
    <row r="1025" spans="1:54" x14ac:dyDescent="0.25">
      <c r="A1025">
        <v>381068705</v>
      </c>
      <c r="B1025" s="1">
        <v>45543.484402685193</v>
      </c>
      <c r="C1025" s="1">
        <v>45543.488342939818</v>
      </c>
      <c r="D1025" s="1">
        <v>45543</v>
      </c>
      <c r="E1025">
        <v>29.5329823</v>
      </c>
      <c r="F1025">
        <v>35.0045644</v>
      </c>
      <c r="G1025" t="s">
        <v>787</v>
      </c>
      <c r="H1025" t="s">
        <v>788</v>
      </c>
      <c r="I1025" t="s">
        <v>109</v>
      </c>
      <c r="J1025" t="s">
        <v>114</v>
      </c>
      <c r="K1025" t="s">
        <v>3611</v>
      </c>
      <c r="L1025" t="s">
        <v>252</v>
      </c>
      <c r="M1025" t="s">
        <v>280</v>
      </c>
      <c r="N1025" t="s">
        <v>3612</v>
      </c>
      <c r="O1025" t="s">
        <v>3610</v>
      </c>
      <c r="P1025" t="s">
        <v>3613</v>
      </c>
      <c r="Q1025" t="s">
        <v>121</v>
      </c>
      <c r="R1025" t="s">
        <v>5770</v>
      </c>
      <c r="S1025" t="s">
        <v>112</v>
      </c>
      <c r="T1025">
        <v>0</v>
      </c>
      <c r="U1025">
        <v>0</v>
      </c>
      <c r="V1025">
        <v>0</v>
      </c>
      <c r="W1025">
        <v>0</v>
      </c>
      <c r="X1025">
        <v>0</v>
      </c>
      <c r="Y1025">
        <v>0</v>
      </c>
      <c r="Z1025">
        <v>0</v>
      </c>
      <c r="AA1025">
        <v>0</v>
      </c>
      <c r="AB1025">
        <v>0</v>
      </c>
      <c r="AC1025">
        <v>0</v>
      </c>
      <c r="AD1025">
        <v>0</v>
      </c>
      <c r="AE1025">
        <v>0</v>
      </c>
      <c r="AF1025">
        <v>0</v>
      </c>
      <c r="AG1025">
        <v>0</v>
      </c>
      <c r="AH1025">
        <v>0</v>
      </c>
      <c r="AI1025" t="s">
        <v>6004</v>
      </c>
      <c r="AJ1025" t="s">
        <v>109</v>
      </c>
      <c r="AK1025" t="s">
        <v>109</v>
      </c>
      <c r="AL1025">
        <v>1</v>
      </c>
      <c r="AM1025">
        <v>0</v>
      </c>
      <c r="AN1025">
        <v>1</v>
      </c>
      <c r="AO1025">
        <v>0</v>
      </c>
      <c r="AP1025">
        <v>0</v>
      </c>
      <c r="AQ1025">
        <v>0</v>
      </c>
      <c r="AR1025">
        <v>1</v>
      </c>
      <c r="AS1025">
        <v>0</v>
      </c>
      <c r="AT1025">
        <v>0</v>
      </c>
      <c r="AU1025">
        <v>0</v>
      </c>
      <c r="AV1025">
        <v>0</v>
      </c>
      <c r="AW1025">
        <v>0</v>
      </c>
      <c r="AX1025">
        <v>0</v>
      </c>
      <c r="AY1025">
        <v>0</v>
      </c>
      <c r="AZ1025">
        <v>1</v>
      </c>
      <c r="BA1025">
        <v>0</v>
      </c>
    </row>
    <row r="1026" spans="1:54" x14ac:dyDescent="0.25">
      <c r="A1026">
        <v>381068710</v>
      </c>
      <c r="B1026" s="1">
        <v>45543.492847893518</v>
      </c>
      <c r="C1026" s="1">
        <v>45543.500715868053</v>
      </c>
      <c r="D1026" s="1">
        <v>45543</v>
      </c>
      <c r="E1026">
        <v>29.5329823</v>
      </c>
      <c r="F1026">
        <v>35.0045644</v>
      </c>
      <c r="G1026" t="s">
        <v>787</v>
      </c>
      <c r="H1026" t="s">
        <v>788</v>
      </c>
      <c r="I1026" t="s">
        <v>109</v>
      </c>
      <c r="J1026" t="s">
        <v>348</v>
      </c>
      <c r="K1026" t="s">
        <v>3615</v>
      </c>
      <c r="L1026" t="s">
        <v>116</v>
      </c>
      <c r="M1026" t="s">
        <v>319</v>
      </c>
      <c r="N1026" t="s">
        <v>864</v>
      </c>
      <c r="O1026" t="s">
        <v>3614</v>
      </c>
      <c r="P1026" t="s">
        <v>3616</v>
      </c>
      <c r="Q1026" t="s">
        <v>121</v>
      </c>
      <c r="R1026" t="s">
        <v>5770</v>
      </c>
      <c r="S1026" t="s">
        <v>109</v>
      </c>
      <c r="T1026">
        <v>2</v>
      </c>
      <c r="U1026">
        <v>0</v>
      </c>
      <c r="V1026">
        <v>0</v>
      </c>
      <c r="W1026">
        <v>1</v>
      </c>
      <c r="X1026">
        <v>1</v>
      </c>
      <c r="Y1026">
        <v>0</v>
      </c>
      <c r="Z1026">
        <v>1</v>
      </c>
      <c r="AA1026">
        <v>1</v>
      </c>
      <c r="AB1026">
        <v>0</v>
      </c>
      <c r="AC1026">
        <v>0</v>
      </c>
      <c r="AD1026">
        <v>0</v>
      </c>
      <c r="AE1026">
        <v>0</v>
      </c>
      <c r="AF1026">
        <v>0</v>
      </c>
      <c r="AG1026">
        <v>0</v>
      </c>
      <c r="AH1026">
        <v>0</v>
      </c>
      <c r="AI1026" t="s">
        <v>2534</v>
      </c>
      <c r="AJ1026" t="s">
        <v>109</v>
      </c>
      <c r="AK1026" t="s">
        <v>109</v>
      </c>
      <c r="AL1026">
        <v>1</v>
      </c>
      <c r="AM1026">
        <v>0</v>
      </c>
      <c r="AN1026">
        <v>1</v>
      </c>
      <c r="AO1026">
        <v>0</v>
      </c>
      <c r="AP1026">
        <v>0</v>
      </c>
      <c r="AQ1026">
        <v>0</v>
      </c>
      <c r="AR1026">
        <v>1</v>
      </c>
      <c r="AS1026">
        <v>0</v>
      </c>
      <c r="AT1026">
        <v>1</v>
      </c>
      <c r="AU1026">
        <v>0</v>
      </c>
      <c r="AV1026">
        <v>0</v>
      </c>
      <c r="AW1026">
        <v>0</v>
      </c>
      <c r="AX1026">
        <v>0</v>
      </c>
      <c r="AY1026">
        <v>0</v>
      </c>
      <c r="AZ1026">
        <v>0</v>
      </c>
      <c r="BA1026">
        <v>0</v>
      </c>
    </row>
    <row r="1027" spans="1:54" x14ac:dyDescent="0.25">
      <c r="A1027">
        <v>381068715</v>
      </c>
      <c r="B1027" s="1">
        <v>45543.500832407408</v>
      </c>
      <c r="C1027" s="1">
        <v>45543.504196192131</v>
      </c>
      <c r="D1027" s="1">
        <v>45543</v>
      </c>
      <c r="E1027">
        <v>29.5329823</v>
      </c>
      <c r="F1027">
        <v>35.0045644</v>
      </c>
      <c r="G1027" t="s">
        <v>787</v>
      </c>
      <c r="H1027" t="s">
        <v>788</v>
      </c>
      <c r="I1027" t="s">
        <v>109</v>
      </c>
      <c r="J1027" t="s">
        <v>348</v>
      </c>
      <c r="K1027" t="s">
        <v>3618</v>
      </c>
      <c r="L1027" t="s">
        <v>116</v>
      </c>
      <c r="M1027" t="s">
        <v>146</v>
      </c>
      <c r="N1027" t="s">
        <v>1836</v>
      </c>
      <c r="O1027" t="s">
        <v>3617</v>
      </c>
      <c r="Q1027" t="s">
        <v>121</v>
      </c>
      <c r="R1027" t="s">
        <v>5770</v>
      </c>
      <c r="S1027" t="s">
        <v>112</v>
      </c>
      <c r="T1027">
        <v>0</v>
      </c>
      <c r="U1027">
        <v>0</v>
      </c>
      <c r="V1027">
        <v>0</v>
      </c>
      <c r="W1027">
        <v>0</v>
      </c>
      <c r="X1027">
        <v>0</v>
      </c>
      <c r="Y1027">
        <v>0</v>
      </c>
      <c r="Z1027">
        <v>0</v>
      </c>
      <c r="AA1027">
        <v>0</v>
      </c>
      <c r="AB1027">
        <v>0</v>
      </c>
      <c r="AC1027">
        <v>0</v>
      </c>
      <c r="AD1027">
        <v>0</v>
      </c>
      <c r="AE1027">
        <v>0</v>
      </c>
      <c r="AF1027">
        <v>0</v>
      </c>
      <c r="AG1027">
        <v>0</v>
      </c>
      <c r="AH1027">
        <v>0</v>
      </c>
      <c r="AI1027" t="s">
        <v>6004</v>
      </c>
      <c r="AJ1027" t="s">
        <v>109</v>
      </c>
      <c r="AK1027" t="s">
        <v>109</v>
      </c>
      <c r="AL1027">
        <v>1</v>
      </c>
      <c r="AM1027">
        <v>0</v>
      </c>
      <c r="AN1027">
        <v>0</v>
      </c>
      <c r="AO1027">
        <v>1</v>
      </c>
      <c r="AP1027">
        <v>0</v>
      </c>
      <c r="AQ1027">
        <v>0</v>
      </c>
      <c r="AR1027">
        <v>1</v>
      </c>
      <c r="AS1027">
        <v>0</v>
      </c>
      <c r="AT1027">
        <v>1</v>
      </c>
      <c r="AU1027">
        <v>0</v>
      </c>
      <c r="AV1027">
        <v>0</v>
      </c>
      <c r="AW1027">
        <v>0</v>
      </c>
      <c r="AX1027">
        <v>0</v>
      </c>
      <c r="AY1027">
        <v>0</v>
      </c>
      <c r="AZ1027">
        <v>0</v>
      </c>
      <c r="BA1027">
        <v>0</v>
      </c>
    </row>
    <row r="1028" spans="1:54" x14ac:dyDescent="0.25">
      <c r="A1028">
        <v>381068719</v>
      </c>
      <c r="B1028" s="1">
        <v>45543.504237048612</v>
      </c>
      <c r="C1028" s="1">
        <v>45543.508740289362</v>
      </c>
      <c r="D1028" s="1">
        <v>45543</v>
      </c>
      <c r="E1028">
        <v>29.5329823</v>
      </c>
      <c r="F1028">
        <v>35.0045644</v>
      </c>
      <c r="G1028" t="s">
        <v>787</v>
      </c>
      <c r="H1028" t="s">
        <v>788</v>
      </c>
      <c r="I1028" t="s">
        <v>112</v>
      </c>
      <c r="K1028" t="s">
        <v>3620</v>
      </c>
      <c r="L1028" t="s">
        <v>252</v>
      </c>
      <c r="M1028" t="s">
        <v>253</v>
      </c>
      <c r="N1028" t="s">
        <v>1150</v>
      </c>
      <c r="O1028" t="s">
        <v>3619</v>
      </c>
      <c r="Q1028" t="s">
        <v>121</v>
      </c>
      <c r="R1028" t="s">
        <v>5770</v>
      </c>
      <c r="S1028" t="s">
        <v>112</v>
      </c>
      <c r="T1028">
        <v>0</v>
      </c>
      <c r="U1028">
        <v>0</v>
      </c>
      <c r="V1028">
        <v>0</v>
      </c>
      <c r="W1028">
        <v>0</v>
      </c>
      <c r="X1028">
        <v>0</v>
      </c>
      <c r="Y1028">
        <v>0</v>
      </c>
      <c r="Z1028">
        <v>0</v>
      </c>
      <c r="AA1028">
        <v>0</v>
      </c>
      <c r="AB1028">
        <v>0</v>
      </c>
      <c r="AC1028">
        <v>0</v>
      </c>
      <c r="AD1028">
        <v>0</v>
      </c>
      <c r="AE1028">
        <v>0</v>
      </c>
      <c r="AF1028">
        <v>0</v>
      </c>
      <c r="AG1028">
        <v>0</v>
      </c>
      <c r="AH1028">
        <v>0</v>
      </c>
      <c r="AI1028" t="s">
        <v>6004</v>
      </c>
      <c r="AJ1028" t="s">
        <v>109</v>
      </c>
      <c r="AK1028" t="s">
        <v>109</v>
      </c>
      <c r="AL1028">
        <v>1</v>
      </c>
      <c r="AM1028">
        <v>0</v>
      </c>
      <c r="AN1028">
        <v>1</v>
      </c>
      <c r="AO1028">
        <v>0</v>
      </c>
      <c r="AP1028">
        <v>0</v>
      </c>
      <c r="AQ1028">
        <v>0</v>
      </c>
      <c r="AR1028">
        <v>1</v>
      </c>
      <c r="AS1028">
        <v>0</v>
      </c>
      <c r="AT1028">
        <v>0</v>
      </c>
      <c r="AU1028">
        <v>0</v>
      </c>
      <c r="AV1028">
        <v>0</v>
      </c>
      <c r="AW1028">
        <v>0</v>
      </c>
      <c r="AX1028">
        <v>0</v>
      </c>
      <c r="AY1028">
        <v>0</v>
      </c>
      <c r="AZ1028">
        <v>0</v>
      </c>
      <c r="BA1028">
        <v>1</v>
      </c>
      <c r="BB1028" t="s">
        <v>3621</v>
      </c>
    </row>
    <row r="1029" spans="1:54" x14ac:dyDescent="0.25">
      <c r="A1029">
        <v>381068722</v>
      </c>
      <c r="B1029" s="1">
        <v>45543.508993078707</v>
      </c>
      <c r="C1029" s="1">
        <v>45543.516620312497</v>
      </c>
      <c r="D1029" s="1">
        <v>45543</v>
      </c>
      <c r="E1029">
        <v>29.5329823</v>
      </c>
      <c r="F1029">
        <v>35.0045644</v>
      </c>
      <c r="G1029" t="s">
        <v>787</v>
      </c>
      <c r="H1029" t="s">
        <v>788</v>
      </c>
      <c r="I1029" t="s">
        <v>109</v>
      </c>
      <c r="J1029" t="s">
        <v>397</v>
      </c>
      <c r="K1029" t="s">
        <v>3623</v>
      </c>
      <c r="L1029" t="s">
        <v>431</v>
      </c>
      <c r="M1029" t="s">
        <v>2657</v>
      </c>
      <c r="N1029" t="s">
        <v>3624</v>
      </c>
      <c r="O1029" t="s">
        <v>3622</v>
      </c>
      <c r="P1029" t="s">
        <v>3625</v>
      </c>
      <c r="Q1029" t="s">
        <v>121</v>
      </c>
      <c r="R1029" t="s">
        <v>5770</v>
      </c>
      <c r="S1029" t="s">
        <v>112</v>
      </c>
      <c r="T1029">
        <v>0</v>
      </c>
      <c r="U1029">
        <v>0</v>
      </c>
      <c r="V1029">
        <v>0</v>
      </c>
      <c r="W1029">
        <v>0</v>
      </c>
      <c r="X1029">
        <v>0</v>
      </c>
      <c r="Y1029">
        <v>0</v>
      </c>
      <c r="Z1029">
        <v>0</v>
      </c>
      <c r="AA1029">
        <v>0</v>
      </c>
      <c r="AB1029">
        <v>0</v>
      </c>
      <c r="AC1029">
        <v>0</v>
      </c>
      <c r="AD1029">
        <v>0</v>
      </c>
      <c r="AE1029">
        <v>0</v>
      </c>
      <c r="AF1029">
        <v>0</v>
      </c>
      <c r="AG1029">
        <v>0</v>
      </c>
      <c r="AH1029">
        <v>0</v>
      </c>
      <c r="AI1029" t="s">
        <v>6004</v>
      </c>
      <c r="AJ1029" t="s">
        <v>109</v>
      </c>
      <c r="AK1029" t="s">
        <v>109</v>
      </c>
      <c r="AL1029">
        <v>1</v>
      </c>
      <c r="AM1029">
        <v>0</v>
      </c>
      <c r="AN1029">
        <v>1</v>
      </c>
      <c r="AO1029">
        <v>0</v>
      </c>
      <c r="AP1029">
        <v>0</v>
      </c>
      <c r="AQ1029">
        <v>0</v>
      </c>
      <c r="AR1029">
        <v>1</v>
      </c>
      <c r="AS1029">
        <v>0</v>
      </c>
      <c r="AT1029">
        <v>0</v>
      </c>
      <c r="AU1029">
        <v>0</v>
      </c>
      <c r="AV1029">
        <v>0</v>
      </c>
      <c r="AW1029">
        <v>0</v>
      </c>
      <c r="AX1029">
        <v>0</v>
      </c>
      <c r="AY1029">
        <v>1</v>
      </c>
      <c r="AZ1029">
        <v>0</v>
      </c>
      <c r="BA1029">
        <v>0</v>
      </c>
    </row>
    <row r="1030" spans="1:54" x14ac:dyDescent="0.25">
      <c r="A1030">
        <v>381068726</v>
      </c>
      <c r="B1030" s="1">
        <v>45543.517795150467</v>
      </c>
      <c r="C1030" s="1">
        <v>45543.521142476849</v>
      </c>
      <c r="D1030" s="1">
        <v>45543</v>
      </c>
      <c r="E1030">
        <v>29.5339329</v>
      </c>
      <c r="F1030">
        <v>35.0045644</v>
      </c>
      <c r="G1030" t="s">
        <v>787</v>
      </c>
      <c r="H1030" t="s">
        <v>788</v>
      </c>
      <c r="I1030" t="s">
        <v>109</v>
      </c>
      <c r="J1030" t="s">
        <v>348</v>
      </c>
      <c r="K1030" t="s">
        <v>3627</v>
      </c>
      <c r="L1030" t="s">
        <v>796</v>
      </c>
      <c r="M1030" t="s">
        <v>3628</v>
      </c>
      <c r="N1030" t="s">
        <v>3629</v>
      </c>
      <c r="O1030" t="s">
        <v>3626</v>
      </c>
      <c r="Q1030" t="s">
        <v>121</v>
      </c>
      <c r="R1030" t="s">
        <v>5770</v>
      </c>
      <c r="S1030" t="s">
        <v>112</v>
      </c>
      <c r="T1030">
        <v>0</v>
      </c>
      <c r="U1030">
        <v>0</v>
      </c>
      <c r="V1030">
        <v>0</v>
      </c>
      <c r="W1030">
        <v>0</v>
      </c>
      <c r="X1030">
        <v>0</v>
      </c>
      <c r="Y1030">
        <v>0</v>
      </c>
      <c r="Z1030">
        <v>0</v>
      </c>
      <c r="AA1030">
        <v>0</v>
      </c>
      <c r="AB1030">
        <v>0</v>
      </c>
      <c r="AC1030">
        <v>0</v>
      </c>
      <c r="AD1030">
        <v>0</v>
      </c>
      <c r="AE1030">
        <v>0</v>
      </c>
      <c r="AF1030">
        <v>0</v>
      </c>
      <c r="AG1030">
        <v>0</v>
      </c>
      <c r="AH1030">
        <v>0</v>
      </c>
      <c r="AI1030" t="s">
        <v>6004</v>
      </c>
      <c r="AJ1030" t="s">
        <v>109</v>
      </c>
      <c r="AK1030" t="s">
        <v>109</v>
      </c>
      <c r="AL1030">
        <v>2</v>
      </c>
      <c r="AM1030">
        <v>0</v>
      </c>
      <c r="AN1030">
        <v>0</v>
      </c>
      <c r="AO1030">
        <v>0</v>
      </c>
      <c r="AP1030">
        <v>1</v>
      </c>
      <c r="AQ1030">
        <v>1</v>
      </c>
      <c r="AR1030">
        <v>2</v>
      </c>
      <c r="AS1030">
        <v>0</v>
      </c>
      <c r="AT1030">
        <v>0</v>
      </c>
      <c r="AU1030">
        <v>0</v>
      </c>
      <c r="AV1030">
        <v>0</v>
      </c>
      <c r="AW1030">
        <v>0</v>
      </c>
      <c r="AX1030">
        <v>1</v>
      </c>
      <c r="AY1030">
        <v>0</v>
      </c>
      <c r="AZ1030">
        <v>0</v>
      </c>
      <c r="BA1030">
        <v>0</v>
      </c>
    </row>
    <row r="1031" spans="1:54" x14ac:dyDescent="0.25">
      <c r="A1031">
        <v>381068732</v>
      </c>
      <c r="B1031" s="1">
        <v>45543.52146945602</v>
      </c>
      <c r="C1031" s="1">
        <v>45543.524540486113</v>
      </c>
      <c r="D1031" s="1">
        <v>45543</v>
      </c>
      <c r="E1031">
        <v>29.533678299999998</v>
      </c>
      <c r="F1031">
        <v>35.004731100000001</v>
      </c>
      <c r="G1031" t="s">
        <v>787</v>
      </c>
      <c r="H1031" t="s">
        <v>788</v>
      </c>
      <c r="I1031" t="s">
        <v>109</v>
      </c>
      <c r="J1031" t="s">
        <v>397</v>
      </c>
      <c r="K1031" t="s">
        <v>3631</v>
      </c>
      <c r="L1031" t="s">
        <v>796</v>
      </c>
      <c r="M1031" t="s">
        <v>797</v>
      </c>
      <c r="N1031" t="s">
        <v>802</v>
      </c>
      <c r="O1031" t="s">
        <v>3630</v>
      </c>
      <c r="Q1031" t="s">
        <v>346</v>
      </c>
      <c r="R1031" t="s">
        <v>5771</v>
      </c>
      <c r="S1031" t="s">
        <v>112</v>
      </c>
      <c r="T1031">
        <v>0</v>
      </c>
      <c r="U1031">
        <v>0</v>
      </c>
      <c r="V1031">
        <v>0</v>
      </c>
      <c r="W1031">
        <v>0</v>
      </c>
      <c r="X1031">
        <v>0</v>
      </c>
      <c r="Y1031">
        <v>0</v>
      </c>
      <c r="Z1031">
        <v>0</v>
      </c>
      <c r="AA1031">
        <v>0</v>
      </c>
      <c r="AB1031">
        <v>0</v>
      </c>
      <c r="AC1031">
        <v>0</v>
      </c>
      <c r="AD1031">
        <v>0</v>
      </c>
      <c r="AE1031">
        <v>0</v>
      </c>
      <c r="AF1031">
        <v>0</v>
      </c>
      <c r="AG1031">
        <v>0</v>
      </c>
      <c r="AH1031">
        <v>0</v>
      </c>
      <c r="AI1031" t="s">
        <v>6004</v>
      </c>
      <c r="AJ1031" t="s">
        <v>109</v>
      </c>
      <c r="AK1031" t="s">
        <v>109</v>
      </c>
      <c r="AL1031">
        <v>1</v>
      </c>
      <c r="AM1031">
        <v>0</v>
      </c>
      <c r="AN1031">
        <v>1</v>
      </c>
      <c r="AO1031">
        <v>0</v>
      </c>
      <c r="AP1031">
        <v>0</v>
      </c>
      <c r="AQ1031">
        <v>0</v>
      </c>
      <c r="AR1031">
        <v>1</v>
      </c>
      <c r="AS1031">
        <v>0</v>
      </c>
      <c r="AT1031">
        <v>0</v>
      </c>
      <c r="AU1031">
        <v>0</v>
      </c>
      <c r="AV1031">
        <v>0</v>
      </c>
      <c r="AW1031">
        <v>0</v>
      </c>
      <c r="AX1031">
        <v>1</v>
      </c>
      <c r="AY1031">
        <v>0</v>
      </c>
      <c r="AZ1031">
        <v>0</v>
      </c>
      <c r="BA1031">
        <v>0</v>
      </c>
    </row>
    <row r="1032" spans="1:54" x14ac:dyDescent="0.25">
      <c r="A1032">
        <v>381068738</v>
      </c>
      <c r="B1032" s="1">
        <v>45543.527000624999</v>
      </c>
      <c r="C1032" s="1">
        <v>45543.531665497692</v>
      </c>
      <c r="D1032" s="1">
        <v>45543</v>
      </c>
      <c r="E1032">
        <v>29.5339329</v>
      </c>
      <c r="F1032">
        <v>35.0045644</v>
      </c>
      <c r="G1032" t="s">
        <v>787</v>
      </c>
      <c r="H1032" t="s">
        <v>788</v>
      </c>
      <c r="I1032" t="s">
        <v>109</v>
      </c>
      <c r="J1032" t="s">
        <v>114</v>
      </c>
      <c r="K1032" t="s">
        <v>3633</v>
      </c>
      <c r="L1032" t="s">
        <v>252</v>
      </c>
      <c r="M1032" t="s">
        <v>280</v>
      </c>
      <c r="N1032" t="s">
        <v>1892</v>
      </c>
      <c r="O1032" t="s">
        <v>3632</v>
      </c>
      <c r="Q1032" t="s">
        <v>121</v>
      </c>
      <c r="R1032" t="s">
        <v>5770</v>
      </c>
      <c r="S1032" t="s">
        <v>112</v>
      </c>
      <c r="T1032">
        <v>0</v>
      </c>
      <c r="U1032">
        <v>0</v>
      </c>
      <c r="V1032">
        <v>0</v>
      </c>
      <c r="W1032">
        <v>0</v>
      </c>
      <c r="X1032">
        <v>0</v>
      </c>
      <c r="Y1032">
        <v>0</v>
      </c>
      <c r="Z1032">
        <v>0</v>
      </c>
      <c r="AA1032">
        <v>0</v>
      </c>
      <c r="AB1032">
        <v>0</v>
      </c>
      <c r="AC1032">
        <v>0</v>
      </c>
      <c r="AD1032">
        <v>0</v>
      </c>
      <c r="AE1032">
        <v>0</v>
      </c>
      <c r="AF1032">
        <v>0</v>
      </c>
      <c r="AG1032">
        <v>0</v>
      </c>
      <c r="AH1032">
        <v>0</v>
      </c>
      <c r="AI1032" t="s">
        <v>6004</v>
      </c>
      <c r="AJ1032" t="s">
        <v>109</v>
      </c>
      <c r="AK1032" t="s">
        <v>109</v>
      </c>
      <c r="AL1032">
        <v>1</v>
      </c>
      <c r="AM1032">
        <v>0</v>
      </c>
      <c r="AN1032">
        <v>1</v>
      </c>
      <c r="AO1032">
        <v>0</v>
      </c>
      <c r="AP1032">
        <v>0</v>
      </c>
      <c r="AQ1032">
        <v>0</v>
      </c>
      <c r="AR1032">
        <v>1</v>
      </c>
      <c r="AS1032">
        <v>0</v>
      </c>
      <c r="AT1032">
        <v>0</v>
      </c>
      <c r="AU1032">
        <v>0</v>
      </c>
      <c r="AV1032">
        <v>0</v>
      </c>
      <c r="AW1032">
        <v>0</v>
      </c>
      <c r="AX1032">
        <v>0</v>
      </c>
      <c r="AY1032">
        <v>0</v>
      </c>
      <c r="AZ1032">
        <v>1</v>
      </c>
      <c r="BA1032">
        <v>0</v>
      </c>
    </row>
    <row r="1033" spans="1:54" x14ac:dyDescent="0.25">
      <c r="A1033">
        <v>381068743</v>
      </c>
      <c r="B1033" s="1">
        <v>45543.531728414353</v>
      </c>
      <c r="C1033" s="1">
        <v>45543.53590476852</v>
      </c>
      <c r="D1033" s="1">
        <v>45543</v>
      </c>
      <c r="E1033">
        <v>29.5339329</v>
      </c>
      <c r="F1033">
        <v>35.0045644</v>
      </c>
      <c r="G1033" t="s">
        <v>787</v>
      </c>
      <c r="H1033" t="s">
        <v>788</v>
      </c>
      <c r="I1033" t="s">
        <v>112</v>
      </c>
      <c r="K1033" t="s">
        <v>3635</v>
      </c>
      <c r="L1033" t="s">
        <v>252</v>
      </c>
      <c r="M1033" t="s">
        <v>253</v>
      </c>
      <c r="N1033" t="s">
        <v>1150</v>
      </c>
      <c r="O1033" t="s">
        <v>3634</v>
      </c>
      <c r="Q1033" t="s">
        <v>121</v>
      </c>
      <c r="R1033" t="s">
        <v>5770</v>
      </c>
      <c r="S1033" t="s">
        <v>112</v>
      </c>
      <c r="T1033">
        <v>0</v>
      </c>
      <c r="U1033">
        <v>0</v>
      </c>
      <c r="V1033">
        <v>0</v>
      </c>
      <c r="W1033">
        <v>0</v>
      </c>
      <c r="X1033">
        <v>0</v>
      </c>
      <c r="Y1033">
        <v>0</v>
      </c>
      <c r="Z1033">
        <v>0</v>
      </c>
      <c r="AA1033">
        <v>0</v>
      </c>
      <c r="AB1033">
        <v>0</v>
      </c>
      <c r="AC1033">
        <v>0</v>
      </c>
      <c r="AD1033">
        <v>0</v>
      </c>
      <c r="AE1033">
        <v>0</v>
      </c>
      <c r="AF1033">
        <v>0</v>
      </c>
      <c r="AG1033">
        <v>0</v>
      </c>
      <c r="AH1033">
        <v>0</v>
      </c>
      <c r="AI1033" t="s">
        <v>6004</v>
      </c>
      <c r="AJ1033" t="s">
        <v>109</v>
      </c>
      <c r="AK1033" t="s">
        <v>109</v>
      </c>
      <c r="AL1033">
        <v>1</v>
      </c>
      <c r="AM1033">
        <v>0</v>
      </c>
      <c r="AN1033">
        <v>1</v>
      </c>
      <c r="AO1033">
        <v>0</v>
      </c>
      <c r="AP1033">
        <v>0</v>
      </c>
      <c r="AQ1033">
        <v>0</v>
      </c>
      <c r="AR1033">
        <v>1</v>
      </c>
      <c r="AS1033">
        <v>1</v>
      </c>
      <c r="AT1033">
        <v>0</v>
      </c>
      <c r="AU1033">
        <v>0</v>
      </c>
      <c r="AV1033">
        <v>0</v>
      </c>
      <c r="AW1033">
        <v>0</v>
      </c>
      <c r="AX1033">
        <v>0</v>
      </c>
      <c r="AY1033">
        <v>0</v>
      </c>
      <c r="AZ1033">
        <v>0</v>
      </c>
      <c r="BA1033">
        <v>0</v>
      </c>
    </row>
    <row r="1034" spans="1:54" x14ac:dyDescent="0.25">
      <c r="A1034">
        <v>381068751</v>
      </c>
      <c r="B1034" s="1">
        <v>45543.536014953701</v>
      </c>
      <c r="C1034" s="1">
        <v>45543.542685995373</v>
      </c>
      <c r="D1034" s="1">
        <v>45543</v>
      </c>
      <c r="E1034">
        <v>29.533522000000001</v>
      </c>
      <c r="F1034">
        <v>35.004183900000001</v>
      </c>
      <c r="G1034" t="s">
        <v>787</v>
      </c>
      <c r="H1034" t="s">
        <v>788</v>
      </c>
      <c r="I1034" t="s">
        <v>109</v>
      </c>
      <c r="J1034" t="s">
        <v>114</v>
      </c>
      <c r="K1034" t="s">
        <v>3637</v>
      </c>
      <c r="L1034" t="s">
        <v>174</v>
      </c>
      <c r="M1034" t="s">
        <v>175</v>
      </c>
      <c r="N1034" t="s">
        <v>3638</v>
      </c>
      <c r="O1034" t="s">
        <v>3636</v>
      </c>
      <c r="Q1034" t="s">
        <v>346</v>
      </c>
      <c r="R1034" t="s">
        <v>5771</v>
      </c>
      <c r="S1034" t="s">
        <v>112</v>
      </c>
      <c r="T1034">
        <v>0</v>
      </c>
      <c r="U1034">
        <v>0</v>
      </c>
      <c r="V1034">
        <v>0</v>
      </c>
      <c r="W1034">
        <v>0</v>
      </c>
      <c r="X1034">
        <v>0</v>
      </c>
      <c r="Y1034">
        <v>0</v>
      </c>
      <c r="Z1034">
        <v>0</v>
      </c>
      <c r="AA1034">
        <v>0</v>
      </c>
      <c r="AB1034">
        <v>0</v>
      </c>
      <c r="AC1034">
        <v>0</v>
      </c>
      <c r="AD1034">
        <v>0</v>
      </c>
      <c r="AE1034">
        <v>0</v>
      </c>
      <c r="AF1034">
        <v>0</v>
      </c>
      <c r="AG1034">
        <v>0</v>
      </c>
      <c r="AH1034">
        <v>0</v>
      </c>
      <c r="AI1034" t="s">
        <v>6004</v>
      </c>
      <c r="AJ1034" t="s">
        <v>109</v>
      </c>
      <c r="AK1034" t="s">
        <v>109</v>
      </c>
      <c r="AL1034">
        <v>1</v>
      </c>
      <c r="AM1034">
        <v>0</v>
      </c>
      <c r="AN1034">
        <v>1</v>
      </c>
      <c r="AO1034">
        <v>0</v>
      </c>
      <c r="AP1034">
        <v>0</v>
      </c>
      <c r="AQ1034">
        <v>0</v>
      </c>
      <c r="AR1034">
        <v>1</v>
      </c>
      <c r="AS1034">
        <v>0</v>
      </c>
      <c r="AT1034">
        <v>1</v>
      </c>
      <c r="AU1034">
        <v>0</v>
      </c>
      <c r="AV1034">
        <v>0</v>
      </c>
      <c r="AW1034">
        <v>0</v>
      </c>
      <c r="AX1034">
        <v>0</v>
      </c>
      <c r="AY1034">
        <v>0</v>
      </c>
      <c r="AZ1034">
        <v>0</v>
      </c>
      <c r="BA1034">
        <v>0</v>
      </c>
    </row>
    <row r="1035" spans="1:54" x14ac:dyDescent="0.25">
      <c r="A1035">
        <v>381068755</v>
      </c>
      <c r="B1035" s="1">
        <v>45543.543088229169</v>
      </c>
      <c r="C1035" s="1">
        <v>45543.546316712956</v>
      </c>
      <c r="D1035" s="1">
        <v>45543</v>
      </c>
      <c r="E1035">
        <v>29.5339329</v>
      </c>
      <c r="F1035">
        <v>35.0045644</v>
      </c>
      <c r="G1035" t="s">
        <v>787</v>
      </c>
      <c r="H1035" t="s">
        <v>788</v>
      </c>
      <c r="I1035" t="s">
        <v>109</v>
      </c>
      <c r="J1035" t="s">
        <v>114</v>
      </c>
      <c r="K1035" t="s">
        <v>3640</v>
      </c>
      <c r="L1035" t="s">
        <v>252</v>
      </c>
      <c r="M1035" t="s">
        <v>253</v>
      </c>
      <c r="N1035" t="s">
        <v>3641</v>
      </c>
      <c r="O1035" t="s">
        <v>3639</v>
      </c>
      <c r="P1035" t="s">
        <v>3642</v>
      </c>
      <c r="Q1035" t="s">
        <v>121</v>
      </c>
      <c r="R1035" t="s">
        <v>5770</v>
      </c>
      <c r="S1035" t="s">
        <v>112</v>
      </c>
      <c r="T1035">
        <v>0</v>
      </c>
      <c r="U1035">
        <v>0</v>
      </c>
      <c r="V1035">
        <v>0</v>
      </c>
      <c r="W1035">
        <v>0</v>
      </c>
      <c r="X1035">
        <v>0</v>
      </c>
      <c r="Y1035">
        <v>0</v>
      </c>
      <c r="Z1035">
        <v>0</v>
      </c>
      <c r="AA1035">
        <v>0</v>
      </c>
      <c r="AB1035">
        <v>0</v>
      </c>
      <c r="AC1035">
        <v>0</v>
      </c>
      <c r="AD1035">
        <v>0</v>
      </c>
      <c r="AE1035">
        <v>0</v>
      </c>
      <c r="AF1035">
        <v>0</v>
      </c>
      <c r="AG1035">
        <v>0</v>
      </c>
      <c r="AH1035">
        <v>0</v>
      </c>
      <c r="AI1035" t="s">
        <v>6004</v>
      </c>
      <c r="AJ1035" t="s">
        <v>109</v>
      </c>
      <c r="AK1035" t="s">
        <v>109</v>
      </c>
      <c r="AL1035">
        <v>1</v>
      </c>
      <c r="AM1035">
        <v>0</v>
      </c>
      <c r="AN1035">
        <v>1</v>
      </c>
      <c r="AO1035">
        <v>0</v>
      </c>
      <c r="AP1035">
        <v>0</v>
      </c>
      <c r="AQ1035">
        <v>0</v>
      </c>
      <c r="AR1035">
        <v>1</v>
      </c>
      <c r="AS1035">
        <v>0</v>
      </c>
      <c r="AT1035">
        <v>0</v>
      </c>
      <c r="AU1035">
        <v>0</v>
      </c>
      <c r="AV1035">
        <v>0</v>
      </c>
      <c r="AW1035">
        <v>1</v>
      </c>
      <c r="AX1035">
        <v>0</v>
      </c>
      <c r="AY1035">
        <v>0</v>
      </c>
      <c r="AZ1035">
        <v>0</v>
      </c>
      <c r="BA1035">
        <v>0</v>
      </c>
    </row>
    <row r="1036" spans="1:54" x14ac:dyDescent="0.25">
      <c r="A1036">
        <v>381068758</v>
      </c>
      <c r="B1036" s="1">
        <v>45543.549035706019</v>
      </c>
      <c r="C1036" s="1">
        <v>45543.552524907413</v>
      </c>
      <c r="D1036" s="1">
        <v>45543</v>
      </c>
      <c r="E1036">
        <v>29.532445299999999</v>
      </c>
      <c r="F1036">
        <v>35.003187099999998</v>
      </c>
      <c r="G1036" t="s">
        <v>787</v>
      </c>
      <c r="H1036" t="s">
        <v>788</v>
      </c>
      <c r="I1036" t="s">
        <v>109</v>
      </c>
      <c r="J1036" t="s">
        <v>114</v>
      </c>
      <c r="K1036" t="s">
        <v>3644</v>
      </c>
      <c r="L1036" t="s">
        <v>431</v>
      </c>
      <c r="M1036" t="s">
        <v>3564</v>
      </c>
      <c r="N1036" t="s">
        <v>3645</v>
      </c>
      <c r="O1036" t="s">
        <v>3643</v>
      </c>
      <c r="P1036" t="s">
        <v>3646</v>
      </c>
      <c r="Q1036" t="s">
        <v>121</v>
      </c>
      <c r="R1036" t="s">
        <v>5770</v>
      </c>
      <c r="S1036" t="s">
        <v>112</v>
      </c>
      <c r="T1036">
        <v>0</v>
      </c>
      <c r="U1036">
        <v>0</v>
      </c>
      <c r="V1036">
        <v>0</v>
      </c>
      <c r="W1036">
        <v>0</v>
      </c>
      <c r="X1036">
        <v>0</v>
      </c>
      <c r="Y1036">
        <v>0</v>
      </c>
      <c r="Z1036">
        <v>0</v>
      </c>
      <c r="AA1036">
        <v>0</v>
      </c>
      <c r="AB1036">
        <v>0</v>
      </c>
      <c r="AC1036">
        <v>0</v>
      </c>
      <c r="AD1036">
        <v>0</v>
      </c>
      <c r="AE1036">
        <v>0</v>
      </c>
      <c r="AF1036">
        <v>0</v>
      </c>
      <c r="AG1036">
        <v>0</v>
      </c>
      <c r="AH1036">
        <v>0</v>
      </c>
      <c r="AI1036" t="s">
        <v>6004</v>
      </c>
      <c r="AJ1036" t="s">
        <v>109</v>
      </c>
      <c r="AK1036" t="s">
        <v>109</v>
      </c>
      <c r="AL1036">
        <v>1</v>
      </c>
      <c r="AM1036">
        <v>0</v>
      </c>
      <c r="AN1036">
        <v>1</v>
      </c>
      <c r="AO1036">
        <v>0</v>
      </c>
      <c r="AP1036">
        <v>0</v>
      </c>
      <c r="AQ1036">
        <v>0</v>
      </c>
      <c r="AR1036">
        <v>1</v>
      </c>
      <c r="AS1036">
        <v>0</v>
      </c>
      <c r="AT1036">
        <v>0</v>
      </c>
      <c r="AU1036">
        <v>0</v>
      </c>
      <c r="AV1036">
        <v>0</v>
      </c>
      <c r="AW1036">
        <v>0</v>
      </c>
      <c r="AX1036">
        <v>0</v>
      </c>
      <c r="AY1036">
        <v>0</v>
      </c>
      <c r="AZ1036">
        <v>0</v>
      </c>
      <c r="BA1036">
        <v>1</v>
      </c>
      <c r="BB1036" t="s">
        <v>3647</v>
      </c>
    </row>
    <row r="1037" spans="1:54" x14ac:dyDescent="0.25">
      <c r="A1037">
        <v>381068764</v>
      </c>
      <c r="B1037" s="1">
        <v>45543.552843726851</v>
      </c>
      <c r="C1037" s="1">
        <v>45543.560243587963</v>
      </c>
      <c r="D1037" s="1">
        <v>45543</v>
      </c>
      <c r="E1037">
        <v>29.533086000000001</v>
      </c>
      <c r="F1037">
        <v>35.004530500000001</v>
      </c>
      <c r="G1037" t="s">
        <v>787</v>
      </c>
      <c r="H1037" t="s">
        <v>788</v>
      </c>
      <c r="I1037" t="s">
        <v>109</v>
      </c>
      <c r="J1037" t="s">
        <v>348</v>
      </c>
      <c r="K1037" t="s">
        <v>3649</v>
      </c>
      <c r="L1037" t="s">
        <v>174</v>
      </c>
      <c r="M1037" t="s">
        <v>175</v>
      </c>
      <c r="N1037" t="s">
        <v>212</v>
      </c>
      <c r="O1037" t="s">
        <v>3648</v>
      </c>
      <c r="P1037" t="s">
        <v>3650</v>
      </c>
      <c r="Q1037" t="s">
        <v>346</v>
      </c>
      <c r="R1037" t="s">
        <v>5771</v>
      </c>
      <c r="S1037" t="s">
        <v>112</v>
      </c>
      <c r="T1037">
        <v>0</v>
      </c>
      <c r="U1037">
        <v>0</v>
      </c>
      <c r="V1037">
        <v>0</v>
      </c>
      <c r="W1037">
        <v>0</v>
      </c>
      <c r="X1037">
        <v>0</v>
      </c>
      <c r="Y1037">
        <v>0</v>
      </c>
      <c r="Z1037">
        <v>0</v>
      </c>
      <c r="AA1037">
        <v>0</v>
      </c>
      <c r="AB1037">
        <v>0</v>
      </c>
      <c r="AC1037">
        <v>0</v>
      </c>
      <c r="AD1037">
        <v>0</v>
      </c>
      <c r="AE1037">
        <v>0</v>
      </c>
      <c r="AF1037">
        <v>0</v>
      </c>
      <c r="AG1037">
        <v>0</v>
      </c>
      <c r="AH1037">
        <v>0</v>
      </c>
      <c r="AI1037" t="s">
        <v>6004</v>
      </c>
      <c r="AJ1037" t="s">
        <v>109</v>
      </c>
      <c r="AK1037" t="s">
        <v>109</v>
      </c>
      <c r="AL1037">
        <v>2</v>
      </c>
      <c r="AM1037">
        <v>0</v>
      </c>
      <c r="AN1037">
        <v>0</v>
      </c>
      <c r="AO1037">
        <v>1</v>
      </c>
      <c r="AP1037">
        <v>1</v>
      </c>
      <c r="AQ1037">
        <v>0</v>
      </c>
      <c r="AR1037">
        <v>2</v>
      </c>
      <c r="AS1037">
        <v>0</v>
      </c>
      <c r="AT1037">
        <v>0</v>
      </c>
      <c r="AU1037">
        <v>0</v>
      </c>
      <c r="AV1037">
        <v>0</v>
      </c>
      <c r="AW1037">
        <v>0</v>
      </c>
      <c r="AX1037">
        <v>0</v>
      </c>
      <c r="AY1037">
        <v>0</v>
      </c>
      <c r="AZ1037">
        <v>0</v>
      </c>
      <c r="BA1037">
        <v>1</v>
      </c>
      <c r="BB1037" t="s">
        <v>3651</v>
      </c>
    </row>
    <row r="1038" spans="1:54" x14ac:dyDescent="0.25">
      <c r="A1038">
        <v>381068769</v>
      </c>
      <c r="B1038" s="1">
        <v>45543.560488726849</v>
      </c>
      <c r="C1038" s="1">
        <v>45543.564762546303</v>
      </c>
      <c r="D1038" s="1">
        <v>45543</v>
      </c>
      <c r="E1038">
        <v>29.532310200000001</v>
      </c>
      <c r="F1038">
        <v>35.002924399999998</v>
      </c>
      <c r="G1038" t="s">
        <v>787</v>
      </c>
      <c r="H1038" t="s">
        <v>788</v>
      </c>
      <c r="I1038" t="s">
        <v>109</v>
      </c>
      <c r="J1038" t="s">
        <v>348</v>
      </c>
      <c r="K1038" t="s">
        <v>3653</v>
      </c>
      <c r="L1038" t="s">
        <v>174</v>
      </c>
      <c r="M1038" t="s">
        <v>175</v>
      </c>
      <c r="N1038" t="s">
        <v>3654</v>
      </c>
      <c r="O1038" t="s">
        <v>3652</v>
      </c>
      <c r="Q1038" t="s">
        <v>121</v>
      </c>
      <c r="R1038" t="s">
        <v>5770</v>
      </c>
      <c r="S1038" t="s">
        <v>112</v>
      </c>
      <c r="T1038">
        <v>0</v>
      </c>
      <c r="U1038">
        <v>0</v>
      </c>
      <c r="V1038">
        <v>0</v>
      </c>
      <c r="W1038">
        <v>0</v>
      </c>
      <c r="X1038">
        <v>0</v>
      </c>
      <c r="Y1038">
        <v>0</v>
      </c>
      <c r="Z1038">
        <v>0</v>
      </c>
      <c r="AA1038">
        <v>0</v>
      </c>
      <c r="AB1038">
        <v>0</v>
      </c>
      <c r="AC1038">
        <v>0</v>
      </c>
      <c r="AD1038">
        <v>0</v>
      </c>
      <c r="AE1038">
        <v>0</v>
      </c>
      <c r="AF1038">
        <v>0</v>
      </c>
      <c r="AG1038">
        <v>0</v>
      </c>
      <c r="AH1038">
        <v>0</v>
      </c>
      <c r="AI1038" t="s">
        <v>6004</v>
      </c>
      <c r="AJ1038" t="s">
        <v>109</v>
      </c>
      <c r="AK1038" t="s">
        <v>109</v>
      </c>
      <c r="AL1038">
        <v>1</v>
      </c>
      <c r="AM1038">
        <v>0</v>
      </c>
      <c r="AN1038">
        <v>1</v>
      </c>
      <c r="AO1038">
        <v>0</v>
      </c>
      <c r="AP1038">
        <v>0</v>
      </c>
      <c r="AQ1038">
        <v>0</v>
      </c>
      <c r="AR1038">
        <v>1</v>
      </c>
      <c r="AS1038">
        <v>0</v>
      </c>
      <c r="AT1038">
        <v>1</v>
      </c>
      <c r="AU1038">
        <v>0</v>
      </c>
      <c r="AV1038">
        <v>0</v>
      </c>
      <c r="AW1038">
        <v>0</v>
      </c>
      <c r="AX1038">
        <v>0</v>
      </c>
      <c r="AY1038">
        <v>0</v>
      </c>
      <c r="AZ1038">
        <v>0</v>
      </c>
      <c r="BA1038">
        <v>0</v>
      </c>
    </row>
    <row r="1039" spans="1:54" x14ac:dyDescent="0.25">
      <c r="A1039">
        <v>381073052</v>
      </c>
      <c r="B1039" s="1">
        <v>45543.465209004629</v>
      </c>
      <c r="C1039" s="1">
        <v>45543.468165034719</v>
      </c>
      <c r="D1039" s="1">
        <v>45543</v>
      </c>
      <c r="E1039">
        <v>32.3419153713211</v>
      </c>
      <c r="F1039">
        <v>36.202092030806099</v>
      </c>
      <c r="G1039" t="s">
        <v>485</v>
      </c>
      <c r="H1039" t="s">
        <v>486</v>
      </c>
      <c r="I1039" t="s">
        <v>109</v>
      </c>
      <c r="J1039" t="s">
        <v>153</v>
      </c>
      <c r="K1039" t="s">
        <v>3656</v>
      </c>
      <c r="L1039" t="s">
        <v>131</v>
      </c>
      <c r="M1039" t="s">
        <v>132</v>
      </c>
      <c r="N1039" t="s">
        <v>3657</v>
      </c>
      <c r="O1039" t="s">
        <v>3655</v>
      </c>
      <c r="P1039" t="s">
        <v>3658</v>
      </c>
      <c r="Q1039" t="s">
        <v>277</v>
      </c>
      <c r="R1039" t="s">
        <v>5772</v>
      </c>
      <c r="S1039" t="s">
        <v>112</v>
      </c>
      <c r="T1039">
        <v>0</v>
      </c>
      <c r="U1039">
        <v>0</v>
      </c>
      <c r="V1039">
        <v>0</v>
      </c>
      <c r="W1039">
        <v>0</v>
      </c>
      <c r="X1039">
        <v>0</v>
      </c>
      <c r="Y1039">
        <v>0</v>
      </c>
      <c r="Z1039">
        <v>0</v>
      </c>
      <c r="AA1039">
        <v>0</v>
      </c>
      <c r="AB1039">
        <v>0</v>
      </c>
      <c r="AC1039">
        <v>0</v>
      </c>
      <c r="AD1039">
        <v>0</v>
      </c>
      <c r="AE1039">
        <v>0</v>
      </c>
      <c r="AF1039">
        <v>0</v>
      </c>
      <c r="AG1039">
        <v>0</v>
      </c>
      <c r="AH1039">
        <v>0</v>
      </c>
      <c r="AI1039" t="s">
        <v>6004</v>
      </c>
      <c r="AJ1039" t="s">
        <v>109</v>
      </c>
      <c r="AK1039" t="s">
        <v>109</v>
      </c>
      <c r="AL1039">
        <v>1</v>
      </c>
      <c r="AM1039">
        <v>0</v>
      </c>
      <c r="AN1039">
        <v>1</v>
      </c>
      <c r="AO1039">
        <v>0</v>
      </c>
      <c r="AP1039">
        <v>0</v>
      </c>
      <c r="AQ1039">
        <v>0</v>
      </c>
      <c r="AR1039">
        <v>1</v>
      </c>
      <c r="AS1039">
        <v>0</v>
      </c>
      <c r="AT1039">
        <v>0</v>
      </c>
      <c r="AU1039">
        <v>0</v>
      </c>
      <c r="AV1039">
        <v>0</v>
      </c>
      <c r="AW1039">
        <v>0</v>
      </c>
      <c r="AX1039">
        <v>0</v>
      </c>
      <c r="AY1039">
        <v>0</v>
      </c>
      <c r="AZ1039">
        <v>0</v>
      </c>
      <c r="BA1039">
        <v>1</v>
      </c>
      <c r="BB1039" t="s">
        <v>3659</v>
      </c>
    </row>
    <row r="1040" spans="1:54" x14ac:dyDescent="0.25">
      <c r="A1040">
        <v>381073064</v>
      </c>
      <c r="B1040" s="1">
        <v>45543.485278842592</v>
      </c>
      <c r="C1040" s="1">
        <v>45543.497989710653</v>
      </c>
      <c r="D1040" s="1">
        <v>45543</v>
      </c>
      <c r="E1040">
        <v>32.332338</v>
      </c>
      <c r="F1040">
        <v>36.209529099999997</v>
      </c>
      <c r="G1040" t="s">
        <v>485</v>
      </c>
      <c r="H1040" t="s">
        <v>486</v>
      </c>
      <c r="I1040" t="s">
        <v>109</v>
      </c>
      <c r="J1040" t="s">
        <v>378</v>
      </c>
      <c r="K1040" t="s">
        <v>3660</v>
      </c>
      <c r="L1040" t="s">
        <v>131</v>
      </c>
      <c r="M1040" t="s">
        <v>264</v>
      </c>
      <c r="N1040" t="s">
        <v>3661</v>
      </c>
      <c r="O1040" t="s">
        <v>6005</v>
      </c>
      <c r="P1040" t="s">
        <v>3662</v>
      </c>
      <c r="Q1040" t="s">
        <v>277</v>
      </c>
      <c r="R1040" t="s">
        <v>5772</v>
      </c>
      <c r="S1040" t="s">
        <v>112</v>
      </c>
      <c r="T1040">
        <v>0</v>
      </c>
      <c r="U1040">
        <v>0</v>
      </c>
      <c r="V1040">
        <v>0</v>
      </c>
      <c r="W1040">
        <v>0</v>
      </c>
      <c r="X1040">
        <v>0</v>
      </c>
      <c r="Y1040">
        <v>0</v>
      </c>
      <c r="Z1040">
        <v>0</v>
      </c>
      <c r="AA1040">
        <v>0</v>
      </c>
      <c r="AB1040">
        <v>0</v>
      </c>
      <c r="AC1040">
        <v>0</v>
      </c>
      <c r="AD1040">
        <v>0</v>
      </c>
      <c r="AE1040">
        <v>0</v>
      </c>
      <c r="AF1040">
        <v>0</v>
      </c>
      <c r="AG1040">
        <v>0</v>
      </c>
      <c r="AH1040">
        <v>0</v>
      </c>
      <c r="AI1040" t="s">
        <v>6004</v>
      </c>
      <c r="AJ1040" t="s">
        <v>109</v>
      </c>
      <c r="AK1040" t="s">
        <v>109</v>
      </c>
      <c r="AL1040">
        <v>10</v>
      </c>
      <c r="AM1040">
        <v>0</v>
      </c>
      <c r="AN1040">
        <v>8</v>
      </c>
      <c r="AO1040">
        <v>0</v>
      </c>
      <c r="AP1040">
        <v>1</v>
      </c>
      <c r="AQ1040">
        <v>1</v>
      </c>
      <c r="AR1040">
        <v>10</v>
      </c>
      <c r="AS1040">
        <v>1</v>
      </c>
      <c r="AT1040">
        <v>1</v>
      </c>
      <c r="AU1040">
        <v>1</v>
      </c>
      <c r="AV1040">
        <v>1</v>
      </c>
      <c r="AW1040">
        <v>1</v>
      </c>
      <c r="AX1040">
        <v>1</v>
      </c>
      <c r="AY1040">
        <v>1</v>
      </c>
      <c r="AZ1040">
        <v>1</v>
      </c>
      <c r="BA1040">
        <v>0</v>
      </c>
    </row>
    <row r="1041" spans="1:54" x14ac:dyDescent="0.25">
      <c r="A1041">
        <v>381073070</v>
      </c>
      <c r="B1041" s="1">
        <v>45543.505003217593</v>
      </c>
      <c r="C1041" s="1">
        <v>45543.508888240744</v>
      </c>
      <c r="D1041" s="1">
        <v>45543</v>
      </c>
      <c r="E1041">
        <v>32.3416460143794</v>
      </c>
      <c r="F1041">
        <v>36.202000457514302</v>
      </c>
      <c r="G1041" t="s">
        <v>485</v>
      </c>
      <c r="H1041" t="s">
        <v>3663</v>
      </c>
      <c r="I1041" t="s">
        <v>109</v>
      </c>
      <c r="J1041" t="s">
        <v>114</v>
      </c>
      <c r="K1041" t="s">
        <v>3665</v>
      </c>
      <c r="L1041" t="s">
        <v>131</v>
      </c>
      <c r="M1041" t="s">
        <v>656</v>
      </c>
      <c r="N1041" t="s">
        <v>3666</v>
      </c>
      <c r="O1041" t="s">
        <v>3664</v>
      </c>
      <c r="Q1041" t="s">
        <v>346</v>
      </c>
      <c r="R1041" t="s">
        <v>5771</v>
      </c>
      <c r="S1041" t="s">
        <v>109</v>
      </c>
      <c r="T1041">
        <v>5</v>
      </c>
      <c r="U1041">
        <v>0</v>
      </c>
      <c r="V1041">
        <v>5</v>
      </c>
      <c r="W1041">
        <v>0</v>
      </c>
      <c r="X1041">
        <v>0</v>
      </c>
      <c r="Y1041">
        <v>0</v>
      </c>
      <c r="Z1041">
        <v>0</v>
      </c>
      <c r="AA1041">
        <v>0</v>
      </c>
      <c r="AB1041">
        <v>0</v>
      </c>
      <c r="AC1041">
        <v>0</v>
      </c>
      <c r="AD1041">
        <v>0</v>
      </c>
      <c r="AE1041">
        <v>0</v>
      </c>
      <c r="AF1041">
        <v>0</v>
      </c>
      <c r="AG1041">
        <v>0</v>
      </c>
      <c r="AH1041">
        <v>1</v>
      </c>
      <c r="AI1041" t="s">
        <v>3668</v>
      </c>
      <c r="AJ1041" t="s">
        <v>109</v>
      </c>
      <c r="AK1041" t="s">
        <v>109</v>
      </c>
      <c r="AL1041">
        <v>5</v>
      </c>
      <c r="AM1041">
        <v>1</v>
      </c>
      <c r="AN1041">
        <v>3</v>
      </c>
      <c r="AO1041">
        <v>1</v>
      </c>
      <c r="AP1041">
        <v>0</v>
      </c>
      <c r="AQ1041">
        <v>0</v>
      </c>
      <c r="AR1041">
        <v>5</v>
      </c>
      <c r="AS1041">
        <v>0</v>
      </c>
      <c r="AT1041">
        <v>0</v>
      </c>
      <c r="AU1041">
        <v>0</v>
      </c>
      <c r="AV1041">
        <v>0</v>
      </c>
      <c r="AW1041">
        <v>0</v>
      </c>
      <c r="AX1041">
        <v>0</v>
      </c>
      <c r="AY1041">
        <v>0</v>
      </c>
      <c r="AZ1041">
        <v>0</v>
      </c>
      <c r="BA1041">
        <v>1</v>
      </c>
      <c r="BB1041" t="s">
        <v>3667</v>
      </c>
    </row>
    <row r="1042" spans="1:54" x14ac:dyDescent="0.25">
      <c r="A1042">
        <v>381073077</v>
      </c>
      <c r="B1042" s="1">
        <v>45543.517023807872</v>
      </c>
      <c r="C1042" s="1">
        <v>45543.521688969908</v>
      </c>
      <c r="D1042" s="1">
        <v>45543</v>
      </c>
      <c r="E1042">
        <v>32.378388299999997</v>
      </c>
      <c r="F1042">
        <v>36.242816699999999</v>
      </c>
      <c r="G1042" t="s">
        <v>485</v>
      </c>
      <c r="H1042" t="s">
        <v>486</v>
      </c>
      <c r="I1042" t="s">
        <v>109</v>
      </c>
      <c r="J1042" t="s">
        <v>114</v>
      </c>
      <c r="K1042" t="s">
        <v>3670</v>
      </c>
      <c r="L1042" t="s">
        <v>131</v>
      </c>
      <c r="M1042" t="s">
        <v>275</v>
      </c>
      <c r="N1042" t="s">
        <v>3671</v>
      </c>
      <c r="O1042" t="s">
        <v>3669</v>
      </c>
      <c r="P1042" t="s">
        <v>3672</v>
      </c>
      <c r="Q1042" t="s">
        <v>346</v>
      </c>
      <c r="R1042" t="s">
        <v>5771</v>
      </c>
      <c r="S1042" t="s">
        <v>112</v>
      </c>
      <c r="T1042">
        <v>0</v>
      </c>
      <c r="U1042">
        <v>0</v>
      </c>
      <c r="V1042">
        <v>0</v>
      </c>
      <c r="W1042">
        <v>0</v>
      </c>
      <c r="X1042">
        <v>0</v>
      </c>
      <c r="Y1042">
        <v>0</v>
      </c>
      <c r="Z1042">
        <v>0</v>
      </c>
      <c r="AA1042">
        <v>0</v>
      </c>
      <c r="AB1042">
        <v>0</v>
      </c>
      <c r="AC1042">
        <v>0</v>
      </c>
      <c r="AD1042">
        <v>0</v>
      </c>
      <c r="AE1042">
        <v>0</v>
      </c>
      <c r="AF1042">
        <v>0</v>
      </c>
      <c r="AG1042">
        <v>0</v>
      </c>
      <c r="AH1042">
        <v>0</v>
      </c>
      <c r="AI1042" t="s">
        <v>6004</v>
      </c>
      <c r="AJ1042" t="s">
        <v>112</v>
      </c>
      <c r="AK1042" t="s">
        <v>109</v>
      </c>
      <c r="AL1042">
        <v>40</v>
      </c>
      <c r="AM1042">
        <v>0</v>
      </c>
      <c r="AN1042">
        <v>40</v>
      </c>
      <c r="AO1042">
        <v>0</v>
      </c>
      <c r="AP1042">
        <v>0</v>
      </c>
      <c r="AQ1042">
        <v>0</v>
      </c>
      <c r="AR1042">
        <v>40</v>
      </c>
      <c r="AS1042">
        <v>0</v>
      </c>
      <c r="AT1042">
        <v>0</v>
      </c>
      <c r="AU1042">
        <v>0</v>
      </c>
      <c r="AV1042">
        <v>0</v>
      </c>
      <c r="AW1042">
        <v>0</v>
      </c>
      <c r="AX1042">
        <v>0</v>
      </c>
      <c r="AY1042">
        <v>0</v>
      </c>
      <c r="AZ1042">
        <v>0</v>
      </c>
      <c r="BA1042">
        <v>1</v>
      </c>
      <c r="BB1042" t="s">
        <v>3673</v>
      </c>
    </row>
    <row r="1043" spans="1:54" x14ac:dyDescent="0.25">
      <c r="A1043">
        <v>381073085</v>
      </c>
      <c r="B1043" s="1">
        <v>45543.526184467592</v>
      </c>
      <c r="C1043" s="1">
        <v>45543.531176215278</v>
      </c>
      <c r="D1043" s="1">
        <v>45543</v>
      </c>
      <c r="E1043">
        <v>32.379613200000001</v>
      </c>
      <c r="F1043">
        <v>36.241779600000001</v>
      </c>
      <c r="G1043" t="s">
        <v>485</v>
      </c>
      <c r="H1043" t="s">
        <v>3674</v>
      </c>
      <c r="I1043" t="s">
        <v>109</v>
      </c>
      <c r="J1043" t="s">
        <v>114</v>
      </c>
      <c r="K1043" t="s">
        <v>3676</v>
      </c>
      <c r="L1043" t="s">
        <v>131</v>
      </c>
      <c r="M1043" t="s">
        <v>275</v>
      </c>
      <c r="N1043" t="s">
        <v>3677</v>
      </c>
      <c r="O1043" t="s">
        <v>3675</v>
      </c>
      <c r="P1043" t="s">
        <v>3678</v>
      </c>
      <c r="Q1043" t="s">
        <v>346</v>
      </c>
      <c r="R1043" t="s">
        <v>5771</v>
      </c>
      <c r="S1043" t="s">
        <v>112</v>
      </c>
      <c r="T1043">
        <v>0</v>
      </c>
      <c r="U1043">
        <v>0</v>
      </c>
      <c r="V1043">
        <v>0</v>
      </c>
      <c r="W1043">
        <v>0</v>
      </c>
      <c r="X1043">
        <v>0</v>
      </c>
      <c r="Y1043">
        <v>0</v>
      </c>
      <c r="Z1043">
        <v>0</v>
      </c>
      <c r="AA1043">
        <v>0</v>
      </c>
      <c r="AB1043">
        <v>0</v>
      </c>
      <c r="AC1043">
        <v>0</v>
      </c>
      <c r="AD1043">
        <v>0</v>
      </c>
      <c r="AE1043">
        <v>0</v>
      </c>
      <c r="AF1043">
        <v>0</v>
      </c>
      <c r="AG1043">
        <v>0</v>
      </c>
      <c r="AH1043">
        <v>0</v>
      </c>
      <c r="AI1043" t="s">
        <v>6004</v>
      </c>
      <c r="AJ1043" t="s">
        <v>109</v>
      </c>
      <c r="AK1043" t="s">
        <v>109</v>
      </c>
      <c r="AL1043">
        <v>2</v>
      </c>
      <c r="AM1043">
        <v>0</v>
      </c>
      <c r="AN1043">
        <v>2</v>
      </c>
      <c r="AO1043">
        <v>0</v>
      </c>
      <c r="AP1043">
        <v>0</v>
      </c>
      <c r="AQ1043">
        <v>0</v>
      </c>
      <c r="AR1043">
        <v>2</v>
      </c>
      <c r="AS1043">
        <v>0</v>
      </c>
      <c r="AT1043">
        <v>0</v>
      </c>
      <c r="AU1043">
        <v>0</v>
      </c>
      <c r="AV1043">
        <v>0</v>
      </c>
      <c r="AW1043">
        <v>0</v>
      </c>
      <c r="AX1043">
        <v>0</v>
      </c>
      <c r="AY1043">
        <v>0</v>
      </c>
      <c r="AZ1043">
        <v>0</v>
      </c>
      <c r="BA1043">
        <v>1</v>
      </c>
      <c r="BB1043" t="s">
        <v>3679</v>
      </c>
    </row>
    <row r="1044" spans="1:54" x14ac:dyDescent="0.25">
      <c r="A1044">
        <v>381073097</v>
      </c>
      <c r="B1044" s="1">
        <v>45543.540887743053</v>
      </c>
      <c r="C1044" s="1">
        <v>45543.546343275462</v>
      </c>
      <c r="D1044" s="1">
        <v>45543</v>
      </c>
      <c r="E1044">
        <v>32.375668900000001</v>
      </c>
      <c r="F1044">
        <v>36.240775800000002</v>
      </c>
      <c r="G1044" t="s">
        <v>485</v>
      </c>
      <c r="H1044" t="s">
        <v>3674</v>
      </c>
      <c r="I1044" t="s">
        <v>109</v>
      </c>
      <c r="J1044" t="s">
        <v>114</v>
      </c>
      <c r="K1044" t="s">
        <v>3681</v>
      </c>
      <c r="L1044" t="s">
        <v>131</v>
      </c>
      <c r="M1044" t="s">
        <v>656</v>
      </c>
      <c r="N1044" t="s">
        <v>3682</v>
      </c>
      <c r="O1044" t="s">
        <v>3680</v>
      </c>
      <c r="P1044" t="s">
        <v>3680</v>
      </c>
      <c r="Q1044" t="s">
        <v>277</v>
      </c>
      <c r="R1044" t="s">
        <v>5772</v>
      </c>
      <c r="S1044" t="s">
        <v>112</v>
      </c>
      <c r="T1044">
        <v>0</v>
      </c>
      <c r="U1044">
        <v>0</v>
      </c>
      <c r="V1044">
        <v>0</v>
      </c>
      <c r="W1044">
        <v>0</v>
      </c>
      <c r="X1044">
        <v>0</v>
      </c>
      <c r="Y1044">
        <v>0</v>
      </c>
      <c r="Z1044">
        <v>0</v>
      </c>
      <c r="AA1044">
        <v>0</v>
      </c>
      <c r="AB1044">
        <v>0</v>
      </c>
      <c r="AC1044">
        <v>0</v>
      </c>
      <c r="AD1044">
        <v>0</v>
      </c>
      <c r="AE1044">
        <v>0</v>
      </c>
      <c r="AF1044">
        <v>0</v>
      </c>
      <c r="AG1044">
        <v>0</v>
      </c>
      <c r="AH1044">
        <v>0</v>
      </c>
      <c r="AI1044" t="s">
        <v>6004</v>
      </c>
      <c r="AJ1044" t="s">
        <v>109</v>
      </c>
      <c r="AK1044" t="s">
        <v>109</v>
      </c>
      <c r="AL1044">
        <v>2</v>
      </c>
      <c r="AM1044">
        <v>0</v>
      </c>
      <c r="AN1044">
        <v>2</v>
      </c>
      <c r="AO1044">
        <v>0</v>
      </c>
      <c r="AP1044">
        <v>0</v>
      </c>
      <c r="AQ1044">
        <v>0</v>
      </c>
      <c r="AR1044">
        <v>2</v>
      </c>
      <c r="AS1044">
        <v>0</v>
      </c>
      <c r="AT1044">
        <v>0</v>
      </c>
      <c r="AU1044">
        <v>0</v>
      </c>
      <c r="AV1044">
        <v>0</v>
      </c>
      <c r="AW1044">
        <v>0</v>
      </c>
      <c r="AX1044">
        <v>0</v>
      </c>
      <c r="AY1044">
        <v>0</v>
      </c>
      <c r="AZ1044">
        <v>0</v>
      </c>
      <c r="BA1044">
        <v>1</v>
      </c>
      <c r="BB1044" t="s">
        <v>3683</v>
      </c>
    </row>
    <row r="1045" spans="1:54" x14ac:dyDescent="0.25">
      <c r="A1045">
        <v>381073101</v>
      </c>
      <c r="B1045" s="1">
        <v>45543.548868645827</v>
      </c>
      <c r="C1045" s="1">
        <v>45543.55265341435</v>
      </c>
      <c r="D1045" s="1">
        <v>45543</v>
      </c>
      <c r="E1045">
        <v>32.3744625</v>
      </c>
      <c r="F1045">
        <v>36.243489599999997</v>
      </c>
      <c r="G1045" t="s">
        <v>485</v>
      </c>
      <c r="H1045" t="s">
        <v>3674</v>
      </c>
      <c r="I1045" t="s">
        <v>109</v>
      </c>
      <c r="J1045" t="s">
        <v>114</v>
      </c>
      <c r="K1045" t="s">
        <v>3685</v>
      </c>
      <c r="L1045" t="s">
        <v>131</v>
      </c>
      <c r="M1045" t="s">
        <v>275</v>
      </c>
      <c r="N1045" t="s">
        <v>3686</v>
      </c>
      <c r="O1045" t="s">
        <v>3684</v>
      </c>
      <c r="P1045" t="s">
        <v>3687</v>
      </c>
      <c r="Q1045" t="s">
        <v>121</v>
      </c>
      <c r="R1045" t="s">
        <v>5770</v>
      </c>
      <c r="S1045" t="s">
        <v>112</v>
      </c>
      <c r="T1045">
        <v>0</v>
      </c>
      <c r="U1045">
        <v>0</v>
      </c>
      <c r="V1045">
        <v>0</v>
      </c>
      <c r="W1045">
        <v>0</v>
      </c>
      <c r="X1045">
        <v>0</v>
      </c>
      <c r="Y1045">
        <v>0</v>
      </c>
      <c r="Z1045">
        <v>0</v>
      </c>
      <c r="AA1045">
        <v>0</v>
      </c>
      <c r="AB1045">
        <v>0</v>
      </c>
      <c r="AC1045">
        <v>0</v>
      </c>
      <c r="AD1045">
        <v>0</v>
      </c>
      <c r="AE1045">
        <v>0</v>
      </c>
      <c r="AF1045">
        <v>0</v>
      </c>
      <c r="AG1045">
        <v>0</v>
      </c>
      <c r="AH1045">
        <v>0</v>
      </c>
      <c r="AI1045" t="s">
        <v>6004</v>
      </c>
      <c r="AJ1045" t="s">
        <v>109</v>
      </c>
      <c r="AK1045" t="s">
        <v>109</v>
      </c>
      <c r="AL1045">
        <v>1</v>
      </c>
      <c r="AM1045">
        <v>0</v>
      </c>
      <c r="AN1045">
        <v>1</v>
      </c>
      <c r="AO1045">
        <v>0</v>
      </c>
      <c r="AP1045">
        <v>0</v>
      </c>
      <c r="AQ1045">
        <v>0</v>
      </c>
      <c r="AR1045">
        <v>1</v>
      </c>
      <c r="AS1045">
        <v>0</v>
      </c>
      <c r="AT1045">
        <v>0</v>
      </c>
      <c r="AU1045">
        <v>0</v>
      </c>
      <c r="AV1045">
        <v>0</v>
      </c>
      <c r="AW1045">
        <v>0</v>
      </c>
      <c r="AX1045">
        <v>0</v>
      </c>
      <c r="AY1045">
        <v>0</v>
      </c>
      <c r="AZ1045">
        <v>0</v>
      </c>
      <c r="BA1045">
        <v>1</v>
      </c>
      <c r="BB1045" t="s">
        <v>3688</v>
      </c>
    </row>
    <row r="1046" spans="1:54" x14ac:dyDescent="0.25">
      <c r="A1046">
        <v>381073109</v>
      </c>
      <c r="B1046" s="1">
        <v>45543.556421990739</v>
      </c>
      <c r="C1046" s="1">
        <v>45543.563141886567</v>
      </c>
      <c r="D1046" s="1">
        <v>45543</v>
      </c>
      <c r="E1046">
        <v>32.375200300000003</v>
      </c>
      <c r="F1046">
        <v>36.244039100000002</v>
      </c>
      <c r="G1046" t="s">
        <v>485</v>
      </c>
      <c r="H1046" t="s">
        <v>3674</v>
      </c>
      <c r="I1046" t="s">
        <v>109</v>
      </c>
      <c r="J1046" t="s">
        <v>397</v>
      </c>
      <c r="K1046" t="s">
        <v>3690</v>
      </c>
      <c r="L1046" t="s">
        <v>131</v>
      </c>
      <c r="M1046" t="s">
        <v>1402</v>
      </c>
      <c r="N1046" t="s">
        <v>3691</v>
      </c>
      <c r="O1046" t="s">
        <v>3689</v>
      </c>
      <c r="P1046" t="s">
        <v>3692</v>
      </c>
      <c r="Q1046" t="s">
        <v>277</v>
      </c>
      <c r="R1046" t="s">
        <v>5772</v>
      </c>
      <c r="S1046" t="s">
        <v>112</v>
      </c>
      <c r="T1046">
        <v>0</v>
      </c>
      <c r="U1046">
        <v>0</v>
      </c>
      <c r="V1046">
        <v>0</v>
      </c>
      <c r="W1046">
        <v>0</v>
      </c>
      <c r="X1046">
        <v>0</v>
      </c>
      <c r="Y1046">
        <v>0</v>
      </c>
      <c r="Z1046">
        <v>0</v>
      </c>
      <c r="AA1046">
        <v>0</v>
      </c>
      <c r="AB1046">
        <v>0</v>
      </c>
      <c r="AC1046">
        <v>0</v>
      </c>
      <c r="AD1046">
        <v>0</v>
      </c>
      <c r="AE1046">
        <v>0</v>
      </c>
      <c r="AF1046">
        <v>0</v>
      </c>
      <c r="AG1046">
        <v>0</v>
      </c>
      <c r="AH1046">
        <v>0</v>
      </c>
      <c r="AI1046" t="s">
        <v>6004</v>
      </c>
      <c r="AJ1046" t="s">
        <v>109</v>
      </c>
      <c r="AK1046" t="s">
        <v>109</v>
      </c>
      <c r="AL1046">
        <v>5</v>
      </c>
      <c r="AM1046">
        <v>0</v>
      </c>
      <c r="AN1046">
        <v>3</v>
      </c>
      <c r="AO1046">
        <v>1</v>
      </c>
      <c r="AP1046">
        <v>1</v>
      </c>
      <c r="AQ1046">
        <v>0</v>
      </c>
      <c r="AR1046">
        <v>5</v>
      </c>
      <c r="AS1046">
        <v>0</v>
      </c>
      <c r="AT1046">
        <v>0</v>
      </c>
      <c r="AU1046">
        <v>0</v>
      </c>
      <c r="AV1046">
        <v>0</v>
      </c>
      <c r="AW1046">
        <v>0</v>
      </c>
      <c r="AX1046">
        <v>0</v>
      </c>
      <c r="AY1046">
        <v>0</v>
      </c>
      <c r="AZ1046">
        <v>0</v>
      </c>
      <c r="BA1046">
        <v>1</v>
      </c>
      <c r="BB1046" t="s">
        <v>3693</v>
      </c>
    </row>
    <row r="1047" spans="1:54" x14ac:dyDescent="0.25">
      <c r="A1047">
        <v>381074347</v>
      </c>
      <c r="B1047" s="1">
        <v>45543.496413472218</v>
      </c>
      <c r="C1047" s="1">
        <v>45543.500941840277</v>
      </c>
      <c r="D1047" s="1">
        <v>45543</v>
      </c>
      <c r="E1047">
        <v>31.869416300000001</v>
      </c>
      <c r="F1047">
        <v>35.819303400000003</v>
      </c>
      <c r="G1047" t="s">
        <v>335</v>
      </c>
      <c r="H1047" t="s">
        <v>336</v>
      </c>
      <c r="I1047" t="s">
        <v>109</v>
      </c>
      <c r="J1047" t="s">
        <v>378</v>
      </c>
      <c r="K1047" t="s">
        <v>3695</v>
      </c>
      <c r="L1047" t="s">
        <v>116</v>
      </c>
      <c r="M1047" t="s">
        <v>146</v>
      </c>
      <c r="N1047" t="s">
        <v>3696</v>
      </c>
      <c r="O1047" t="s">
        <v>3694</v>
      </c>
      <c r="Q1047" t="s">
        <v>121</v>
      </c>
      <c r="R1047" t="s">
        <v>5770</v>
      </c>
      <c r="S1047" t="s">
        <v>112</v>
      </c>
      <c r="T1047">
        <v>0</v>
      </c>
      <c r="U1047">
        <v>0</v>
      </c>
      <c r="V1047">
        <v>0</v>
      </c>
      <c r="W1047">
        <v>0</v>
      </c>
      <c r="X1047">
        <v>0</v>
      </c>
      <c r="Y1047">
        <v>0</v>
      </c>
      <c r="Z1047">
        <v>0</v>
      </c>
      <c r="AA1047">
        <v>0</v>
      </c>
      <c r="AB1047">
        <v>0</v>
      </c>
      <c r="AC1047">
        <v>0</v>
      </c>
      <c r="AD1047">
        <v>0</v>
      </c>
      <c r="AE1047">
        <v>0</v>
      </c>
      <c r="AF1047">
        <v>0</v>
      </c>
      <c r="AG1047">
        <v>0</v>
      </c>
      <c r="AH1047">
        <v>0</v>
      </c>
      <c r="AI1047" t="s">
        <v>6004</v>
      </c>
      <c r="AJ1047" t="s">
        <v>109</v>
      </c>
      <c r="AK1047" t="s">
        <v>109</v>
      </c>
      <c r="AL1047">
        <v>2</v>
      </c>
      <c r="AM1047">
        <v>0</v>
      </c>
      <c r="AN1047">
        <v>2</v>
      </c>
      <c r="AO1047">
        <v>0</v>
      </c>
      <c r="AP1047">
        <v>0</v>
      </c>
      <c r="AQ1047">
        <v>0</v>
      </c>
      <c r="AR1047">
        <v>2</v>
      </c>
      <c r="AS1047">
        <v>0</v>
      </c>
      <c r="AT1047">
        <v>1</v>
      </c>
      <c r="AU1047">
        <v>0</v>
      </c>
      <c r="AV1047">
        <v>0</v>
      </c>
      <c r="AW1047">
        <v>0</v>
      </c>
      <c r="AX1047">
        <v>0</v>
      </c>
      <c r="AY1047">
        <v>0</v>
      </c>
      <c r="AZ1047">
        <v>0</v>
      </c>
      <c r="BA1047">
        <v>0</v>
      </c>
    </row>
    <row r="1048" spans="1:54" x14ac:dyDescent="0.25">
      <c r="A1048">
        <v>381074351</v>
      </c>
      <c r="B1048" s="1">
        <v>45543.501270196757</v>
      </c>
      <c r="C1048" s="1">
        <v>45543.50818193287</v>
      </c>
      <c r="D1048" s="1">
        <v>45543</v>
      </c>
      <c r="E1048">
        <v>31.828761100000001</v>
      </c>
      <c r="F1048">
        <v>35.873146599999998</v>
      </c>
      <c r="G1048" t="s">
        <v>335</v>
      </c>
      <c r="H1048" t="s">
        <v>336</v>
      </c>
      <c r="I1048" t="s">
        <v>109</v>
      </c>
      <c r="J1048" t="s">
        <v>378</v>
      </c>
      <c r="K1048" t="s">
        <v>3698</v>
      </c>
      <c r="L1048" t="s">
        <v>116</v>
      </c>
      <c r="M1048" t="s">
        <v>319</v>
      </c>
      <c r="N1048" t="s">
        <v>3699</v>
      </c>
      <c r="O1048" t="s">
        <v>3697</v>
      </c>
      <c r="Q1048" t="s">
        <v>121</v>
      </c>
      <c r="R1048" t="s">
        <v>5770</v>
      </c>
      <c r="S1048" t="s">
        <v>112</v>
      </c>
      <c r="T1048">
        <v>0</v>
      </c>
      <c r="U1048">
        <v>0</v>
      </c>
      <c r="V1048">
        <v>0</v>
      </c>
      <c r="W1048">
        <v>0</v>
      </c>
      <c r="X1048">
        <v>0</v>
      </c>
      <c r="Y1048">
        <v>0</v>
      </c>
      <c r="Z1048">
        <v>0</v>
      </c>
      <c r="AA1048">
        <v>0</v>
      </c>
      <c r="AB1048">
        <v>0</v>
      </c>
      <c r="AC1048">
        <v>0</v>
      </c>
      <c r="AD1048">
        <v>0</v>
      </c>
      <c r="AE1048">
        <v>0</v>
      </c>
      <c r="AF1048">
        <v>0</v>
      </c>
      <c r="AG1048">
        <v>0</v>
      </c>
      <c r="AH1048">
        <v>0</v>
      </c>
      <c r="AI1048" t="s">
        <v>6004</v>
      </c>
      <c r="AJ1048" t="s">
        <v>109</v>
      </c>
      <c r="AK1048" t="s">
        <v>109</v>
      </c>
      <c r="AL1048">
        <v>2</v>
      </c>
      <c r="AM1048">
        <v>0</v>
      </c>
      <c r="AN1048">
        <v>2</v>
      </c>
      <c r="AO1048">
        <v>0</v>
      </c>
      <c r="AP1048">
        <v>0</v>
      </c>
      <c r="AQ1048">
        <v>0</v>
      </c>
      <c r="AR1048">
        <v>2</v>
      </c>
      <c r="AS1048">
        <v>1</v>
      </c>
      <c r="AT1048">
        <v>0</v>
      </c>
      <c r="AU1048">
        <v>0</v>
      </c>
      <c r="AV1048">
        <v>0</v>
      </c>
      <c r="AW1048">
        <v>0</v>
      </c>
      <c r="AX1048">
        <v>0</v>
      </c>
      <c r="AY1048">
        <v>0</v>
      </c>
      <c r="AZ1048">
        <v>0</v>
      </c>
      <c r="BA1048">
        <v>0</v>
      </c>
    </row>
    <row r="1049" spans="1:54" x14ac:dyDescent="0.25">
      <c r="A1049">
        <v>381074355</v>
      </c>
      <c r="B1049" s="1">
        <v>45543.508925243063</v>
      </c>
      <c r="C1049" s="1">
        <v>45543.511803310183</v>
      </c>
      <c r="D1049" s="1">
        <v>45543</v>
      </c>
      <c r="E1049">
        <v>31.870626600000001</v>
      </c>
      <c r="F1049">
        <v>35.816170399999997</v>
      </c>
      <c r="G1049" t="s">
        <v>335</v>
      </c>
      <c r="H1049" t="s">
        <v>336</v>
      </c>
      <c r="I1049" t="s">
        <v>109</v>
      </c>
      <c r="J1049" t="s">
        <v>378</v>
      </c>
      <c r="K1049" t="s">
        <v>3701</v>
      </c>
      <c r="L1049" t="s">
        <v>116</v>
      </c>
      <c r="M1049" t="s">
        <v>146</v>
      </c>
      <c r="N1049" t="s">
        <v>3702</v>
      </c>
      <c r="O1049" t="s">
        <v>3700</v>
      </c>
      <c r="Q1049" t="s">
        <v>121</v>
      </c>
      <c r="R1049" t="s">
        <v>5770</v>
      </c>
      <c r="S1049" t="s">
        <v>112</v>
      </c>
      <c r="T1049">
        <v>0</v>
      </c>
      <c r="U1049">
        <v>0</v>
      </c>
      <c r="V1049">
        <v>0</v>
      </c>
      <c r="W1049">
        <v>0</v>
      </c>
      <c r="X1049">
        <v>0</v>
      </c>
      <c r="Y1049">
        <v>0</v>
      </c>
      <c r="Z1049">
        <v>0</v>
      </c>
      <c r="AA1049">
        <v>0</v>
      </c>
      <c r="AB1049">
        <v>0</v>
      </c>
      <c r="AC1049">
        <v>0</v>
      </c>
      <c r="AD1049">
        <v>0</v>
      </c>
      <c r="AE1049">
        <v>0</v>
      </c>
      <c r="AF1049">
        <v>0</v>
      </c>
      <c r="AG1049">
        <v>0</v>
      </c>
      <c r="AH1049">
        <v>0</v>
      </c>
      <c r="AI1049" t="s">
        <v>6004</v>
      </c>
      <c r="AJ1049" t="s">
        <v>109</v>
      </c>
      <c r="AK1049" t="s">
        <v>109</v>
      </c>
      <c r="AL1049">
        <v>1</v>
      </c>
      <c r="AM1049">
        <v>0</v>
      </c>
      <c r="AN1049">
        <v>1</v>
      </c>
      <c r="AO1049">
        <v>0</v>
      </c>
      <c r="AP1049">
        <v>0</v>
      </c>
      <c r="AQ1049">
        <v>0</v>
      </c>
      <c r="AR1049">
        <v>1</v>
      </c>
      <c r="AS1049">
        <v>0</v>
      </c>
      <c r="AT1049">
        <v>1</v>
      </c>
      <c r="AU1049">
        <v>0</v>
      </c>
      <c r="AV1049">
        <v>0</v>
      </c>
      <c r="AW1049">
        <v>0</v>
      </c>
      <c r="AX1049">
        <v>0</v>
      </c>
      <c r="AY1049">
        <v>0</v>
      </c>
      <c r="AZ1049">
        <v>0</v>
      </c>
      <c r="BA1049">
        <v>0</v>
      </c>
    </row>
    <row r="1050" spans="1:54" x14ac:dyDescent="0.25">
      <c r="A1050">
        <v>381074359</v>
      </c>
      <c r="B1050" s="1">
        <v>45543.513071724527</v>
      </c>
      <c r="C1050" s="1">
        <v>45543.514639016197</v>
      </c>
      <c r="D1050" s="1">
        <v>45543</v>
      </c>
      <c r="E1050">
        <v>31.869416300000001</v>
      </c>
      <c r="F1050">
        <v>35.819303400000003</v>
      </c>
      <c r="G1050" t="s">
        <v>335</v>
      </c>
      <c r="H1050" t="s">
        <v>336</v>
      </c>
      <c r="I1050" t="s">
        <v>109</v>
      </c>
      <c r="J1050" t="s">
        <v>502</v>
      </c>
      <c r="K1050" t="s">
        <v>3704</v>
      </c>
      <c r="L1050" t="s">
        <v>192</v>
      </c>
      <c r="M1050" t="s">
        <v>193</v>
      </c>
      <c r="N1050" t="s">
        <v>3705</v>
      </c>
      <c r="O1050" t="s">
        <v>3703</v>
      </c>
      <c r="Q1050" t="s">
        <v>121</v>
      </c>
      <c r="R1050" t="s">
        <v>5770</v>
      </c>
      <c r="S1050" t="s">
        <v>112</v>
      </c>
      <c r="T1050">
        <v>0</v>
      </c>
      <c r="U1050">
        <v>0</v>
      </c>
      <c r="V1050">
        <v>0</v>
      </c>
      <c r="W1050">
        <v>0</v>
      </c>
      <c r="X1050">
        <v>0</v>
      </c>
      <c r="Y1050">
        <v>0</v>
      </c>
      <c r="Z1050">
        <v>0</v>
      </c>
      <c r="AA1050">
        <v>0</v>
      </c>
      <c r="AB1050">
        <v>0</v>
      </c>
      <c r="AC1050">
        <v>0</v>
      </c>
      <c r="AD1050">
        <v>0</v>
      </c>
      <c r="AE1050">
        <v>0</v>
      </c>
      <c r="AF1050">
        <v>0</v>
      </c>
      <c r="AG1050">
        <v>0</v>
      </c>
      <c r="AH1050">
        <v>0</v>
      </c>
      <c r="AI1050" t="s">
        <v>6004</v>
      </c>
      <c r="AJ1050" t="s">
        <v>109</v>
      </c>
      <c r="AK1050" t="s">
        <v>112</v>
      </c>
      <c r="AL1050">
        <v>0</v>
      </c>
      <c r="AM1050">
        <v>0</v>
      </c>
      <c r="AN1050">
        <v>0</v>
      </c>
      <c r="AO1050">
        <v>0</v>
      </c>
      <c r="AP1050">
        <v>0</v>
      </c>
      <c r="AQ1050">
        <v>0</v>
      </c>
      <c r="AR1050">
        <v>0</v>
      </c>
      <c r="AS1050">
        <v>0</v>
      </c>
      <c r="AT1050">
        <v>0</v>
      </c>
      <c r="AU1050">
        <v>0</v>
      </c>
      <c r="AV1050">
        <v>0</v>
      </c>
      <c r="AW1050">
        <v>0</v>
      </c>
      <c r="AX1050">
        <v>0</v>
      </c>
      <c r="AY1050">
        <v>0</v>
      </c>
      <c r="AZ1050">
        <v>0</v>
      </c>
      <c r="BA1050">
        <v>0</v>
      </c>
    </row>
    <row r="1051" spans="1:54" x14ac:dyDescent="0.25">
      <c r="A1051">
        <v>381122963</v>
      </c>
      <c r="B1051" s="1">
        <v>45543.527142071762</v>
      </c>
      <c r="C1051" s="1">
        <v>45543.530363472222</v>
      </c>
      <c r="D1051" s="1">
        <v>45543</v>
      </c>
      <c r="E1051">
        <v>30.319934</v>
      </c>
      <c r="F1051">
        <v>35.481408199999997</v>
      </c>
      <c r="G1051" t="s">
        <v>439</v>
      </c>
      <c r="H1051" t="s">
        <v>5759</v>
      </c>
      <c r="I1051" t="s">
        <v>109</v>
      </c>
      <c r="J1051" t="s">
        <v>114</v>
      </c>
      <c r="K1051" t="s">
        <v>3707</v>
      </c>
      <c r="L1051" t="s">
        <v>252</v>
      </c>
      <c r="M1051" t="s">
        <v>280</v>
      </c>
      <c r="N1051" t="s">
        <v>3708</v>
      </c>
      <c r="O1051" t="s">
        <v>3706</v>
      </c>
      <c r="Q1051" t="s">
        <v>121</v>
      </c>
      <c r="R1051" t="s">
        <v>5770</v>
      </c>
      <c r="S1051" t="s">
        <v>112</v>
      </c>
      <c r="T1051">
        <v>0</v>
      </c>
      <c r="U1051">
        <v>0</v>
      </c>
      <c r="V1051">
        <v>0</v>
      </c>
      <c r="W1051">
        <v>0</v>
      </c>
      <c r="X1051">
        <v>0</v>
      </c>
      <c r="Y1051">
        <v>0</v>
      </c>
      <c r="Z1051">
        <v>0</v>
      </c>
      <c r="AA1051">
        <v>0</v>
      </c>
      <c r="AB1051">
        <v>0</v>
      </c>
      <c r="AC1051">
        <v>0</v>
      </c>
      <c r="AD1051">
        <v>0</v>
      </c>
      <c r="AE1051">
        <v>0</v>
      </c>
      <c r="AF1051">
        <v>0</v>
      </c>
      <c r="AG1051">
        <v>0</v>
      </c>
      <c r="AH1051">
        <v>0</v>
      </c>
      <c r="AI1051" t="s">
        <v>6004</v>
      </c>
      <c r="AJ1051" t="s">
        <v>109</v>
      </c>
      <c r="AK1051" t="s">
        <v>109</v>
      </c>
      <c r="AL1051">
        <v>1</v>
      </c>
      <c r="AM1051">
        <v>0</v>
      </c>
      <c r="AN1051">
        <v>1</v>
      </c>
      <c r="AO1051">
        <v>0</v>
      </c>
      <c r="AP1051">
        <v>0</v>
      </c>
      <c r="AQ1051">
        <v>0</v>
      </c>
      <c r="AR1051">
        <v>1</v>
      </c>
      <c r="AS1051">
        <v>0</v>
      </c>
      <c r="AT1051">
        <v>0</v>
      </c>
      <c r="AU1051">
        <v>0</v>
      </c>
      <c r="AV1051">
        <v>0</v>
      </c>
      <c r="AW1051">
        <v>0</v>
      </c>
      <c r="AX1051">
        <v>0</v>
      </c>
      <c r="AY1051">
        <v>0</v>
      </c>
      <c r="AZ1051">
        <v>0</v>
      </c>
      <c r="BA1051">
        <v>1</v>
      </c>
      <c r="BB1051" t="s">
        <v>3709</v>
      </c>
    </row>
    <row r="1052" spans="1:54" x14ac:dyDescent="0.25">
      <c r="A1052">
        <v>381122966</v>
      </c>
      <c r="B1052" s="1">
        <v>45543.531873842592</v>
      </c>
      <c r="C1052" s="1">
        <v>45543.535801296297</v>
      </c>
      <c r="D1052" s="1">
        <v>45543</v>
      </c>
      <c r="E1052">
        <v>30.321191200000001</v>
      </c>
      <c r="F1052">
        <v>35.480719000000001</v>
      </c>
      <c r="G1052" t="s">
        <v>439</v>
      </c>
      <c r="H1052" t="s">
        <v>5759</v>
      </c>
      <c r="I1052" t="s">
        <v>112</v>
      </c>
      <c r="K1052" t="s">
        <v>3711</v>
      </c>
      <c r="L1052" t="s">
        <v>131</v>
      </c>
      <c r="M1052" t="s">
        <v>264</v>
      </c>
      <c r="N1052" t="s">
        <v>3712</v>
      </c>
      <c r="O1052" t="s">
        <v>3710</v>
      </c>
      <c r="Q1052" t="s">
        <v>121</v>
      </c>
      <c r="R1052" t="s">
        <v>5770</v>
      </c>
      <c r="S1052" t="s">
        <v>112</v>
      </c>
      <c r="T1052">
        <v>0</v>
      </c>
      <c r="U1052">
        <v>0</v>
      </c>
      <c r="V1052">
        <v>0</v>
      </c>
      <c r="W1052">
        <v>0</v>
      </c>
      <c r="X1052">
        <v>0</v>
      </c>
      <c r="Y1052">
        <v>0</v>
      </c>
      <c r="Z1052">
        <v>0</v>
      </c>
      <c r="AA1052">
        <v>0</v>
      </c>
      <c r="AB1052">
        <v>0</v>
      </c>
      <c r="AC1052">
        <v>0</v>
      </c>
      <c r="AD1052">
        <v>0</v>
      </c>
      <c r="AE1052">
        <v>0</v>
      </c>
      <c r="AF1052">
        <v>0</v>
      </c>
      <c r="AG1052">
        <v>0</v>
      </c>
      <c r="AH1052">
        <v>0</v>
      </c>
      <c r="AI1052" t="s">
        <v>6004</v>
      </c>
      <c r="AJ1052" t="s">
        <v>109</v>
      </c>
      <c r="AK1052" t="s">
        <v>112</v>
      </c>
      <c r="AL1052">
        <v>0</v>
      </c>
      <c r="AM1052">
        <v>0</v>
      </c>
      <c r="AN1052">
        <v>0</v>
      </c>
      <c r="AO1052">
        <v>0</v>
      </c>
      <c r="AP1052">
        <v>0</v>
      </c>
      <c r="AQ1052">
        <v>0</v>
      </c>
      <c r="AR1052">
        <v>0</v>
      </c>
      <c r="AS1052">
        <v>0</v>
      </c>
      <c r="AT1052">
        <v>0</v>
      </c>
      <c r="AU1052">
        <v>0</v>
      </c>
      <c r="AV1052">
        <v>0</v>
      </c>
      <c r="AW1052">
        <v>0</v>
      </c>
      <c r="AX1052">
        <v>0</v>
      </c>
      <c r="AY1052">
        <v>0</v>
      </c>
      <c r="AZ1052">
        <v>0</v>
      </c>
      <c r="BA1052">
        <v>0</v>
      </c>
    </row>
    <row r="1053" spans="1:54" x14ac:dyDescent="0.25">
      <c r="A1053">
        <v>381122969</v>
      </c>
      <c r="B1053" s="1">
        <v>45543.536358263889</v>
      </c>
      <c r="C1053" s="1">
        <v>45543.540509178238</v>
      </c>
      <c r="D1053" s="1">
        <v>45543</v>
      </c>
      <c r="E1053">
        <v>30.3212154</v>
      </c>
      <c r="F1053">
        <v>35.4806594</v>
      </c>
      <c r="G1053" t="s">
        <v>439</v>
      </c>
      <c r="H1053" t="s">
        <v>5759</v>
      </c>
      <c r="I1053" t="s">
        <v>112</v>
      </c>
      <c r="K1053" t="s">
        <v>3714</v>
      </c>
      <c r="L1053" t="s">
        <v>131</v>
      </c>
      <c r="M1053" t="s">
        <v>264</v>
      </c>
      <c r="N1053" t="s">
        <v>3715</v>
      </c>
      <c r="O1053" t="s">
        <v>3713</v>
      </c>
      <c r="Q1053" t="s">
        <v>121</v>
      </c>
      <c r="R1053" t="s">
        <v>5770</v>
      </c>
      <c r="S1053" t="s">
        <v>112</v>
      </c>
      <c r="T1053">
        <v>0</v>
      </c>
      <c r="U1053">
        <v>0</v>
      </c>
      <c r="V1053">
        <v>0</v>
      </c>
      <c r="W1053">
        <v>0</v>
      </c>
      <c r="X1053">
        <v>0</v>
      </c>
      <c r="Y1053">
        <v>0</v>
      </c>
      <c r="Z1053">
        <v>0</v>
      </c>
      <c r="AA1053">
        <v>0</v>
      </c>
      <c r="AB1053">
        <v>0</v>
      </c>
      <c r="AC1053">
        <v>0</v>
      </c>
      <c r="AD1053">
        <v>0</v>
      </c>
      <c r="AE1053">
        <v>0</v>
      </c>
      <c r="AF1053">
        <v>0</v>
      </c>
      <c r="AG1053">
        <v>0</v>
      </c>
      <c r="AH1053">
        <v>0</v>
      </c>
      <c r="AI1053" t="s">
        <v>6004</v>
      </c>
      <c r="AJ1053" t="s">
        <v>109</v>
      </c>
      <c r="AK1053" t="s">
        <v>112</v>
      </c>
      <c r="AL1053">
        <v>0</v>
      </c>
      <c r="AM1053">
        <v>0</v>
      </c>
      <c r="AN1053">
        <v>0</v>
      </c>
      <c r="AO1053">
        <v>0</v>
      </c>
      <c r="AP1053">
        <v>0</v>
      </c>
      <c r="AQ1053">
        <v>0</v>
      </c>
      <c r="AR1053">
        <v>0</v>
      </c>
      <c r="AS1053">
        <v>0</v>
      </c>
      <c r="AT1053">
        <v>0</v>
      </c>
      <c r="AU1053">
        <v>0</v>
      </c>
      <c r="AV1053">
        <v>0</v>
      </c>
      <c r="AW1053">
        <v>0</v>
      </c>
      <c r="AX1053">
        <v>0</v>
      </c>
      <c r="AY1053">
        <v>0</v>
      </c>
      <c r="AZ1053">
        <v>0</v>
      </c>
      <c r="BA1053">
        <v>0</v>
      </c>
    </row>
    <row r="1054" spans="1:54" x14ac:dyDescent="0.25">
      <c r="A1054">
        <v>381122976</v>
      </c>
      <c r="B1054" s="1">
        <v>45543.555140486111</v>
      </c>
      <c r="C1054" s="1">
        <v>45543.55879800926</v>
      </c>
      <c r="D1054" s="1">
        <v>45543</v>
      </c>
      <c r="E1054">
        <v>30.321412899999999</v>
      </c>
      <c r="F1054">
        <v>35.480525700000001</v>
      </c>
      <c r="G1054" t="s">
        <v>439</v>
      </c>
      <c r="H1054" t="s">
        <v>5759</v>
      </c>
      <c r="I1054" t="s">
        <v>109</v>
      </c>
      <c r="J1054" t="s">
        <v>114</v>
      </c>
      <c r="K1054" t="s">
        <v>3717</v>
      </c>
      <c r="L1054" t="s">
        <v>131</v>
      </c>
      <c r="M1054" t="s">
        <v>264</v>
      </c>
      <c r="N1054" t="s">
        <v>3718</v>
      </c>
      <c r="O1054" t="s">
        <v>3716</v>
      </c>
      <c r="Q1054" t="s">
        <v>121</v>
      </c>
      <c r="R1054" t="s">
        <v>5770</v>
      </c>
      <c r="S1054" t="s">
        <v>112</v>
      </c>
      <c r="T1054">
        <v>0</v>
      </c>
      <c r="U1054">
        <v>0</v>
      </c>
      <c r="V1054">
        <v>0</v>
      </c>
      <c r="W1054">
        <v>0</v>
      </c>
      <c r="X1054">
        <v>0</v>
      </c>
      <c r="Y1054">
        <v>0</v>
      </c>
      <c r="Z1054">
        <v>0</v>
      </c>
      <c r="AA1054">
        <v>0</v>
      </c>
      <c r="AB1054">
        <v>0</v>
      </c>
      <c r="AC1054">
        <v>0</v>
      </c>
      <c r="AD1054">
        <v>0</v>
      </c>
      <c r="AE1054">
        <v>0</v>
      </c>
      <c r="AF1054">
        <v>0</v>
      </c>
      <c r="AG1054">
        <v>0</v>
      </c>
      <c r="AH1054">
        <v>0</v>
      </c>
      <c r="AI1054" t="s">
        <v>6004</v>
      </c>
      <c r="AJ1054" t="s">
        <v>109</v>
      </c>
      <c r="AK1054" t="s">
        <v>112</v>
      </c>
      <c r="AL1054">
        <v>0</v>
      </c>
      <c r="AM1054">
        <v>0</v>
      </c>
      <c r="AN1054">
        <v>0</v>
      </c>
      <c r="AO1054">
        <v>0</v>
      </c>
      <c r="AP1054">
        <v>0</v>
      </c>
      <c r="AQ1054">
        <v>0</v>
      </c>
      <c r="AR1054">
        <v>0</v>
      </c>
      <c r="AS1054">
        <v>0</v>
      </c>
      <c r="AT1054">
        <v>0</v>
      </c>
      <c r="AU1054">
        <v>0</v>
      </c>
      <c r="AV1054">
        <v>0</v>
      </c>
      <c r="AW1054">
        <v>0</v>
      </c>
      <c r="AX1054">
        <v>0</v>
      </c>
      <c r="AY1054">
        <v>0</v>
      </c>
      <c r="AZ1054">
        <v>0</v>
      </c>
      <c r="BA1054">
        <v>0</v>
      </c>
    </row>
    <row r="1055" spans="1:54" x14ac:dyDescent="0.25">
      <c r="A1055">
        <v>381122982</v>
      </c>
      <c r="B1055" s="1">
        <v>45543.558830937502</v>
      </c>
      <c r="C1055" s="1">
        <v>45543.561424467604</v>
      </c>
      <c r="D1055" s="1">
        <v>45543</v>
      </c>
      <c r="E1055">
        <v>30.321368100000001</v>
      </c>
      <c r="F1055">
        <v>35.480434000000002</v>
      </c>
      <c r="G1055" t="s">
        <v>439</v>
      </c>
      <c r="H1055" t="s">
        <v>5759</v>
      </c>
      <c r="I1055" t="s">
        <v>109</v>
      </c>
      <c r="J1055" t="s">
        <v>114</v>
      </c>
      <c r="K1055" t="s">
        <v>3720</v>
      </c>
      <c r="L1055" t="s">
        <v>131</v>
      </c>
      <c r="M1055" t="s">
        <v>264</v>
      </c>
      <c r="N1055" t="s">
        <v>3721</v>
      </c>
      <c r="O1055" t="s">
        <v>3719</v>
      </c>
      <c r="Q1055" t="s">
        <v>121</v>
      </c>
      <c r="R1055" t="s">
        <v>5770</v>
      </c>
      <c r="S1055" t="s">
        <v>112</v>
      </c>
      <c r="T1055">
        <v>0</v>
      </c>
      <c r="U1055">
        <v>0</v>
      </c>
      <c r="V1055">
        <v>0</v>
      </c>
      <c r="W1055">
        <v>0</v>
      </c>
      <c r="X1055">
        <v>0</v>
      </c>
      <c r="Y1055">
        <v>0</v>
      </c>
      <c r="Z1055">
        <v>0</v>
      </c>
      <c r="AA1055">
        <v>0</v>
      </c>
      <c r="AB1055">
        <v>0</v>
      </c>
      <c r="AC1055">
        <v>0</v>
      </c>
      <c r="AD1055">
        <v>0</v>
      </c>
      <c r="AE1055">
        <v>0</v>
      </c>
      <c r="AF1055">
        <v>0</v>
      </c>
      <c r="AG1055">
        <v>0</v>
      </c>
      <c r="AH1055">
        <v>0</v>
      </c>
      <c r="AI1055" t="s">
        <v>6004</v>
      </c>
      <c r="AJ1055" t="s">
        <v>109</v>
      </c>
      <c r="AK1055" t="s">
        <v>112</v>
      </c>
      <c r="AL1055">
        <v>0</v>
      </c>
      <c r="AM1055">
        <v>0</v>
      </c>
      <c r="AN1055">
        <v>0</v>
      </c>
      <c r="AO1055">
        <v>0</v>
      </c>
      <c r="AP1055">
        <v>0</v>
      </c>
      <c r="AQ1055">
        <v>0</v>
      </c>
      <c r="AR1055">
        <v>0</v>
      </c>
      <c r="AS1055">
        <v>0</v>
      </c>
      <c r="AT1055">
        <v>0</v>
      </c>
      <c r="AU1055">
        <v>0</v>
      </c>
      <c r="AV1055">
        <v>0</v>
      </c>
      <c r="AW1055">
        <v>0</v>
      </c>
      <c r="AX1055">
        <v>0</v>
      </c>
      <c r="AY1055">
        <v>0</v>
      </c>
      <c r="AZ1055">
        <v>0</v>
      </c>
      <c r="BA1055">
        <v>0</v>
      </c>
    </row>
    <row r="1056" spans="1:54" x14ac:dyDescent="0.25">
      <c r="A1056">
        <v>381122987</v>
      </c>
      <c r="B1056" s="1">
        <v>45543.562758391206</v>
      </c>
      <c r="C1056" s="1">
        <v>45543.56447109954</v>
      </c>
      <c r="D1056" s="1">
        <v>45543</v>
      </c>
      <c r="E1056">
        <v>30.320596999999999</v>
      </c>
      <c r="F1056">
        <v>35.480307400000001</v>
      </c>
      <c r="G1056" t="s">
        <v>439</v>
      </c>
      <c r="H1056" t="s">
        <v>5759</v>
      </c>
      <c r="I1056" t="s">
        <v>109</v>
      </c>
      <c r="J1056" t="s">
        <v>114</v>
      </c>
      <c r="K1056" t="s">
        <v>3723</v>
      </c>
      <c r="L1056" t="s">
        <v>116</v>
      </c>
      <c r="M1056" t="s">
        <v>146</v>
      </c>
      <c r="N1056" t="s">
        <v>3724</v>
      </c>
      <c r="O1056" t="s">
        <v>3722</v>
      </c>
      <c r="Q1056" t="s">
        <v>121</v>
      </c>
      <c r="R1056" t="s">
        <v>5770</v>
      </c>
      <c r="S1056" t="s">
        <v>112</v>
      </c>
      <c r="T1056">
        <v>0</v>
      </c>
      <c r="U1056">
        <v>0</v>
      </c>
      <c r="V1056">
        <v>0</v>
      </c>
      <c r="W1056">
        <v>0</v>
      </c>
      <c r="X1056">
        <v>0</v>
      </c>
      <c r="Y1056">
        <v>0</v>
      </c>
      <c r="Z1056">
        <v>0</v>
      </c>
      <c r="AA1056">
        <v>0</v>
      </c>
      <c r="AB1056">
        <v>0</v>
      </c>
      <c r="AC1056">
        <v>0</v>
      </c>
      <c r="AD1056">
        <v>0</v>
      </c>
      <c r="AE1056">
        <v>0</v>
      </c>
      <c r="AF1056">
        <v>0</v>
      </c>
      <c r="AG1056">
        <v>0</v>
      </c>
      <c r="AH1056">
        <v>0</v>
      </c>
      <c r="AI1056" t="s">
        <v>6004</v>
      </c>
      <c r="AJ1056" t="s">
        <v>112</v>
      </c>
      <c r="AK1056" t="s">
        <v>112</v>
      </c>
      <c r="AL1056">
        <v>0</v>
      </c>
      <c r="AM1056">
        <v>0</v>
      </c>
      <c r="AN1056">
        <v>0</v>
      </c>
      <c r="AO1056">
        <v>0</v>
      </c>
      <c r="AP1056">
        <v>0</v>
      </c>
      <c r="AQ1056">
        <v>0</v>
      </c>
      <c r="AR1056">
        <v>0</v>
      </c>
      <c r="AS1056">
        <v>0</v>
      </c>
      <c r="AT1056">
        <v>0</v>
      </c>
      <c r="AU1056">
        <v>0</v>
      </c>
      <c r="AV1056">
        <v>0</v>
      </c>
      <c r="AW1056">
        <v>0</v>
      </c>
      <c r="AX1056">
        <v>0</v>
      </c>
      <c r="AY1056">
        <v>0</v>
      </c>
      <c r="AZ1056">
        <v>0</v>
      </c>
      <c r="BA1056">
        <v>0</v>
      </c>
    </row>
    <row r="1057" spans="1:53" x14ac:dyDescent="0.25">
      <c r="A1057">
        <v>381122993</v>
      </c>
      <c r="B1057" s="1">
        <v>45543.564512384262</v>
      </c>
      <c r="C1057" s="1">
        <v>45543.56814358796</v>
      </c>
      <c r="D1057" s="1">
        <v>45543</v>
      </c>
      <c r="E1057">
        <v>30.320550099999998</v>
      </c>
      <c r="F1057">
        <v>35.480238900000003</v>
      </c>
      <c r="G1057" t="s">
        <v>439</v>
      </c>
      <c r="H1057" t="s">
        <v>5759</v>
      </c>
      <c r="I1057" t="s">
        <v>109</v>
      </c>
      <c r="J1057" t="s">
        <v>114</v>
      </c>
      <c r="K1057" t="s">
        <v>3726</v>
      </c>
      <c r="L1057" t="s">
        <v>116</v>
      </c>
      <c r="M1057" t="s">
        <v>146</v>
      </c>
      <c r="N1057" t="s">
        <v>3727</v>
      </c>
      <c r="O1057" t="s">
        <v>3725</v>
      </c>
      <c r="Q1057" t="s">
        <v>121</v>
      </c>
      <c r="R1057" t="s">
        <v>5770</v>
      </c>
      <c r="S1057" t="s">
        <v>112</v>
      </c>
      <c r="T1057">
        <v>0</v>
      </c>
      <c r="U1057">
        <v>0</v>
      </c>
      <c r="V1057">
        <v>0</v>
      </c>
      <c r="W1057">
        <v>0</v>
      </c>
      <c r="X1057">
        <v>0</v>
      </c>
      <c r="Y1057">
        <v>0</v>
      </c>
      <c r="Z1057">
        <v>0</v>
      </c>
      <c r="AA1057">
        <v>0</v>
      </c>
      <c r="AB1057">
        <v>0</v>
      </c>
      <c r="AC1057">
        <v>0</v>
      </c>
      <c r="AD1057">
        <v>0</v>
      </c>
      <c r="AE1057">
        <v>0</v>
      </c>
      <c r="AF1057">
        <v>0</v>
      </c>
      <c r="AG1057">
        <v>0</v>
      </c>
      <c r="AH1057">
        <v>0</v>
      </c>
      <c r="AI1057" t="s">
        <v>6004</v>
      </c>
      <c r="AJ1057" t="s">
        <v>109</v>
      </c>
      <c r="AK1057" t="s">
        <v>112</v>
      </c>
      <c r="AL1057">
        <v>0</v>
      </c>
      <c r="AM1057">
        <v>0</v>
      </c>
      <c r="AN1057">
        <v>0</v>
      </c>
      <c r="AO1057">
        <v>0</v>
      </c>
      <c r="AP1057">
        <v>0</v>
      </c>
      <c r="AQ1057">
        <v>0</v>
      </c>
      <c r="AR1057">
        <v>0</v>
      </c>
      <c r="AS1057">
        <v>0</v>
      </c>
      <c r="AT1057">
        <v>0</v>
      </c>
      <c r="AU1057">
        <v>0</v>
      </c>
      <c r="AV1057">
        <v>0</v>
      </c>
      <c r="AW1057">
        <v>0</v>
      </c>
      <c r="AX1057">
        <v>0</v>
      </c>
      <c r="AY1057">
        <v>0</v>
      </c>
      <c r="AZ1057">
        <v>0</v>
      </c>
      <c r="BA1057">
        <v>0</v>
      </c>
    </row>
    <row r="1058" spans="1:53" x14ac:dyDescent="0.25">
      <c r="A1058">
        <v>381122997</v>
      </c>
      <c r="B1058" s="1">
        <v>45543.571598368057</v>
      </c>
      <c r="C1058" s="1">
        <v>45543.574399236109</v>
      </c>
      <c r="D1058" s="1">
        <v>45543</v>
      </c>
      <c r="E1058">
        <v>30.320229399999999</v>
      </c>
      <c r="F1058">
        <v>35.480162499999999</v>
      </c>
      <c r="G1058" t="s">
        <v>439</v>
      </c>
      <c r="H1058" t="s">
        <v>5759</v>
      </c>
      <c r="I1058" t="s">
        <v>109</v>
      </c>
      <c r="J1058" t="s">
        <v>114</v>
      </c>
      <c r="K1058" t="s">
        <v>3729</v>
      </c>
      <c r="L1058" t="s">
        <v>174</v>
      </c>
      <c r="M1058" t="s">
        <v>175</v>
      </c>
      <c r="N1058" t="s">
        <v>3730</v>
      </c>
      <c r="O1058" t="s">
        <v>3728</v>
      </c>
      <c r="Q1058" t="s">
        <v>121</v>
      </c>
      <c r="R1058" t="s">
        <v>5770</v>
      </c>
      <c r="S1058" t="s">
        <v>112</v>
      </c>
      <c r="T1058">
        <v>0</v>
      </c>
      <c r="U1058">
        <v>0</v>
      </c>
      <c r="V1058">
        <v>0</v>
      </c>
      <c r="W1058">
        <v>0</v>
      </c>
      <c r="X1058">
        <v>0</v>
      </c>
      <c r="Y1058">
        <v>0</v>
      </c>
      <c r="Z1058">
        <v>0</v>
      </c>
      <c r="AA1058">
        <v>0</v>
      </c>
      <c r="AB1058">
        <v>0</v>
      </c>
      <c r="AC1058">
        <v>0</v>
      </c>
      <c r="AD1058">
        <v>0</v>
      </c>
      <c r="AE1058">
        <v>0</v>
      </c>
      <c r="AF1058">
        <v>0</v>
      </c>
      <c r="AG1058">
        <v>0</v>
      </c>
      <c r="AH1058">
        <v>0</v>
      </c>
      <c r="AI1058" t="s">
        <v>6004</v>
      </c>
      <c r="AJ1058" t="s">
        <v>109</v>
      </c>
      <c r="AK1058" t="s">
        <v>112</v>
      </c>
      <c r="AL1058">
        <v>0</v>
      </c>
      <c r="AM1058">
        <v>0</v>
      </c>
      <c r="AN1058">
        <v>0</v>
      </c>
      <c r="AO1058">
        <v>0</v>
      </c>
      <c r="AP1058">
        <v>0</v>
      </c>
      <c r="AQ1058">
        <v>0</v>
      </c>
      <c r="AR1058">
        <v>0</v>
      </c>
      <c r="AS1058">
        <v>0</v>
      </c>
      <c r="AT1058">
        <v>0</v>
      </c>
      <c r="AU1058">
        <v>0</v>
      </c>
      <c r="AV1058">
        <v>0</v>
      </c>
      <c r="AW1058">
        <v>0</v>
      </c>
      <c r="AX1058">
        <v>0</v>
      </c>
      <c r="AY1058">
        <v>0</v>
      </c>
      <c r="AZ1058">
        <v>0</v>
      </c>
      <c r="BA1058">
        <v>0</v>
      </c>
    </row>
    <row r="1059" spans="1:53" x14ac:dyDescent="0.25">
      <c r="A1059">
        <v>381191294</v>
      </c>
      <c r="B1059" s="1">
        <v>45543.462380393517</v>
      </c>
      <c r="C1059" s="1">
        <v>45543.468892141202</v>
      </c>
      <c r="D1059" s="1">
        <v>45543</v>
      </c>
      <c r="E1059">
        <v>32.002383999999999</v>
      </c>
      <c r="F1059">
        <v>35.788856199999998</v>
      </c>
      <c r="G1059" t="s">
        <v>852</v>
      </c>
      <c r="H1059" t="s">
        <v>853</v>
      </c>
      <c r="I1059" t="s">
        <v>109</v>
      </c>
      <c r="J1059" t="s">
        <v>114</v>
      </c>
      <c r="K1059" t="s">
        <v>3731</v>
      </c>
      <c r="L1059" t="s">
        <v>192</v>
      </c>
      <c r="M1059" t="s">
        <v>326</v>
      </c>
      <c r="N1059" t="s">
        <v>3732</v>
      </c>
      <c r="O1059" t="s">
        <v>5938</v>
      </c>
      <c r="Q1059" t="s">
        <v>121</v>
      </c>
      <c r="R1059" t="s">
        <v>5770</v>
      </c>
      <c r="S1059" t="s">
        <v>112</v>
      </c>
      <c r="T1059">
        <v>0</v>
      </c>
      <c r="U1059">
        <v>0</v>
      </c>
      <c r="V1059">
        <v>0</v>
      </c>
      <c r="W1059">
        <v>0</v>
      </c>
      <c r="X1059">
        <v>0</v>
      </c>
      <c r="Y1059">
        <v>0</v>
      </c>
      <c r="Z1059">
        <v>0</v>
      </c>
      <c r="AA1059">
        <v>0</v>
      </c>
      <c r="AB1059">
        <v>0</v>
      </c>
      <c r="AC1059">
        <v>0</v>
      </c>
      <c r="AD1059">
        <v>0</v>
      </c>
      <c r="AE1059">
        <v>0</v>
      </c>
      <c r="AF1059">
        <v>0</v>
      </c>
      <c r="AG1059">
        <v>0</v>
      </c>
      <c r="AH1059">
        <v>0</v>
      </c>
      <c r="AI1059" t="s">
        <v>6004</v>
      </c>
      <c r="AJ1059" t="s">
        <v>109</v>
      </c>
      <c r="AK1059" t="s">
        <v>109</v>
      </c>
      <c r="AL1059">
        <v>2</v>
      </c>
      <c r="AM1059">
        <v>1</v>
      </c>
      <c r="AN1059">
        <v>1</v>
      </c>
      <c r="AO1059">
        <v>0</v>
      </c>
      <c r="AP1059">
        <v>0</v>
      </c>
      <c r="AQ1059">
        <v>0</v>
      </c>
      <c r="AR1059">
        <v>2</v>
      </c>
      <c r="AS1059">
        <v>0</v>
      </c>
      <c r="AT1059">
        <v>0</v>
      </c>
      <c r="AU1059">
        <v>1</v>
      </c>
      <c r="AV1059">
        <v>0</v>
      </c>
      <c r="AW1059">
        <v>0</v>
      </c>
      <c r="AX1059">
        <v>0</v>
      </c>
      <c r="AY1059">
        <v>0</v>
      </c>
      <c r="AZ1059">
        <v>0</v>
      </c>
      <c r="BA1059">
        <v>0</v>
      </c>
    </row>
    <row r="1060" spans="1:53" x14ac:dyDescent="0.25">
      <c r="A1060">
        <v>381191299</v>
      </c>
      <c r="B1060" s="1">
        <v>45543.457416863428</v>
      </c>
      <c r="C1060" s="1">
        <v>45543.461971944453</v>
      </c>
      <c r="D1060" s="1">
        <v>45543</v>
      </c>
      <c r="E1060">
        <v>32.0021573</v>
      </c>
      <c r="F1060">
        <v>35.789435300000001</v>
      </c>
      <c r="G1060" t="s">
        <v>852</v>
      </c>
      <c r="H1060" t="s">
        <v>853</v>
      </c>
      <c r="I1060" t="s">
        <v>109</v>
      </c>
      <c r="J1060" t="s">
        <v>114</v>
      </c>
      <c r="K1060" t="s">
        <v>3733</v>
      </c>
      <c r="L1060" t="s">
        <v>116</v>
      </c>
      <c r="M1060" t="s">
        <v>139</v>
      </c>
      <c r="N1060" t="s">
        <v>3734</v>
      </c>
      <c r="O1060" t="s">
        <v>5939</v>
      </c>
      <c r="Q1060" t="s">
        <v>121</v>
      </c>
      <c r="R1060" t="s">
        <v>5770</v>
      </c>
      <c r="S1060" t="s">
        <v>112</v>
      </c>
      <c r="T1060">
        <v>0</v>
      </c>
      <c r="U1060">
        <v>0</v>
      </c>
      <c r="V1060">
        <v>0</v>
      </c>
      <c r="W1060">
        <v>0</v>
      </c>
      <c r="X1060">
        <v>0</v>
      </c>
      <c r="Y1060">
        <v>0</v>
      </c>
      <c r="Z1060">
        <v>0</v>
      </c>
      <c r="AA1060">
        <v>0</v>
      </c>
      <c r="AB1060">
        <v>0</v>
      </c>
      <c r="AC1060">
        <v>0</v>
      </c>
      <c r="AD1060">
        <v>0</v>
      </c>
      <c r="AE1060">
        <v>0</v>
      </c>
      <c r="AF1060">
        <v>0</v>
      </c>
      <c r="AG1060">
        <v>0</v>
      </c>
      <c r="AH1060">
        <v>0</v>
      </c>
      <c r="AI1060" t="s">
        <v>6004</v>
      </c>
      <c r="AJ1060" t="s">
        <v>109</v>
      </c>
      <c r="AK1060" t="s">
        <v>109</v>
      </c>
      <c r="AL1060">
        <v>2</v>
      </c>
      <c r="AM1060">
        <v>1</v>
      </c>
      <c r="AN1060">
        <v>1</v>
      </c>
      <c r="AO1060">
        <v>0</v>
      </c>
      <c r="AP1060">
        <v>0</v>
      </c>
      <c r="AQ1060">
        <v>0</v>
      </c>
      <c r="AR1060">
        <v>2</v>
      </c>
      <c r="AS1060">
        <v>1</v>
      </c>
      <c r="AT1060">
        <v>1</v>
      </c>
      <c r="AU1060">
        <v>0</v>
      </c>
      <c r="AV1060">
        <v>0</v>
      </c>
      <c r="AW1060">
        <v>0</v>
      </c>
      <c r="AX1060">
        <v>0</v>
      </c>
      <c r="AY1060">
        <v>0</v>
      </c>
      <c r="AZ1060">
        <v>0</v>
      </c>
      <c r="BA1060">
        <v>0</v>
      </c>
    </row>
    <row r="1061" spans="1:53" x14ac:dyDescent="0.25">
      <c r="A1061">
        <v>381191302</v>
      </c>
      <c r="B1061" s="1">
        <v>45543.452487824077</v>
      </c>
      <c r="C1061" s="1">
        <v>45543.456407754631</v>
      </c>
      <c r="D1061" s="1">
        <v>45543</v>
      </c>
      <c r="E1061">
        <v>32.0021962</v>
      </c>
      <c r="F1061">
        <v>35.789483199999999</v>
      </c>
      <c r="G1061" t="s">
        <v>852</v>
      </c>
      <c r="H1061" t="s">
        <v>853</v>
      </c>
      <c r="I1061" t="s">
        <v>112</v>
      </c>
      <c r="K1061" t="s">
        <v>3735</v>
      </c>
      <c r="L1061" t="s">
        <v>796</v>
      </c>
      <c r="M1061" t="s">
        <v>797</v>
      </c>
      <c r="N1061" t="s">
        <v>3736</v>
      </c>
      <c r="O1061" t="s">
        <v>5940</v>
      </c>
      <c r="Q1061" t="s">
        <v>675</v>
      </c>
      <c r="R1061" t="s">
        <v>122</v>
      </c>
      <c r="S1061" t="s">
        <v>112</v>
      </c>
      <c r="T1061">
        <v>0</v>
      </c>
      <c r="U1061">
        <v>0</v>
      </c>
      <c r="V1061">
        <v>0</v>
      </c>
      <c r="W1061">
        <v>0</v>
      </c>
      <c r="X1061">
        <v>0</v>
      </c>
      <c r="Y1061">
        <v>0</v>
      </c>
      <c r="Z1061">
        <v>0</v>
      </c>
      <c r="AA1061">
        <v>0</v>
      </c>
      <c r="AB1061">
        <v>0</v>
      </c>
      <c r="AC1061">
        <v>0</v>
      </c>
      <c r="AD1061">
        <v>0</v>
      </c>
      <c r="AE1061">
        <v>0</v>
      </c>
      <c r="AF1061">
        <v>0</v>
      </c>
      <c r="AG1061">
        <v>0</v>
      </c>
      <c r="AH1061">
        <v>0</v>
      </c>
      <c r="AI1061" t="s">
        <v>6004</v>
      </c>
      <c r="AJ1061" t="s">
        <v>109</v>
      </c>
      <c r="AK1061" t="s">
        <v>109</v>
      </c>
      <c r="AL1061">
        <v>30</v>
      </c>
      <c r="AM1061">
        <v>1</v>
      </c>
      <c r="AN1061">
        <v>27</v>
      </c>
      <c r="AO1061">
        <v>2</v>
      </c>
      <c r="AP1061">
        <v>0</v>
      </c>
      <c r="AQ1061">
        <v>0</v>
      </c>
      <c r="AR1061">
        <v>30</v>
      </c>
      <c r="AS1061">
        <v>0</v>
      </c>
      <c r="AT1061">
        <v>0</v>
      </c>
      <c r="AU1061">
        <v>0</v>
      </c>
      <c r="AV1061">
        <v>0</v>
      </c>
      <c r="AW1061">
        <v>0</v>
      </c>
      <c r="AX1061">
        <v>1</v>
      </c>
      <c r="AY1061">
        <v>0</v>
      </c>
      <c r="AZ1061">
        <v>0</v>
      </c>
      <c r="BA1061">
        <v>0</v>
      </c>
    </row>
    <row r="1062" spans="1:53" x14ac:dyDescent="0.25">
      <c r="A1062">
        <v>381191306</v>
      </c>
      <c r="B1062" s="1">
        <v>45543.449440636577</v>
      </c>
      <c r="C1062" s="1">
        <v>45543.452269062502</v>
      </c>
      <c r="D1062" s="1">
        <v>45543</v>
      </c>
      <c r="E1062">
        <v>32.002094700000001</v>
      </c>
      <c r="F1062">
        <v>35.789927200000001</v>
      </c>
      <c r="G1062" t="s">
        <v>852</v>
      </c>
      <c r="H1062" t="s">
        <v>853</v>
      </c>
      <c r="I1062" t="s">
        <v>109</v>
      </c>
      <c r="J1062" t="s">
        <v>114</v>
      </c>
      <c r="K1062" t="s">
        <v>3737</v>
      </c>
      <c r="L1062" t="s">
        <v>252</v>
      </c>
      <c r="M1062" t="s">
        <v>280</v>
      </c>
      <c r="N1062" t="s">
        <v>2344</v>
      </c>
      <c r="O1062" t="s">
        <v>5941</v>
      </c>
      <c r="Q1062" t="s">
        <v>121</v>
      </c>
      <c r="R1062" t="s">
        <v>5770</v>
      </c>
      <c r="S1062" t="s">
        <v>112</v>
      </c>
      <c r="T1062">
        <v>0</v>
      </c>
      <c r="U1062">
        <v>0</v>
      </c>
      <c r="V1062">
        <v>0</v>
      </c>
      <c r="W1062">
        <v>0</v>
      </c>
      <c r="X1062">
        <v>0</v>
      </c>
      <c r="Y1062">
        <v>0</v>
      </c>
      <c r="Z1062">
        <v>0</v>
      </c>
      <c r="AA1062">
        <v>0</v>
      </c>
      <c r="AB1062">
        <v>0</v>
      </c>
      <c r="AC1062">
        <v>0</v>
      </c>
      <c r="AD1062">
        <v>0</v>
      </c>
      <c r="AE1062">
        <v>0</v>
      </c>
      <c r="AF1062">
        <v>0</v>
      </c>
      <c r="AG1062">
        <v>0</v>
      </c>
      <c r="AH1062">
        <v>0</v>
      </c>
      <c r="AI1062" t="s">
        <v>6004</v>
      </c>
      <c r="AJ1062" t="s">
        <v>109</v>
      </c>
      <c r="AK1062" t="s">
        <v>109</v>
      </c>
      <c r="AL1062">
        <v>1</v>
      </c>
      <c r="AM1062">
        <v>0</v>
      </c>
      <c r="AN1062">
        <v>1</v>
      </c>
      <c r="AO1062">
        <v>0</v>
      </c>
      <c r="AP1062">
        <v>0</v>
      </c>
      <c r="AQ1062">
        <v>0</v>
      </c>
      <c r="AR1062">
        <v>1</v>
      </c>
      <c r="AS1062">
        <v>1</v>
      </c>
      <c r="AT1062">
        <v>0</v>
      </c>
      <c r="AU1062">
        <v>0</v>
      </c>
      <c r="AV1062">
        <v>0</v>
      </c>
      <c r="AW1062">
        <v>0</v>
      </c>
      <c r="AX1062">
        <v>0</v>
      </c>
      <c r="AY1062">
        <v>0</v>
      </c>
      <c r="AZ1062">
        <v>0</v>
      </c>
      <c r="BA1062">
        <v>0</v>
      </c>
    </row>
    <row r="1063" spans="1:53" x14ac:dyDescent="0.25">
      <c r="A1063">
        <v>381191307</v>
      </c>
      <c r="B1063" s="1">
        <v>45543.444646180556</v>
      </c>
      <c r="C1063" s="1">
        <v>45543.449004953713</v>
      </c>
      <c r="D1063" s="1">
        <v>45543</v>
      </c>
      <c r="E1063">
        <v>32.0019426</v>
      </c>
      <c r="F1063">
        <v>35.790242200000002</v>
      </c>
      <c r="G1063" t="s">
        <v>852</v>
      </c>
      <c r="H1063" t="s">
        <v>853</v>
      </c>
      <c r="I1063" t="s">
        <v>109</v>
      </c>
      <c r="J1063" t="s">
        <v>114</v>
      </c>
      <c r="K1063" t="s">
        <v>3738</v>
      </c>
      <c r="L1063" t="s">
        <v>116</v>
      </c>
      <c r="M1063" t="s">
        <v>319</v>
      </c>
      <c r="N1063" t="s">
        <v>1979</v>
      </c>
      <c r="O1063" t="s">
        <v>5942</v>
      </c>
      <c r="Q1063" t="s">
        <v>121</v>
      </c>
      <c r="R1063" t="s">
        <v>5770</v>
      </c>
      <c r="S1063" t="s">
        <v>112</v>
      </c>
      <c r="T1063">
        <v>0</v>
      </c>
      <c r="U1063">
        <v>0</v>
      </c>
      <c r="V1063">
        <v>0</v>
      </c>
      <c r="W1063">
        <v>0</v>
      </c>
      <c r="X1063">
        <v>0</v>
      </c>
      <c r="Y1063">
        <v>0</v>
      </c>
      <c r="Z1063">
        <v>0</v>
      </c>
      <c r="AA1063">
        <v>0</v>
      </c>
      <c r="AB1063">
        <v>0</v>
      </c>
      <c r="AC1063">
        <v>0</v>
      </c>
      <c r="AD1063">
        <v>0</v>
      </c>
      <c r="AE1063">
        <v>0</v>
      </c>
      <c r="AF1063">
        <v>0</v>
      </c>
      <c r="AG1063">
        <v>0</v>
      </c>
      <c r="AH1063">
        <v>0</v>
      </c>
      <c r="AI1063" t="s">
        <v>6004</v>
      </c>
      <c r="AJ1063" t="s">
        <v>109</v>
      </c>
      <c r="AK1063" t="s">
        <v>109</v>
      </c>
      <c r="AL1063">
        <v>1</v>
      </c>
      <c r="AM1063">
        <v>0</v>
      </c>
      <c r="AN1063">
        <v>0</v>
      </c>
      <c r="AO1063">
        <v>0</v>
      </c>
      <c r="AP1063">
        <v>0</v>
      </c>
      <c r="AQ1063">
        <v>1</v>
      </c>
      <c r="AR1063">
        <v>1</v>
      </c>
      <c r="AS1063">
        <v>0</v>
      </c>
      <c r="AT1063">
        <v>1</v>
      </c>
      <c r="AU1063">
        <v>0</v>
      </c>
      <c r="AV1063">
        <v>0</v>
      </c>
      <c r="AW1063">
        <v>0</v>
      </c>
      <c r="AX1063">
        <v>0</v>
      </c>
      <c r="AY1063">
        <v>0</v>
      </c>
      <c r="AZ1063">
        <v>0</v>
      </c>
      <c r="BA1063">
        <v>0</v>
      </c>
    </row>
    <row r="1064" spans="1:53" x14ac:dyDescent="0.25">
      <c r="A1064">
        <v>381191308</v>
      </c>
      <c r="B1064" s="1">
        <v>45543.438748217603</v>
      </c>
      <c r="C1064" s="1">
        <v>45543.444399432869</v>
      </c>
      <c r="D1064" s="1">
        <v>45543</v>
      </c>
      <c r="E1064">
        <v>32.0022254</v>
      </c>
      <c r="F1064">
        <v>35.7912192</v>
      </c>
      <c r="G1064" t="s">
        <v>852</v>
      </c>
      <c r="H1064" t="s">
        <v>853</v>
      </c>
      <c r="I1064" t="s">
        <v>109</v>
      </c>
      <c r="J1064" t="s">
        <v>114</v>
      </c>
      <c r="K1064" t="s">
        <v>3739</v>
      </c>
      <c r="L1064" t="s">
        <v>116</v>
      </c>
      <c r="M1064" t="s">
        <v>139</v>
      </c>
      <c r="N1064" t="s">
        <v>3740</v>
      </c>
      <c r="O1064" t="s">
        <v>5943</v>
      </c>
      <c r="Q1064" t="s">
        <v>346</v>
      </c>
      <c r="R1064" t="s">
        <v>5771</v>
      </c>
      <c r="S1064" t="s">
        <v>112</v>
      </c>
      <c r="T1064">
        <v>0</v>
      </c>
      <c r="U1064">
        <v>0</v>
      </c>
      <c r="V1064">
        <v>0</v>
      </c>
      <c r="W1064">
        <v>0</v>
      </c>
      <c r="X1064">
        <v>0</v>
      </c>
      <c r="Y1064">
        <v>0</v>
      </c>
      <c r="Z1064">
        <v>0</v>
      </c>
      <c r="AA1064">
        <v>0</v>
      </c>
      <c r="AB1064">
        <v>0</v>
      </c>
      <c r="AC1064">
        <v>0</v>
      </c>
      <c r="AD1064">
        <v>0</v>
      </c>
      <c r="AE1064">
        <v>0</v>
      </c>
      <c r="AF1064">
        <v>0</v>
      </c>
      <c r="AG1064">
        <v>0</v>
      </c>
      <c r="AH1064">
        <v>0</v>
      </c>
      <c r="AI1064" t="s">
        <v>6004</v>
      </c>
      <c r="AJ1064" t="s">
        <v>109</v>
      </c>
      <c r="AK1064" t="s">
        <v>109</v>
      </c>
      <c r="AL1064">
        <v>1</v>
      </c>
      <c r="AM1064">
        <v>0</v>
      </c>
      <c r="AN1064">
        <v>0</v>
      </c>
      <c r="AO1064">
        <v>1</v>
      </c>
      <c r="AP1064">
        <v>0</v>
      </c>
      <c r="AQ1064">
        <v>0</v>
      </c>
      <c r="AR1064">
        <v>1</v>
      </c>
      <c r="AS1064">
        <v>0</v>
      </c>
      <c r="AT1064">
        <v>1</v>
      </c>
      <c r="AU1064">
        <v>0</v>
      </c>
      <c r="AV1064">
        <v>0</v>
      </c>
      <c r="AW1064">
        <v>0</v>
      </c>
      <c r="AX1064">
        <v>0</v>
      </c>
      <c r="AY1064">
        <v>0</v>
      </c>
      <c r="AZ1064">
        <v>0</v>
      </c>
      <c r="BA1064">
        <v>0</v>
      </c>
    </row>
    <row r="1065" spans="1:53" x14ac:dyDescent="0.25">
      <c r="A1065">
        <v>381191313</v>
      </c>
      <c r="B1065" s="1">
        <v>45543.434314999999</v>
      </c>
      <c r="C1065" s="1">
        <v>45543.438710358787</v>
      </c>
      <c r="D1065" s="1">
        <v>45543</v>
      </c>
      <c r="E1065">
        <v>32.002244300000001</v>
      </c>
      <c r="F1065">
        <v>35.791506800000001</v>
      </c>
      <c r="G1065" t="s">
        <v>852</v>
      </c>
      <c r="H1065" t="s">
        <v>853</v>
      </c>
      <c r="I1065" t="s">
        <v>109</v>
      </c>
      <c r="J1065" t="s">
        <v>114</v>
      </c>
      <c r="K1065" t="s">
        <v>3741</v>
      </c>
      <c r="L1065" t="s">
        <v>192</v>
      </c>
      <c r="M1065" t="s">
        <v>326</v>
      </c>
      <c r="N1065" t="s">
        <v>3742</v>
      </c>
      <c r="O1065" t="s">
        <v>5944</v>
      </c>
      <c r="Q1065" t="s">
        <v>121</v>
      </c>
      <c r="R1065" t="s">
        <v>5770</v>
      </c>
      <c r="S1065" t="s">
        <v>112</v>
      </c>
      <c r="T1065">
        <v>0</v>
      </c>
      <c r="U1065">
        <v>0</v>
      </c>
      <c r="V1065">
        <v>0</v>
      </c>
      <c r="W1065">
        <v>0</v>
      </c>
      <c r="X1065">
        <v>0</v>
      </c>
      <c r="Y1065">
        <v>0</v>
      </c>
      <c r="Z1065">
        <v>0</v>
      </c>
      <c r="AA1065">
        <v>0</v>
      </c>
      <c r="AB1065">
        <v>0</v>
      </c>
      <c r="AC1065">
        <v>0</v>
      </c>
      <c r="AD1065">
        <v>0</v>
      </c>
      <c r="AE1065">
        <v>0</v>
      </c>
      <c r="AF1065">
        <v>0</v>
      </c>
      <c r="AG1065">
        <v>0</v>
      </c>
      <c r="AH1065">
        <v>0</v>
      </c>
      <c r="AI1065" t="s">
        <v>6004</v>
      </c>
      <c r="AJ1065" t="s">
        <v>109</v>
      </c>
      <c r="AK1065" t="s">
        <v>109</v>
      </c>
      <c r="AL1065">
        <v>1</v>
      </c>
      <c r="AM1065">
        <v>1</v>
      </c>
      <c r="AN1065">
        <v>0</v>
      </c>
      <c r="AO1065">
        <v>0</v>
      </c>
      <c r="AP1065">
        <v>0</v>
      </c>
      <c r="AQ1065">
        <v>0</v>
      </c>
      <c r="AR1065">
        <v>1</v>
      </c>
      <c r="AS1065">
        <v>1</v>
      </c>
      <c r="AT1065">
        <v>0</v>
      </c>
      <c r="AU1065">
        <v>0</v>
      </c>
      <c r="AV1065">
        <v>0</v>
      </c>
      <c r="AW1065">
        <v>0</v>
      </c>
      <c r="AX1065">
        <v>0</v>
      </c>
      <c r="AY1065">
        <v>0</v>
      </c>
      <c r="AZ1065">
        <v>0</v>
      </c>
      <c r="BA1065">
        <v>0</v>
      </c>
    </row>
    <row r="1066" spans="1:53" x14ac:dyDescent="0.25">
      <c r="A1066">
        <v>381191315</v>
      </c>
      <c r="B1066" s="1">
        <v>45543.431061030089</v>
      </c>
      <c r="C1066" s="1">
        <v>45543.434042546287</v>
      </c>
      <c r="D1066" s="1">
        <v>45543</v>
      </c>
      <c r="E1066">
        <v>32.002017100000003</v>
      </c>
      <c r="F1066">
        <v>35.791112099999999</v>
      </c>
      <c r="G1066" t="s">
        <v>852</v>
      </c>
      <c r="H1066" t="s">
        <v>853</v>
      </c>
      <c r="I1066" t="s">
        <v>109</v>
      </c>
      <c r="J1066" t="s">
        <v>114</v>
      </c>
      <c r="K1066" t="s">
        <v>3743</v>
      </c>
      <c r="L1066" t="s">
        <v>192</v>
      </c>
      <c r="M1066" t="s">
        <v>326</v>
      </c>
      <c r="N1066" t="s">
        <v>3744</v>
      </c>
      <c r="O1066" t="s">
        <v>5945</v>
      </c>
      <c r="Q1066" t="s">
        <v>121</v>
      </c>
      <c r="R1066" t="s">
        <v>5770</v>
      </c>
      <c r="S1066" t="s">
        <v>112</v>
      </c>
      <c r="T1066">
        <v>0</v>
      </c>
      <c r="U1066">
        <v>0</v>
      </c>
      <c r="V1066">
        <v>0</v>
      </c>
      <c r="W1066">
        <v>0</v>
      </c>
      <c r="X1066">
        <v>0</v>
      </c>
      <c r="Y1066">
        <v>0</v>
      </c>
      <c r="Z1066">
        <v>0</v>
      </c>
      <c r="AA1066">
        <v>0</v>
      </c>
      <c r="AB1066">
        <v>0</v>
      </c>
      <c r="AC1066">
        <v>0</v>
      </c>
      <c r="AD1066">
        <v>0</v>
      </c>
      <c r="AE1066">
        <v>0</v>
      </c>
      <c r="AF1066">
        <v>0</v>
      </c>
      <c r="AG1066">
        <v>0</v>
      </c>
      <c r="AH1066">
        <v>0</v>
      </c>
      <c r="AI1066" t="s">
        <v>6004</v>
      </c>
      <c r="AJ1066" t="s">
        <v>109</v>
      </c>
      <c r="AK1066" t="s">
        <v>109</v>
      </c>
      <c r="AL1066">
        <v>1</v>
      </c>
      <c r="AM1066">
        <v>0</v>
      </c>
      <c r="AN1066">
        <v>0</v>
      </c>
      <c r="AO1066">
        <v>1</v>
      </c>
      <c r="AP1066">
        <v>0</v>
      </c>
      <c r="AQ1066">
        <v>0</v>
      </c>
      <c r="AR1066">
        <v>1</v>
      </c>
      <c r="AS1066">
        <v>1</v>
      </c>
      <c r="AT1066">
        <v>0</v>
      </c>
      <c r="AU1066">
        <v>0</v>
      </c>
      <c r="AV1066">
        <v>0</v>
      </c>
      <c r="AW1066">
        <v>0</v>
      </c>
      <c r="AX1066">
        <v>0</v>
      </c>
      <c r="AY1066">
        <v>0</v>
      </c>
      <c r="AZ1066">
        <v>0</v>
      </c>
      <c r="BA1066">
        <v>0</v>
      </c>
    </row>
    <row r="1067" spans="1:53" x14ac:dyDescent="0.25">
      <c r="A1067">
        <v>381191321</v>
      </c>
      <c r="B1067" s="1">
        <v>45543.425293958331</v>
      </c>
      <c r="C1067" s="1">
        <v>45543.430936168981</v>
      </c>
      <c r="D1067" s="1">
        <v>45543</v>
      </c>
      <c r="E1067">
        <v>32.0020521</v>
      </c>
      <c r="F1067">
        <v>35.791125299999997</v>
      </c>
      <c r="G1067" t="s">
        <v>852</v>
      </c>
      <c r="H1067" t="s">
        <v>853</v>
      </c>
      <c r="I1067" t="s">
        <v>109</v>
      </c>
      <c r="J1067" t="s">
        <v>114</v>
      </c>
      <c r="K1067" t="s">
        <v>3745</v>
      </c>
      <c r="L1067" t="s">
        <v>235</v>
      </c>
      <c r="M1067" t="s">
        <v>746</v>
      </c>
      <c r="N1067" t="s">
        <v>3746</v>
      </c>
      <c r="O1067" t="s">
        <v>5946</v>
      </c>
      <c r="Q1067" t="s">
        <v>121</v>
      </c>
      <c r="R1067" t="s">
        <v>5770</v>
      </c>
      <c r="S1067" t="s">
        <v>112</v>
      </c>
      <c r="T1067">
        <v>0</v>
      </c>
      <c r="U1067">
        <v>0</v>
      </c>
      <c r="V1067">
        <v>0</v>
      </c>
      <c r="W1067">
        <v>0</v>
      </c>
      <c r="X1067">
        <v>0</v>
      </c>
      <c r="Y1067">
        <v>0</v>
      </c>
      <c r="Z1067">
        <v>0</v>
      </c>
      <c r="AA1067">
        <v>0</v>
      </c>
      <c r="AB1067">
        <v>0</v>
      </c>
      <c r="AC1067">
        <v>0</v>
      </c>
      <c r="AD1067">
        <v>0</v>
      </c>
      <c r="AE1067">
        <v>0</v>
      </c>
      <c r="AF1067">
        <v>0</v>
      </c>
      <c r="AG1067">
        <v>0</v>
      </c>
      <c r="AH1067">
        <v>0</v>
      </c>
      <c r="AI1067" t="s">
        <v>6004</v>
      </c>
      <c r="AJ1067" t="s">
        <v>109</v>
      </c>
      <c r="AK1067" t="s">
        <v>109</v>
      </c>
      <c r="AL1067">
        <v>1</v>
      </c>
      <c r="AM1067">
        <v>1</v>
      </c>
      <c r="AN1067">
        <v>0</v>
      </c>
      <c r="AO1067">
        <v>0</v>
      </c>
      <c r="AP1067">
        <v>0</v>
      </c>
      <c r="AQ1067">
        <v>0</v>
      </c>
      <c r="AR1067">
        <v>1</v>
      </c>
      <c r="AS1067">
        <v>0</v>
      </c>
      <c r="AT1067">
        <v>1</v>
      </c>
      <c r="AU1067">
        <v>0</v>
      </c>
      <c r="AV1067">
        <v>0</v>
      </c>
      <c r="AW1067">
        <v>0</v>
      </c>
      <c r="AX1067">
        <v>0</v>
      </c>
      <c r="AY1067">
        <v>0</v>
      </c>
      <c r="AZ1067">
        <v>0</v>
      </c>
      <c r="BA1067">
        <v>0</v>
      </c>
    </row>
    <row r="1068" spans="1:53" x14ac:dyDescent="0.25">
      <c r="A1068">
        <v>381191324</v>
      </c>
      <c r="B1068" s="1">
        <v>45543.419913807869</v>
      </c>
      <c r="C1068" s="1">
        <v>45543.425167581023</v>
      </c>
      <c r="D1068" s="1">
        <v>45543</v>
      </c>
      <c r="E1068">
        <v>32.002057899999997</v>
      </c>
      <c r="F1068">
        <v>35.789770699999998</v>
      </c>
      <c r="G1068" t="s">
        <v>852</v>
      </c>
      <c r="H1068" t="s">
        <v>853</v>
      </c>
      <c r="I1068" t="s">
        <v>109</v>
      </c>
      <c r="J1068" t="s">
        <v>114</v>
      </c>
      <c r="K1068" t="s">
        <v>3747</v>
      </c>
      <c r="L1068" t="s">
        <v>116</v>
      </c>
      <c r="M1068" t="s">
        <v>146</v>
      </c>
      <c r="N1068" t="s">
        <v>3748</v>
      </c>
      <c r="O1068" t="s">
        <v>5947</v>
      </c>
      <c r="Q1068" t="s">
        <v>121</v>
      </c>
      <c r="R1068" t="s">
        <v>5770</v>
      </c>
      <c r="S1068" t="s">
        <v>112</v>
      </c>
      <c r="T1068">
        <v>0</v>
      </c>
      <c r="U1068">
        <v>0</v>
      </c>
      <c r="V1068">
        <v>0</v>
      </c>
      <c r="W1068">
        <v>0</v>
      </c>
      <c r="X1068">
        <v>0</v>
      </c>
      <c r="Y1068">
        <v>0</v>
      </c>
      <c r="Z1068">
        <v>0</v>
      </c>
      <c r="AA1068">
        <v>0</v>
      </c>
      <c r="AB1068">
        <v>0</v>
      </c>
      <c r="AC1068">
        <v>0</v>
      </c>
      <c r="AD1068">
        <v>0</v>
      </c>
      <c r="AE1068">
        <v>0</v>
      </c>
      <c r="AF1068">
        <v>0</v>
      </c>
      <c r="AG1068">
        <v>0</v>
      </c>
      <c r="AH1068">
        <v>0</v>
      </c>
      <c r="AI1068" t="s">
        <v>6004</v>
      </c>
      <c r="AJ1068" t="s">
        <v>109</v>
      </c>
      <c r="AK1068" t="s">
        <v>109</v>
      </c>
      <c r="AL1068">
        <v>2</v>
      </c>
      <c r="AM1068">
        <v>0</v>
      </c>
      <c r="AN1068">
        <v>1</v>
      </c>
      <c r="AO1068">
        <v>1</v>
      </c>
      <c r="AP1068">
        <v>0</v>
      </c>
      <c r="AQ1068">
        <v>0</v>
      </c>
      <c r="AR1068">
        <v>2</v>
      </c>
      <c r="AS1068">
        <v>0</v>
      </c>
      <c r="AT1068">
        <v>1</v>
      </c>
      <c r="AU1068">
        <v>0</v>
      </c>
      <c r="AV1068">
        <v>0</v>
      </c>
      <c r="AW1068">
        <v>0</v>
      </c>
      <c r="AX1068">
        <v>0</v>
      </c>
      <c r="AY1068">
        <v>0</v>
      </c>
      <c r="AZ1068">
        <v>0</v>
      </c>
      <c r="BA1068">
        <v>0</v>
      </c>
    </row>
    <row r="1069" spans="1:53" x14ac:dyDescent="0.25">
      <c r="A1069">
        <v>381191326</v>
      </c>
      <c r="B1069" s="1">
        <v>45543.417758541669</v>
      </c>
      <c r="C1069" s="1">
        <v>45543.419838946756</v>
      </c>
      <c r="D1069" s="1">
        <v>45543</v>
      </c>
      <c r="E1069">
        <v>32.002138299999999</v>
      </c>
      <c r="F1069">
        <v>35.789513200000002</v>
      </c>
      <c r="G1069" t="s">
        <v>852</v>
      </c>
      <c r="H1069" t="s">
        <v>853</v>
      </c>
      <c r="I1069" t="s">
        <v>109</v>
      </c>
      <c r="J1069" t="s">
        <v>114</v>
      </c>
      <c r="K1069" t="s">
        <v>3749</v>
      </c>
      <c r="L1069" t="s">
        <v>192</v>
      </c>
      <c r="M1069" t="s">
        <v>326</v>
      </c>
      <c r="N1069" t="s">
        <v>2339</v>
      </c>
      <c r="O1069" t="s">
        <v>5948</v>
      </c>
      <c r="Q1069" t="s">
        <v>121</v>
      </c>
      <c r="R1069" t="s">
        <v>5770</v>
      </c>
      <c r="S1069" t="s">
        <v>112</v>
      </c>
      <c r="T1069">
        <v>0</v>
      </c>
      <c r="U1069">
        <v>0</v>
      </c>
      <c r="V1069">
        <v>0</v>
      </c>
      <c r="W1069">
        <v>0</v>
      </c>
      <c r="X1069">
        <v>0</v>
      </c>
      <c r="Y1069">
        <v>0</v>
      </c>
      <c r="Z1069">
        <v>0</v>
      </c>
      <c r="AA1069">
        <v>0</v>
      </c>
      <c r="AB1069">
        <v>0</v>
      </c>
      <c r="AC1069">
        <v>0</v>
      </c>
      <c r="AD1069">
        <v>0</v>
      </c>
      <c r="AE1069">
        <v>0</v>
      </c>
      <c r="AF1069">
        <v>0</v>
      </c>
      <c r="AG1069">
        <v>0</v>
      </c>
      <c r="AH1069">
        <v>0</v>
      </c>
      <c r="AI1069" t="s">
        <v>6004</v>
      </c>
      <c r="AJ1069" t="s">
        <v>109</v>
      </c>
      <c r="AK1069" t="s">
        <v>109</v>
      </c>
      <c r="AL1069">
        <v>1</v>
      </c>
      <c r="AM1069">
        <v>0</v>
      </c>
      <c r="AN1069">
        <v>0</v>
      </c>
      <c r="AO1069">
        <v>0</v>
      </c>
      <c r="AP1069">
        <v>1</v>
      </c>
      <c r="AQ1069">
        <v>0</v>
      </c>
      <c r="AR1069">
        <v>1</v>
      </c>
      <c r="AS1069">
        <v>0</v>
      </c>
      <c r="AT1069">
        <v>1</v>
      </c>
      <c r="AU1069">
        <v>0</v>
      </c>
      <c r="AV1069">
        <v>0</v>
      </c>
      <c r="AW1069">
        <v>0</v>
      </c>
      <c r="AX1069">
        <v>0</v>
      </c>
      <c r="AY1069">
        <v>0</v>
      </c>
      <c r="AZ1069">
        <v>0</v>
      </c>
      <c r="BA1069">
        <v>0</v>
      </c>
    </row>
    <row r="1070" spans="1:53" x14ac:dyDescent="0.25">
      <c r="A1070">
        <v>381191332</v>
      </c>
      <c r="B1070" s="1">
        <v>45543.413334398138</v>
      </c>
      <c r="C1070" s="1">
        <v>45543.417610879631</v>
      </c>
      <c r="D1070" s="1">
        <v>45543</v>
      </c>
      <c r="E1070">
        <v>32.002239799999998</v>
      </c>
      <c r="F1070">
        <v>35.788844599999997</v>
      </c>
      <c r="G1070" t="s">
        <v>852</v>
      </c>
      <c r="H1070" t="s">
        <v>853</v>
      </c>
      <c r="I1070" t="s">
        <v>109</v>
      </c>
      <c r="J1070" t="s">
        <v>114</v>
      </c>
      <c r="K1070" t="s">
        <v>3750</v>
      </c>
      <c r="L1070" t="s">
        <v>116</v>
      </c>
      <c r="M1070" t="s">
        <v>146</v>
      </c>
      <c r="N1070" t="s">
        <v>3748</v>
      </c>
      <c r="O1070" t="s">
        <v>5949</v>
      </c>
      <c r="Q1070" t="s">
        <v>121</v>
      </c>
      <c r="R1070" t="s">
        <v>5770</v>
      </c>
      <c r="S1070" t="s">
        <v>112</v>
      </c>
      <c r="T1070">
        <v>0</v>
      </c>
      <c r="U1070">
        <v>0</v>
      </c>
      <c r="V1070">
        <v>0</v>
      </c>
      <c r="W1070">
        <v>0</v>
      </c>
      <c r="X1070">
        <v>0</v>
      </c>
      <c r="Y1070">
        <v>0</v>
      </c>
      <c r="Z1070">
        <v>0</v>
      </c>
      <c r="AA1070">
        <v>0</v>
      </c>
      <c r="AB1070">
        <v>0</v>
      </c>
      <c r="AC1070">
        <v>0</v>
      </c>
      <c r="AD1070">
        <v>0</v>
      </c>
      <c r="AE1070">
        <v>0</v>
      </c>
      <c r="AF1070">
        <v>0</v>
      </c>
      <c r="AG1070">
        <v>0</v>
      </c>
      <c r="AH1070">
        <v>0</v>
      </c>
      <c r="AI1070" t="s">
        <v>6004</v>
      </c>
      <c r="AJ1070" t="s">
        <v>109</v>
      </c>
      <c r="AK1070" t="s">
        <v>109</v>
      </c>
      <c r="AL1070">
        <v>2</v>
      </c>
      <c r="AM1070">
        <v>1</v>
      </c>
      <c r="AN1070">
        <v>1</v>
      </c>
      <c r="AO1070">
        <v>0</v>
      </c>
      <c r="AP1070">
        <v>0</v>
      </c>
      <c r="AQ1070">
        <v>0</v>
      </c>
      <c r="AR1070">
        <v>2</v>
      </c>
      <c r="AS1070">
        <v>0</v>
      </c>
      <c r="AT1070">
        <v>1</v>
      </c>
      <c r="AU1070">
        <v>0</v>
      </c>
      <c r="AV1070">
        <v>0</v>
      </c>
      <c r="AW1070">
        <v>0</v>
      </c>
      <c r="AX1070">
        <v>0</v>
      </c>
      <c r="AY1070">
        <v>0</v>
      </c>
      <c r="AZ1070">
        <v>0</v>
      </c>
      <c r="BA1070">
        <v>0</v>
      </c>
    </row>
    <row r="1071" spans="1:53" x14ac:dyDescent="0.25">
      <c r="A1071">
        <v>381218687</v>
      </c>
      <c r="B1071" s="1">
        <v>45543.481993576388</v>
      </c>
      <c r="C1071" s="1">
        <v>45543.486815428238</v>
      </c>
      <c r="D1071" s="1">
        <v>45543</v>
      </c>
      <c r="E1071">
        <v>31.712151899999999</v>
      </c>
      <c r="F1071">
        <v>35.795050699999997</v>
      </c>
      <c r="G1071" t="s">
        <v>566</v>
      </c>
      <c r="H1071" t="s">
        <v>2223</v>
      </c>
      <c r="I1071" t="s">
        <v>109</v>
      </c>
      <c r="J1071" t="s">
        <v>114</v>
      </c>
      <c r="K1071" t="s">
        <v>3752</v>
      </c>
      <c r="L1071" t="s">
        <v>192</v>
      </c>
      <c r="M1071" t="s">
        <v>326</v>
      </c>
      <c r="N1071" t="s">
        <v>3753</v>
      </c>
      <c r="O1071" t="s">
        <v>5950</v>
      </c>
      <c r="P1071" t="s">
        <v>3751</v>
      </c>
      <c r="Q1071" t="s">
        <v>121</v>
      </c>
      <c r="R1071" t="s">
        <v>5770</v>
      </c>
      <c r="S1071" t="s">
        <v>112</v>
      </c>
      <c r="T1071">
        <v>0</v>
      </c>
      <c r="U1071">
        <v>0</v>
      </c>
      <c r="V1071">
        <v>0</v>
      </c>
      <c r="W1071">
        <v>0</v>
      </c>
      <c r="X1071">
        <v>0</v>
      </c>
      <c r="Y1071">
        <v>0</v>
      </c>
      <c r="Z1071">
        <v>0</v>
      </c>
      <c r="AA1071">
        <v>0</v>
      </c>
      <c r="AB1071">
        <v>0</v>
      </c>
      <c r="AC1071">
        <v>0</v>
      </c>
      <c r="AD1071">
        <v>0</v>
      </c>
      <c r="AE1071">
        <v>0</v>
      </c>
      <c r="AF1071">
        <v>0</v>
      </c>
      <c r="AG1071">
        <v>0</v>
      </c>
      <c r="AH1071">
        <v>0</v>
      </c>
      <c r="AI1071" t="s">
        <v>6004</v>
      </c>
      <c r="AJ1071" t="s">
        <v>109</v>
      </c>
      <c r="AK1071" t="s">
        <v>112</v>
      </c>
      <c r="AL1071">
        <v>0</v>
      </c>
      <c r="AM1071">
        <v>0</v>
      </c>
      <c r="AN1071">
        <v>0</v>
      </c>
      <c r="AO1071">
        <v>0</v>
      </c>
      <c r="AP1071">
        <v>0</v>
      </c>
      <c r="AQ1071">
        <v>0</v>
      </c>
      <c r="AR1071">
        <v>0</v>
      </c>
      <c r="AS1071">
        <v>0</v>
      </c>
      <c r="AT1071">
        <v>0</v>
      </c>
      <c r="AU1071">
        <v>0</v>
      </c>
      <c r="AV1071">
        <v>0</v>
      </c>
      <c r="AW1071">
        <v>0</v>
      </c>
      <c r="AX1071">
        <v>0</v>
      </c>
      <c r="AY1071">
        <v>0</v>
      </c>
      <c r="AZ1071">
        <v>0</v>
      </c>
      <c r="BA1071">
        <v>0</v>
      </c>
    </row>
    <row r="1072" spans="1:53" x14ac:dyDescent="0.25">
      <c r="A1072">
        <v>381218692</v>
      </c>
      <c r="B1072" s="1">
        <v>45543.488222627311</v>
      </c>
      <c r="C1072" s="1">
        <v>45543.49552733796</v>
      </c>
      <c r="D1072" s="1">
        <v>45543</v>
      </c>
      <c r="E1072">
        <v>31.712179899999999</v>
      </c>
      <c r="F1072">
        <v>35.794049600000001</v>
      </c>
      <c r="G1072" t="s">
        <v>566</v>
      </c>
      <c r="H1072" t="s">
        <v>2223</v>
      </c>
      <c r="I1072" t="s">
        <v>109</v>
      </c>
      <c r="J1072" t="s">
        <v>114</v>
      </c>
      <c r="K1072" t="s">
        <v>3755</v>
      </c>
      <c r="L1072" t="s">
        <v>131</v>
      </c>
      <c r="M1072" t="s">
        <v>1402</v>
      </c>
      <c r="N1072" t="s">
        <v>3756</v>
      </c>
      <c r="O1072" t="s">
        <v>5951</v>
      </c>
      <c r="P1072" t="s">
        <v>3754</v>
      </c>
      <c r="Q1072" t="s">
        <v>121</v>
      </c>
      <c r="R1072" t="s">
        <v>5770</v>
      </c>
      <c r="S1072" t="s">
        <v>112</v>
      </c>
      <c r="T1072">
        <v>0</v>
      </c>
      <c r="U1072">
        <v>0</v>
      </c>
      <c r="V1072">
        <v>0</v>
      </c>
      <c r="W1072">
        <v>0</v>
      </c>
      <c r="X1072">
        <v>0</v>
      </c>
      <c r="Y1072">
        <v>0</v>
      </c>
      <c r="Z1072">
        <v>0</v>
      </c>
      <c r="AA1072">
        <v>0</v>
      </c>
      <c r="AB1072">
        <v>0</v>
      </c>
      <c r="AC1072">
        <v>0</v>
      </c>
      <c r="AD1072">
        <v>0</v>
      </c>
      <c r="AE1072">
        <v>0</v>
      </c>
      <c r="AF1072">
        <v>0</v>
      </c>
      <c r="AG1072">
        <v>0</v>
      </c>
      <c r="AH1072">
        <v>0</v>
      </c>
      <c r="AI1072" t="s">
        <v>6004</v>
      </c>
      <c r="AJ1072" t="s">
        <v>109</v>
      </c>
      <c r="AK1072" t="s">
        <v>112</v>
      </c>
      <c r="AL1072">
        <v>0</v>
      </c>
      <c r="AM1072">
        <v>0</v>
      </c>
      <c r="AN1072">
        <v>0</v>
      </c>
      <c r="AO1072">
        <v>0</v>
      </c>
      <c r="AP1072">
        <v>0</v>
      </c>
      <c r="AQ1072">
        <v>0</v>
      </c>
      <c r="AR1072">
        <v>0</v>
      </c>
      <c r="AS1072">
        <v>0</v>
      </c>
      <c r="AT1072">
        <v>0</v>
      </c>
      <c r="AU1072">
        <v>0</v>
      </c>
      <c r="AV1072">
        <v>0</v>
      </c>
      <c r="AW1072">
        <v>0</v>
      </c>
      <c r="AX1072">
        <v>0</v>
      </c>
      <c r="AY1072">
        <v>0</v>
      </c>
      <c r="AZ1072">
        <v>0</v>
      </c>
      <c r="BA1072">
        <v>0</v>
      </c>
    </row>
    <row r="1073" spans="1:53" x14ac:dyDescent="0.25">
      <c r="A1073">
        <v>381218699</v>
      </c>
      <c r="B1073" s="1">
        <v>45543.49623355324</v>
      </c>
      <c r="C1073" s="1">
        <v>45543.499077905093</v>
      </c>
      <c r="D1073" s="1">
        <v>45543</v>
      </c>
      <c r="E1073">
        <v>31.712474799999999</v>
      </c>
      <c r="F1073">
        <v>35.793392900000001</v>
      </c>
      <c r="G1073" t="s">
        <v>566</v>
      </c>
      <c r="H1073" t="s">
        <v>2223</v>
      </c>
      <c r="I1073" t="s">
        <v>109</v>
      </c>
      <c r="J1073" t="s">
        <v>114</v>
      </c>
      <c r="K1073" t="s">
        <v>3758</v>
      </c>
      <c r="L1073" t="s">
        <v>116</v>
      </c>
      <c r="M1073" t="s">
        <v>146</v>
      </c>
      <c r="N1073" t="s">
        <v>3759</v>
      </c>
      <c r="O1073" t="s">
        <v>5952</v>
      </c>
      <c r="P1073" t="s">
        <v>3757</v>
      </c>
      <c r="Q1073" t="s">
        <v>121</v>
      </c>
      <c r="R1073" t="s">
        <v>5770</v>
      </c>
      <c r="S1073" t="s">
        <v>112</v>
      </c>
      <c r="T1073">
        <v>0</v>
      </c>
      <c r="U1073">
        <v>0</v>
      </c>
      <c r="V1073">
        <v>0</v>
      </c>
      <c r="W1073">
        <v>0</v>
      </c>
      <c r="X1073">
        <v>0</v>
      </c>
      <c r="Y1073">
        <v>0</v>
      </c>
      <c r="Z1073">
        <v>0</v>
      </c>
      <c r="AA1073">
        <v>0</v>
      </c>
      <c r="AB1073">
        <v>0</v>
      </c>
      <c r="AC1073">
        <v>0</v>
      </c>
      <c r="AD1073">
        <v>0</v>
      </c>
      <c r="AE1073">
        <v>0</v>
      </c>
      <c r="AF1073">
        <v>0</v>
      </c>
      <c r="AG1073">
        <v>0</v>
      </c>
      <c r="AH1073">
        <v>0</v>
      </c>
      <c r="AI1073" t="s">
        <v>6004</v>
      </c>
      <c r="AJ1073" t="s">
        <v>109</v>
      </c>
      <c r="AK1073" t="s">
        <v>112</v>
      </c>
      <c r="AL1073">
        <v>0</v>
      </c>
      <c r="AM1073">
        <v>0</v>
      </c>
      <c r="AN1073">
        <v>0</v>
      </c>
      <c r="AO1073">
        <v>0</v>
      </c>
      <c r="AP1073">
        <v>0</v>
      </c>
      <c r="AQ1073">
        <v>0</v>
      </c>
      <c r="AR1073">
        <v>0</v>
      </c>
      <c r="AS1073">
        <v>0</v>
      </c>
      <c r="AT1073">
        <v>0</v>
      </c>
      <c r="AU1073">
        <v>0</v>
      </c>
      <c r="AV1073">
        <v>0</v>
      </c>
      <c r="AW1073">
        <v>0</v>
      </c>
      <c r="AX1073">
        <v>0</v>
      </c>
      <c r="AY1073">
        <v>0</v>
      </c>
      <c r="AZ1073">
        <v>0</v>
      </c>
      <c r="BA1073">
        <v>0</v>
      </c>
    </row>
    <row r="1074" spans="1:53" x14ac:dyDescent="0.25">
      <c r="A1074">
        <v>381218702</v>
      </c>
      <c r="B1074" s="1">
        <v>45543.500962719911</v>
      </c>
      <c r="C1074" s="1">
        <v>45543.510395532408</v>
      </c>
      <c r="D1074" s="1">
        <v>45543</v>
      </c>
      <c r="E1074">
        <v>31.7139624</v>
      </c>
      <c r="F1074">
        <v>35.791503300000002</v>
      </c>
      <c r="G1074" t="s">
        <v>566</v>
      </c>
      <c r="H1074" t="s">
        <v>2223</v>
      </c>
      <c r="I1074" t="s">
        <v>109</v>
      </c>
      <c r="J1074" t="s">
        <v>114</v>
      </c>
      <c r="K1074" t="s">
        <v>3761</v>
      </c>
      <c r="L1074" t="s">
        <v>116</v>
      </c>
      <c r="M1074" t="s">
        <v>146</v>
      </c>
      <c r="N1074" t="s">
        <v>3762</v>
      </c>
      <c r="O1074" t="s">
        <v>5953</v>
      </c>
      <c r="P1074" t="s">
        <v>3760</v>
      </c>
      <c r="Q1074" t="s">
        <v>121</v>
      </c>
      <c r="R1074" t="s">
        <v>5770</v>
      </c>
      <c r="S1074" t="s">
        <v>109</v>
      </c>
      <c r="T1074">
        <v>1</v>
      </c>
      <c r="U1074">
        <v>0</v>
      </c>
      <c r="V1074">
        <v>1</v>
      </c>
      <c r="W1074">
        <v>0</v>
      </c>
      <c r="X1074">
        <v>0</v>
      </c>
      <c r="Y1074">
        <v>0</v>
      </c>
      <c r="Z1074">
        <v>0</v>
      </c>
      <c r="AA1074">
        <v>1</v>
      </c>
      <c r="AB1074">
        <v>0</v>
      </c>
      <c r="AC1074">
        <v>0</v>
      </c>
      <c r="AD1074">
        <v>0</v>
      </c>
      <c r="AE1074">
        <v>0</v>
      </c>
      <c r="AF1074">
        <v>0</v>
      </c>
      <c r="AG1074">
        <v>0</v>
      </c>
      <c r="AH1074">
        <v>0</v>
      </c>
      <c r="AI1074" t="s">
        <v>2258</v>
      </c>
      <c r="AJ1074" t="s">
        <v>109</v>
      </c>
      <c r="AK1074" t="s">
        <v>112</v>
      </c>
      <c r="AL1074">
        <v>0</v>
      </c>
      <c r="AM1074">
        <v>0</v>
      </c>
      <c r="AN1074">
        <v>0</v>
      </c>
      <c r="AO1074">
        <v>0</v>
      </c>
      <c r="AP1074">
        <v>0</v>
      </c>
      <c r="AQ1074">
        <v>0</v>
      </c>
      <c r="AR1074">
        <v>0</v>
      </c>
      <c r="AS1074">
        <v>0</v>
      </c>
      <c r="AT1074">
        <v>0</v>
      </c>
      <c r="AU1074">
        <v>0</v>
      </c>
      <c r="AV1074">
        <v>0</v>
      </c>
      <c r="AW1074">
        <v>0</v>
      </c>
      <c r="AX1074">
        <v>0</v>
      </c>
      <c r="AY1074">
        <v>0</v>
      </c>
      <c r="AZ1074">
        <v>0</v>
      </c>
      <c r="BA1074">
        <v>0</v>
      </c>
    </row>
    <row r="1075" spans="1:53" x14ac:dyDescent="0.25">
      <c r="A1075">
        <v>381218709</v>
      </c>
      <c r="B1075" s="1">
        <v>45543.510604212963</v>
      </c>
      <c r="C1075" s="1">
        <v>45543.519190740742</v>
      </c>
      <c r="D1075" s="1">
        <v>45543</v>
      </c>
      <c r="E1075">
        <v>31.712959000000001</v>
      </c>
      <c r="F1075">
        <v>35.792164999999997</v>
      </c>
      <c r="G1075" t="s">
        <v>566</v>
      </c>
      <c r="H1075" t="s">
        <v>2223</v>
      </c>
      <c r="I1075" t="s">
        <v>109</v>
      </c>
      <c r="J1075" t="s">
        <v>114</v>
      </c>
      <c r="K1075" t="s">
        <v>3763</v>
      </c>
      <c r="L1075" t="s">
        <v>116</v>
      </c>
      <c r="M1075" t="s">
        <v>146</v>
      </c>
      <c r="N1075" t="s">
        <v>3764</v>
      </c>
      <c r="O1075" t="s">
        <v>5954</v>
      </c>
      <c r="P1075" t="s">
        <v>3765</v>
      </c>
      <c r="Q1075" t="s">
        <v>121</v>
      </c>
      <c r="R1075" t="s">
        <v>5770</v>
      </c>
      <c r="S1075" t="s">
        <v>112</v>
      </c>
      <c r="T1075">
        <v>0</v>
      </c>
      <c r="U1075">
        <v>0</v>
      </c>
      <c r="V1075">
        <v>0</v>
      </c>
      <c r="W1075">
        <v>0</v>
      </c>
      <c r="X1075">
        <v>0</v>
      </c>
      <c r="Y1075">
        <v>0</v>
      </c>
      <c r="Z1075">
        <v>0</v>
      </c>
      <c r="AA1075">
        <v>0</v>
      </c>
      <c r="AB1075">
        <v>0</v>
      </c>
      <c r="AC1075">
        <v>0</v>
      </c>
      <c r="AD1075">
        <v>0</v>
      </c>
      <c r="AE1075">
        <v>0</v>
      </c>
      <c r="AF1075">
        <v>0</v>
      </c>
      <c r="AG1075">
        <v>0</v>
      </c>
      <c r="AH1075">
        <v>0</v>
      </c>
      <c r="AI1075" t="s">
        <v>6004</v>
      </c>
      <c r="AJ1075" t="s">
        <v>109</v>
      </c>
      <c r="AK1075" t="s">
        <v>112</v>
      </c>
      <c r="AL1075">
        <v>0</v>
      </c>
      <c r="AM1075">
        <v>0</v>
      </c>
      <c r="AN1075">
        <v>0</v>
      </c>
      <c r="AO1075">
        <v>0</v>
      </c>
      <c r="AP1075">
        <v>0</v>
      </c>
      <c r="AQ1075">
        <v>0</v>
      </c>
      <c r="AR1075">
        <v>0</v>
      </c>
      <c r="AS1075">
        <v>0</v>
      </c>
      <c r="AT1075">
        <v>0</v>
      </c>
      <c r="AU1075">
        <v>0</v>
      </c>
      <c r="AV1075">
        <v>0</v>
      </c>
      <c r="AW1075">
        <v>0</v>
      </c>
      <c r="AX1075">
        <v>0</v>
      </c>
      <c r="AY1075">
        <v>0</v>
      </c>
      <c r="AZ1075">
        <v>0</v>
      </c>
      <c r="BA1075">
        <v>0</v>
      </c>
    </row>
    <row r="1076" spans="1:53" x14ac:dyDescent="0.25">
      <c r="A1076">
        <v>381218711</v>
      </c>
      <c r="B1076" s="1">
        <v>45543.522259687503</v>
      </c>
      <c r="C1076" s="1">
        <v>45543.550108171286</v>
      </c>
      <c r="D1076" s="1">
        <v>45543</v>
      </c>
      <c r="E1076">
        <v>31.716199700000001</v>
      </c>
      <c r="F1076">
        <v>35.791360300000001</v>
      </c>
      <c r="G1076" t="s">
        <v>566</v>
      </c>
      <c r="H1076" t="s">
        <v>2223</v>
      </c>
      <c r="I1076" t="s">
        <v>109</v>
      </c>
      <c r="J1076" t="s">
        <v>397</v>
      </c>
      <c r="K1076" t="s">
        <v>3766</v>
      </c>
      <c r="L1076" t="s">
        <v>192</v>
      </c>
      <c r="M1076" t="s">
        <v>326</v>
      </c>
      <c r="N1076" t="s">
        <v>3767</v>
      </c>
      <c r="O1076" t="s">
        <v>5955</v>
      </c>
      <c r="P1076" t="s">
        <v>3768</v>
      </c>
      <c r="Q1076" t="s">
        <v>346</v>
      </c>
      <c r="R1076" t="s">
        <v>5771</v>
      </c>
      <c r="S1076" t="s">
        <v>112</v>
      </c>
      <c r="T1076">
        <v>0</v>
      </c>
      <c r="U1076">
        <v>0</v>
      </c>
      <c r="V1076">
        <v>0</v>
      </c>
      <c r="W1076">
        <v>0</v>
      </c>
      <c r="X1076">
        <v>0</v>
      </c>
      <c r="Y1076">
        <v>0</v>
      </c>
      <c r="Z1076">
        <v>0</v>
      </c>
      <c r="AA1076">
        <v>0</v>
      </c>
      <c r="AB1076">
        <v>0</v>
      </c>
      <c r="AC1076">
        <v>0</v>
      </c>
      <c r="AD1076">
        <v>0</v>
      </c>
      <c r="AE1076">
        <v>0</v>
      </c>
      <c r="AF1076">
        <v>0</v>
      </c>
      <c r="AG1076">
        <v>0</v>
      </c>
      <c r="AH1076">
        <v>0</v>
      </c>
      <c r="AI1076" t="s">
        <v>6004</v>
      </c>
      <c r="AJ1076" t="s">
        <v>109</v>
      </c>
      <c r="AK1076" t="s">
        <v>109</v>
      </c>
      <c r="AL1076">
        <v>1</v>
      </c>
      <c r="AM1076">
        <v>0</v>
      </c>
      <c r="AN1076">
        <v>1</v>
      </c>
      <c r="AO1076">
        <v>0</v>
      </c>
      <c r="AP1076">
        <v>0</v>
      </c>
      <c r="AQ1076">
        <v>0</v>
      </c>
      <c r="AR1076">
        <v>1</v>
      </c>
      <c r="AS1076">
        <v>0</v>
      </c>
      <c r="AT1076">
        <v>0</v>
      </c>
      <c r="AU1076">
        <v>0</v>
      </c>
      <c r="AV1076">
        <v>0</v>
      </c>
      <c r="AW1076">
        <v>0</v>
      </c>
      <c r="AX1076">
        <v>0</v>
      </c>
      <c r="AY1076">
        <v>0</v>
      </c>
      <c r="AZ1076">
        <v>1</v>
      </c>
      <c r="BA1076">
        <v>0</v>
      </c>
    </row>
    <row r="1077" spans="1:53" x14ac:dyDescent="0.25">
      <c r="A1077">
        <v>381218714</v>
      </c>
      <c r="B1077" s="1">
        <v>45543.554586053237</v>
      </c>
      <c r="C1077" s="1">
        <v>45543.568666736108</v>
      </c>
      <c r="D1077" s="1">
        <v>45543</v>
      </c>
      <c r="E1077">
        <v>31.7196143</v>
      </c>
      <c r="F1077">
        <v>35.793653300000003</v>
      </c>
      <c r="G1077" t="s">
        <v>566</v>
      </c>
      <c r="H1077" t="s">
        <v>2223</v>
      </c>
      <c r="I1077" t="s">
        <v>109</v>
      </c>
      <c r="J1077" t="s">
        <v>114</v>
      </c>
      <c r="K1077" t="s">
        <v>3770</v>
      </c>
      <c r="L1077" t="s">
        <v>235</v>
      </c>
      <c r="M1077" t="s">
        <v>236</v>
      </c>
      <c r="N1077" t="s">
        <v>3771</v>
      </c>
      <c r="O1077" t="s">
        <v>5956</v>
      </c>
      <c r="P1077" t="s">
        <v>3769</v>
      </c>
      <c r="Q1077" t="s">
        <v>121</v>
      </c>
      <c r="R1077" t="s">
        <v>5770</v>
      </c>
      <c r="S1077" t="s">
        <v>112</v>
      </c>
      <c r="T1077">
        <v>0</v>
      </c>
      <c r="U1077">
        <v>0</v>
      </c>
      <c r="V1077">
        <v>0</v>
      </c>
      <c r="W1077">
        <v>0</v>
      </c>
      <c r="X1077">
        <v>0</v>
      </c>
      <c r="Y1077">
        <v>0</v>
      </c>
      <c r="Z1077">
        <v>0</v>
      </c>
      <c r="AA1077">
        <v>0</v>
      </c>
      <c r="AB1077">
        <v>0</v>
      </c>
      <c r="AC1077">
        <v>0</v>
      </c>
      <c r="AD1077">
        <v>0</v>
      </c>
      <c r="AE1077">
        <v>0</v>
      </c>
      <c r="AF1077">
        <v>0</v>
      </c>
      <c r="AG1077">
        <v>0</v>
      </c>
      <c r="AH1077">
        <v>0</v>
      </c>
      <c r="AI1077" t="s">
        <v>6004</v>
      </c>
      <c r="AJ1077" t="s">
        <v>109</v>
      </c>
      <c r="AK1077" t="s">
        <v>112</v>
      </c>
      <c r="AL1077">
        <v>0</v>
      </c>
      <c r="AM1077">
        <v>0</v>
      </c>
      <c r="AN1077">
        <v>0</v>
      </c>
      <c r="AO1077">
        <v>0</v>
      </c>
      <c r="AP1077">
        <v>0</v>
      </c>
      <c r="AQ1077">
        <v>0</v>
      </c>
      <c r="AR1077">
        <v>0</v>
      </c>
      <c r="AS1077">
        <v>0</v>
      </c>
      <c r="AT1077">
        <v>0</v>
      </c>
      <c r="AU1077">
        <v>0</v>
      </c>
      <c r="AV1077">
        <v>0</v>
      </c>
      <c r="AW1077">
        <v>0</v>
      </c>
      <c r="AX1077">
        <v>0</v>
      </c>
      <c r="AY1077">
        <v>0</v>
      </c>
      <c r="AZ1077">
        <v>0</v>
      </c>
      <c r="BA1077">
        <v>0</v>
      </c>
    </row>
    <row r="1078" spans="1:53" x14ac:dyDescent="0.25">
      <c r="A1078">
        <v>381218718</v>
      </c>
      <c r="B1078" s="1">
        <v>45543.569386585637</v>
      </c>
      <c r="C1078" s="1">
        <v>45543.573228217603</v>
      </c>
      <c r="D1078" s="1">
        <v>45543</v>
      </c>
      <c r="E1078">
        <v>31.719468299999999</v>
      </c>
      <c r="F1078">
        <v>35.793637599999997</v>
      </c>
      <c r="G1078" t="s">
        <v>566</v>
      </c>
      <c r="H1078" t="s">
        <v>2223</v>
      </c>
      <c r="I1078" t="s">
        <v>112</v>
      </c>
      <c r="K1078" t="s">
        <v>3773</v>
      </c>
      <c r="L1078" t="s">
        <v>192</v>
      </c>
      <c r="M1078" t="s">
        <v>326</v>
      </c>
      <c r="N1078" t="s">
        <v>3774</v>
      </c>
      <c r="O1078" t="s">
        <v>5957</v>
      </c>
      <c r="P1078" t="s">
        <v>3772</v>
      </c>
      <c r="Q1078" t="s">
        <v>121</v>
      </c>
      <c r="R1078" t="s">
        <v>5770</v>
      </c>
      <c r="S1078" t="s">
        <v>112</v>
      </c>
      <c r="T1078">
        <v>0</v>
      </c>
      <c r="U1078">
        <v>0</v>
      </c>
      <c r="V1078">
        <v>0</v>
      </c>
      <c r="W1078">
        <v>0</v>
      </c>
      <c r="X1078">
        <v>0</v>
      </c>
      <c r="Y1078">
        <v>0</v>
      </c>
      <c r="Z1078">
        <v>0</v>
      </c>
      <c r="AA1078">
        <v>0</v>
      </c>
      <c r="AB1078">
        <v>0</v>
      </c>
      <c r="AC1078">
        <v>0</v>
      </c>
      <c r="AD1078">
        <v>0</v>
      </c>
      <c r="AE1078">
        <v>0</v>
      </c>
      <c r="AF1078">
        <v>0</v>
      </c>
      <c r="AG1078">
        <v>0</v>
      </c>
      <c r="AH1078">
        <v>0</v>
      </c>
      <c r="AI1078" t="s">
        <v>6004</v>
      </c>
      <c r="AJ1078" t="s">
        <v>112</v>
      </c>
      <c r="AK1078" t="s">
        <v>112</v>
      </c>
      <c r="AL1078">
        <v>0</v>
      </c>
      <c r="AM1078">
        <v>0</v>
      </c>
      <c r="AN1078">
        <v>0</v>
      </c>
      <c r="AO1078">
        <v>0</v>
      </c>
      <c r="AP1078">
        <v>0</v>
      </c>
      <c r="AQ1078">
        <v>0</v>
      </c>
      <c r="AR1078">
        <v>0</v>
      </c>
      <c r="AS1078">
        <v>0</v>
      </c>
      <c r="AT1078">
        <v>0</v>
      </c>
      <c r="AU1078">
        <v>0</v>
      </c>
      <c r="AV1078">
        <v>0</v>
      </c>
      <c r="AW1078">
        <v>0</v>
      </c>
      <c r="AX1078">
        <v>0</v>
      </c>
      <c r="AY1078">
        <v>0</v>
      </c>
      <c r="AZ1078">
        <v>0</v>
      </c>
      <c r="BA1078">
        <v>0</v>
      </c>
    </row>
    <row r="1079" spans="1:53" x14ac:dyDescent="0.25">
      <c r="A1079">
        <v>381218723</v>
      </c>
      <c r="B1079" s="1">
        <v>45543.57346190972</v>
      </c>
      <c r="C1079" s="1">
        <v>45543.579914606482</v>
      </c>
      <c r="D1079" s="1">
        <v>45543</v>
      </c>
      <c r="E1079">
        <v>31.719508399999999</v>
      </c>
      <c r="F1079">
        <v>35.793649100000003</v>
      </c>
      <c r="G1079" t="s">
        <v>566</v>
      </c>
      <c r="H1079" t="s">
        <v>2223</v>
      </c>
      <c r="I1079" t="s">
        <v>109</v>
      </c>
      <c r="J1079" t="s">
        <v>114</v>
      </c>
      <c r="K1079" t="s">
        <v>3776</v>
      </c>
      <c r="L1079" t="s">
        <v>252</v>
      </c>
      <c r="M1079" t="s">
        <v>253</v>
      </c>
      <c r="N1079" t="s">
        <v>3777</v>
      </c>
      <c r="O1079" t="s">
        <v>5958</v>
      </c>
      <c r="P1079" t="s">
        <v>3775</v>
      </c>
      <c r="Q1079" t="s">
        <v>121</v>
      </c>
      <c r="R1079" t="s">
        <v>5770</v>
      </c>
      <c r="S1079" t="s">
        <v>112</v>
      </c>
      <c r="T1079">
        <v>0</v>
      </c>
      <c r="U1079">
        <v>0</v>
      </c>
      <c r="V1079">
        <v>0</v>
      </c>
      <c r="W1079">
        <v>0</v>
      </c>
      <c r="X1079">
        <v>0</v>
      </c>
      <c r="Y1079">
        <v>0</v>
      </c>
      <c r="Z1079">
        <v>0</v>
      </c>
      <c r="AA1079">
        <v>0</v>
      </c>
      <c r="AB1079">
        <v>0</v>
      </c>
      <c r="AC1079">
        <v>0</v>
      </c>
      <c r="AD1079">
        <v>0</v>
      </c>
      <c r="AE1079">
        <v>0</v>
      </c>
      <c r="AF1079">
        <v>0</v>
      </c>
      <c r="AG1079">
        <v>0</v>
      </c>
      <c r="AH1079">
        <v>0</v>
      </c>
      <c r="AI1079" t="s">
        <v>6004</v>
      </c>
      <c r="AJ1079" t="s">
        <v>109</v>
      </c>
      <c r="AK1079" t="s">
        <v>112</v>
      </c>
      <c r="AL1079">
        <v>0</v>
      </c>
      <c r="AM1079">
        <v>0</v>
      </c>
      <c r="AN1079">
        <v>0</v>
      </c>
      <c r="AO1079">
        <v>0</v>
      </c>
      <c r="AP1079">
        <v>0</v>
      </c>
      <c r="AQ1079">
        <v>0</v>
      </c>
      <c r="AR1079">
        <v>0</v>
      </c>
      <c r="AS1079">
        <v>0</v>
      </c>
      <c r="AT1079">
        <v>0</v>
      </c>
      <c r="AU1079">
        <v>0</v>
      </c>
      <c r="AV1079">
        <v>0</v>
      </c>
      <c r="AW1079">
        <v>0</v>
      </c>
      <c r="AX1079">
        <v>0</v>
      </c>
      <c r="AY1079">
        <v>0</v>
      </c>
      <c r="AZ1079">
        <v>0</v>
      </c>
      <c r="BA1079">
        <v>0</v>
      </c>
    </row>
    <row r="1080" spans="1:53" x14ac:dyDescent="0.25">
      <c r="A1080">
        <v>381218728</v>
      </c>
      <c r="B1080" s="1">
        <v>45543.581951111111</v>
      </c>
      <c r="C1080" s="1">
        <v>45543.58616658565</v>
      </c>
      <c r="D1080" s="1">
        <v>45543</v>
      </c>
      <c r="E1080">
        <v>31.7194599</v>
      </c>
      <c r="F1080">
        <v>35.793205800000003</v>
      </c>
      <c r="G1080" t="s">
        <v>566</v>
      </c>
      <c r="H1080" t="s">
        <v>2223</v>
      </c>
      <c r="I1080" t="s">
        <v>109</v>
      </c>
      <c r="J1080" t="s">
        <v>114</v>
      </c>
      <c r="K1080" t="s">
        <v>3779</v>
      </c>
      <c r="L1080" t="s">
        <v>192</v>
      </c>
      <c r="M1080" t="s">
        <v>326</v>
      </c>
      <c r="N1080" t="s">
        <v>3780</v>
      </c>
      <c r="O1080" t="s">
        <v>5959</v>
      </c>
      <c r="P1080" t="s">
        <v>3778</v>
      </c>
      <c r="Q1080" t="s">
        <v>121</v>
      </c>
      <c r="R1080" t="s">
        <v>5770</v>
      </c>
      <c r="S1080" t="s">
        <v>112</v>
      </c>
      <c r="T1080">
        <v>0</v>
      </c>
      <c r="U1080">
        <v>0</v>
      </c>
      <c r="V1080">
        <v>0</v>
      </c>
      <c r="W1080">
        <v>0</v>
      </c>
      <c r="X1080">
        <v>0</v>
      </c>
      <c r="Y1080">
        <v>0</v>
      </c>
      <c r="Z1080">
        <v>0</v>
      </c>
      <c r="AA1080">
        <v>0</v>
      </c>
      <c r="AB1080">
        <v>0</v>
      </c>
      <c r="AC1080">
        <v>0</v>
      </c>
      <c r="AD1080">
        <v>0</v>
      </c>
      <c r="AE1080">
        <v>0</v>
      </c>
      <c r="AF1080">
        <v>0</v>
      </c>
      <c r="AG1080">
        <v>0</v>
      </c>
      <c r="AH1080">
        <v>0</v>
      </c>
      <c r="AI1080" t="s">
        <v>6004</v>
      </c>
      <c r="AJ1080" t="s">
        <v>109</v>
      </c>
      <c r="AK1080" t="s">
        <v>112</v>
      </c>
      <c r="AL1080">
        <v>0</v>
      </c>
      <c r="AM1080">
        <v>0</v>
      </c>
      <c r="AN1080">
        <v>0</v>
      </c>
      <c r="AO1080">
        <v>0</v>
      </c>
      <c r="AP1080">
        <v>0</v>
      </c>
      <c r="AQ1080">
        <v>0</v>
      </c>
      <c r="AR1080">
        <v>0</v>
      </c>
      <c r="AS1080">
        <v>0</v>
      </c>
      <c r="AT1080">
        <v>0</v>
      </c>
      <c r="AU1080">
        <v>0</v>
      </c>
      <c r="AV1080">
        <v>0</v>
      </c>
      <c r="AW1080">
        <v>0</v>
      </c>
      <c r="AX1080">
        <v>0</v>
      </c>
      <c r="AY1080">
        <v>0</v>
      </c>
      <c r="AZ1080">
        <v>0</v>
      </c>
      <c r="BA1080">
        <v>0</v>
      </c>
    </row>
    <row r="1081" spans="1:53" x14ac:dyDescent="0.25">
      <c r="A1081">
        <v>381218731</v>
      </c>
      <c r="B1081" s="1">
        <v>45543.588310497682</v>
      </c>
      <c r="C1081" s="1">
        <v>45543.595348206021</v>
      </c>
      <c r="D1081" s="1">
        <v>45543</v>
      </c>
      <c r="E1081">
        <v>31.721126999999999</v>
      </c>
      <c r="F1081">
        <v>35.7927678</v>
      </c>
      <c r="G1081" t="s">
        <v>566</v>
      </c>
      <c r="H1081" t="s">
        <v>2223</v>
      </c>
      <c r="I1081" t="s">
        <v>109</v>
      </c>
      <c r="J1081" t="s">
        <v>153</v>
      </c>
      <c r="K1081" t="s">
        <v>3781</v>
      </c>
      <c r="L1081" t="s">
        <v>174</v>
      </c>
      <c r="M1081" t="s">
        <v>1542</v>
      </c>
      <c r="N1081" t="s">
        <v>3782</v>
      </c>
      <c r="O1081" t="s">
        <v>5960</v>
      </c>
      <c r="P1081" t="s">
        <v>3783</v>
      </c>
      <c r="Q1081" t="s">
        <v>121</v>
      </c>
      <c r="R1081" t="s">
        <v>5770</v>
      </c>
      <c r="S1081" t="s">
        <v>112</v>
      </c>
      <c r="T1081">
        <v>0</v>
      </c>
      <c r="U1081">
        <v>0</v>
      </c>
      <c r="V1081">
        <v>0</v>
      </c>
      <c r="W1081">
        <v>0</v>
      </c>
      <c r="X1081">
        <v>0</v>
      </c>
      <c r="Y1081">
        <v>0</v>
      </c>
      <c r="Z1081">
        <v>0</v>
      </c>
      <c r="AA1081">
        <v>0</v>
      </c>
      <c r="AB1081">
        <v>0</v>
      </c>
      <c r="AC1081">
        <v>0</v>
      </c>
      <c r="AD1081">
        <v>0</v>
      </c>
      <c r="AE1081">
        <v>0</v>
      </c>
      <c r="AF1081">
        <v>0</v>
      </c>
      <c r="AG1081">
        <v>0</v>
      </c>
      <c r="AH1081">
        <v>0</v>
      </c>
      <c r="AI1081" t="s">
        <v>6004</v>
      </c>
      <c r="AJ1081" t="s">
        <v>109</v>
      </c>
      <c r="AK1081" t="s">
        <v>112</v>
      </c>
      <c r="AL1081">
        <v>0</v>
      </c>
      <c r="AM1081">
        <v>0</v>
      </c>
      <c r="AN1081">
        <v>0</v>
      </c>
      <c r="AO1081">
        <v>0</v>
      </c>
      <c r="AP1081">
        <v>0</v>
      </c>
      <c r="AQ1081">
        <v>0</v>
      </c>
      <c r="AR1081">
        <v>0</v>
      </c>
      <c r="AS1081">
        <v>0</v>
      </c>
      <c r="AT1081">
        <v>0</v>
      </c>
      <c r="AU1081">
        <v>0</v>
      </c>
      <c r="AV1081">
        <v>0</v>
      </c>
      <c r="AW1081">
        <v>0</v>
      </c>
      <c r="AX1081">
        <v>0</v>
      </c>
      <c r="AY1081">
        <v>0</v>
      </c>
      <c r="AZ1081">
        <v>0</v>
      </c>
      <c r="BA1081">
        <v>0</v>
      </c>
    </row>
    <row r="1082" spans="1:53" x14ac:dyDescent="0.25">
      <c r="A1082">
        <v>381218736</v>
      </c>
      <c r="B1082" s="1">
        <v>45543.603356261578</v>
      </c>
      <c r="C1082" s="1">
        <v>45543.606084270832</v>
      </c>
      <c r="D1082" s="1">
        <v>45543</v>
      </c>
      <c r="E1082">
        <v>31.721823000000001</v>
      </c>
      <c r="F1082">
        <v>35.792656999999998</v>
      </c>
      <c r="G1082" t="s">
        <v>566</v>
      </c>
      <c r="H1082" t="s">
        <v>2223</v>
      </c>
      <c r="I1082" t="s">
        <v>109</v>
      </c>
      <c r="J1082" t="s">
        <v>114</v>
      </c>
      <c r="K1082" t="s">
        <v>3785</v>
      </c>
      <c r="L1082" t="s">
        <v>192</v>
      </c>
      <c r="M1082" t="s">
        <v>326</v>
      </c>
      <c r="N1082" t="s">
        <v>3786</v>
      </c>
      <c r="O1082" t="s">
        <v>5961</v>
      </c>
      <c r="P1082" t="s">
        <v>3784</v>
      </c>
      <c r="Q1082" t="s">
        <v>121</v>
      </c>
      <c r="R1082" t="s">
        <v>5770</v>
      </c>
      <c r="S1082" t="s">
        <v>112</v>
      </c>
      <c r="T1082">
        <v>0</v>
      </c>
      <c r="U1082">
        <v>0</v>
      </c>
      <c r="V1082">
        <v>0</v>
      </c>
      <c r="W1082">
        <v>0</v>
      </c>
      <c r="X1082">
        <v>0</v>
      </c>
      <c r="Y1082">
        <v>0</v>
      </c>
      <c r="Z1082">
        <v>0</v>
      </c>
      <c r="AA1082">
        <v>0</v>
      </c>
      <c r="AB1082">
        <v>0</v>
      </c>
      <c r="AC1082">
        <v>0</v>
      </c>
      <c r="AD1082">
        <v>0</v>
      </c>
      <c r="AE1082">
        <v>0</v>
      </c>
      <c r="AF1082">
        <v>0</v>
      </c>
      <c r="AG1082">
        <v>0</v>
      </c>
      <c r="AH1082">
        <v>0</v>
      </c>
      <c r="AI1082" t="s">
        <v>6004</v>
      </c>
      <c r="AJ1082" t="s">
        <v>109</v>
      </c>
      <c r="AK1082" t="s">
        <v>112</v>
      </c>
      <c r="AL1082">
        <v>0</v>
      </c>
      <c r="AM1082">
        <v>0</v>
      </c>
      <c r="AN1082">
        <v>0</v>
      </c>
      <c r="AO1082">
        <v>0</v>
      </c>
      <c r="AP1082">
        <v>0</v>
      </c>
      <c r="AQ1082">
        <v>0</v>
      </c>
      <c r="AR1082">
        <v>0</v>
      </c>
      <c r="AS1082">
        <v>0</v>
      </c>
      <c r="AT1082">
        <v>0</v>
      </c>
      <c r="AU1082">
        <v>0</v>
      </c>
      <c r="AV1082">
        <v>0</v>
      </c>
      <c r="AW1082">
        <v>0</v>
      </c>
      <c r="AX1082">
        <v>0</v>
      </c>
      <c r="AY1082">
        <v>0</v>
      </c>
      <c r="AZ1082">
        <v>0</v>
      </c>
      <c r="BA1082">
        <v>0</v>
      </c>
    </row>
    <row r="1083" spans="1:53" x14ac:dyDescent="0.25">
      <c r="A1083">
        <v>381218738</v>
      </c>
      <c r="B1083" s="1">
        <v>45543.641684849543</v>
      </c>
      <c r="C1083" s="1">
        <v>45543.646757916656</v>
      </c>
      <c r="D1083" s="1">
        <v>45543</v>
      </c>
      <c r="E1083">
        <v>31.722600199999999</v>
      </c>
      <c r="F1083">
        <v>35.792611800000003</v>
      </c>
      <c r="G1083" t="s">
        <v>566</v>
      </c>
      <c r="H1083" t="s">
        <v>2223</v>
      </c>
      <c r="I1083" t="s">
        <v>109</v>
      </c>
      <c r="J1083" t="s">
        <v>114</v>
      </c>
      <c r="K1083" t="s">
        <v>3787</v>
      </c>
      <c r="L1083" t="s">
        <v>252</v>
      </c>
      <c r="M1083" t="s">
        <v>253</v>
      </c>
      <c r="N1083" t="s">
        <v>3788</v>
      </c>
      <c r="O1083" t="s">
        <v>5962</v>
      </c>
      <c r="P1083" t="s">
        <v>3789</v>
      </c>
      <c r="Q1083" t="s">
        <v>121</v>
      </c>
      <c r="R1083" t="s">
        <v>5770</v>
      </c>
      <c r="S1083" t="s">
        <v>109</v>
      </c>
      <c r="T1083">
        <v>1</v>
      </c>
      <c r="U1083">
        <v>1</v>
      </c>
      <c r="V1083">
        <v>0</v>
      </c>
      <c r="W1083">
        <v>0</v>
      </c>
      <c r="X1083">
        <v>0</v>
      </c>
      <c r="Y1083">
        <v>0</v>
      </c>
      <c r="Z1083">
        <v>0</v>
      </c>
      <c r="AA1083">
        <v>0</v>
      </c>
      <c r="AB1083">
        <v>0</v>
      </c>
      <c r="AC1083">
        <v>0</v>
      </c>
      <c r="AD1083">
        <v>0</v>
      </c>
      <c r="AE1083">
        <v>0</v>
      </c>
      <c r="AF1083">
        <v>0</v>
      </c>
      <c r="AG1083">
        <v>1</v>
      </c>
      <c r="AH1083">
        <v>0</v>
      </c>
      <c r="AI1083" t="s">
        <v>3790</v>
      </c>
      <c r="AJ1083" t="s">
        <v>109</v>
      </c>
      <c r="AK1083" t="s">
        <v>112</v>
      </c>
      <c r="AL1083">
        <v>0</v>
      </c>
      <c r="AM1083">
        <v>0</v>
      </c>
      <c r="AN1083">
        <v>0</v>
      </c>
      <c r="AO1083">
        <v>0</v>
      </c>
      <c r="AP1083">
        <v>0</v>
      </c>
      <c r="AQ1083">
        <v>0</v>
      </c>
      <c r="AR1083">
        <v>0</v>
      </c>
      <c r="AS1083">
        <v>0</v>
      </c>
      <c r="AT1083">
        <v>0</v>
      </c>
      <c r="AU1083">
        <v>0</v>
      </c>
      <c r="AV1083">
        <v>0</v>
      </c>
      <c r="AW1083">
        <v>0</v>
      </c>
      <c r="AX1083">
        <v>0</v>
      </c>
      <c r="AY1083">
        <v>0</v>
      </c>
      <c r="AZ1083">
        <v>0</v>
      </c>
      <c r="BA1083">
        <v>0</v>
      </c>
    </row>
    <row r="1084" spans="1:53" x14ac:dyDescent="0.25">
      <c r="A1084">
        <v>381218741</v>
      </c>
      <c r="B1084" s="1">
        <v>45543.649667361111</v>
      </c>
      <c r="C1084" s="1">
        <v>45543.657860243053</v>
      </c>
      <c r="D1084" s="1">
        <v>45543</v>
      </c>
      <c r="E1084">
        <v>31.723279099999999</v>
      </c>
      <c r="F1084">
        <v>35.792399000000003</v>
      </c>
      <c r="G1084" t="s">
        <v>566</v>
      </c>
      <c r="H1084" t="s">
        <v>2223</v>
      </c>
      <c r="I1084" t="s">
        <v>109</v>
      </c>
      <c r="J1084" t="s">
        <v>114</v>
      </c>
      <c r="K1084" t="s">
        <v>3791</v>
      </c>
      <c r="L1084" t="s">
        <v>252</v>
      </c>
      <c r="M1084" t="s">
        <v>253</v>
      </c>
      <c r="N1084" t="s">
        <v>3792</v>
      </c>
      <c r="O1084" t="s">
        <v>5963</v>
      </c>
      <c r="P1084" t="s">
        <v>3793</v>
      </c>
      <c r="Q1084" t="s">
        <v>121</v>
      </c>
      <c r="R1084" t="s">
        <v>5770</v>
      </c>
      <c r="S1084" t="s">
        <v>112</v>
      </c>
      <c r="T1084">
        <v>0</v>
      </c>
      <c r="U1084">
        <v>0</v>
      </c>
      <c r="V1084">
        <v>0</v>
      </c>
      <c r="W1084">
        <v>0</v>
      </c>
      <c r="X1084">
        <v>0</v>
      </c>
      <c r="Y1084">
        <v>0</v>
      </c>
      <c r="Z1084">
        <v>0</v>
      </c>
      <c r="AA1084">
        <v>0</v>
      </c>
      <c r="AB1084">
        <v>0</v>
      </c>
      <c r="AC1084">
        <v>0</v>
      </c>
      <c r="AD1084">
        <v>0</v>
      </c>
      <c r="AE1084">
        <v>0</v>
      </c>
      <c r="AF1084">
        <v>0</v>
      </c>
      <c r="AG1084">
        <v>0</v>
      </c>
      <c r="AH1084">
        <v>0</v>
      </c>
      <c r="AI1084" t="s">
        <v>6004</v>
      </c>
      <c r="AJ1084" t="s">
        <v>109</v>
      </c>
      <c r="AK1084" t="s">
        <v>112</v>
      </c>
      <c r="AL1084">
        <v>0</v>
      </c>
      <c r="AM1084">
        <v>0</v>
      </c>
      <c r="AN1084">
        <v>0</v>
      </c>
      <c r="AO1084">
        <v>0</v>
      </c>
      <c r="AP1084">
        <v>0</v>
      </c>
      <c r="AQ1084">
        <v>0</v>
      </c>
      <c r="AR1084">
        <v>0</v>
      </c>
      <c r="AS1084">
        <v>0</v>
      </c>
      <c r="AT1084">
        <v>0</v>
      </c>
      <c r="AU1084">
        <v>0</v>
      </c>
      <c r="AV1084">
        <v>0</v>
      </c>
      <c r="AW1084">
        <v>0</v>
      </c>
      <c r="AX1084">
        <v>0</v>
      </c>
      <c r="AY1084">
        <v>0</v>
      </c>
      <c r="AZ1084">
        <v>0</v>
      </c>
      <c r="BA1084">
        <v>0</v>
      </c>
    </row>
    <row r="1085" spans="1:53" x14ac:dyDescent="0.25">
      <c r="A1085">
        <v>381218747</v>
      </c>
      <c r="B1085" s="1">
        <v>45543.662097696761</v>
      </c>
      <c r="C1085" s="1">
        <v>45543.675292222222</v>
      </c>
      <c r="D1085" s="1">
        <v>45543</v>
      </c>
      <c r="E1085">
        <v>31.726196699999999</v>
      </c>
      <c r="F1085">
        <v>35.792060999999997</v>
      </c>
      <c r="G1085" t="s">
        <v>566</v>
      </c>
      <c r="H1085" t="s">
        <v>2223</v>
      </c>
      <c r="I1085" t="s">
        <v>109</v>
      </c>
      <c r="J1085" t="s">
        <v>153</v>
      </c>
      <c r="K1085" t="s">
        <v>3794</v>
      </c>
      <c r="L1085" t="s">
        <v>174</v>
      </c>
      <c r="M1085" t="s">
        <v>175</v>
      </c>
      <c r="N1085" t="s">
        <v>3795</v>
      </c>
      <c r="O1085" t="s">
        <v>5964</v>
      </c>
      <c r="P1085" t="s">
        <v>3796</v>
      </c>
      <c r="Q1085" t="s">
        <v>121</v>
      </c>
      <c r="R1085" t="s">
        <v>5770</v>
      </c>
      <c r="S1085" t="s">
        <v>112</v>
      </c>
      <c r="T1085">
        <v>0</v>
      </c>
      <c r="U1085">
        <v>0</v>
      </c>
      <c r="V1085">
        <v>0</v>
      </c>
      <c r="W1085">
        <v>0</v>
      </c>
      <c r="X1085">
        <v>0</v>
      </c>
      <c r="Y1085">
        <v>0</v>
      </c>
      <c r="Z1085">
        <v>0</v>
      </c>
      <c r="AA1085">
        <v>0</v>
      </c>
      <c r="AB1085">
        <v>0</v>
      </c>
      <c r="AC1085">
        <v>0</v>
      </c>
      <c r="AD1085">
        <v>0</v>
      </c>
      <c r="AE1085">
        <v>0</v>
      </c>
      <c r="AF1085">
        <v>0</v>
      </c>
      <c r="AG1085">
        <v>0</v>
      </c>
      <c r="AH1085">
        <v>0</v>
      </c>
      <c r="AI1085" t="s">
        <v>6004</v>
      </c>
      <c r="AJ1085" t="s">
        <v>109</v>
      </c>
      <c r="AK1085" t="s">
        <v>112</v>
      </c>
      <c r="AL1085">
        <v>0</v>
      </c>
      <c r="AM1085">
        <v>0</v>
      </c>
      <c r="AN1085">
        <v>0</v>
      </c>
      <c r="AO1085">
        <v>0</v>
      </c>
      <c r="AP1085">
        <v>0</v>
      </c>
      <c r="AQ1085">
        <v>0</v>
      </c>
      <c r="AR1085">
        <v>0</v>
      </c>
      <c r="AS1085">
        <v>0</v>
      </c>
      <c r="AT1085">
        <v>0</v>
      </c>
      <c r="AU1085">
        <v>0</v>
      </c>
      <c r="AV1085">
        <v>0</v>
      </c>
      <c r="AW1085">
        <v>0</v>
      </c>
      <c r="AX1085">
        <v>0</v>
      </c>
      <c r="AY1085">
        <v>0</v>
      </c>
      <c r="AZ1085">
        <v>0</v>
      </c>
      <c r="BA1085">
        <v>0</v>
      </c>
    </row>
    <row r="1086" spans="1:53" x14ac:dyDescent="0.25">
      <c r="A1086">
        <v>381218751</v>
      </c>
      <c r="B1086" s="1">
        <v>45543.680455335649</v>
      </c>
      <c r="C1086" s="1">
        <v>45543.683446122683</v>
      </c>
      <c r="D1086" s="1">
        <v>45543</v>
      </c>
      <c r="E1086">
        <v>31.727802799999999</v>
      </c>
      <c r="F1086">
        <v>35.791787900000003</v>
      </c>
      <c r="G1086" t="s">
        <v>566</v>
      </c>
      <c r="H1086" t="s">
        <v>2223</v>
      </c>
      <c r="I1086" t="s">
        <v>109</v>
      </c>
      <c r="J1086" t="s">
        <v>114</v>
      </c>
      <c r="K1086" t="s">
        <v>3798</v>
      </c>
      <c r="L1086" t="s">
        <v>116</v>
      </c>
      <c r="M1086" t="s">
        <v>146</v>
      </c>
      <c r="N1086" t="s">
        <v>3799</v>
      </c>
      <c r="O1086" t="s">
        <v>5965</v>
      </c>
      <c r="P1086" t="s">
        <v>3797</v>
      </c>
      <c r="Q1086" t="s">
        <v>121</v>
      </c>
      <c r="R1086" t="s">
        <v>5770</v>
      </c>
      <c r="S1086" t="s">
        <v>112</v>
      </c>
      <c r="T1086">
        <v>0</v>
      </c>
      <c r="U1086">
        <v>0</v>
      </c>
      <c r="V1086">
        <v>0</v>
      </c>
      <c r="W1086">
        <v>0</v>
      </c>
      <c r="X1086">
        <v>0</v>
      </c>
      <c r="Y1086">
        <v>0</v>
      </c>
      <c r="Z1086">
        <v>0</v>
      </c>
      <c r="AA1086">
        <v>0</v>
      </c>
      <c r="AB1086">
        <v>0</v>
      </c>
      <c r="AC1086">
        <v>0</v>
      </c>
      <c r="AD1086">
        <v>0</v>
      </c>
      <c r="AE1086">
        <v>0</v>
      </c>
      <c r="AF1086">
        <v>0</v>
      </c>
      <c r="AG1086">
        <v>0</v>
      </c>
      <c r="AH1086">
        <v>0</v>
      </c>
      <c r="AI1086" t="s">
        <v>6004</v>
      </c>
      <c r="AJ1086" t="s">
        <v>109</v>
      </c>
      <c r="AK1086" t="s">
        <v>112</v>
      </c>
      <c r="AL1086">
        <v>0</v>
      </c>
      <c r="AM1086">
        <v>0</v>
      </c>
      <c r="AN1086">
        <v>0</v>
      </c>
      <c r="AO1086">
        <v>0</v>
      </c>
      <c r="AP1086">
        <v>0</v>
      </c>
      <c r="AQ1086">
        <v>0</v>
      </c>
      <c r="AR1086">
        <v>0</v>
      </c>
      <c r="AS1086">
        <v>0</v>
      </c>
      <c r="AT1086">
        <v>0</v>
      </c>
      <c r="AU1086">
        <v>0</v>
      </c>
      <c r="AV1086">
        <v>0</v>
      </c>
      <c r="AW1086">
        <v>0</v>
      </c>
      <c r="AX1086">
        <v>0</v>
      </c>
      <c r="AY1086">
        <v>0</v>
      </c>
      <c r="AZ1086">
        <v>0</v>
      </c>
      <c r="BA1086">
        <v>0</v>
      </c>
    </row>
    <row r="1087" spans="1:53" x14ac:dyDescent="0.25">
      <c r="A1087">
        <v>381218754</v>
      </c>
      <c r="B1087" s="1">
        <v>45543.684055451391</v>
      </c>
      <c r="C1087" s="1">
        <v>45543.689676111113</v>
      </c>
      <c r="D1087" s="1">
        <v>45543</v>
      </c>
      <c r="E1087">
        <v>31.729131299999999</v>
      </c>
      <c r="F1087">
        <v>35.791620000000002</v>
      </c>
      <c r="G1087" t="s">
        <v>566</v>
      </c>
      <c r="H1087" t="s">
        <v>2223</v>
      </c>
      <c r="I1087" t="s">
        <v>109</v>
      </c>
      <c r="J1087" t="s">
        <v>114</v>
      </c>
      <c r="K1087" t="s">
        <v>3801</v>
      </c>
      <c r="L1087" t="s">
        <v>192</v>
      </c>
      <c r="M1087" t="s">
        <v>326</v>
      </c>
      <c r="N1087" t="s">
        <v>3802</v>
      </c>
      <c r="O1087" t="s">
        <v>5966</v>
      </c>
      <c r="P1087" t="s">
        <v>3800</v>
      </c>
      <c r="Q1087" t="s">
        <v>121</v>
      </c>
      <c r="R1087" t="s">
        <v>5770</v>
      </c>
      <c r="S1087" t="s">
        <v>112</v>
      </c>
      <c r="T1087">
        <v>0</v>
      </c>
      <c r="U1087">
        <v>0</v>
      </c>
      <c r="V1087">
        <v>0</v>
      </c>
      <c r="W1087">
        <v>0</v>
      </c>
      <c r="X1087">
        <v>0</v>
      </c>
      <c r="Y1087">
        <v>0</v>
      </c>
      <c r="Z1087">
        <v>0</v>
      </c>
      <c r="AA1087">
        <v>0</v>
      </c>
      <c r="AB1087">
        <v>0</v>
      </c>
      <c r="AC1087">
        <v>0</v>
      </c>
      <c r="AD1087">
        <v>0</v>
      </c>
      <c r="AE1087">
        <v>0</v>
      </c>
      <c r="AF1087">
        <v>0</v>
      </c>
      <c r="AG1087">
        <v>0</v>
      </c>
      <c r="AH1087">
        <v>0</v>
      </c>
      <c r="AI1087" t="s">
        <v>6004</v>
      </c>
      <c r="AJ1087" t="s">
        <v>112</v>
      </c>
      <c r="AK1087" t="s">
        <v>112</v>
      </c>
      <c r="AL1087">
        <v>0</v>
      </c>
      <c r="AM1087">
        <v>0</v>
      </c>
      <c r="AN1087">
        <v>0</v>
      </c>
      <c r="AO1087">
        <v>0</v>
      </c>
      <c r="AP1087">
        <v>0</v>
      </c>
      <c r="AQ1087">
        <v>0</v>
      </c>
      <c r="AR1087">
        <v>0</v>
      </c>
      <c r="AS1087">
        <v>0</v>
      </c>
      <c r="AT1087">
        <v>0</v>
      </c>
      <c r="AU1087">
        <v>0</v>
      </c>
      <c r="AV1087">
        <v>0</v>
      </c>
      <c r="AW1087">
        <v>0</v>
      </c>
      <c r="AX1087">
        <v>0</v>
      </c>
      <c r="AY1087">
        <v>0</v>
      </c>
      <c r="AZ1087">
        <v>0</v>
      </c>
      <c r="BA1087">
        <v>0</v>
      </c>
    </row>
    <row r="1088" spans="1:53" x14ac:dyDescent="0.25">
      <c r="A1088">
        <v>381218760</v>
      </c>
      <c r="B1088" s="1">
        <v>45543.690968842588</v>
      </c>
      <c r="C1088" s="1">
        <v>45543.69537079861</v>
      </c>
      <c r="D1088" s="1">
        <v>45543</v>
      </c>
      <c r="E1088">
        <v>31.729659000000002</v>
      </c>
      <c r="F1088">
        <v>35.7918503</v>
      </c>
      <c r="G1088" t="s">
        <v>566</v>
      </c>
      <c r="H1088" t="s">
        <v>2223</v>
      </c>
      <c r="I1088" t="s">
        <v>109</v>
      </c>
      <c r="J1088" t="s">
        <v>114</v>
      </c>
      <c r="K1088" t="s">
        <v>3803</v>
      </c>
      <c r="L1088" t="s">
        <v>131</v>
      </c>
      <c r="M1088" t="s">
        <v>1402</v>
      </c>
      <c r="N1088" t="s">
        <v>3804</v>
      </c>
      <c r="O1088" t="s">
        <v>5967</v>
      </c>
      <c r="P1088" t="s">
        <v>3805</v>
      </c>
      <c r="Q1088" t="s">
        <v>121</v>
      </c>
      <c r="R1088" t="s">
        <v>5770</v>
      </c>
      <c r="S1088" t="s">
        <v>109</v>
      </c>
      <c r="T1088">
        <v>1</v>
      </c>
      <c r="U1088">
        <v>0</v>
      </c>
      <c r="V1088">
        <v>1</v>
      </c>
      <c r="W1088">
        <v>0</v>
      </c>
      <c r="X1088">
        <v>0</v>
      </c>
      <c r="Y1088">
        <v>0</v>
      </c>
      <c r="Z1088">
        <v>0</v>
      </c>
      <c r="AA1088">
        <v>0</v>
      </c>
      <c r="AB1088">
        <v>0</v>
      </c>
      <c r="AC1088">
        <v>0</v>
      </c>
      <c r="AD1088">
        <v>0</v>
      </c>
      <c r="AE1088">
        <v>0</v>
      </c>
      <c r="AF1088">
        <v>0</v>
      </c>
      <c r="AG1088">
        <v>0</v>
      </c>
      <c r="AH1088">
        <v>1</v>
      </c>
      <c r="AI1088" t="s">
        <v>3806</v>
      </c>
      <c r="AJ1088" t="s">
        <v>109</v>
      </c>
      <c r="AK1088" t="s">
        <v>112</v>
      </c>
      <c r="AL1088">
        <v>0</v>
      </c>
      <c r="AM1088">
        <v>0</v>
      </c>
      <c r="AN1088">
        <v>0</v>
      </c>
      <c r="AO1088">
        <v>0</v>
      </c>
      <c r="AP1088">
        <v>0</v>
      </c>
      <c r="AQ1088">
        <v>0</v>
      </c>
      <c r="AR1088">
        <v>0</v>
      </c>
      <c r="AS1088">
        <v>0</v>
      </c>
      <c r="AT1088">
        <v>0</v>
      </c>
      <c r="AU1088">
        <v>0</v>
      </c>
      <c r="AV1088">
        <v>0</v>
      </c>
      <c r="AW1088">
        <v>0</v>
      </c>
      <c r="AX1088">
        <v>0</v>
      </c>
      <c r="AY1088">
        <v>0</v>
      </c>
      <c r="AZ1088">
        <v>0</v>
      </c>
      <c r="BA1088">
        <v>0</v>
      </c>
    </row>
    <row r="1089" spans="1:53" x14ac:dyDescent="0.25">
      <c r="A1089">
        <v>381218763</v>
      </c>
      <c r="B1089" s="1">
        <v>45543.69700497685</v>
      </c>
      <c r="C1089" s="1">
        <v>45543.699912800927</v>
      </c>
      <c r="D1089" s="1">
        <v>45543</v>
      </c>
      <c r="E1089">
        <v>31.730569200000001</v>
      </c>
      <c r="F1089">
        <v>35.791675699999999</v>
      </c>
      <c r="G1089" t="s">
        <v>566</v>
      </c>
      <c r="H1089" t="s">
        <v>2223</v>
      </c>
      <c r="I1089" t="s">
        <v>109</v>
      </c>
      <c r="J1089" t="s">
        <v>153</v>
      </c>
      <c r="K1089" t="s">
        <v>3807</v>
      </c>
      <c r="L1089" t="s">
        <v>131</v>
      </c>
      <c r="M1089" t="s">
        <v>264</v>
      </c>
      <c r="N1089" t="s">
        <v>3808</v>
      </c>
      <c r="O1089" t="s">
        <v>5968</v>
      </c>
      <c r="P1089" t="s">
        <v>3809</v>
      </c>
      <c r="Q1089" t="s">
        <v>121</v>
      </c>
      <c r="R1089" t="s">
        <v>5770</v>
      </c>
      <c r="S1089" t="s">
        <v>112</v>
      </c>
      <c r="T1089">
        <v>0</v>
      </c>
      <c r="U1089">
        <v>0</v>
      </c>
      <c r="V1089">
        <v>0</v>
      </c>
      <c r="W1089">
        <v>0</v>
      </c>
      <c r="X1089">
        <v>0</v>
      </c>
      <c r="Y1089">
        <v>0</v>
      </c>
      <c r="Z1089">
        <v>0</v>
      </c>
      <c r="AA1089">
        <v>0</v>
      </c>
      <c r="AB1089">
        <v>0</v>
      </c>
      <c r="AC1089">
        <v>0</v>
      </c>
      <c r="AD1089">
        <v>0</v>
      </c>
      <c r="AE1089">
        <v>0</v>
      </c>
      <c r="AF1089">
        <v>0</v>
      </c>
      <c r="AG1089">
        <v>0</v>
      </c>
      <c r="AH1089">
        <v>0</v>
      </c>
      <c r="AI1089" t="s">
        <v>6004</v>
      </c>
      <c r="AJ1089" t="s">
        <v>109</v>
      </c>
      <c r="AK1089" t="s">
        <v>112</v>
      </c>
      <c r="AL1089">
        <v>0</v>
      </c>
      <c r="AM1089">
        <v>0</v>
      </c>
      <c r="AN1089">
        <v>0</v>
      </c>
      <c r="AO1089">
        <v>0</v>
      </c>
      <c r="AP1089">
        <v>0</v>
      </c>
      <c r="AQ1089">
        <v>0</v>
      </c>
      <c r="AR1089">
        <v>0</v>
      </c>
      <c r="AS1089">
        <v>0</v>
      </c>
      <c r="AT1089">
        <v>0</v>
      </c>
      <c r="AU1089">
        <v>0</v>
      </c>
      <c r="AV1089">
        <v>0</v>
      </c>
      <c r="AW1089">
        <v>0</v>
      </c>
      <c r="AX1089">
        <v>0</v>
      </c>
      <c r="AY1089">
        <v>0</v>
      </c>
      <c r="AZ1089">
        <v>0</v>
      </c>
      <c r="BA1089">
        <v>0</v>
      </c>
    </row>
    <row r="1090" spans="1:53" x14ac:dyDescent="0.25">
      <c r="A1090">
        <v>381218766</v>
      </c>
      <c r="B1090" s="1">
        <v>45543.700447372677</v>
      </c>
      <c r="C1090" s="1">
        <v>45543.706087604172</v>
      </c>
      <c r="D1090" s="1">
        <v>45543</v>
      </c>
      <c r="E1090">
        <v>31.730583500000002</v>
      </c>
      <c r="F1090">
        <v>35.7916679</v>
      </c>
      <c r="G1090" t="s">
        <v>566</v>
      </c>
      <c r="H1090" t="s">
        <v>2223</v>
      </c>
      <c r="I1090" t="s">
        <v>109</v>
      </c>
      <c r="J1090" t="s">
        <v>114</v>
      </c>
      <c r="K1090" t="s">
        <v>3810</v>
      </c>
      <c r="L1090" t="s">
        <v>192</v>
      </c>
      <c r="M1090" t="s">
        <v>326</v>
      </c>
      <c r="N1090" t="s">
        <v>3811</v>
      </c>
      <c r="O1090" t="s">
        <v>5969</v>
      </c>
      <c r="P1090" t="s">
        <v>3812</v>
      </c>
      <c r="Q1090" t="s">
        <v>121</v>
      </c>
      <c r="R1090" t="s">
        <v>5770</v>
      </c>
      <c r="S1090" t="s">
        <v>112</v>
      </c>
      <c r="T1090">
        <v>0</v>
      </c>
      <c r="U1090">
        <v>0</v>
      </c>
      <c r="V1090">
        <v>0</v>
      </c>
      <c r="W1090">
        <v>0</v>
      </c>
      <c r="X1090">
        <v>0</v>
      </c>
      <c r="Y1090">
        <v>0</v>
      </c>
      <c r="Z1090">
        <v>0</v>
      </c>
      <c r="AA1090">
        <v>0</v>
      </c>
      <c r="AB1090">
        <v>0</v>
      </c>
      <c r="AC1090">
        <v>0</v>
      </c>
      <c r="AD1090">
        <v>0</v>
      </c>
      <c r="AE1090">
        <v>0</v>
      </c>
      <c r="AF1090">
        <v>0</v>
      </c>
      <c r="AG1090">
        <v>0</v>
      </c>
      <c r="AH1090">
        <v>0</v>
      </c>
      <c r="AI1090" t="s">
        <v>6004</v>
      </c>
      <c r="AJ1090" t="s">
        <v>109</v>
      </c>
      <c r="AK1090" t="s">
        <v>112</v>
      </c>
      <c r="AL1090">
        <v>0</v>
      </c>
      <c r="AM1090">
        <v>0</v>
      </c>
      <c r="AN1090">
        <v>0</v>
      </c>
      <c r="AO1090">
        <v>0</v>
      </c>
      <c r="AP1090">
        <v>0</v>
      </c>
      <c r="AQ1090">
        <v>0</v>
      </c>
      <c r="AR1090">
        <v>0</v>
      </c>
      <c r="AS1090">
        <v>0</v>
      </c>
      <c r="AT1090">
        <v>0</v>
      </c>
      <c r="AU1090">
        <v>0</v>
      </c>
      <c r="AV1090">
        <v>0</v>
      </c>
      <c r="AW1090">
        <v>0</v>
      </c>
      <c r="AX1090">
        <v>0</v>
      </c>
      <c r="AY1090">
        <v>0</v>
      </c>
      <c r="AZ1090">
        <v>0</v>
      </c>
      <c r="BA1090">
        <v>0</v>
      </c>
    </row>
    <row r="1091" spans="1:53" x14ac:dyDescent="0.25">
      <c r="A1091">
        <v>381218767</v>
      </c>
      <c r="B1091" s="1">
        <v>45543.70745858796</v>
      </c>
      <c r="C1091" s="1">
        <v>45543.713514074072</v>
      </c>
      <c r="D1091" s="1">
        <v>45543</v>
      </c>
      <c r="E1091">
        <v>31.730531200000001</v>
      </c>
      <c r="F1091">
        <v>35.791886400000003</v>
      </c>
      <c r="G1091" t="s">
        <v>566</v>
      </c>
      <c r="H1091" t="s">
        <v>2223</v>
      </c>
      <c r="I1091" t="s">
        <v>109</v>
      </c>
      <c r="J1091" t="s">
        <v>114</v>
      </c>
      <c r="K1091" t="s">
        <v>3814</v>
      </c>
      <c r="L1091" t="s">
        <v>1177</v>
      </c>
      <c r="M1091" t="s">
        <v>1178</v>
      </c>
      <c r="N1091" t="s">
        <v>3815</v>
      </c>
      <c r="O1091" t="s">
        <v>5970</v>
      </c>
      <c r="P1091" t="s">
        <v>3813</v>
      </c>
      <c r="Q1091" t="s">
        <v>121</v>
      </c>
      <c r="R1091" t="s">
        <v>5770</v>
      </c>
      <c r="S1091" t="s">
        <v>112</v>
      </c>
      <c r="T1091">
        <v>0</v>
      </c>
      <c r="U1091">
        <v>0</v>
      </c>
      <c r="V1091">
        <v>0</v>
      </c>
      <c r="W1091">
        <v>0</v>
      </c>
      <c r="X1091">
        <v>0</v>
      </c>
      <c r="Y1091">
        <v>0</v>
      </c>
      <c r="Z1091">
        <v>0</v>
      </c>
      <c r="AA1091">
        <v>0</v>
      </c>
      <c r="AB1091">
        <v>0</v>
      </c>
      <c r="AC1091">
        <v>0</v>
      </c>
      <c r="AD1091">
        <v>0</v>
      </c>
      <c r="AE1091">
        <v>0</v>
      </c>
      <c r="AF1091">
        <v>0</v>
      </c>
      <c r="AG1091">
        <v>0</v>
      </c>
      <c r="AH1091">
        <v>0</v>
      </c>
      <c r="AI1091" t="s">
        <v>6004</v>
      </c>
      <c r="AJ1091" t="s">
        <v>109</v>
      </c>
      <c r="AK1091" t="s">
        <v>112</v>
      </c>
      <c r="AL1091">
        <v>0</v>
      </c>
      <c r="AM1091">
        <v>0</v>
      </c>
      <c r="AN1091">
        <v>0</v>
      </c>
      <c r="AO1091">
        <v>0</v>
      </c>
      <c r="AP1091">
        <v>0</v>
      </c>
      <c r="AQ1091">
        <v>0</v>
      </c>
      <c r="AR1091">
        <v>0</v>
      </c>
      <c r="AS1091">
        <v>0</v>
      </c>
      <c r="AT1091">
        <v>0</v>
      </c>
      <c r="AU1091">
        <v>0</v>
      </c>
      <c r="AV1091">
        <v>0</v>
      </c>
      <c r="AW1091">
        <v>0</v>
      </c>
      <c r="AX1091">
        <v>0</v>
      </c>
      <c r="AY1091">
        <v>0</v>
      </c>
      <c r="AZ1091">
        <v>0</v>
      </c>
      <c r="BA1091">
        <v>0</v>
      </c>
    </row>
    <row r="1092" spans="1:53" x14ac:dyDescent="0.25">
      <c r="A1092">
        <v>381218770</v>
      </c>
      <c r="B1092" s="1">
        <v>45543.723065196762</v>
      </c>
      <c r="C1092" s="1">
        <v>45543.72829561343</v>
      </c>
      <c r="D1092" s="1">
        <v>45543</v>
      </c>
      <c r="E1092">
        <v>31.731699899999999</v>
      </c>
      <c r="F1092">
        <v>35.791506900000002</v>
      </c>
      <c r="G1092" t="s">
        <v>566</v>
      </c>
      <c r="H1092" t="s">
        <v>2223</v>
      </c>
      <c r="I1092" t="s">
        <v>109</v>
      </c>
      <c r="J1092" t="s">
        <v>114</v>
      </c>
      <c r="K1092" t="s">
        <v>3816</v>
      </c>
      <c r="L1092" t="s">
        <v>174</v>
      </c>
      <c r="M1092" t="s">
        <v>175</v>
      </c>
      <c r="N1092" t="s">
        <v>3817</v>
      </c>
      <c r="O1092" t="s">
        <v>5971</v>
      </c>
      <c r="Q1092" t="s">
        <v>346</v>
      </c>
      <c r="R1092" t="s">
        <v>5771</v>
      </c>
      <c r="S1092" t="s">
        <v>112</v>
      </c>
      <c r="T1092">
        <v>0</v>
      </c>
      <c r="U1092">
        <v>0</v>
      </c>
      <c r="V1092">
        <v>0</v>
      </c>
      <c r="W1092">
        <v>0</v>
      </c>
      <c r="X1092">
        <v>0</v>
      </c>
      <c r="Y1092">
        <v>0</v>
      </c>
      <c r="Z1092">
        <v>0</v>
      </c>
      <c r="AA1092">
        <v>0</v>
      </c>
      <c r="AB1092">
        <v>0</v>
      </c>
      <c r="AC1092">
        <v>0</v>
      </c>
      <c r="AD1092">
        <v>0</v>
      </c>
      <c r="AE1092">
        <v>0</v>
      </c>
      <c r="AF1092">
        <v>0</v>
      </c>
      <c r="AG1092">
        <v>0</v>
      </c>
      <c r="AH1092">
        <v>0</v>
      </c>
      <c r="AI1092" t="s">
        <v>6004</v>
      </c>
      <c r="AJ1092" t="s">
        <v>109</v>
      </c>
      <c r="AK1092" t="s">
        <v>112</v>
      </c>
      <c r="AL1092">
        <v>0</v>
      </c>
      <c r="AM1092">
        <v>0</v>
      </c>
      <c r="AN1092">
        <v>0</v>
      </c>
      <c r="AO1092">
        <v>0</v>
      </c>
      <c r="AP1092">
        <v>0</v>
      </c>
      <c r="AQ1092">
        <v>0</v>
      </c>
      <c r="AR1092">
        <v>0</v>
      </c>
      <c r="AS1092">
        <v>0</v>
      </c>
      <c r="AT1092">
        <v>0</v>
      </c>
      <c r="AU1092">
        <v>0</v>
      </c>
      <c r="AV1092">
        <v>0</v>
      </c>
      <c r="AW1092">
        <v>0</v>
      </c>
      <c r="AX1092">
        <v>0</v>
      </c>
      <c r="AY1092">
        <v>0</v>
      </c>
      <c r="AZ1092">
        <v>0</v>
      </c>
      <c r="BA1092">
        <v>0</v>
      </c>
    </row>
    <row r="1093" spans="1:53" x14ac:dyDescent="0.25">
      <c r="A1093">
        <v>381218772</v>
      </c>
      <c r="B1093" s="1">
        <v>45543.728583032411</v>
      </c>
      <c r="C1093" s="1">
        <v>45543.734215243057</v>
      </c>
      <c r="D1093" s="1">
        <v>45543</v>
      </c>
      <c r="E1093">
        <v>31.732295499999999</v>
      </c>
      <c r="F1093">
        <v>35.791529199999999</v>
      </c>
      <c r="G1093" t="s">
        <v>566</v>
      </c>
      <c r="H1093" t="s">
        <v>2223</v>
      </c>
      <c r="I1093" t="s">
        <v>109</v>
      </c>
      <c r="J1093" t="s">
        <v>114</v>
      </c>
      <c r="K1093" t="s">
        <v>3818</v>
      </c>
      <c r="L1093" t="s">
        <v>116</v>
      </c>
      <c r="M1093" t="s">
        <v>146</v>
      </c>
      <c r="N1093" t="s">
        <v>3819</v>
      </c>
      <c r="O1093" t="s">
        <v>5972</v>
      </c>
      <c r="P1093" t="s">
        <v>3820</v>
      </c>
      <c r="Q1093" t="s">
        <v>121</v>
      </c>
      <c r="R1093" t="s">
        <v>5770</v>
      </c>
      <c r="S1093" t="s">
        <v>112</v>
      </c>
      <c r="T1093">
        <v>0</v>
      </c>
      <c r="U1093">
        <v>0</v>
      </c>
      <c r="V1093">
        <v>0</v>
      </c>
      <c r="W1093">
        <v>0</v>
      </c>
      <c r="X1093">
        <v>0</v>
      </c>
      <c r="Y1093">
        <v>0</v>
      </c>
      <c r="Z1093">
        <v>0</v>
      </c>
      <c r="AA1093">
        <v>0</v>
      </c>
      <c r="AB1093">
        <v>0</v>
      </c>
      <c r="AC1093">
        <v>0</v>
      </c>
      <c r="AD1093">
        <v>0</v>
      </c>
      <c r="AE1093">
        <v>0</v>
      </c>
      <c r="AF1093">
        <v>0</v>
      </c>
      <c r="AG1093">
        <v>0</v>
      </c>
      <c r="AH1093">
        <v>0</v>
      </c>
      <c r="AI1093" t="s">
        <v>6004</v>
      </c>
      <c r="AJ1093" t="s">
        <v>109</v>
      </c>
      <c r="AK1093" t="s">
        <v>112</v>
      </c>
      <c r="AL1093">
        <v>0</v>
      </c>
      <c r="AM1093">
        <v>0</v>
      </c>
      <c r="AN1093">
        <v>0</v>
      </c>
      <c r="AO1093">
        <v>0</v>
      </c>
      <c r="AP1093">
        <v>0</v>
      </c>
      <c r="AQ1093">
        <v>0</v>
      </c>
      <c r="AR1093">
        <v>0</v>
      </c>
      <c r="AS1093">
        <v>0</v>
      </c>
      <c r="AT1093">
        <v>0</v>
      </c>
      <c r="AU1093">
        <v>0</v>
      </c>
      <c r="AV1093">
        <v>0</v>
      </c>
      <c r="AW1093">
        <v>0</v>
      </c>
      <c r="AX1093">
        <v>0</v>
      </c>
      <c r="AY1093">
        <v>0</v>
      </c>
      <c r="AZ1093">
        <v>0</v>
      </c>
      <c r="BA1093">
        <v>0</v>
      </c>
    </row>
    <row r="1094" spans="1:53" x14ac:dyDescent="0.25">
      <c r="A1094">
        <v>381218775</v>
      </c>
      <c r="B1094" s="1">
        <v>45543.736344351862</v>
      </c>
      <c r="C1094" s="1">
        <v>45543.743285821758</v>
      </c>
      <c r="D1094" s="1">
        <v>45543</v>
      </c>
      <c r="E1094">
        <v>31.730650199999999</v>
      </c>
      <c r="F1094">
        <v>35.791464400000002</v>
      </c>
      <c r="G1094" t="s">
        <v>566</v>
      </c>
      <c r="H1094" t="s">
        <v>2223</v>
      </c>
      <c r="I1094" t="s">
        <v>109</v>
      </c>
      <c r="J1094" t="s">
        <v>114</v>
      </c>
      <c r="K1094" t="s">
        <v>3821</v>
      </c>
      <c r="L1094" t="s">
        <v>528</v>
      </c>
      <c r="M1094" t="s">
        <v>529</v>
      </c>
      <c r="N1094" t="s">
        <v>3822</v>
      </c>
      <c r="O1094" t="s">
        <v>5973</v>
      </c>
      <c r="P1094" t="s">
        <v>3823</v>
      </c>
      <c r="Q1094" t="s">
        <v>121</v>
      </c>
      <c r="R1094" t="s">
        <v>5770</v>
      </c>
      <c r="S1094" t="s">
        <v>112</v>
      </c>
      <c r="T1094">
        <v>0</v>
      </c>
      <c r="U1094">
        <v>0</v>
      </c>
      <c r="V1094">
        <v>0</v>
      </c>
      <c r="W1094">
        <v>0</v>
      </c>
      <c r="X1094">
        <v>0</v>
      </c>
      <c r="Y1094">
        <v>0</v>
      </c>
      <c r="Z1094">
        <v>0</v>
      </c>
      <c r="AA1094">
        <v>0</v>
      </c>
      <c r="AB1094">
        <v>0</v>
      </c>
      <c r="AC1094">
        <v>0</v>
      </c>
      <c r="AD1094">
        <v>0</v>
      </c>
      <c r="AE1094">
        <v>0</v>
      </c>
      <c r="AF1094">
        <v>0</v>
      </c>
      <c r="AG1094">
        <v>0</v>
      </c>
      <c r="AH1094">
        <v>0</v>
      </c>
      <c r="AI1094" t="s">
        <v>6004</v>
      </c>
      <c r="AJ1094" t="s">
        <v>109</v>
      </c>
      <c r="AK1094" t="s">
        <v>112</v>
      </c>
      <c r="AL1094">
        <v>0</v>
      </c>
      <c r="AM1094">
        <v>0</v>
      </c>
      <c r="AN1094">
        <v>0</v>
      </c>
      <c r="AO1094">
        <v>0</v>
      </c>
      <c r="AP1094">
        <v>0</v>
      </c>
      <c r="AQ1094">
        <v>0</v>
      </c>
      <c r="AR1094">
        <v>0</v>
      </c>
      <c r="AS1094">
        <v>0</v>
      </c>
      <c r="AT1094">
        <v>0</v>
      </c>
      <c r="AU1094">
        <v>0</v>
      </c>
      <c r="AV1094">
        <v>0</v>
      </c>
      <c r="AW1094">
        <v>0</v>
      </c>
      <c r="AX1094">
        <v>0</v>
      </c>
      <c r="AY1094">
        <v>0</v>
      </c>
      <c r="AZ1094">
        <v>0</v>
      </c>
      <c r="BA1094">
        <v>0</v>
      </c>
    </row>
    <row r="1095" spans="1:53" x14ac:dyDescent="0.25">
      <c r="A1095">
        <v>381218776</v>
      </c>
      <c r="B1095" s="1">
        <v>45543.745367557873</v>
      </c>
      <c r="C1095" s="1">
        <v>45543.748036307872</v>
      </c>
      <c r="D1095" s="1">
        <v>45543</v>
      </c>
      <c r="E1095">
        <v>31.730589800000001</v>
      </c>
      <c r="F1095">
        <v>35.791600899999999</v>
      </c>
      <c r="G1095" t="s">
        <v>566</v>
      </c>
      <c r="H1095" t="s">
        <v>2223</v>
      </c>
      <c r="I1095" t="s">
        <v>109</v>
      </c>
      <c r="J1095" t="s">
        <v>114</v>
      </c>
      <c r="K1095" t="s">
        <v>3824</v>
      </c>
      <c r="L1095" t="s">
        <v>116</v>
      </c>
      <c r="M1095" t="s">
        <v>146</v>
      </c>
      <c r="N1095" t="s">
        <v>3825</v>
      </c>
      <c r="O1095" t="s">
        <v>5974</v>
      </c>
      <c r="P1095" t="s">
        <v>3826</v>
      </c>
      <c r="Q1095" t="s">
        <v>121</v>
      </c>
      <c r="R1095" t="s">
        <v>5770</v>
      </c>
      <c r="S1095" t="s">
        <v>112</v>
      </c>
      <c r="T1095">
        <v>0</v>
      </c>
      <c r="U1095">
        <v>0</v>
      </c>
      <c r="V1095">
        <v>0</v>
      </c>
      <c r="W1095">
        <v>0</v>
      </c>
      <c r="X1095">
        <v>0</v>
      </c>
      <c r="Y1095">
        <v>0</v>
      </c>
      <c r="Z1095">
        <v>0</v>
      </c>
      <c r="AA1095">
        <v>0</v>
      </c>
      <c r="AB1095">
        <v>0</v>
      </c>
      <c r="AC1095">
        <v>0</v>
      </c>
      <c r="AD1095">
        <v>0</v>
      </c>
      <c r="AE1095">
        <v>0</v>
      </c>
      <c r="AF1095">
        <v>0</v>
      </c>
      <c r="AG1095">
        <v>0</v>
      </c>
      <c r="AH1095">
        <v>0</v>
      </c>
      <c r="AI1095" t="s">
        <v>6004</v>
      </c>
      <c r="AJ1095" t="s">
        <v>109</v>
      </c>
      <c r="AK1095" t="s">
        <v>112</v>
      </c>
      <c r="AL1095">
        <v>0</v>
      </c>
      <c r="AM1095">
        <v>0</v>
      </c>
      <c r="AN1095">
        <v>0</v>
      </c>
      <c r="AO1095">
        <v>0</v>
      </c>
      <c r="AP1095">
        <v>0</v>
      </c>
      <c r="AQ1095">
        <v>0</v>
      </c>
      <c r="AR1095">
        <v>0</v>
      </c>
      <c r="AS1095">
        <v>0</v>
      </c>
      <c r="AT1095">
        <v>0</v>
      </c>
      <c r="AU1095">
        <v>0</v>
      </c>
      <c r="AV1095">
        <v>0</v>
      </c>
      <c r="AW1095">
        <v>0</v>
      </c>
      <c r="AX1095">
        <v>0</v>
      </c>
      <c r="AY1095">
        <v>0</v>
      </c>
      <c r="AZ1095">
        <v>0</v>
      </c>
      <c r="BA1095">
        <v>0</v>
      </c>
    </row>
    <row r="1096" spans="1:53" x14ac:dyDescent="0.25">
      <c r="A1096">
        <v>381222229</v>
      </c>
      <c r="B1096" s="1">
        <v>45543.891873252323</v>
      </c>
      <c r="C1096" s="1">
        <v>45543.894007627307</v>
      </c>
      <c r="D1096" s="1">
        <v>45543</v>
      </c>
      <c r="E1096">
        <v>32.3607522</v>
      </c>
      <c r="F1096">
        <v>35.898351699999999</v>
      </c>
      <c r="G1096" t="s">
        <v>927</v>
      </c>
      <c r="H1096" t="s">
        <v>928</v>
      </c>
      <c r="I1096" t="s">
        <v>112</v>
      </c>
      <c r="K1096" t="s">
        <v>3828</v>
      </c>
      <c r="L1096" t="s">
        <v>174</v>
      </c>
      <c r="M1096" t="s">
        <v>3311</v>
      </c>
      <c r="N1096" t="s">
        <v>3829</v>
      </c>
      <c r="O1096" t="s">
        <v>3827</v>
      </c>
      <c r="Q1096" t="s">
        <v>121</v>
      </c>
      <c r="R1096" t="s">
        <v>5770</v>
      </c>
      <c r="S1096" t="s">
        <v>112</v>
      </c>
      <c r="T1096">
        <v>0</v>
      </c>
      <c r="U1096">
        <v>0</v>
      </c>
      <c r="V1096">
        <v>0</v>
      </c>
      <c r="W1096">
        <v>0</v>
      </c>
      <c r="X1096">
        <v>0</v>
      </c>
      <c r="Y1096">
        <v>0</v>
      </c>
      <c r="Z1096">
        <v>0</v>
      </c>
      <c r="AA1096">
        <v>0</v>
      </c>
      <c r="AB1096">
        <v>0</v>
      </c>
      <c r="AC1096">
        <v>0</v>
      </c>
      <c r="AD1096">
        <v>0</v>
      </c>
      <c r="AE1096">
        <v>0</v>
      </c>
      <c r="AF1096">
        <v>0</v>
      </c>
      <c r="AG1096">
        <v>0</v>
      </c>
      <c r="AH1096">
        <v>0</v>
      </c>
      <c r="AI1096" t="s">
        <v>6004</v>
      </c>
      <c r="AJ1096" t="s">
        <v>109</v>
      </c>
      <c r="AK1096" t="s">
        <v>109</v>
      </c>
      <c r="AL1096">
        <v>2</v>
      </c>
      <c r="AM1096">
        <v>1</v>
      </c>
      <c r="AN1096">
        <v>1</v>
      </c>
      <c r="AO1096">
        <v>0</v>
      </c>
      <c r="AP1096">
        <v>0</v>
      </c>
      <c r="AQ1096">
        <v>0</v>
      </c>
      <c r="AR1096">
        <v>2</v>
      </c>
      <c r="AS1096">
        <v>1</v>
      </c>
      <c r="AT1096">
        <v>0</v>
      </c>
      <c r="AU1096">
        <v>0</v>
      </c>
      <c r="AV1096">
        <v>1</v>
      </c>
      <c r="AW1096">
        <v>0</v>
      </c>
      <c r="AX1096">
        <v>0</v>
      </c>
      <c r="AY1096">
        <v>0</v>
      </c>
      <c r="AZ1096">
        <v>0</v>
      </c>
      <c r="BA1096">
        <v>0</v>
      </c>
    </row>
    <row r="1097" spans="1:53" x14ac:dyDescent="0.25">
      <c r="A1097">
        <v>381222231</v>
      </c>
      <c r="B1097" s="1">
        <v>45543.905464062504</v>
      </c>
      <c r="C1097" s="1">
        <v>45543.907543368063</v>
      </c>
      <c r="D1097" s="1">
        <v>45543</v>
      </c>
      <c r="E1097">
        <v>32.358255399999997</v>
      </c>
      <c r="F1097">
        <v>35.884818699999997</v>
      </c>
      <c r="G1097" t="s">
        <v>927</v>
      </c>
      <c r="H1097" t="s">
        <v>928</v>
      </c>
      <c r="I1097" t="s">
        <v>112</v>
      </c>
      <c r="K1097" t="s">
        <v>3831</v>
      </c>
      <c r="L1097" t="s">
        <v>116</v>
      </c>
      <c r="M1097" t="s">
        <v>146</v>
      </c>
      <c r="N1097" t="s">
        <v>3832</v>
      </c>
      <c r="O1097" t="s">
        <v>3830</v>
      </c>
      <c r="Q1097" t="s">
        <v>121</v>
      </c>
      <c r="R1097" t="s">
        <v>5770</v>
      </c>
      <c r="S1097" t="s">
        <v>112</v>
      </c>
      <c r="T1097">
        <v>0</v>
      </c>
      <c r="U1097">
        <v>0</v>
      </c>
      <c r="V1097">
        <v>0</v>
      </c>
      <c r="W1097">
        <v>0</v>
      </c>
      <c r="X1097">
        <v>0</v>
      </c>
      <c r="Y1097">
        <v>0</v>
      </c>
      <c r="Z1097">
        <v>0</v>
      </c>
      <c r="AA1097">
        <v>0</v>
      </c>
      <c r="AB1097">
        <v>0</v>
      </c>
      <c r="AC1097">
        <v>0</v>
      </c>
      <c r="AD1097">
        <v>0</v>
      </c>
      <c r="AE1097">
        <v>0</v>
      </c>
      <c r="AF1097">
        <v>0</v>
      </c>
      <c r="AG1097">
        <v>0</v>
      </c>
      <c r="AH1097">
        <v>0</v>
      </c>
      <c r="AI1097" t="s">
        <v>6004</v>
      </c>
      <c r="AJ1097" t="s">
        <v>109</v>
      </c>
      <c r="AK1097" t="s">
        <v>112</v>
      </c>
      <c r="AL1097">
        <v>0</v>
      </c>
      <c r="AM1097">
        <v>0</v>
      </c>
      <c r="AN1097">
        <v>0</v>
      </c>
      <c r="AO1097">
        <v>0</v>
      </c>
      <c r="AP1097">
        <v>0</v>
      </c>
      <c r="AQ1097">
        <v>0</v>
      </c>
      <c r="AR1097">
        <v>0</v>
      </c>
      <c r="AS1097">
        <v>0</v>
      </c>
      <c r="AT1097">
        <v>0</v>
      </c>
      <c r="AU1097">
        <v>0</v>
      </c>
      <c r="AV1097">
        <v>0</v>
      </c>
      <c r="AW1097">
        <v>0</v>
      </c>
      <c r="AX1097">
        <v>0</v>
      </c>
      <c r="AY1097">
        <v>0</v>
      </c>
      <c r="AZ1097">
        <v>0</v>
      </c>
      <c r="BA1097">
        <v>0</v>
      </c>
    </row>
    <row r="1098" spans="1:53" x14ac:dyDescent="0.25">
      <c r="A1098">
        <v>381222233</v>
      </c>
      <c r="B1098" s="1">
        <v>45543.907678807867</v>
      </c>
      <c r="C1098" s="1">
        <v>45543.910330567131</v>
      </c>
      <c r="D1098" s="1">
        <v>45543</v>
      </c>
      <c r="E1098">
        <v>32.358265899999999</v>
      </c>
      <c r="F1098">
        <v>35.884924099999999</v>
      </c>
      <c r="G1098" t="s">
        <v>927</v>
      </c>
      <c r="H1098" t="s">
        <v>928</v>
      </c>
      <c r="I1098" t="s">
        <v>109</v>
      </c>
      <c r="J1098" t="s">
        <v>114</v>
      </c>
      <c r="K1098" t="s">
        <v>3834</v>
      </c>
      <c r="L1098" t="s">
        <v>160</v>
      </c>
      <c r="M1098" t="s">
        <v>1701</v>
      </c>
      <c r="N1098" t="s">
        <v>3835</v>
      </c>
      <c r="O1098" t="s">
        <v>3833</v>
      </c>
      <c r="Q1098" t="s">
        <v>121</v>
      </c>
      <c r="R1098" t="s">
        <v>5770</v>
      </c>
      <c r="S1098" t="s">
        <v>112</v>
      </c>
      <c r="T1098">
        <v>0</v>
      </c>
      <c r="U1098">
        <v>0</v>
      </c>
      <c r="V1098">
        <v>0</v>
      </c>
      <c r="W1098">
        <v>0</v>
      </c>
      <c r="X1098">
        <v>0</v>
      </c>
      <c r="Y1098">
        <v>0</v>
      </c>
      <c r="Z1098">
        <v>0</v>
      </c>
      <c r="AA1098">
        <v>0</v>
      </c>
      <c r="AB1098">
        <v>0</v>
      </c>
      <c r="AC1098">
        <v>0</v>
      </c>
      <c r="AD1098">
        <v>0</v>
      </c>
      <c r="AE1098">
        <v>0</v>
      </c>
      <c r="AF1098">
        <v>0</v>
      </c>
      <c r="AG1098">
        <v>0</v>
      </c>
      <c r="AH1098">
        <v>0</v>
      </c>
      <c r="AI1098" t="s">
        <v>6004</v>
      </c>
      <c r="AJ1098" t="s">
        <v>109</v>
      </c>
      <c r="AK1098" t="s">
        <v>112</v>
      </c>
      <c r="AL1098">
        <v>0</v>
      </c>
      <c r="AM1098">
        <v>0</v>
      </c>
      <c r="AN1098">
        <v>0</v>
      </c>
      <c r="AO1098">
        <v>0</v>
      </c>
      <c r="AP1098">
        <v>0</v>
      </c>
      <c r="AQ1098">
        <v>0</v>
      </c>
      <c r="AR1098">
        <v>0</v>
      </c>
      <c r="AS1098">
        <v>0</v>
      </c>
      <c r="AT1098">
        <v>0</v>
      </c>
      <c r="AU1098">
        <v>0</v>
      </c>
      <c r="AV1098">
        <v>0</v>
      </c>
      <c r="AW1098">
        <v>0</v>
      </c>
      <c r="AX1098">
        <v>0</v>
      </c>
      <c r="AY1098">
        <v>0</v>
      </c>
      <c r="AZ1098">
        <v>0</v>
      </c>
      <c r="BA1098">
        <v>0</v>
      </c>
    </row>
    <row r="1099" spans="1:53" x14ac:dyDescent="0.25">
      <c r="A1099">
        <v>381222235</v>
      </c>
      <c r="B1099" s="1">
        <v>45543.910412291669</v>
      </c>
      <c r="C1099" s="1">
        <v>45543.912869432868</v>
      </c>
      <c r="D1099" s="1">
        <v>45543</v>
      </c>
      <c r="E1099">
        <v>32.358280200000003</v>
      </c>
      <c r="F1099">
        <v>35.8849242</v>
      </c>
      <c r="G1099" t="s">
        <v>927</v>
      </c>
      <c r="H1099" t="s">
        <v>928</v>
      </c>
      <c r="I1099" t="s">
        <v>109</v>
      </c>
      <c r="J1099" t="s">
        <v>114</v>
      </c>
      <c r="K1099" t="s">
        <v>3837</v>
      </c>
      <c r="L1099" t="s">
        <v>192</v>
      </c>
      <c r="M1099" t="s">
        <v>326</v>
      </c>
      <c r="N1099" t="s">
        <v>3838</v>
      </c>
      <c r="O1099" t="s">
        <v>3836</v>
      </c>
      <c r="Q1099" t="s">
        <v>121</v>
      </c>
      <c r="R1099" t="s">
        <v>5770</v>
      </c>
      <c r="S1099" t="s">
        <v>112</v>
      </c>
      <c r="T1099">
        <v>0</v>
      </c>
      <c r="U1099">
        <v>0</v>
      </c>
      <c r="V1099">
        <v>0</v>
      </c>
      <c r="W1099">
        <v>0</v>
      </c>
      <c r="X1099">
        <v>0</v>
      </c>
      <c r="Y1099">
        <v>0</v>
      </c>
      <c r="Z1099">
        <v>0</v>
      </c>
      <c r="AA1099">
        <v>0</v>
      </c>
      <c r="AB1099">
        <v>0</v>
      </c>
      <c r="AC1099">
        <v>0</v>
      </c>
      <c r="AD1099">
        <v>0</v>
      </c>
      <c r="AE1099">
        <v>0</v>
      </c>
      <c r="AF1099">
        <v>0</v>
      </c>
      <c r="AG1099">
        <v>0</v>
      </c>
      <c r="AH1099">
        <v>0</v>
      </c>
      <c r="AI1099" t="s">
        <v>6004</v>
      </c>
      <c r="AJ1099" t="s">
        <v>109</v>
      </c>
      <c r="AK1099" t="s">
        <v>112</v>
      </c>
      <c r="AL1099">
        <v>0</v>
      </c>
      <c r="AM1099">
        <v>0</v>
      </c>
      <c r="AN1099">
        <v>0</v>
      </c>
      <c r="AO1099">
        <v>0</v>
      </c>
      <c r="AP1099">
        <v>0</v>
      </c>
      <c r="AQ1099">
        <v>0</v>
      </c>
      <c r="AR1099">
        <v>0</v>
      </c>
      <c r="AS1099">
        <v>0</v>
      </c>
      <c r="AT1099">
        <v>0</v>
      </c>
      <c r="AU1099">
        <v>0</v>
      </c>
      <c r="AV1099">
        <v>0</v>
      </c>
      <c r="AW1099">
        <v>0</v>
      </c>
      <c r="AX1099">
        <v>0</v>
      </c>
      <c r="AY1099">
        <v>0</v>
      </c>
      <c r="AZ1099">
        <v>0</v>
      </c>
      <c r="BA1099">
        <v>0</v>
      </c>
    </row>
    <row r="1100" spans="1:53" x14ac:dyDescent="0.25">
      <c r="A1100">
        <v>381222238</v>
      </c>
      <c r="B1100" s="1">
        <v>45543.912911805557</v>
      </c>
      <c r="C1100" s="1">
        <v>45543.914390231483</v>
      </c>
      <c r="D1100" s="1">
        <v>45543</v>
      </c>
      <c r="E1100">
        <v>32.358144199999998</v>
      </c>
      <c r="F1100">
        <v>35.884749599999999</v>
      </c>
      <c r="G1100" t="s">
        <v>927</v>
      </c>
      <c r="H1100" t="s">
        <v>928</v>
      </c>
      <c r="I1100" t="s">
        <v>109</v>
      </c>
      <c r="J1100" t="s">
        <v>114</v>
      </c>
      <c r="K1100" t="s">
        <v>3839</v>
      </c>
      <c r="L1100" t="s">
        <v>116</v>
      </c>
      <c r="M1100" t="s">
        <v>146</v>
      </c>
      <c r="N1100" t="s">
        <v>3840</v>
      </c>
      <c r="O1100" t="s">
        <v>3836</v>
      </c>
      <c r="Q1100" t="s">
        <v>121</v>
      </c>
      <c r="R1100" t="s">
        <v>5770</v>
      </c>
      <c r="S1100" t="s">
        <v>112</v>
      </c>
      <c r="T1100">
        <v>0</v>
      </c>
      <c r="U1100">
        <v>0</v>
      </c>
      <c r="V1100">
        <v>0</v>
      </c>
      <c r="W1100">
        <v>0</v>
      </c>
      <c r="X1100">
        <v>0</v>
      </c>
      <c r="Y1100">
        <v>0</v>
      </c>
      <c r="Z1100">
        <v>0</v>
      </c>
      <c r="AA1100">
        <v>0</v>
      </c>
      <c r="AB1100">
        <v>0</v>
      </c>
      <c r="AC1100">
        <v>0</v>
      </c>
      <c r="AD1100">
        <v>0</v>
      </c>
      <c r="AE1100">
        <v>0</v>
      </c>
      <c r="AF1100">
        <v>0</v>
      </c>
      <c r="AG1100">
        <v>0</v>
      </c>
      <c r="AH1100">
        <v>0</v>
      </c>
      <c r="AI1100" t="s">
        <v>6004</v>
      </c>
      <c r="AJ1100" t="s">
        <v>109</v>
      </c>
      <c r="AK1100" t="s">
        <v>109</v>
      </c>
      <c r="AL1100">
        <v>2</v>
      </c>
      <c r="AM1100">
        <v>1</v>
      </c>
      <c r="AN1100">
        <v>0</v>
      </c>
      <c r="AO1100">
        <v>1</v>
      </c>
      <c r="AP1100">
        <v>0</v>
      </c>
      <c r="AQ1100">
        <v>0</v>
      </c>
      <c r="AR1100">
        <v>2</v>
      </c>
      <c r="AS1100">
        <v>0</v>
      </c>
      <c r="AT1100">
        <v>1</v>
      </c>
      <c r="AU1100">
        <v>0</v>
      </c>
      <c r="AV1100">
        <v>0</v>
      </c>
      <c r="AW1100">
        <v>0</v>
      </c>
      <c r="AX1100">
        <v>0</v>
      </c>
      <c r="AY1100">
        <v>0</v>
      </c>
      <c r="AZ1100">
        <v>0</v>
      </c>
      <c r="BA1100">
        <v>0</v>
      </c>
    </row>
    <row r="1101" spans="1:53" x14ac:dyDescent="0.25">
      <c r="A1101">
        <v>381223119</v>
      </c>
      <c r="B1101" s="1">
        <v>45543.914719143519</v>
      </c>
      <c r="C1101" s="1">
        <v>45543.917486851853</v>
      </c>
      <c r="D1101" s="1">
        <v>45543</v>
      </c>
      <c r="E1101">
        <v>32.358128999999998</v>
      </c>
      <c r="F1101">
        <v>35.884748000000002</v>
      </c>
      <c r="G1101" t="s">
        <v>927</v>
      </c>
      <c r="H1101" t="s">
        <v>928</v>
      </c>
      <c r="I1101" t="s">
        <v>109</v>
      </c>
      <c r="J1101" t="s">
        <v>153</v>
      </c>
      <c r="K1101" t="s">
        <v>3842</v>
      </c>
      <c r="L1101" t="s">
        <v>235</v>
      </c>
      <c r="M1101" t="s">
        <v>1783</v>
      </c>
      <c r="N1101" t="s">
        <v>3843</v>
      </c>
      <c r="O1101" t="s">
        <v>3841</v>
      </c>
      <c r="Q1101" t="s">
        <v>346</v>
      </c>
      <c r="R1101" t="s">
        <v>5771</v>
      </c>
      <c r="S1101" t="s">
        <v>112</v>
      </c>
      <c r="T1101">
        <v>0</v>
      </c>
      <c r="U1101">
        <v>0</v>
      </c>
      <c r="V1101">
        <v>0</v>
      </c>
      <c r="W1101">
        <v>0</v>
      </c>
      <c r="X1101">
        <v>0</v>
      </c>
      <c r="Y1101">
        <v>0</v>
      </c>
      <c r="Z1101">
        <v>0</v>
      </c>
      <c r="AA1101">
        <v>0</v>
      </c>
      <c r="AB1101">
        <v>0</v>
      </c>
      <c r="AC1101">
        <v>0</v>
      </c>
      <c r="AD1101">
        <v>0</v>
      </c>
      <c r="AE1101">
        <v>0</v>
      </c>
      <c r="AF1101">
        <v>0</v>
      </c>
      <c r="AG1101">
        <v>0</v>
      </c>
      <c r="AH1101">
        <v>0</v>
      </c>
      <c r="AI1101" t="s">
        <v>6004</v>
      </c>
      <c r="AJ1101" t="s">
        <v>109</v>
      </c>
      <c r="AK1101" t="s">
        <v>112</v>
      </c>
      <c r="AL1101">
        <v>0</v>
      </c>
      <c r="AM1101">
        <v>0</v>
      </c>
      <c r="AN1101">
        <v>0</v>
      </c>
      <c r="AO1101">
        <v>0</v>
      </c>
      <c r="AP1101">
        <v>0</v>
      </c>
      <c r="AQ1101">
        <v>0</v>
      </c>
      <c r="AR1101">
        <v>0</v>
      </c>
      <c r="AS1101">
        <v>0</v>
      </c>
      <c r="AT1101">
        <v>0</v>
      </c>
      <c r="AU1101">
        <v>0</v>
      </c>
      <c r="AV1101">
        <v>0</v>
      </c>
      <c r="AW1101">
        <v>0</v>
      </c>
      <c r="AX1101">
        <v>0</v>
      </c>
      <c r="AY1101">
        <v>0</v>
      </c>
      <c r="AZ1101">
        <v>0</v>
      </c>
      <c r="BA1101">
        <v>0</v>
      </c>
    </row>
    <row r="1102" spans="1:53" x14ac:dyDescent="0.25">
      <c r="A1102">
        <v>381226437</v>
      </c>
      <c r="B1102" s="1">
        <v>45543.927537256946</v>
      </c>
      <c r="C1102" s="1">
        <v>45543.929717395833</v>
      </c>
      <c r="D1102" s="1">
        <v>45543</v>
      </c>
      <c r="E1102">
        <v>32.357920700000001</v>
      </c>
      <c r="F1102">
        <v>35.883426399999998</v>
      </c>
      <c r="G1102" t="s">
        <v>927</v>
      </c>
      <c r="H1102" t="s">
        <v>928</v>
      </c>
      <c r="I1102" t="s">
        <v>109</v>
      </c>
      <c r="J1102" t="s">
        <v>114</v>
      </c>
      <c r="K1102" t="s">
        <v>3845</v>
      </c>
      <c r="L1102" t="s">
        <v>131</v>
      </c>
      <c r="M1102" t="s">
        <v>264</v>
      </c>
      <c r="N1102" t="s">
        <v>3846</v>
      </c>
      <c r="O1102" t="s">
        <v>3844</v>
      </c>
      <c r="Q1102" t="s">
        <v>121</v>
      </c>
      <c r="R1102" t="s">
        <v>5770</v>
      </c>
      <c r="S1102" t="s">
        <v>112</v>
      </c>
      <c r="T1102">
        <v>0</v>
      </c>
      <c r="U1102">
        <v>0</v>
      </c>
      <c r="V1102">
        <v>0</v>
      </c>
      <c r="W1102">
        <v>0</v>
      </c>
      <c r="X1102">
        <v>0</v>
      </c>
      <c r="Y1102">
        <v>0</v>
      </c>
      <c r="Z1102">
        <v>0</v>
      </c>
      <c r="AA1102">
        <v>0</v>
      </c>
      <c r="AB1102">
        <v>0</v>
      </c>
      <c r="AC1102">
        <v>0</v>
      </c>
      <c r="AD1102">
        <v>0</v>
      </c>
      <c r="AE1102">
        <v>0</v>
      </c>
      <c r="AF1102">
        <v>0</v>
      </c>
      <c r="AG1102">
        <v>0</v>
      </c>
      <c r="AH1102">
        <v>0</v>
      </c>
      <c r="AI1102" t="s">
        <v>6004</v>
      </c>
      <c r="AJ1102" t="s">
        <v>109</v>
      </c>
      <c r="AK1102" t="s">
        <v>112</v>
      </c>
      <c r="AL1102">
        <v>0</v>
      </c>
      <c r="AM1102">
        <v>0</v>
      </c>
      <c r="AN1102">
        <v>0</v>
      </c>
      <c r="AO1102">
        <v>0</v>
      </c>
      <c r="AP1102">
        <v>0</v>
      </c>
      <c r="AQ1102">
        <v>0</v>
      </c>
      <c r="AR1102">
        <v>0</v>
      </c>
      <c r="AS1102">
        <v>0</v>
      </c>
      <c r="AT1102">
        <v>0</v>
      </c>
      <c r="AU1102">
        <v>0</v>
      </c>
      <c r="AV1102">
        <v>0</v>
      </c>
      <c r="AW1102">
        <v>0</v>
      </c>
      <c r="AX1102">
        <v>0</v>
      </c>
      <c r="AY1102">
        <v>0</v>
      </c>
      <c r="AZ1102">
        <v>0</v>
      </c>
      <c r="BA1102">
        <v>0</v>
      </c>
    </row>
    <row r="1103" spans="1:53" x14ac:dyDescent="0.25">
      <c r="A1103">
        <v>381226438</v>
      </c>
      <c r="B1103" s="1">
        <v>45543.923215706018</v>
      </c>
      <c r="C1103" s="1">
        <v>45543.927348287027</v>
      </c>
      <c r="D1103" s="1">
        <v>45543</v>
      </c>
      <c r="E1103">
        <v>32.357927799999999</v>
      </c>
      <c r="F1103">
        <v>35.882891600000001</v>
      </c>
      <c r="G1103" t="s">
        <v>927</v>
      </c>
      <c r="H1103" t="s">
        <v>928</v>
      </c>
      <c r="I1103" t="s">
        <v>109</v>
      </c>
      <c r="J1103" t="s">
        <v>114</v>
      </c>
      <c r="K1103" t="s">
        <v>3848</v>
      </c>
      <c r="L1103" t="s">
        <v>174</v>
      </c>
      <c r="M1103" t="s">
        <v>175</v>
      </c>
      <c r="N1103" t="s">
        <v>3849</v>
      </c>
      <c r="O1103" t="s">
        <v>3847</v>
      </c>
      <c r="Q1103" t="s">
        <v>121</v>
      </c>
      <c r="R1103" t="s">
        <v>5770</v>
      </c>
      <c r="S1103" t="s">
        <v>112</v>
      </c>
      <c r="T1103">
        <v>0</v>
      </c>
      <c r="U1103">
        <v>0</v>
      </c>
      <c r="V1103">
        <v>0</v>
      </c>
      <c r="W1103">
        <v>0</v>
      </c>
      <c r="X1103">
        <v>0</v>
      </c>
      <c r="Y1103">
        <v>0</v>
      </c>
      <c r="Z1103">
        <v>0</v>
      </c>
      <c r="AA1103">
        <v>0</v>
      </c>
      <c r="AB1103">
        <v>0</v>
      </c>
      <c r="AC1103">
        <v>0</v>
      </c>
      <c r="AD1103">
        <v>0</v>
      </c>
      <c r="AE1103">
        <v>0</v>
      </c>
      <c r="AF1103">
        <v>0</v>
      </c>
      <c r="AG1103">
        <v>0</v>
      </c>
      <c r="AH1103">
        <v>0</v>
      </c>
      <c r="AI1103" t="s">
        <v>6004</v>
      </c>
      <c r="AJ1103" t="s">
        <v>109</v>
      </c>
      <c r="AK1103" t="s">
        <v>109</v>
      </c>
      <c r="AL1103">
        <v>1</v>
      </c>
      <c r="AM1103">
        <v>0</v>
      </c>
      <c r="AN1103">
        <v>1</v>
      </c>
      <c r="AO1103">
        <v>0</v>
      </c>
      <c r="AP1103">
        <v>0</v>
      </c>
      <c r="AQ1103">
        <v>0</v>
      </c>
      <c r="AR1103">
        <v>1</v>
      </c>
      <c r="AS1103">
        <v>0</v>
      </c>
      <c r="AT1103">
        <v>1</v>
      </c>
      <c r="AU1103">
        <v>0</v>
      </c>
      <c r="AV1103">
        <v>0</v>
      </c>
      <c r="AW1103">
        <v>0</v>
      </c>
      <c r="AX1103">
        <v>0</v>
      </c>
      <c r="AY1103">
        <v>0</v>
      </c>
      <c r="AZ1103">
        <v>0</v>
      </c>
      <c r="BA1103">
        <v>0</v>
      </c>
    </row>
    <row r="1104" spans="1:53" x14ac:dyDescent="0.25">
      <c r="A1104">
        <v>381228030</v>
      </c>
      <c r="B1104" s="1">
        <v>45543.932621828702</v>
      </c>
      <c r="C1104" s="1">
        <v>45543.934068530092</v>
      </c>
      <c r="D1104" s="1">
        <v>45543</v>
      </c>
      <c r="E1104">
        <v>32.357908100000003</v>
      </c>
      <c r="F1104">
        <v>35.883205500000003</v>
      </c>
      <c r="G1104" t="s">
        <v>927</v>
      </c>
      <c r="H1104" t="s">
        <v>928</v>
      </c>
      <c r="I1104" t="s">
        <v>112</v>
      </c>
      <c r="K1104" t="s">
        <v>3850</v>
      </c>
      <c r="L1104" t="s">
        <v>116</v>
      </c>
      <c r="M1104" t="s">
        <v>146</v>
      </c>
      <c r="N1104" t="s">
        <v>3851</v>
      </c>
      <c r="O1104" t="s">
        <v>6005</v>
      </c>
      <c r="Q1104" t="s">
        <v>121</v>
      </c>
      <c r="R1104" t="s">
        <v>5770</v>
      </c>
      <c r="S1104" t="s">
        <v>112</v>
      </c>
      <c r="T1104">
        <v>0</v>
      </c>
      <c r="U1104">
        <v>0</v>
      </c>
      <c r="V1104">
        <v>0</v>
      </c>
      <c r="W1104">
        <v>0</v>
      </c>
      <c r="X1104">
        <v>0</v>
      </c>
      <c r="Y1104">
        <v>0</v>
      </c>
      <c r="Z1104">
        <v>0</v>
      </c>
      <c r="AA1104">
        <v>0</v>
      </c>
      <c r="AB1104">
        <v>0</v>
      </c>
      <c r="AC1104">
        <v>0</v>
      </c>
      <c r="AD1104">
        <v>0</v>
      </c>
      <c r="AE1104">
        <v>0</v>
      </c>
      <c r="AF1104">
        <v>0</v>
      </c>
      <c r="AG1104">
        <v>0</v>
      </c>
      <c r="AH1104">
        <v>0</v>
      </c>
      <c r="AI1104" t="s">
        <v>6004</v>
      </c>
      <c r="AJ1104" t="s">
        <v>109</v>
      </c>
      <c r="AK1104" t="s">
        <v>112</v>
      </c>
      <c r="AL1104">
        <v>0</v>
      </c>
      <c r="AM1104">
        <v>0</v>
      </c>
      <c r="AN1104">
        <v>0</v>
      </c>
      <c r="AO1104">
        <v>0</v>
      </c>
      <c r="AP1104">
        <v>0</v>
      </c>
      <c r="AQ1104">
        <v>0</v>
      </c>
      <c r="AR1104">
        <v>0</v>
      </c>
      <c r="AS1104">
        <v>0</v>
      </c>
      <c r="AT1104">
        <v>0</v>
      </c>
      <c r="AU1104">
        <v>0</v>
      </c>
      <c r="AV1104">
        <v>0</v>
      </c>
      <c r="AW1104">
        <v>0</v>
      </c>
      <c r="AX1104">
        <v>0</v>
      </c>
      <c r="AY1104">
        <v>0</v>
      </c>
      <c r="AZ1104">
        <v>0</v>
      </c>
      <c r="BA1104">
        <v>0</v>
      </c>
    </row>
    <row r="1105" spans="1:54" x14ac:dyDescent="0.25">
      <c r="A1105">
        <v>381228034</v>
      </c>
      <c r="B1105" s="1">
        <v>45543.930395069438</v>
      </c>
      <c r="C1105" s="1">
        <v>45543.932544861113</v>
      </c>
      <c r="D1105" s="1">
        <v>45543</v>
      </c>
      <c r="E1105">
        <v>32.357920700000001</v>
      </c>
      <c r="F1105">
        <v>35.883424300000001</v>
      </c>
      <c r="G1105" t="s">
        <v>927</v>
      </c>
      <c r="H1105" t="s">
        <v>928</v>
      </c>
      <c r="I1105" t="s">
        <v>109</v>
      </c>
      <c r="J1105" t="s">
        <v>114</v>
      </c>
      <c r="K1105" t="s">
        <v>3853</v>
      </c>
      <c r="L1105" t="s">
        <v>192</v>
      </c>
      <c r="M1105" t="s">
        <v>961</v>
      </c>
      <c r="N1105" t="s">
        <v>3854</v>
      </c>
      <c r="O1105" t="s">
        <v>3852</v>
      </c>
      <c r="Q1105" t="s">
        <v>121</v>
      </c>
      <c r="R1105" t="s">
        <v>5770</v>
      </c>
      <c r="S1105" t="s">
        <v>112</v>
      </c>
      <c r="T1105">
        <v>0</v>
      </c>
      <c r="U1105">
        <v>0</v>
      </c>
      <c r="V1105">
        <v>0</v>
      </c>
      <c r="W1105">
        <v>0</v>
      </c>
      <c r="X1105">
        <v>0</v>
      </c>
      <c r="Y1105">
        <v>0</v>
      </c>
      <c r="Z1105">
        <v>0</v>
      </c>
      <c r="AA1105">
        <v>0</v>
      </c>
      <c r="AB1105">
        <v>0</v>
      </c>
      <c r="AC1105">
        <v>0</v>
      </c>
      <c r="AD1105">
        <v>0</v>
      </c>
      <c r="AE1105">
        <v>0</v>
      </c>
      <c r="AF1105">
        <v>0</v>
      </c>
      <c r="AG1105">
        <v>0</v>
      </c>
      <c r="AH1105">
        <v>0</v>
      </c>
      <c r="AI1105" t="s">
        <v>6004</v>
      </c>
      <c r="AJ1105" t="s">
        <v>109</v>
      </c>
      <c r="AK1105" t="s">
        <v>112</v>
      </c>
      <c r="AL1105">
        <v>0</v>
      </c>
      <c r="AM1105">
        <v>0</v>
      </c>
      <c r="AN1105">
        <v>0</v>
      </c>
      <c r="AO1105">
        <v>0</v>
      </c>
      <c r="AP1105">
        <v>0</v>
      </c>
      <c r="AQ1105">
        <v>0</v>
      </c>
      <c r="AR1105">
        <v>0</v>
      </c>
      <c r="AS1105">
        <v>0</v>
      </c>
      <c r="AT1105">
        <v>0</v>
      </c>
      <c r="AU1105">
        <v>0</v>
      </c>
      <c r="AV1105">
        <v>0</v>
      </c>
      <c r="AW1105">
        <v>0</v>
      </c>
      <c r="AX1105">
        <v>0</v>
      </c>
      <c r="AY1105">
        <v>0</v>
      </c>
      <c r="AZ1105">
        <v>0</v>
      </c>
      <c r="BA1105">
        <v>0</v>
      </c>
    </row>
    <row r="1106" spans="1:54" x14ac:dyDescent="0.25">
      <c r="A1106">
        <v>381228840</v>
      </c>
      <c r="B1106" s="1">
        <v>45543.934570474543</v>
      </c>
      <c r="C1106" s="1">
        <v>45543.936878981483</v>
      </c>
      <c r="D1106" s="1">
        <v>45543</v>
      </c>
      <c r="E1106">
        <v>32.357968</v>
      </c>
      <c r="F1106">
        <v>35.882897100000001</v>
      </c>
      <c r="G1106" t="s">
        <v>927</v>
      </c>
      <c r="H1106" t="s">
        <v>928</v>
      </c>
      <c r="I1106" t="s">
        <v>109</v>
      </c>
      <c r="J1106" t="s">
        <v>114</v>
      </c>
      <c r="K1106" t="s">
        <v>3856</v>
      </c>
      <c r="L1106" t="s">
        <v>174</v>
      </c>
      <c r="M1106" t="s">
        <v>175</v>
      </c>
      <c r="N1106" t="s">
        <v>3857</v>
      </c>
      <c r="O1106" t="s">
        <v>3855</v>
      </c>
      <c r="Q1106" t="s">
        <v>121</v>
      </c>
      <c r="R1106" t="s">
        <v>5770</v>
      </c>
      <c r="S1106" t="s">
        <v>112</v>
      </c>
      <c r="T1106">
        <v>0</v>
      </c>
      <c r="U1106">
        <v>0</v>
      </c>
      <c r="V1106">
        <v>0</v>
      </c>
      <c r="W1106">
        <v>0</v>
      </c>
      <c r="X1106">
        <v>0</v>
      </c>
      <c r="Y1106">
        <v>0</v>
      </c>
      <c r="Z1106">
        <v>0</v>
      </c>
      <c r="AA1106">
        <v>0</v>
      </c>
      <c r="AB1106">
        <v>0</v>
      </c>
      <c r="AC1106">
        <v>0</v>
      </c>
      <c r="AD1106">
        <v>0</v>
      </c>
      <c r="AE1106">
        <v>0</v>
      </c>
      <c r="AF1106">
        <v>0</v>
      </c>
      <c r="AG1106">
        <v>0</v>
      </c>
      <c r="AH1106">
        <v>0</v>
      </c>
      <c r="AI1106" t="s">
        <v>6004</v>
      </c>
      <c r="AJ1106" t="s">
        <v>109</v>
      </c>
      <c r="AK1106" t="s">
        <v>109</v>
      </c>
      <c r="AL1106">
        <v>2</v>
      </c>
      <c r="AM1106">
        <v>1</v>
      </c>
      <c r="AN1106">
        <v>0</v>
      </c>
      <c r="AO1106">
        <v>1</v>
      </c>
      <c r="AP1106">
        <v>0</v>
      </c>
      <c r="AQ1106">
        <v>0</v>
      </c>
      <c r="AR1106">
        <v>2</v>
      </c>
      <c r="AS1106">
        <v>0</v>
      </c>
      <c r="AT1106">
        <v>1</v>
      </c>
      <c r="AU1106">
        <v>0</v>
      </c>
      <c r="AV1106">
        <v>0</v>
      </c>
      <c r="AW1106">
        <v>0</v>
      </c>
      <c r="AX1106">
        <v>0</v>
      </c>
      <c r="AY1106">
        <v>0</v>
      </c>
      <c r="AZ1106">
        <v>1</v>
      </c>
      <c r="BA1106">
        <v>0</v>
      </c>
    </row>
    <row r="1107" spans="1:54" x14ac:dyDescent="0.25">
      <c r="A1107">
        <v>381231844</v>
      </c>
      <c r="B1107" s="1">
        <v>45543.94738928241</v>
      </c>
      <c r="C1107" s="1">
        <v>45543.949622627311</v>
      </c>
      <c r="D1107" s="1">
        <v>45543</v>
      </c>
      <c r="E1107">
        <v>32.357914200000003</v>
      </c>
      <c r="F1107">
        <v>35.883206299999998</v>
      </c>
      <c r="G1107" t="s">
        <v>927</v>
      </c>
      <c r="H1107" t="s">
        <v>928</v>
      </c>
      <c r="I1107" t="s">
        <v>109</v>
      </c>
      <c r="J1107" t="s">
        <v>114</v>
      </c>
      <c r="K1107" t="s">
        <v>3859</v>
      </c>
      <c r="L1107" t="s">
        <v>116</v>
      </c>
      <c r="M1107" t="s">
        <v>139</v>
      </c>
      <c r="N1107" t="s">
        <v>3860</v>
      </c>
      <c r="O1107" t="s">
        <v>3858</v>
      </c>
      <c r="Q1107" t="s">
        <v>121</v>
      </c>
      <c r="R1107" t="s">
        <v>5770</v>
      </c>
      <c r="S1107" t="s">
        <v>112</v>
      </c>
      <c r="T1107">
        <v>0</v>
      </c>
      <c r="U1107">
        <v>0</v>
      </c>
      <c r="V1107">
        <v>0</v>
      </c>
      <c r="W1107">
        <v>0</v>
      </c>
      <c r="X1107">
        <v>0</v>
      </c>
      <c r="Y1107">
        <v>0</v>
      </c>
      <c r="Z1107">
        <v>0</v>
      </c>
      <c r="AA1107">
        <v>0</v>
      </c>
      <c r="AB1107">
        <v>0</v>
      </c>
      <c r="AC1107">
        <v>0</v>
      </c>
      <c r="AD1107">
        <v>0</v>
      </c>
      <c r="AE1107">
        <v>0</v>
      </c>
      <c r="AF1107">
        <v>0</v>
      </c>
      <c r="AG1107">
        <v>0</v>
      </c>
      <c r="AH1107">
        <v>0</v>
      </c>
      <c r="AI1107" t="s">
        <v>6004</v>
      </c>
      <c r="AJ1107" t="s">
        <v>112</v>
      </c>
      <c r="AK1107" t="s">
        <v>109</v>
      </c>
      <c r="AL1107">
        <v>1</v>
      </c>
      <c r="AM1107">
        <v>0</v>
      </c>
      <c r="AN1107">
        <v>1</v>
      </c>
      <c r="AO1107">
        <v>0</v>
      </c>
      <c r="AP1107">
        <v>0</v>
      </c>
      <c r="AQ1107">
        <v>0</v>
      </c>
      <c r="AR1107">
        <v>1</v>
      </c>
      <c r="AS1107">
        <v>0</v>
      </c>
      <c r="AT1107">
        <v>1</v>
      </c>
      <c r="AU1107">
        <v>0</v>
      </c>
      <c r="AV1107">
        <v>0</v>
      </c>
      <c r="AW1107">
        <v>0</v>
      </c>
      <c r="AX1107">
        <v>0</v>
      </c>
      <c r="AY1107">
        <v>0</v>
      </c>
      <c r="AZ1107">
        <v>0</v>
      </c>
      <c r="BA1107">
        <v>0</v>
      </c>
    </row>
    <row r="1108" spans="1:54" x14ac:dyDescent="0.25">
      <c r="A1108">
        <v>381232580</v>
      </c>
      <c r="B1108" s="1">
        <v>45543.951199386567</v>
      </c>
      <c r="C1108" s="1">
        <v>45543.95304990741</v>
      </c>
      <c r="D1108" s="1">
        <v>45543</v>
      </c>
      <c r="E1108">
        <v>32.357941199999999</v>
      </c>
      <c r="F1108">
        <v>35.8827274</v>
      </c>
      <c r="G1108" t="s">
        <v>927</v>
      </c>
      <c r="H1108" t="s">
        <v>928</v>
      </c>
      <c r="I1108" t="s">
        <v>109</v>
      </c>
      <c r="J1108" t="s">
        <v>114</v>
      </c>
      <c r="K1108" t="s">
        <v>3862</v>
      </c>
      <c r="L1108" t="s">
        <v>116</v>
      </c>
      <c r="M1108" t="s">
        <v>146</v>
      </c>
      <c r="N1108" t="s">
        <v>3863</v>
      </c>
      <c r="O1108" t="s">
        <v>3861</v>
      </c>
      <c r="Q1108" t="s">
        <v>121</v>
      </c>
      <c r="R1108" t="s">
        <v>5770</v>
      </c>
      <c r="S1108" t="s">
        <v>112</v>
      </c>
      <c r="T1108">
        <v>0</v>
      </c>
      <c r="U1108">
        <v>0</v>
      </c>
      <c r="V1108">
        <v>0</v>
      </c>
      <c r="W1108">
        <v>0</v>
      </c>
      <c r="X1108">
        <v>0</v>
      </c>
      <c r="Y1108">
        <v>0</v>
      </c>
      <c r="Z1108">
        <v>0</v>
      </c>
      <c r="AA1108">
        <v>0</v>
      </c>
      <c r="AB1108">
        <v>0</v>
      </c>
      <c r="AC1108">
        <v>0</v>
      </c>
      <c r="AD1108">
        <v>0</v>
      </c>
      <c r="AE1108">
        <v>0</v>
      </c>
      <c r="AF1108">
        <v>0</v>
      </c>
      <c r="AG1108">
        <v>0</v>
      </c>
      <c r="AH1108">
        <v>0</v>
      </c>
      <c r="AI1108" t="s">
        <v>6004</v>
      </c>
      <c r="AJ1108" t="s">
        <v>109</v>
      </c>
      <c r="AK1108" t="s">
        <v>112</v>
      </c>
      <c r="AL1108">
        <v>0</v>
      </c>
      <c r="AM1108">
        <v>0</v>
      </c>
      <c r="AN1108">
        <v>0</v>
      </c>
      <c r="AO1108">
        <v>0</v>
      </c>
      <c r="AP1108">
        <v>0</v>
      </c>
      <c r="AQ1108">
        <v>0</v>
      </c>
      <c r="AR1108">
        <v>0</v>
      </c>
      <c r="AS1108">
        <v>0</v>
      </c>
      <c r="AT1108">
        <v>0</v>
      </c>
      <c r="AU1108">
        <v>0</v>
      </c>
      <c r="AV1108">
        <v>0</v>
      </c>
      <c r="AW1108">
        <v>0</v>
      </c>
      <c r="AX1108">
        <v>0</v>
      </c>
      <c r="AY1108">
        <v>0</v>
      </c>
      <c r="AZ1108">
        <v>0</v>
      </c>
      <c r="BA1108">
        <v>0</v>
      </c>
    </row>
    <row r="1109" spans="1:54" x14ac:dyDescent="0.25">
      <c r="A1109">
        <v>381233882</v>
      </c>
      <c r="B1109" s="1">
        <v>45543.954767905103</v>
      </c>
      <c r="C1109" s="1">
        <v>45543.956703634263</v>
      </c>
      <c r="D1109" s="1">
        <v>45543</v>
      </c>
      <c r="E1109">
        <v>32.357913199999999</v>
      </c>
      <c r="F1109">
        <v>35.883073799999998</v>
      </c>
      <c r="G1109" t="s">
        <v>927</v>
      </c>
      <c r="H1109" t="s">
        <v>928</v>
      </c>
      <c r="I1109" t="s">
        <v>109</v>
      </c>
      <c r="J1109" t="s">
        <v>114</v>
      </c>
      <c r="K1109" t="s">
        <v>3865</v>
      </c>
      <c r="L1109" t="s">
        <v>192</v>
      </c>
      <c r="M1109" t="s">
        <v>326</v>
      </c>
      <c r="N1109" t="s">
        <v>3838</v>
      </c>
      <c r="O1109" t="s">
        <v>3864</v>
      </c>
      <c r="Q1109" t="s">
        <v>121</v>
      </c>
      <c r="R1109" t="s">
        <v>5770</v>
      </c>
      <c r="S1109" t="s">
        <v>112</v>
      </c>
      <c r="T1109">
        <v>0</v>
      </c>
      <c r="U1109">
        <v>0</v>
      </c>
      <c r="V1109">
        <v>0</v>
      </c>
      <c r="W1109">
        <v>0</v>
      </c>
      <c r="X1109">
        <v>0</v>
      </c>
      <c r="Y1109">
        <v>0</v>
      </c>
      <c r="Z1109">
        <v>0</v>
      </c>
      <c r="AA1109">
        <v>0</v>
      </c>
      <c r="AB1109">
        <v>0</v>
      </c>
      <c r="AC1109">
        <v>0</v>
      </c>
      <c r="AD1109">
        <v>0</v>
      </c>
      <c r="AE1109">
        <v>0</v>
      </c>
      <c r="AF1109">
        <v>0</v>
      </c>
      <c r="AG1109">
        <v>0</v>
      </c>
      <c r="AH1109">
        <v>0</v>
      </c>
      <c r="AI1109" t="s">
        <v>6004</v>
      </c>
      <c r="AJ1109" t="s">
        <v>109</v>
      </c>
      <c r="AK1109" t="s">
        <v>109</v>
      </c>
      <c r="AL1109">
        <v>1</v>
      </c>
      <c r="AM1109">
        <v>0</v>
      </c>
      <c r="AN1109">
        <v>1</v>
      </c>
      <c r="AO1109">
        <v>0</v>
      </c>
      <c r="AP1109">
        <v>0</v>
      </c>
      <c r="AQ1109">
        <v>0</v>
      </c>
      <c r="AR1109">
        <v>1</v>
      </c>
      <c r="AS1109">
        <v>0</v>
      </c>
      <c r="AT1109">
        <v>1</v>
      </c>
      <c r="AU1109">
        <v>0</v>
      </c>
      <c r="AV1109">
        <v>0</v>
      </c>
      <c r="AW1109">
        <v>0</v>
      </c>
      <c r="AX1109">
        <v>0</v>
      </c>
      <c r="AY1109">
        <v>0</v>
      </c>
      <c r="AZ1109">
        <v>0</v>
      </c>
      <c r="BA1109">
        <v>0</v>
      </c>
    </row>
    <row r="1110" spans="1:54" x14ac:dyDescent="0.25">
      <c r="A1110">
        <v>381233906</v>
      </c>
      <c r="B1110" s="1">
        <v>45542.367835775462</v>
      </c>
      <c r="C1110" s="1">
        <v>45543.426745972232</v>
      </c>
      <c r="D1110" s="1">
        <v>45542</v>
      </c>
      <c r="E1110">
        <v>31.1701528</v>
      </c>
      <c r="F1110">
        <v>35.729763599999998</v>
      </c>
      <c r="G1110" t="s">
        <v>401</v>
      </c>
      <c r="H1110" t="s">
        <v>1985</v>
      </c>
      <c r="I1110" t="s">
        <v>109</v>
      </c>
      <c r="J1110" t="s">
        <v>378</v>
      </c>
      <c r="K1110" t="s">
        <v>3867</v>
      </c>
      <c r="L1110" t="s">
        <v>252</v>
      </c>
      <c r="M1110" t="s">
        <v>280</v>
      </c>
      <c r="N1110" t="s">
        <v>3868</v>
      </c>
      <c r="O1110" t="s">
        <v>3866</v>
      </c>
      <c r="Q1110" t="s">
        <v>121</v>
      </c>
      <c r="R1110" t="s">
        <v>5770</v>
      </c>
      <c r="S1110" t="s">
        <v>112</v>
      </c>
      <c r="T1110">
        <v>0</v>
      </c>
      <c r="U1110">
        <v>0</v>
      </c>
      <c r="V1110">
        <v>0</v>
      </c>
      <c r="W1110">
        <v>0</v>
      </c>
      <c r="X1110">
        <v>0</v>
      </c>
      <c r="Y1110">
        <v>0</v>
      </c>
      <c r="Z1110">
        <v>0</v>
      </c>
      <c r="AA1110">
        <v>0</v>
      </c>
      <c r="AB1110">
        <v>0</v>
      </c>
      <c r="AC1110">
        <v>0</v>
      </c>
      <c r="AD1110">
        <v>0</v>
      </c>
      <c r="AE1110">
        <v>0</v>
      </c>
      <c r="AF1110">
        <v>0</v>
      </c>
      <c r="AG1110">
        <v>0</v>
      </c>
      <c r="AH1110">
        <v>0</v>
      </c>
      <c r="AI1110" t="s">
        <v>6004</v>
      </c>
      <c r="AJ1110" t="s">
        <v>109</v>
      </c>
      <c r="AK1110" t="s">
        <v>112</v>
      </c>
      <c r="AL1110">
        <v>0</v>
      </c>
      <c r="AM1110">
        <v>0</v>
      </c>
      <c r="AN1110">
        <v>0</v>
      </c>
      <c r="AO1110">
        <v>0</v>
      </c>
      <c r="AP1110">
        <v>0</v>
      </c>
      <c r="AQ1110">
        <v>0</v>
      </c>
      <c r="AR1110">
        <v>0</v>
      </c>
      <c r="AS1110">
        <v>0</v>
      </c>
      <c r="AT1110">
        <v>0</v>
      </c>
      <c r="AU1110">
        <v>0</v>
      </c>
      <c r="AV1110">
        <v>0</v>
      </c>
      <c r="AW1110">
        <v>0</v>
      </c>
      <c r="AX1110">
        <v>0</v>
      </c>
      <c r="AY1110">
        <v>0</v>
      </c>
      <c r="AZ1110">
        <v>0</v>
      </c>
      <c r="BA1110">
        <v>0</v>
      </c>
    </row>
    <row r="1111" spans="1:54" x14ac:dyDescent="0.25">
      <c r="A1111">
        <v>381233909</v>
      </c>
      <c r="B1111" s="1">
        <v>45542.379338541657</v>
      </c>
      <c r="C1111" s="1">
        <v>45543.426984259262</v>
      </c>
      <c r="D1111" s="1">
        <v>45542</v>
      </c>
      <c r="E1111">
        <v>31.170121399999999</v>
      </c>
      <c r="F1111">
        <v>35.730807200000001</v>
      </c>
      <c r="G1111" t="s">
        <v>401</v>
      </c>
      <c r="H1111" t="s">
        <v>1985</v>
      </c>
      <c r="I1111" t="s">
        <v>109</v>
      </c>
      <c r="J1111" t="s">
        <v>114</v>
      </c>
      <c r="K1111" t="s">
        <v>3870</v>
      </c>
      <c r="L1111" t="s">
        <v>116</v>
      </c>
      <c r="M1111" t="s">
        <v>146</v>
      </c>
      <c r="N1111" t="s">
        <v>684</v>
      </c>
      <c r="O1111" t="s">
        <v>3869</v>
      </c>
      <c r="Q1111" t="s">
        <v>121</v>
      </c>
      <c r="R1111" t="s">
        <v>5770</v>
      </c>
      <c r="S1111" t="s">
        <v>112</v>
      </c>
      <c r="T1111">
        <v>0</v>
      </c>
      <c r="U1111">
        <v>0</v>
      </c>
      <c r="V1111">
        <v>0</v>
      </c>
      <c r="W1111">
        <v>0</v>
      </c>
      <c r="X1111">
        <v>0</v>
      </c>
      <c r="Y1111">
        <v>0</v>
      </c>
      <c r="Z1111">
        <v>0</v>
      </c>
      <c r="AA1111">
        <v>0</v>
      </c>
      <c r="AB1111">
        <v>0</v>
      </c>
      <c r="AC1111">
        <v>0</v>
      </c>
      <c r="AD1111">
        <v>0</v>
      </c>
      <c r="AE1111">
        <v>0</v>
      </c>
      <c r="AF1111">
        <v>0</v>
      </c>
      <c r="AG1111">
        <v>0</v>
      </c>
      <c r="AH1111">
        <v>0</v>
      </c>
      <c r="AI1111" t="s">
        <v>6004</v>
      </c>
      <c r="AJ1111" t="s">
        <v>109</v>
      </c>
      <c r="AK1111" t="s">
        <v>112</v>
      </c>
      <c r="AL1111">
        <v>0</v>
      </c>
      <c r="AM1111">
        <v>0</v>
      </c>
      <c r="AN1111">
        <v>0</v>
      </c>
      <c r="AO1111">
        <v>0</v>
      </c>
      <c r="AP1111">
        <v>0</v>
      </c>
      <c r="AQ1111">
        <v>0</v>
      </c>
      <c r="AR1111">
        <v>0</v>
      </c>
      <c r="AS1111">
        <v>0</v>
      </c>
      <c r="AT1111">
        <v>0</v>
      </c>
      <c r="AU1111">
        <v>0</v>
      </c>
      <c r="AV1111">
        <v>0</v>
      </c>
      <c r="AW1111">
        <v>0</v>
      </c>
      <c r="AX1111">
        <v>0</v>
      </c>
      <c r="AY1111">
        <v>0</v>
      </c>
      <c r="AZ1111">
        <v>0</v>
      </c>
      <c r="BA1111">
        <v>0</v>
      </c>
    </row>
    <row r="1112" spans="1:54" x14ac:dyDescent="0.25">
      <c r="A1112">
        <v>381233913</v>
      </c>
      <c r="B1112" s="1">
        <v>45542.383044594913</v>
      </c>
      <c r="C1112" s="1">
        <v>45543.427180763887</v>
      </c>
      <c r="D1112" s="1">
        <v>45542</v>
      </c>
      <c r="E1112">
        <v>31.170079099999999</v>
      </c>
      <c r="F1112">
        <v>35.730975200000003</v>
      </c>
      <c r="G1112" t="s">
        <v>401</v>
      </c>
      <c r="H1112" t="s">
        <v>1985</v>
      </c>
      <c r="I1112" t="s">
        <v>112</v>
      </c>
      <c r="K1112" t="s">
        <v>3872</v>
      </c>
      <c r="L1112" t="s">
        <v>116</v>
      </c>
      <c r="M1112" t="s">
        <v>319</v>
      </c>
      <c r="N1112" t="s">
        <v>864</v>
      </c>
      <c r="O1112" t="s">
        <v>3871</v>
      </c>
      <c r="Q1112" t="s">
        <v>121</v>
      </c>
      <c r="R1112" t="s">
        <v>5770</v>
      </c>
      <c r="S1112" t="s">
        <v>112</v>
      </c>
      <c r="T1112">
        <v>0</v>
      </c>
      <c r="U1112">
        <v>0</v>
      </c>
      <c r="V1112">
        <v>0</v>
      </c>
      <c r="W1112">
        <v>0</v>
      </c>
      <c r="X1112">
        <v>0</v>
      </c>
      <c r="Y1112">
        <v>0</v>
      </c>
      <c r="Z1112">
        <v>0</v>
      </c>
      <c r="AA1112">
        <v>0</v>
      </c>
      <c r="AB1112">
        <v>0</v>
      </c>
      <c r="AC1112">
        <v>0</v>
      </c>
      <c r="AD1112">
        <v>0</v>
      </c>
      <c r="AE1112">
        <v>0</v>
      </c>
      <c r="AF1112">
        <v>0</v>
      </c>
      <c r="AG1112">
        <v>0</v>
      </c>
      <c r="AH1112">
        <v>0</v>
      </c>
      <c r="AI1112" t="s">
        <v>6004</v>
      </c>
      <c r="AJ1112" t="s">
        <v>109</v>
      </c>
      <c r="AK1112" t="s">
        <v>112</v>
      </c>
      <c r="AL1112">
        <v>0</v>
      </c>
      <c r="AM1112">
        <v>0</v>
      </c>
      <c r="AN1112">
        <v>0</v>
      </c>
      <c r="AO1112">
        <v>0</v>
      </c>
      <c r="AP1112">
        <v>0</v>
      </c>
      <c r="AQ1112">
        <v>0</v>
      </c>
      <c r="AR1112">
        <v>0</v>
      </c>
      <c r="AS1112">
        <v>0</v>
      </c>
      <c r="AT1112">
        <v>0</v>
      </c>
      <c r="AU1112">
        <v>0</v>
      </c>
      <c r="AV1112">
        <v>0</v>
      </c>
      <c r="AW1112">
        <v>0</v>
      </c>
      <c r="AX1112">
        <v>0</v>
      </c>
      <c r="AY1112">
        <v>0</v>
      </c>
      <c r="AZ1112">
        <v>0</v>
      </c>
      <c r="BA1112">
        <v>0</v>
      </c>
    </row>
    <row r="1113" spans="1:54" x14ac:dyDescent="0.25">
      <c r="A1113">
        <v>381233917</v>
      </c>
      <c r="B1113" s="1">
        <v>45542.385564918979</v>
      </c>
      <c r="C1113" s="1">
        <v>45543.427719120373</v>
      </c>
      <c r="D1113" s="1">
        <v>45542</v>
      </c>
      <c r="E1113">
        <v>31.170193300000001</v>
      </c>
      <c r="F1113">
        <v>35.731017000000001</v>
      </c>
      <c r="G1113" t="s">
        <v>401</v>
      </c>
      <c r="H1113" t="s">
        <v>1985</v>
      </c>
      <c r="I1113" t="s">
        <v>109</v>
      </c>
      <c r="J1113" t="s">
        <v>114</v>
      </c>
      <c r="K1113" t="s">
        <v>3874</v>
      </c>
      <c r="L1113" t="s">
        <v>160</v>
      </c>
      <c r="M1113" t="s">
        <v>721</v>
      </c>
      <c r="N1113" t="s">
        <v>3875</v>
      </c>
      <c r="O1113" t="s">
        <v>3873</v>
      </c>
      <c r="Q1113" t="s">
        <v>121</v>
      </c>
      <c r="R1113" t="s">
        <v>5770</v>
      </c>
      <c r="S1113" t="s">
        <v>112</v>
      </c>
      <c r="T1113">
        <v>0</v>
      </c>
      <c r="U1113">
        <v>0</v>
      </c>
      <c r="V1113">
        <v>0</v>
      </c>
      <c r="W1113">
        <v>0</v>
      </c>
      <c r="X1113">
        <v>0</v>
      </c>
      <c r="Y1113">
        <v>0</v>
      </c>
      <c r="Z1113">
        <v>0</v>
      </c>
      <c r="AA1113">
        <v>0</v>
      </c>
      <c r="AB1113">
        <v>0</v>
      </c>
      <c r="AC1113">
        <v>0</v>
      </c>
      <c r="AD1113">
        <v>0</v>
      </c>
      <c r="AE1113">
        <v>0</v>
      </c>
      <c r="AF1113">
        <v>0</v>
      </c>
      <c r="AG1113">
        <v>0</v>
      </c>
      <c r="AH1113">
        <v>0</v>
      </c>
      <c r="AI1113" t="s">
        <v>6004</v>
      </c>
      <c r="AJ1113" t="s">
        <v>109</v>
      </c>
      <c r="AK1113" t="s">
        <v>112</v>
      </c>
      <c r="AL1113">
        <v>0</v>
      </c>
      <c r="AM1113">
        <v>0</v>
      </c>
      <c r="AN1113">
        <v>0</v>
      </c>
      <c r="AO1113">
        <v>0</v>
      </c>
      <c r="AP1113">
        <v>0</v>
      </c>
      <c r="AQ1113">
        <v>0</v>
      </c>
      <c r="AR1113">
        <v>0</v>
      </c>
      <c r="AS1113">
        <v>0</v>
      </c>
      <c r="AT1113">
        <v>0</v>
      </c>
      <c r="AU1113">
        <v>0</v>
      </c>
      <c r="AV1113">
        <v>0</v>
      </c>
      <c r="AW1113">
        <v>0</v>
      </c>
      <c r="AX1113">
        <v>0</v>
      </c>
      <c r="AY1113">
        <v>0</v>
      </c>
      <c r="AZ1113">
        <v>0</v>
      </c>
      <c r="BA1113">
        <v>0</v>
      </c>
    </row>
    <row r="1114" spans="1:54" x14ac:dyDescent="0.25">
      <c r="A1114">
        <v>381233921</v>
      </c>
      <c r="B1114" s="1">
        <v>45542.389993425917</v>
      </c>
      <c r="C1114" s="1">
        <v>45543.427946203701</v>
      </c>
      <c r="D1114" s="1">
        <v>45542</v>
      </c>
      <c r="E1114">
        <v>31.1700734</v>
      </c>
      <c r="F1114">
        <v>35.730990499999997</v>
      </c>
      <c r="G1114" t="s">
        <v>401</v>
      </c>
      <c r="H1114" t="s">
        <v>1985</v>
      </c>
      <c r="I1114" t="s">
        <v>109</v>
      </c>
      <c r="J1114" t="s">
        <v>114</v>
      </c>
      <c r="K1114" t="s">
        <v>3877</v>
      </c>
      <c r="L1114" t="s">
        <v>116</v>
      </c>
      <c r="M1114" t="s">
        <v>146</v>
      </c>
      <c r="N1114" t="s">
        <v>684</v>
      </c>
      <c r="O1114" t="s">
        <v>3876</v>
      </c>
      <c r="Q1114" t="s">
        <v>121</v>
      </c>
      <c r="R1114" t="s">
        <v>5770</v>
      </c>
      <c r="S1114" t="s">
        <v>112</v>
      </c>
      <c r="T1114">
        <v>0</v>
      </c>
      <c r="U1114">
        <v>0</v>
      </c>
      <c r="V1114">
        <v>0</v>
      </c>
      <c r="W1114">
        <v>0</v>
      </c>
      <c r="X1114">
        <v>0</v>
      </c>
      <c r="Y1114">
        <v>0</v>
      </c>
      <c r="Z1114">
        <v>0</v>
      </c>
      <c r="AA1114">
        <v>0</v>
      </c>
      <c r="AB1114">
        <v>0</v>
      </c>
      <c r="AC1114">
        <v>0</v>
      </c>
      <c r="AD1114">
        <v>0</v>
      </c>
      <c r="AE1114">
        <v>0</v>
      </c>
      <c r="AF1114">
        <v>0</v>
      </c>
      <c r="AG1114">
        <v>0</v>
      </c>
      <c r="AH1114">
        <v>0</v>
      </c>
      <c r="AI1114" t="s">
        <v>6004</v>
      </c>
      <c r="AJ1114" t="s">
        <v>109</v>
      </c>
      <c r="AK1114" t="s">
        <v>112</v>
      </c>
      <c r="AL1114">
        <v>0</v>
      </c>
      <c r="AM1114">
        <v>0</v>
      </c>
      <c r="AN1114">
        <v>0</v>
      </c>
      <c r="AO1114">
        <v>0</v>
      </c>
      <c r="AP1114">
        <v>0</v>
      </c>
      <c r="AQ1114">
        <v>0</v>
      </c>
      <c r="AR1114">
        <v>0</v>
      </c>
      <c r="AS1114">
        <v>0</v>
      </c>
      <c r="AT1114">
        <v>0</v>
      </c>
      <c r="AU1114">
        <v>0</v>
      </c>
      <c r="AV1114">
        <v>0</v>
      </c>
      <c r="AW1114">
        <v>0</v>
      </c>
      <c r="AX1114">
        <v>0</v>
      </c>
      <c r="AY1114">
        <v>0</v>
      </c>
      <c r="AZ1114">
        <v>0</v>
      </c>
      <c r="BA1114">
        <v>0</v>
      </c>
    </row>
    <row r="1115" spans="1:54" x14ac:dyDescent="0.25">
      <c r="A1115">
        <v>381233924</v>
      </c>
      <c r="B1115" s="1">
        <v>45542.39426627315</v>
      </c>
      <c r="C1115" s="1">
        <v>45543.428137013892</v>
      </c>
      <c r="D1115" s="1">
        <v>45542</v>
      </c>
      <c r="E1115">
        <v>31.170303700000002</v>
      </c>
      <c r="F1115">
        <v>35.731385199999998</v>
      </c>
      <c r="G1115" t="s">
        <v>401</v>
      </c>
      <c r="H1115" t="s">
        <v>1985</v>
      </c>
      <c r="I1115" t="s">
        <v>109</v>
      </c>
      <c r="J1115" t="s">
        <v>114</v>
      </c>
      <c r="K1115" t="s">
        <v>3879</v>
      </c>
      <c r="L1115" t="s">
        <v>160</v>
      </c>
      <c r="M1115" t="s">
        <v>721</v>
      </c>
      <c r="N1115" t="s">
        <v>3880</v>
      </c>
      <c r="O1115" t="s">
        <v>3878</v>
      </c>
      <c r="Q1115" t="s">
        <v>121</v>
      </c>
      <c r="R1115" t="s">
        <v>5770</v>
      </c>
      <c r="S1115" t="s">
        <v>112</v>
      </c>
      <c r="T1115">
        <v>0</v>
      </c>
      <c r="U1115">
        <v>0</v>
      </c>
      <c r="V1115">
        <v>0</v>
      </c>
      <c r="W1115">
        <v>0</v>
      </c>
      <c r="X1115">
        <v>0</v>
      </c>
      <c r="Y1115">
        <v>0</v>
      </c>
      <c r="Z1115">
        <v>0</v>
      </c>
      <c r="AA1115">
        <v>0</v>
      </c>
      <c r="AB1115">
        <v>0</v>
      </c>
      <c r="AC1115">
        <v>0</v>
      </c>
      <c r="AD1115">
        <v>0</v>
      </c>
      <c r="AE1115">
        <v>0</v>
      </c>
      <c r="AF1115">
        <v>0</v>
      </c>
      <c r="AG1115">
        <v>0</v>
      </c>
      <c r="AH1115">
        <v>0</v>
      </c>
      <c r="AI1115" t="s">
        <v>6004</v>
      </c>
      <c r="AJ1115" t="s">
        <v>109</v>
      </c>
      <c r="AK1115" t="s">
        <v>112</v>
      </c>
      <c r="AL1115">
        <v>0</v>
      </c>
      <c r="AM1115">
        <v>0</v>
      </c>
      <c r="AN1115">
        <v>0</v>
      </c>
      <c r="AO1115">
        <v>0</v>
      </c>
      <c r="AP1115">
        <v>0</v>
      </c>
      <c r="AQ1115">
        <v>0</v>
      </c>
      <c r="AR1115">
        <v>0</v>
      </c>
      <c r="AS1115">
        <v>0</v>
      </c>
      <c r="AT1115">
        <v>0</v>
      </c>
      <c r="AU1115">
        <v>0</v>
      </c>
      <c r="AV1115">
        <v>0</v>
      </c>
      <c r="AW1115">
        <v>0</v>
      </c>
      <c r="AX1115">
        <v>0</v>
      </c>
      <c r="AY1115">
        <v>0</v>
      </c>
      <c r="AZ1115">
        <v>0</v>
      </c>
      <c r="BA1115">
        <v>0</v>
      </c>
    </row>
    <row r="1116" spans="1:54" x14ac:dyDescent="0.25">
      <c r="A1116">
        <v>381233927</v>
      </c>
      <c r="B1116" s="1">
        <v>45542.396639837963</v>
      </c>
      <c r="C1116" s="1">
        <v>45543.428299571759</v>
      </c>
      <c r="D1116" s="1">
        <v>45542</v>
      </c>
      <c r="E1116">
        <v>31.170394699999999</v>
      </c>
      <c r="F1116">
        <v>35.7318596</v>
      </c>
      <c r="G1116" t="s">
        <v>401</v>
      </c>
      <c r="H1116" t="s">
        <v>1985</v>
      </c>
      <c r="I1116" t="s">
        <v>109</v>
      </c>
      <c r="J1116" t="s">
        <v>114</v>
      </c>
      <c r="K1116" t="s">
        <v>3882</v>
      </c>
      <c r="L1116" t="s">
        <v>252</v>
      </c>
      <c r="M1116" t="s">
        <v>280</v>
      </c>
      <c r="N1116" t="s">
        <v>657</v>
      </c>
      <c r="O1116" t="s">
        <v>3881</v>
      </c>
      <c r="Q1116" t="s">
        <v>121</v>
      </c>
      <c r="R1116" t="s">
        <v>5770</v>
      </c>
      <c r="S1116" t="s">
        <v>112</v>
      </c>
      <c r="T1116">
        <v>0</v>
      </c>
      <c r="U1116">
        <v>0</v>
      </c>
      <c r="V1116">
        <v>0</v>
      </c>
      <c r="W1116">
        <v>0</v>
      </c>
      <c r="X1116">
        <v>0</v>
      </c>
      <c r="Y1116">
        <v>0</v>
      </c>
      <c r="Z1116">
        <v>0</v>
      </c>
      <c r="AA1116">
        <v>0</v>
      </c>
      <c r="AB1116">
        <v>0</v>
      </c>
      <c r="AC1116">
        <v>0</v>
      </c>
      <c r="AD1116">
        <v>0</v>
      </c>
      <c r="AE1116">
        <v>0</v>
      </c>
      <c r="AF1116">
        <v>0</v>
      </c>
      <c r="AG1116">
        <v>0</v>
      </c>
      <c r="AH1116">
        <v>0</v>
      </c>
      <c r="AI1116" t="s">
        <v>6004</v>
      </c>
      <c r="AJ1116" t="s">
        <v>109</v>
      </c>
      <c r="AK1116" t="s">
        <v>112</v>
      </c>
      <c r="AL1116">
        <v>0</v>
      </c>
      <c r="AM1116">
        <v>0</v>
      </c>
      <c r="AN1116">
        <v>0</v>
      </c>
      <c r="AO1116">
        <v>0</v>
      </c>
      <c r="AP1116">
        <v>0</v>
      </c>
      <c r="AQ1116">
        <v>0</v>
      </c>
      <c r="AR1116">
        <v>0</v>
      </c>
      <c r="AS1116">
        <v>0</v>
      </c>
      <c r="AT1116">
        <v>0</v>
      </c>
      <c r="AU1116">
        <v>0</v>
      </c>
      <c r="AV1116">
        <v>0</v>
      </c>
      <c r="AW1116">
        <v>0</v>
      </c>
      <c r="AX1116">
        <v>0</v>
      </c>
      <c r="AY1116">
        <v>0</v>
      </c>
      <c r="AZ1116">
        <v>0</v>
      </c>
      <c r="BA1116">
        <v>0</v>
      </c>
    </row>
    <row r="1117" spans="1:54" x14ac:dyDescent="0.25">
      <c r="A1117">
        <v>381233929</v>
      </c>
      <c r="B1117" s="1">
        <v>45542.401288310182</v>
      </c>
      <c r="C1117" s="1">
        <v>45543.428490949067</v>
      </c>
      <c r="D1117" s="1">
        <v>45542</v>
      </c>
      <c r="E1117">
        <v>31.170410199999999</v>
      </c>
      <c r="F1117">
        <v>35.731814200000002</v>
      </c>
      <c r="G1117" t="s">
        <v>401</v>
      </c>
      <c r="H1117" t="s">
        <v>1985</v>
      </c>
      <c r="I1117" t="s">
        <v>109</v>
      </c>
      <c r="J1117" t="s">
        <v>114</v>
      </c>
      <c r="K1117" t="s">
        <v>3884</v>
      </c>
      <c r="L1117" t="s">
        <v>252</v>
      </c>
      <c r="M1117" t="s">
        <v>280</v>
      </c>
      <c r="N1117" t="s">
        <v>3885</v>
      </c>
      <c r="O1117" t="s">
        <v>3883</v>
      </c>
      <c r="Q1117" t="s">
        <v>121</v>
      </c>
      <c r="R1117" t="s">
        <v>5770</v>
      </c>
      <c r="S1117" t="s">
        <v>112</v>
      </c>
      <c r="T1117">
        <v>0</v>
      </c>
      <c r="U1117">
        <v>0</v>
      </c>
      <c r="V1117">
        <v>0</v>
      </c>
      <c r="W1117">
        <v>0</v>
      </c>
      <c r="X1117">
        <v>0</v>
      </c>
      <c r="Y1117">
        <v>0</v>
      </c>
      <c r="Z1117">
        <v>0</v>
      </c>
      <c r="AA1117">
        <v>0</v>
      </c>
      <c r="AB1117">
        <v>0</v>
      </c>
      <c r="AC1117">
        <v>0</v>
      </c>
      <c r="AD1117">
        <v>0</v>
      </c>
      <c r="AE1117">
        <v>0</v>
      </c>
      <c r="AF1117">
        <v>0</v>
      </c>
      <c r="AG1117">
        <v>0</v>
      </c>
      <c r="AH1117">
        <v>0</v>
      </c>
      <c r="AI1117" t="s">
        <v>6004</v>
      </c>
      <c r="AJ1117" t="s">
        <v>109</v>
      </c>
      <c r="AK1117" t="s">
        <v>112</v>
      </c>
      <c r="AL1117">
        <v>0</v>
      </c>
      <c r="AM1117">
        <v>0</v>
      </c>
      <c r="AN1117">
        <v>0</v>
      </c>
      <c r="AO1117">
        <v>0</v>
      </c>
      <c r="AP1117">
        <v>0</v>
      </c>
      <c r="AQ1117">
        <v>0</v>
      </c>
      <c r="AR1117">
        <v>0</v>
      </c>
      <c r="AS1117">
        <v>0</v>
      </c>
      <c r="AT1117">
        <v>0</v>
      </c>
      <c r="AU1117">
        <v>0</v>
      </c>
      <c r="AV1117">
        <v>0</v>
      </c>
      <c r="AW1117">
        <v>0</v>
      </c>
      <c r="AX1117">
        <v>0</v>
      </c>
      <c r="AY1117">
        <v>0</v>
      </c>
      <c r="AZ1117">
        <v>0</v>
      </c>
      <c r="BA1117">
        <v>0</v>
      </c>
    </row>
    <row r="1118" spans="1:54" x14ac:dyDescent="0.25">
      <c r="A1118">
        <v>381233934</v>
      </c>
      <c r="B1118" s="1">
        <v>45542.403730578713</v>
      </c>
      <c r="C1118" s="1">
        <v>45543.428693518523</v>
      </c>
      <c r="D1118" s="1">
        <v>45542</v>
      </c>
      <c r="E1118">
        <v>31.170490999999998</v>
      </c>
      <c r="F1118">
        <v>35.731756799999999</v>
      </c>
      <c r="G1118" t="s">
        <v>401</v>
      </c>
      <c r="H1118" t="s">
        <v>1985</v>
      </c>
      <c r="I1118" t="s">
        <v>109</v>
      </c>
      <c r="J1118" t="s">
        <v>114</v>
      </c>
      <c r="K1118" t="s">
        <v>3887</v>
      </c>
      <c r="L1118" t="s">
        <v>160</v>
      </c>
      <c r="M1118" t="s">
        <v>721</v>
      </c>
      <c r="N1118" t="s">
        <v>3888</v>
      </c>
      <c r="O1118" t="s">
        <v>3886</v>
      </c>
      <c r="Q1118" t="s">
        <v>121</v>
      </c>
      <c r="R1118" t="s">
        <v>5770</v>
      </c>
      <c r="S1118" t="s">
        <v>112</v>
      </c>
      <c r="T1118">
        <v>0</v>
      </c>
      <c r="U1118">
        <v>0</v>
      </c>
      <c r="V1118">
        <v>0</v>
      </c>
      <c r="W1118">
        <v>0</v>
      </c>
      <c r="X1118">
        <v>0</v>
      </c>
      <c r="Y1118">
        <v>0</v>
      </c>
      <c r="Z1118">
        <v>0</v>
      </c>
      <c r="AA1118">
        <v>0</v>
      </c>
      <c r="AB1118">
        <v>0</v>
      </c>
      <c r="AC1118">
        <v>0</v>
      </c>
      <c r="AD1118">
        <v>0</v>
      </c>
      <c r="AE1118">
        <v>0</v>
      </c>
      <c r="AF1118">
        <v>0</v>
      </c>
      <c r="AG1118">
        <v>0</v>
      </c>
      <c r="AH1118">
        <v>0</v>
      </c>
      <c r="AI1118" t="s">
        <v>6004</v>
      </c>
      <c r="AJ1118" t="s">
        <v>109</v>
      </c>
      <c r="AK1118" t="s">
        <v>112</v>
      </c>
      <c r="AL1118">
        <v>0</v>
      </c>
      <c r="AM1118">
        <v>0</v>
      </c>
      <c r="AN1118">
        <v>0</v>
      </c>
      <c r="AO1118">
        <v>0</v>
      </c>
      <c r="AP1118">
        <v>0</v>
      </c>
      <c r="AQ1118">
        <v>0</v>
      </c>
      <c r="AR1118">
        <v>0</v>
      </c>
      <c r="AS1118">
        <v>0</v>
      </c>
      <c r="AT1118">
        <v>0</v>
      </c>
      <c r="AU1118">
        <v>0</v>
      </c>
      <c r="AV1118">
        <v>0</v>
      </c>
      <c r="AW1118">
        <v>0</v>
      </c>
      <c r="AX1118">
        <v>0</v>
      </c>
      <c r="AY1118">
        <v>0</v>
      </c>
      <c r="AZ1118">
        <v>0</v>
      </c>
      <c r="BA1118">
        <v>0</v>
      </c>
    </row>
    <row r="1119" spans="1:54" x14ac:dyDescent="0.25">
      <c r="A1119">
        <v>381233939</v>
      </c>
      <c r="B1119" s="1">
        <v>45542.409769479164</v>
      </c>
      <c r="C1119" s="1">
        <v>45543.429968553239</v>
      </c>
      <c r="D1119" s="1">
        <v>45542</v>
      </c>
      <c r="E1119">
        <v>31.1705583</v>
      </c>
      <c r="F1119">
        <v>35.731594800000003</v>
      </c>
      <c r="G1119" t="s">
        <v>401</v>
      </c>
      <c r="H1119" t="s">
        <v>1985</v>
      </c>
      <c r="I1119" t="s">
        <v>109</v>
      </c>
      <c r="J1119" t="s">
        <v>114</v>
      </c>
      <c r="K1119" t="s">
        <v>3890</v>
      </c>
      <c r="L1119" t="s">
        <v>192</v>
      </c>
      <c r="M1119" t="s">
        <v>326</v>
      </c>
      <c r="N1119" t="s">
        <v>3891</v>
      </c>
      <c r="O1119" t="s">
        <v>3889</v>
      </c>
      <c r="Q1119" t="s">
        <v>121</v>
      </c>
      <c r="R1119" t="s">
        <v>5770</v>
      </c>
      <c r="S1119" t="s">
        <v>109</v>
      </c>
      <c r="T1119">
        <v>1</v>
      </c>
      <c r="U1119">
        <v>1</v>
      </c>
      <c r="V1119">
        <v>0</v>
      </c>
      <c r="W1119">
        <v>0</v>
      </c>
      <c r="X1119">
        <v>0</v>
      </c>
      <c r="Y1119">
        <v>0</v>
      </c>
      <c r="Z1119">
        <v>0</v>
      </c>
      <c r="AA1119">
        <v>0</v>
      </c>
      <c r="AB1119">
        <v>0</v>
      </c>
      <c r="AC1119">
        <v>0</v>
      </c>
      <c r="AD1119">
        <v>0</v>
      </c>
      <c r="AE1119">
        <v>0</v>
      </c>
      <c r="AF1119">
        <v>0</v>
      </c>
      <c r="AG1119">
        <v>0</v>
      </c>
      <c r="AH1119">
        <v>1</v>
      </c>
      <c r="AI1119" t="s">
        <v>3893</v>
      </c>
      <c r="AJ1119" t="s">
        <v>109</v>
      </c>
      <c r="AK1119" t="s">
        <v>109</v>
      </c>
      <c r="AL1119">
        <v>1</v>
      </c>
      <c r="AM1119">
        <v>1</v>
      </c>
      <c r="AN1119">
        <v>0</v>
      </c>
      <c r="AO1119">
        <v>0</v>
      </c>
      <c r="AP1119">
        <v>0</v>
      </c>
      <c r="AQ1119">
        <v>0</v>
      </c>
      <c r="AR1119">
        <v>1</v>
      </c>
      <c r="AS1119">
        <v>0</v>
      </c>
      <c r="AT1119">
        <v>0</v>
      </c>
      <c r="AU1119">
        <v>0</v>
      </c>
      <c r="AV1119">
        <v>0</v>
      </c>
      <c r="AW1119">
        <v>0</v>
      </c>
      <c r="AX1119">
        <v>0</v>
      </c>
      <c r="AY1119">
        <v>0</v>
      </c>
      <c r="AZ1119">
        <v>0</v>
      </c>
      <c r="BA1119">
        <v>1</v>
      </c>
      <c r="BB1119" t="s">
        <v>3892</v>
      </c>
    </row>
    <row r="1120" spans="1:54" x14ac:dyDescent="0.25">
      <c r="A1120">
        <v>381233944</v>
      </c>
      <c r="B1120" s="1">
        <v>45542.413416898147</v>
      </c>
      <c r="C1120" s="1">
        <v>45543.429299780088</v>
      </c>
      <c r="D1120" s="1">
        <v>45542</v>
      </c>
      <c r="E1120">
        <v>31.170538400000002</v>
      </c>
      <c r="F1120">
        <v>35.731221300000001</v>
      </c>
      <c r="G1120" t="s">
        <v>401</v>
      </c>
      <c r="H1120" t="s">
        <v>1985</v>
      </c>
      <c r="I1120" t="s">
        <v>109</v>
      </c>
      <c r="J1120" t="s">
        <v>114</v>
      </c>
      <c r="K1120" t="s">
        <v>3895</v>
      </c>
      <c r="L1120" t="s">
        <v>160</v>
      </c>
      <c r="M1120" t="s">
        <v>721</v>
      </c>
      <c r="N1120" t="s">
        <v>722</v>
      </c>
      <c r="O1120" t="s">
        <v>3894</v>
      </c>
      <c r="Q1120" t="s">
        <v>121</v>
      </c>
      <c r="R1120" t="s">
        <v>5770</v>
      </c>
      <c r="S1120" t="s">
        <v>112</v>
      </c>
      <c r="T1120">
        <v>0</v>
      </c>
      <c r="U1120">
        <v>0</v>
      </c>
      <c r="V1120">
        <v>0</v>
      </c>
      <c r="W1120">
        <v>0</v>
      </c>
      <c r="X1120">
        <v>0</v>
      </c>
      <c r="Y1120">
        <v>0</v>
      </c>
      <c r="Z1120">
        <v>0</v>
      </c>
      <c r="AA1120">
        <v>0</v>
      </c>
      <c r="AB1120">
        <v>0</v>
      </c>
      <c r="AC1120">
        <v>0</v>
      </c>
      <c r="AD1120">
        <v>0</v>
      </c>
      <c r="AE1120">
        <v>0</v>
      </c>
      <c r="AF1120">
        <v>0</v>
      </c>
      <c r="AG1120">
        <v>0</v>
      </c>
      <c r="AH1120">
        <v>0</v>
      </c>
      <c r="AI1120" t="s">
        <v>6004</v>
      </c>
      <c r="AJ1120" t="s">
        <v>109</v>
      </c>
      <c r="AK1120" t="s">
        <v>112</v>
      </c>
      <c r="AL1120">
        <v>0</v>
      </c>
      <c r="AM1120">
        <v>0</v>
      </c>
      <c r="AN1120">
        <v>0</v>
      </c>
      <c r="AO1120">
        <v>0</v>
      </c>
      <c r="AP1120">
        <v>0</v>
      </c>
      <c r="AQ1120">
        <v>0</v>
      </c>
      <c r="AR1120">
        <v>0</v>
      </c>
      <c r="AS1120">
        <v>0</v>
      </c>
      <c r="AT1120">
        <v>0</v>
      </c>
      <c r="AU1120">
        <v>0</v>
      </c>
      <c r="AV1120">
        <v>0</v>
      </c>
      <c r="AW1120">
        <v>0</v>
      </c>
      <c r="AX1120">
        <v>0</v>
      </c>
      <c r="AY1120">
        <v>0</v>
      </c>
      <c r="AZ1120">
        <v>0</v>
      </c>
      <c r="BA1120">
        <v>0</v>
      </c>
    </row>
    <row r="1121" spans="1:54" x14ac:dyDescent="0.25">
      <c r="A1121">
        <v>381233952</v>
      </c>
      <c r="B1121" s="1">
        <v>45542.421255057867</v>
      </c>
      <c r="C1121" s="1">
        <v>45543.430035104167</v>
      </c>
      <c r="D1121" s="1">
        <v>45542</v>
      </c>
      <c r="E1121">
        <v>31.1697709</v>
      </c>
      <c r="F1121">
        <v>35.7300167</v>
      </c>
      <c r="G1121" t="s">
        <v>401</v>
      </c>
      <c r="H1121" t="s">
        <v>1985</v>
      </c>
      <c r="I1121" t="s">
        <v>109</v>
      </c>
      <c r="J1121" t="s">
        <v>114</v>
      </c>
      <c r="K1121" t="s">
        <v>3897</v>
      </c>
      <c r="L1121" t="s">
        <v>192</v>
      </c>
      <c r="M1121" t="s">
        <v>326</v>
      </c>
      <c r="N1121" t="s">
        <v>3898</v>
      </c>
      <c r="O1121" t="s">
        <v>3896</v>
      </c>
      <c r="Q1121" t="s">
        <v>121</v>
      </c>
      <c r="R1121" t="s">
        <v>5770</v>
      </c>
      <c r="S1121" t="s">
        <v>112</v>
      </c>
      <c r="T1121">
        <v>0</v>
      </c>
      <c r="U1121">
        <v>0</v>
      </c>
      <c r="V1121">
        <v>0</v>
      </c>
      <c r="W1121">
        <v>0</v>
      </c>
      <c r="X1121">
        <v>0</v>
      </c>
      <c r="Y1121">
        <v>0</v>
      </c>
      <c r="Z1121">
        <v>0</v>
      </c>
      <c r="AA1121">
        <v>0</v>
      </c>
      <c r="AB1121">
        <v>0</v>
      </c>
      <c r="AC1121">
        <v>0</v>
      </c>
      <c r="AD1121">
        <v>0</v>
      </c>
      <c r="AE1121">
        <v>0</v>
      </c>
      <c r="AF1121">
        <v>0</v>
      </c>
      <c r="AG1121">
        <v>0</v>
      </c>
      <c r="AH1121">
        <v>0</v>
      </c>
      <c r="AI1121" t="s">
        <v>6004</v>
      </c>
      <c r="AJ1121" t="s">
        <v>109</v>
      </c>
      <c r="AK1121" t="s">
        <v>112</v>
      </c>
      <c r="AL1121">
        <v>0</v>
      </c>
      <c r="AM1121">
        <v>0</v>
      </c>
      <c r="AN1121">
        <v>0</v>
      </c>
      <c r="AO1121">
        <v>0</v>
      </c>
      <c r="AP1121">
        <v>0</v>
      </c>
      <c r="AQ1121">
        <v>0</v>
      </c>
      <c r="AR1121">
        <v>0</v>
      </c>
      <c r="AS1121">
        <v>0</v>
      </c>
      <c r="AT1121">
        <v>0</v>
      </c>
      <c r="AU1121">
        <v>0</v>
      </c>
      <c r="AV1121">
        <v>0</v>
      </c>
      <c r="AW1121">
        <v>0</v>
      </c>
      <c r="AX1121">
        <v>0</v>
      </c>
      <c r="AY1121">
        <v>0</v>
      </c>
      <c r="AZ1121">
        <v>0</v>
      </c>
      <c r="BA1121">
        <v>0</v>
      </c>
    </row>
    <row r="1122" spans="1:54" x14ac:dyDescent="0.25">
      <c r="A1122">
        <v>381233956</v>
      </c>
      <c r="B1122" s="1">
        <v>45542.425568657411</v>
      </c>
      <c r="C1122" s="1">
        <v>45543.429217986108</v>
      </c>
      <c r="D1122" s="1">
        <v>45542</v>
      </c>
      <c r="E1122">
        <v>31.1694371</v>
      </c>
      <c r="F1122">
        <v>35.730753999999997</v>
      </c>
      <c r="G1122" t="s">
        <v>401</v>
      </c>
      <c r="H1122" t="s">
        <v>1985</v>
      </c>
      <c r="I1122" t="s">
        <v>109</v>
      </c>
      <c r="J1122" t="s">
        <v>114</v>
      </c>
      <c r="K1122" t="s">
        <v>3900</v>
      </c>
      <c r="L1122" t="s">
        <v>205</v>
      </c>
      <c r="M1122" t="s">
        <v>728</v>
      </c>
      <c r="N1122" t="s">
        <v>377</v>
      </c>
      <c r="O1122" t="s">
        <v>3899</v>
      </c>
      <c r="P1122" t="s">
        <v>3901</v>
      </c>
      <c r="Q1122" t="s">
        <v>121</v>
      </c>
      <c r="R1122" t="s">
        <v>5770</v>
      </c>
      <c r="S1122" t="s">
        <v>112</v>
      </c>
      <c r="T1122">
        <v>0</v>
      </c>
      <c r="U1122">
        <v>0</v>
      </c>
      <c r="V1122">
        <v>0</v>
      </c>
      <c r="W1122">
        <v>0</v>
      </c>
      <c r="X1122">
        <v>0</v>
      </c>
      <c r="Y1122">
        <v>0</v>
      </c>
      <c r="Z1122">
        <v>0</v>
      </c>
      <c r="AA1122">
        <v>0</v>
      </c>
      <c r="AB1122">
        <v>0</v>
      </c>
      <c r="AC1122">
        <v>0</v>
      </c>
      <c r="AD1122">
        <v>0</v>
      </c>
      <c r="AE1122">
        <v>0</v>
      </c>
      <c r="AF1122">
        <v>0</v>
      </c>
      <c r="AG1122">
        <v>0</v>
      </c>
      <c r="AH1122">
        <v>0</v>
      </c>
      <c r="AI1122" t="s">
        <v>6004</v>
      </c>
      <c r="AJ1122" t="s">
        <v>109</v>
      </c>
      <c r="AK1122" t="s">
        <v>112</v>
      </c>
      <c r="AL1122">
        <v>0</v>
      </c>
      <c r="AM1122">
        <v>0</v>
      </c>
      <c r="AN1122">
        <v>0</v>
      </c>
      <c r="AO1122">
        <v>0</v>
      </c>
      <c r="AP1122">
        <v>0</v>
      </c>
      <c r="AQ1122">
        <v>0</v>
      </c>
      <c r="AR1122">
        <v>0</v>
      </c>
      <c r="AS1122">
        <v>0</v>
      </c>
      <c r="AT1122">
        <v>0</v>
      </c>
      <c r="AU1122">
        <v>0</v>
      </c>
      <c r="AV1122">
        <v>0</v>
      </c>
      <c r="AW1122">
        <v>0</v>
      </c>
      <c r="AX1122">
        <v>0</v>
      </c>
      <c r="AY1122">
        <v>0</v>
      </c>
      <c r="AZ1122">
        <v>0</v>
      </c>
      <c r="BA1122">
        <v>0</v>
      </c>
    </row>
    <row r="1123" spans="1:54" x14ac:dyDescent="0.25">
      <c r="A1123">
        <v>381233958</v>
      </c>
      <c r="B1123" s="1">
        <v>45542.433279039353</v>
      </c>
      <c r="C1123" s="1">
        <v>45543.430091145827</v>
      </c>
      <c r="D1123" s="1">
        <v>45542</v>
      </c>
      <c r="E1123">
        <v>31.169679800000001</v>
      </c>
      <c r="F1123">
        <v>35.731355000000001</v>
      </c>
      <c r="G1123" t="s">
        <v>401</v>
      </c>
      <c r="H1123" t="s">
        <v>1985</v>
      </c>
      <c r="I1123" t="s">
        <v>109</v>
      </c>
      <c r="J1123" t="s">
        <v>114</v>
      </c>
      <c r="K1123" t="s">
        <v>3903</v>
      </c>
      <c r="L1123" t="s">
        <v>116</v>
      </c>
      <c r="M1123" t="s">
        <v>146</v>
      </c>
      <c r="N1123" t="s">
        <v>3904</v>
      </c>
      <c r="O1123" t="s">
        <v>3902</v>
      </c>
      <c r="Q1123" t="s">
        <v>121</v>
      </c>
      <c r="R1123" t="s">
        <v>5770</v>
      </c>
      <c r="S1123" t="s">
        <v>112</v>
      </c>
      <c r="T1123">
        <v>0</v>
      </c>
      <c r="U1123">
        <v>0</v>
      </c>
      <c r="V1123">
        <v>0</v>
      </c>
      <c r="W1123">
        <v>0</v>
      </c>
      <c r="X1123">
        <v>0</v>
      </c>
      <c r="Y1123">
        <v>0</v>
      </c>
      <c r="Z1123">
        <v>0</v>
      </c>
      <c r="AA1123">
        <v>0</v>
      </c>
      <c r="AB1123">
        <v>0</v>
      </c>
      <c r="AC1123">
        <v>0</v>
      </c>
      <c r="AD1123">
        <v>0</v>
      </c>
      <c r="AE1123">
        <v>0</v>
      </c>
      <c r="AF1123">
        <v>0</v>
      </c>
      <c r="AG1123">
        <v>0</v>
      </c>
      <c r="AH1123">
        <v>0</v>
      </c>
      <c r="AI1123" t="s">
        <v>6004</v>
      </c>
      <c r="AJ1123" t="s">
        <v>109</v>
      </c>
      <c r="AK1123" t="s">
        <v>112</v>
      </c>
      <c r="AL1123">
        <v>0</v>
      </c>
      <c r="AM1123">
        <v>0</v>
      </c>
      <c r="AN1123">
        <v>0</v>
      </c>
      <c r="AO1123">
        <v>0</v>
      </c>
      <c r="AP1123">
        <v>0</v>
      </c>
      <c r="AQ1123">
        <v>0</v>
      </c>
      <c r="AR1123">
        <v>0</v>
      </c>
      <c r="AS1123">
        <v>0</v>
      </c>
      <c r="AT1123">
        <v>0</v>
      </c>
      <c r="AU1123">
        <v>0</v>
      </c>
      <c r="AV1123">
        <v>0</v>
      </c>
      <c r="AW1123">
        <v>0</v>
      </c>
      <c r="AX1123">
        <v>0</v>
      </c>
      <c r="AY1123">
        <v>0</v>
      </c>
      <c r="AZ1123">
        <v>0</v>
      </c>
      <c r="BA1123">
        <v>0</v>
      </c>
    </row>
    <row r="1124" spans="1:54" x14ac:dyDescent="0.25">
      <c r="A1124">
        <v>381233962</v>
      </c>
      <c r="B1124" s="1">
        <v>45542.436016990738</v>
      </c>
      <c r="C1124" s="1">
        <v>45543.430154282411</v>
      </c>
      <c r="D1124" s="1">
        <v>45542</v>
      </c>
      <c r="E1124">
        <v>31.169248199999998</v>
      </c>
      <c r="F1124">
        <v>35.730989999999998</v>
      </c>
      <c r="G1124" t="s">
        <v>401</v>
      </c>
      <c r="H1124" t="s">
        <v>1985</v>
      </c>
      <c r="I1124" t="s">
        <v>109</v>
      </c>
      <c r="J1124" t="s">
        <v>114</v>
      </c>
      <c r="K1124" t="s">
        <v>3906</v>
      </c>
      <c r="L1124" t="s">
        <v>160</v>
      </c>
      <c r="M1124" t="s">
        <v>721</v>
      </c>
      <c r="N1124" t="s">
        <v>3907</v>
      </c>
      <c r="O1124" t="s">
        <v>3905</v>
      </c>
      <c r="Q1124" t="s">
        <v>121</v>
      </c>
      <c r="R1124" t="s">
        <v>5770</v>
      </c>
      <c r="S1124" t="s">
        <v>112</v>
      </c>
      <c r="T1124">
        <v>0</v>
      </c>
      <c r="U1124">
        <v>0</v>
      </c>
      <c r="V1124">
        <v>0</v>
      </c>
      <c r="W1124">
        <v>0</v>
      </c>
      <c r="X1124">
        <v>0</v>
      </c>
      <c r="Y1124">
        <v>0</v>
      </c>
      <c r="Z1124">
        <v>0</v>
      </c>
      <c r="AA1124">
        <v>0</v>
      </c>
      <c r="AB1124">
        <v>0</v>
      </c>
      <c r="AC1124">
        <v>0</v>
      </c>
      <c r="AD1124">
        <v>0</v>
      </c>
      <c r="AE1124">
        <v>0</v>
      </c>
      <c r="AF1124">
        <v>0</v>
      </c>
      <c r="AG1124">
        <v>0</v>
      </c>
      <c r="AH1124">
        <v>0</v>
      </c>
      <c r="AI1124" t="s">
        <v>6004</v>
      </c>
      <c r="AJ1124" t="s">
        <v>109</v>
      </c>
      <c r="AK1124" t="s">
        <v>112</v>
      </c>
      <c r="AL1124">
        <v>0</v>
      </c>
      <c r="AM1124">
        <v>0</v>
      </c>
      <c r="AN1124">
        <v>0</v>
      </c>
      <c r="AO1124">
        <v>0</v>
      </c>
      <c r="AP1124">
        <v>0</v>
      </c>
      <c r="AQ1124">
        <v>0</v>
      </c>
      <c r="AR1124">
        <v>0</v>
      </c>
      <c r="AS1124">
        <v>0</v>
      </c>
      <c r="AT1124">
        <v>0</v>
      </c>
      <c r="AU1124">
        <v>0</v>
      </c>
      <c r="AV1124">
        <v>0</v>
      </c>
      <c r="AW1124">
        <v>0</v>
      </c>
      <c r="AX1124">
        <v>0</v>
      </c>
      <c r="AY1124">
        <v>0</v>
      </c>
      <c r="AZ1124">
        <v>0</v>
      </c>
      <c r="BA1124">
        <v>0</v>
      </c>
    </row>
    <row r="1125" spans="1:54" x14ac:dyDescent="0.25">
      <c r="A1125">
        <v>381233964</v>
      </c>
      <c r="B1125" s="1">
        <v>45542.440125034722</v>
      </c>
      <c r="C1125" s="1">
        <v>45543.430317372688</v>
      </c>
      <c r="D1125" s="1">
        <v>45542</v>
      </c>
      <c r="E1125">
        <v>31.169842500000001</v>
      </c>
      <c r="F1125">
        <v>35.729935500000003</v>
      </c>
      <c r="G1125" t="s">
        <v>401</v>
      </c>
      <c r="H1125" t="s">
        <v>1985</v>
      </c>
      <c r="I1125" t="s">
        <v>109</v>
      </c>
      <c r="J1125" t="s">
        <v>114</v>
      </c>
      <c r="K1125" t="s">
        <v>3909</v>
      </c>
      <c r="L1125" t="s">
        <v>192</v>
      </c>
      <c r="M1125" t="s">
        <v>326</v>
      </c>
      <c r="N1125" t="s">
        <v>3910</v>
      </c>
      <c r="O1125" t="s">
        <v>3908</v>
      </c>
      <c r="P1125" t="s">
        <v>3911</v>
      </c>
      <c r="Q1125" t="s">
        <v>121</v>
      </c>
      <c r="R1125" t="s">
        <v>5770</v>
      </c>
      <c r="S1125" t="s">
        <v>112</v>
      </c>
      <c r="T1125">
        <v>0</v>
      </c>
      <c r="U1125">
        <v>0</v>
      </c>
      <c r="V1125">
        <v>0</v>
      </c>
      <c r="W1125">
        <v>0</v>
      </c>
      <c r="X1125">
        <v>0</v>
      </c>
      <c r="Y1125">
        <v>0</v>
      </c>
      <c r="Z1125">
        <v>0</v>
      </c>
      <c r="AA1125">
        <v>0</v>
      </c>
      <c r="AB1125">
        <v>0</v>
      </c>
      <c r="AC1125">
        <v>0</v>
      </c>
      <c r="AD1125">
        <v>0</v>
      </c>
      <c r="AE1125">
        <v>0</v>
      </c>
      <c r="AF1125">
        <v>0</v>
      </c>
      <c r="AG1125">
        <v>0</v>
      </c>
      <c r="AH1125">
        <v>0</v>
      </c>
      <c r="AI1125" t="s">
        <v>6004</v>
      </c>
      <c r="AJ1125" t="s">
        <v>109</v>
      </c>
      <c r="AK1125" t="s">
        <v>109</v>
      </c>
      <c r="AL1125">
        <v>1</v>
      </c>
      <c r="AM1125">
        <v>0</v>
      </c>
      <c r="AN1125">
        <v>1</v>
      </c>
      <c r="AO1125">
        <v>0</v>
      </c>
      <c r="AP1125">
        <v>0</v>
      </c>
      <c r="AQ1125">
        <v>0</v>
      </c>
      <c r="AR1125">
        <v>1</v>
      </c>
      <c r="AS1125">
        <v>0</v>
      </c>
      <c r="AT1125">
        <v>0</v>
      </c>
      <c r="AU1125">
        <v>0</v>
      </c>
      <c r="AV1125">
        <v>0</v>
      </c>
      <c r="AW1125">
        <v>0</v>
      </c>
      <c r="AX1125">
        <v>0</v>
      </c>
      <c r="AY1125">
        <v>0</v>
      </c>
      <c r="AZ1125">
        <v>0</v>
      </c>
      <c r="BA1125">
        <v>1</v>
      </c>
      <c r="BB1125" t="s">
        <v>3912</v>
      </c>
    </row>
    <row r="1126" spans="1:54" x14ac:dyDescent="0.25">
      <c r="A1126">
        <v>381233966</v>
      </c>
      <c r="B1126" s="1">
        <v>45542.450763449073</v>
      </c>
      <c r="C1126" s="1">
        <v>45543.430213761567</v>
      </c>
      <c r="D1126" s="1">
        <v>45542</v>
      </c>
      <c r="E1126">
        <v>31.1700652</v>
      </c>
      <c r="F1126">
        <v>35.729359899999999</v>
      </c>
      <c r="G1126" t="s">
        <v>401</v>
      </c>
      <c r="H1126" t="s">
        <v>1985</v>
      </c>
      <c r="I1126" t="s">
        <v>109</v>
      </c>
      <c r="J1126" t="s">
        <v>114</v>
      </c>
      <c r="K1126" t="s">
        <v>3914</v>
      </c>
      <c r="L1126" t="s">
        <v>116</v>
      </c>
      <c r="M1126" t="s">
        <v>146</v>
      </c>
      <c r="N1126" t="s">
        <v>3915</v>
      </c>
      <c r="O1126" t="s">
        <v>3913</v>
      </c>
      <c r="Q1126" t="s">
        <v>121</v>
      </c>
      <c r="R1126" t="s">
        <v>5770</v>
      </c>
      <c r="S1126" t="s">
        <v>112</v>
      </c>
      <c r="T1126">
        <v>0</v>
      </c>
      <c r="U1126">
        <v>0</v>
      </c>
      <c r="V1126">
        <v>0</v>
      </c>
      <c r="W1126">
        <v>0</v>
      </c>
      <c r="X1126">
        <v>0</v>
      </c>
      <c r="Y1126">
        <v>0</v>
      </c>
      <c r="Z1126">
        <v>0</v>
      </c>
      <c r="AA1126">
        <v>0</v>
      </c>
      <c r="AB1126">
        <v>0</v>
      </c>
      <c r="AC1126">
        <v>0</v>
      </c>
      <c r="AD1126">
        <v>0</v>
      </c>
      <c r="AE1126">
        <v>0</v>
      </c>
      <c r="AF1126">
        <v>0</v>
      </c>
      <c r="AG1126">
        <v>0</v>
      </c>
      <c r="AH1126">
        <v>0</v>
      </c>
      <c r="AI1126" t="s">
        <v>6004</v>
      </c>
      <c r="AJ1126" t="s">
        <v>109</v>
      </c>
      <c r="AK1126" t="s">
        <v>112</v>
      </c>
      <c r="AL1126">
        <v>0</v>
      </c>
      <c r="AM1126">
        <v>0</v>
      </c>
      <c r="AN1126">
        <v>0</v>
      </c>
      <c r="AO1126">
        <v>0</v>
      </c>
      <c r="AP1126">
        <v>0</v>
      </c>
      <c r="AQ1126">
        <v>0</v>
      </c>
      <c r="AR1126">
        <v>0</v>
      </c>
      <c r="AS1126">
        <v>0</v>
      </c>
      <c r="AT1126">
        <v>0</v>
      </c>
      <c r="AU1126">
        <v>0</v>
      </c>
      <c r="AV1126">
        <v>0</v>
      </c>
      <c r="AW1126">
        <v>0</v>
      </c>
      <c r="AX1126">
        <v>0</v>
      </c>
      <c r="AY1126">
        <v>0</v>
      </c>
      <c r="AZ1126">
        <v>0</v>
      </c>
      <c r="BA1126">
        <v>0</v>
      </c>
    </row>
    <row r="1127" spans="1:54" x14ac:dyDescent="0.25">
      <c r="A1127">
        <v>381233970</v>
      </c>
      <c r="B1127" s="1">
        <v>45542.456729479163</v>
      </c>
      <c r="C1127" s="1">
        <v>45543.430266192132</v>
      </c>
      <c r="D1127" s="1">
        <v>45542</v>
      </c>
      <c r="E1127">
        <v>31.170061400000002</v>
      </c>
      <c r="F1127">
        <v>35.729359100000003</v>
      </c>
      <c r="G1127" t="s">
        <v>401</v>
      </c>
      <c r="H1127" t="s">
        <v>1985</v>
      </c>
      <c r="I1127" t="s">
        <v>109</v>
      </c>
      <c r="J1127" t="s">
        <v>114</v>
      </c>
      <c r="K1127" t="s">
        <v>3917</v>
      </c>
      <c r="L1127" t="s">
        <v>116</v>
      </c>
      <c r="M1127" t="s">
        <v>521</v>
      </c>
      <c r="N1127" t="s">
        <v>3918</v>
      </c>
      <c r="O1127" t="s">
        <v>3916</v>
      </c>
      <c r="Q1127" t="s">
        <v>346</v>
      </c>
      <c r="R1127" t="s">
        <v>5771</v>
      </c>
      <c r="S1127" t="s">
        <v>112</v>
      </c>
      <c r="T1127">
        <v>0</v>
      </c>
      <c r="U1127">
        <v>0</v>
      </c>
      <c r="V1127">
        <v>0</v>
      </c>
      <c r="W1127">
        <v>0</v>
      </c>
      <c r="X1127">
        <v>0</v>
      </c>
      <c r="Y1127">
        <v>0</v>
      </c>
      <c r="Z1127">
        <v>0</v>
      </c>
      <c r="AA1127">
        <v>0</v>
      </c>
      <c r="AB1127">
        <v>0</v>
      </c>
      <c r="AC1127">
        <v>0</v>
      </c>
      <c r="AD1127">
        <v>0</v>
      </c>
      <c r="AE1127">
        <v>0</v>
      </c>
      <c r="AF1127">
        <v>0</v>
      </c>
      <c r="AG1127">
        <v>0</v>
      </c>
      <c r="AH1127">
        <v>0</v>
      </c>
      <c r="AI1127" t="s">
        <v>6004</v>
      </c>
      <c r="AJ1127" t="s">
        <v>109</v>
      </c>
      <c r="AK1127" t="s">
        <v>112</v>
      </c>
      <c r="AL1127">
        <v>0</v>
      </c>
      <c r="AM1127">
        <v>0</v>
      </c>
      <c r="AN1127">
        <v>0</v>
      </c>
      <c r="AO1127">
        <v>0</v>
      </c>
      <c r="AP1127">
        <v>0</v>
      </c>
      <c r="AQ1127">
        <v>0</v>
      </c>
      <c r="AR1127">
        <v>0</v>
      </c>
      <c r="AS1127">
        <v>0</v>
      </c>
      <c r="AT1127">
        <v>0</v>
      </c>
      <c r="AU1127">
        <v>0</v>
      </c>
      <c r="AV1127">
        <v>0</v>
      </c>
      <c r="AW1127">
        <v>0</v>
      </c>
      <c r="AX1127">
        <v>0</v>
      </c>
      <c r="AY1127">
        <v>0</v>
      </c>
      <c r="AZ1127">
        <v>0</v>
      </c>
      <c r="BA1127">
        <v>0</v>
      </c>
    </row>
    <row r="1128" spans="1:54" x14ac:dyDescent="0.25">
      <c r="A1128">
        <v>381233978</v>
      </c>
      <c r="B1128" s="1">
        <v>45543.830211412038</v>
      </c>
      <c r="C1128" s="1">
        <v>45543.956359849537</v>
      </c>
      <c r="D1128" s="1">
        <v>45543</v>
      </c>
      <c r="E1128">
        <v>31.2554266</v>
      </c>
      <c r="F1128">
        <v>36.052896099999998</v>
      </c>
      <c r="G1128" t="s">
        <v>401</v>
      </c>
      <c r="H1128" t="s">
        <v>402</v>
      </c>
      <c r="I1128" t="s">
        <v>112</v>
      </c>
      <c r="K1128" t="s">
        <v>3920</v>
      </c>
      <c r="L1128" t="s">
        <v>116</v>
      </c>
      <c r="M1128" t="s">
        <v>146</v>
      </c>
      <c r="N1128" t="s">
        <v>3904</v>
      </c>
      <c r="O1128" t="s">
        <v>3919</v>
      </c>
      <c r="Q1128" t="s">
        <v>121</v>
      </c>
      <c r="R1128" t="s">
        <v>5770</v>
      </c>
      <c r="S1128" t="s">
        <v>112</v>
      </c>
      <c r="T1128">
        <v>0</v>
      </c>
      <c r="U1128">
        <v>0</v>
      </c>
      <c r="V1128">
        <v>0</v>
      </c>
      <c r="W1128">
        <v>0</v>
      </c>
      <c r="X1128">
        <v>0</v>
      </c>
      <c r="Y1128">
        <v>0</v>
      </c>
      <c r="Z1128">
        <v>0</v>
      </c>
      <c r="AA1128">
        <v>0</v>
      </c>
      <c r="AB1128">
        <v>0</v>
      </c>
      <c r="AC1128">
        <v>0</v>
      </c>
      <c r="AD1128">
        <v>0</v>
      </c>
      <c r="AE1128">
        <v>0</v>
      </c>
      <c r="AF1128">
        <v>0</v>
      </c>
      <c r="AG1128">
        <v>0</v>
      </c>
      <c r="AH1128">
        <v>0</v>
      </c>
      <c r="AI1128" t="s">
        <v>6004</v>
      </c>
      <c r="AJ1128" t="s">
        <v>109</v>
      </c>
      <c r="AK1128" t="s">
        <v>112</v>
      </c>
      <c r="AL1128">
        <v>0</v>
      </c>
      <c r="AM1128">
        <v>0</v>
      </c>
      <c r="AN1128">
        <v>0</v>
      </c>
      <c r="AO1128">
        <v>0</v>
      </c>
      <c r="AP1128">
        <v>0</v>
      </c>
      <c r="AQ1128">
        <v>0</v>
      </c>
      <c r="AR1128">
        <v>0</v>
      </c>
      <c r="AS1128">
        <v>0</v>
      </c>
      <c r="AT1128">
        <v>0</v>
      </c>
      <c r="AU1128">
        <v>0</v>
      </c>
      <c r="AV1128">
        <v>0</v>
      </c>
      <c r="AW1128">
        <v>0</v>
      </c>
      <c r="AX1128">
        <v>0</v>
      </c>
      <c r="AY1128">
        <v>0</v>
      </c>
      <c r="AZ1128">
        <v>0</v>
      </c>
      <c r="BA1128">
        <v>0</v>
      </c>
    </row>
    <row r="1129" spans="1:54" x14ac:dyDescent="0.25">
      <c r="A1129">
        <v>381238700</v>
      </c>
      <c r="B1129" s="1">
        <v>45543.966125763887</v>
      </c>
      <c r="C1129" s="1">
        <v>45543.968657245372</v>
      </c>
      <c r="D1129" s="1">
        <v>45543</v>
      </c>
      <c r="E1129">
        <v>32.357916799999998</v>
      </c>
      <c r="F1129">
        <v>35.883126500000003</v>
      </c>
      <c r="G1129" t="s">
        <v>927</v>
      </c>
      <c r="H1129" t="s">
        <v>928</v>
      </c>
      <c r="I1129" t="s">
        <v>112</v>
      </c>
      <c r="K1129" t="s">
        <v>3922</v>
      </c>
      <c r="L1129" t="s">
        <v>116</v>
      </c>
      <c r="M1129" t="s">
        <v>139</v>
      </c>
      <c r="N1129" t="s">
        <v>3923</v>
      </c>
      <c r="O1129" t="s">
        <v>3921</v>
      </c>
      <c r="Q1129" t="s">
        <v>121</v>
      </c>
      <c r="R1129" t="s">
        <v>5770</v>
      </c>
      <c r="S1129" t="s">
        <v>112</v>
      </c>
      <c r="T1129">
        <v>0</v>
      </c>
      <c r="U1129">
        <v>0</v>
      </c>
      <c r="V1129">
        <v>0</v>
      </c>
      <c r="W1129">
        <v>0</v>
      </c>
      <c r="X1129">
        <v>0</v>
      </c>
      <c r="Y1129">
        <v>0</v>
      </c>
      <c r="Z1129">
        <v>0</v>
      </c>
      <c r="AA1129">
        <v>0</v>
      </c>
      <c r="AB1129">
        <v>0</v>
      </c>
      <c r="AC1129">
        <v>0</v>
      </c>
      <c r="AD1129">
        <v>0</v>
      </c>
      <c r="AE1129">
        <v>0</v>
      </c>
      <c r="AF1129">
        <v>0</v>
      </c>
      <c r="AG1129">
        <v>0</v>
      </c>
      <c r="AH1129">
        <v>0</v>
      </c>
      <c r="AI1129" t="s">
        <v>6004</v>
      </c>
      <c r="AJ1129" t="s">
        <v>109</v>
      </c>
      <c r="AK1129" t="s">
        <v>112</v>
      </c>
      <c r="AL1129">
        <v>0</v>
      </c>
      <c r="AM1129">
        <v>0</v>
      </c>
      <c r="AN1129">
        <v>0</v>
      </c>
      <c r="AO1129">
        <v>0</v>
      </c>
      <c r="AP1129">
        <v>0</v>
      </c>
      <c r="AQ1129">
        <v>0</v>
      </c>
      <c r="AR1129">
        <v>0</v>
      </c>
      <c r="AS1129">
        <v>0</v>
      </c>
      <c r="AT1129">
        <v>0</v>
      </c>
      <c r="AU1129">
        <v>0</v>
      </c>
      <c r="AV1129">
        <v>0</v>
      </c>
      <c r="AW1129">
        <v>0</v>
      </c>
      <c r="AX1129">
        <v>0</v>
      </c>
      <c r="AY1129">
        <v>0</v>
      </c>
      <c r="AZ1129">
        <v>0</v>
      </c>
      <c r="BA1129">
        <v>0</v>
      </c>
    </row>
    <row r="1130" spans="1:54" x14ac:dyDescent="0.25">
      <c r="A1130">
        <v>381238703</v>
      </c>
      <c r="B1130" s="1">
        <v>45543.968731574067</v>
      </c>
      <c r="C1130" s="1">
        <v>45543.97139017361</v>
      </c>
      <c r="D1130" s="1">
        <v>45543</v>
      </c>
      <c r="E1130">
        <v>32.357828099999999</v>
      </c>
      <c r="F1130">
        <v>35.883245600000002</v>
      </c>
      <c r="G1130" t="s">
        <v>927</v>
      </c>
      <c r="H1130" t="s">
        <v>928</v>
      </c>
      <c r="I1130" t="s">
        <v>112</v>
      </c>
      <c r="K1130" t="s">
        <v>3925</v>
      </c>
      <c r="L1130" t="s">
        <v>116</v>
      </c>
      <c r="M1130" t="s">
        <v>319</v>
      </c>
      <c r="N1130" t="s">
        <v>3926</v>
      </c>
      <c r="O1130" t="s">
        <v>3924</v>
      </c>
      <c r="Q1130" t="s">
        <v>121</v>
      </c>
      <c r="R1130" t="s">
        <v>5770</v>
      </c>
      <c r="S1130" t="s">
        <v>112</v>
      </c>
      <c r="T1130">
        <v>0</v>
      </c>
      <c r="U1130">
        <v>0</v>
      </c>
      <c r="V1130">
        <v>0</v>
      </c>
      <c r="W1130">
        <v>0</v>
      </c>
      <c r="X1130">
        <v>0</v>
      </c>
      <c r="Y1130">
        <v>0</v>
      </c>
      <c r="Z1130">
        <v>0</v>
      </c>
      <c r="AA1130">
        <v>0</v>
      </c>
      <c r="AB1130">
        <v>0</v>
      </c>
      <c r="AC1130">
        <v>0</v>
      </c>
      <c r="AD1130">
        <v>0</v>
      </c>
      <c r="AE1130">
        <v>0</v>
      </c>
      <c r="AF1130">
        <v>0</v>
      </c>
      <c r="AG1130">
        <v>0</v>
      </c>
      <c r="AH1130">
        <v>0</v>
      </c>
      <c r="AI1130" t="s">
        <v>6004</v>
      </c>
      <c r="AJ1130" t="s">
        <v>109</v>
      </c>
      <c r="AK1130" t="s">
        <v>112</v>
      </c>
      <c r="AL1130">
        <v>0</v>
      </c>
      <c r="AM1130">
        <v>0</v>
      </c>
      <c r="AN1130">
        <v>0</v>
      </c>
      <c r="AO1130">
        <v>0</v>
      </c>
      <c r="AP1130">
        <v>0</v>
      </c>
      <c r="AQ1130">
        <v>0</v>
      </c>
      <c r="AR1130">
        <v>0</v>
      </c>
      <c r="AS1130">
        <v>0</v>
      </c>
      <c r="AT1130">
        <v>0</v>
      </c>
      <c r="AU1130">
        <v>0</v>
      </c>
      <c r="AV1130">
        <v>0</v>
      </c>
      <c r="AW1130">
        <v>0</v>
      </c>
      <c r="AX1130">
        <v>0</v>
      </c>
      <c r="AY1130">
        <v>0</v>
      </c>
      <c r="AZ1130">
        <v>0</v>
      </c>
      <c r="BA1130">
        <v>0</v>
      </c>
    </row>
    <row r="1131" spans="1:54" x14ac:dyDescent="0.25">
      <c r="A1131">
        <v>381240657</v>
      </c>
      <c r="B1131" s="1">
        <v>45543.978457928242</v>
      </c>
      <c r="C1131" s="1">
        <v>45543.980129745367</v>
      </c>
      <c r="D1131" s="1">
        <v>45543</v>
      </c>
      <c r="E1131">
        <v>32.357940900000003</v>
      </c>
      <c r="F1131">
        <v>35.883480400000003</v>
      </c>
      <c r="G1131" t="s">
        <v>927</v>
      </c>
      <c r="H1131" t="s">
        <v>928</v>
      </c>
      <c r="I1131" t="s">
        <v>109</v>
      </c>
      <c r="J1131" t="s">
        <v>114</v>
      </c>
      <c r="K1131" t="s">
        <v>3928</v>
      </c>
      <c r="L1131" t="s">
        <v>235</v>
      </c>
      <c r="M1131" t="s">
        <v>1783</v>
      </c>
      <c r="N1131" t="s">
        <v>3929</v>
      </c>
      <c r="O1131" t="s">
        <v>3927</v>
      </c>
      <c r="Q1131" t="s">
        <v>121</v>
      </c>
      <c r="R1131" t="s">
        <v>5770</v>
      </c>
      <c r="S1131" t="s">
        <v>112</v>
      </c>
      <c r="T1131">
        <v>0</v>
      </c>
      <c r="U1131">
        <v>0</v>
      </c>
      <c r="V1131">
        <v>0</v>
      </c>
      <c r="W1131">
        <v>0</v>
      </c>
      <c r="X1131">
        <v>0</v>
      </c>
      <c r="Y1131">
        <v>0</v>
      </c>
      <c r="Z1131">
        <v>0</v>
      </c>
      <c r="AA1131">
        <v>0</v>
      </c>
      <c r="AB1131">
        <v>0</v>
      </c>
      <c r="AC1131">
        <v>0</v>
      </c>
      <c r="AD1131">
        <v>0</v>
      </c>
      <c r="AE1131">
        <v>0</v>
      </c>
      <c r="AF1131">
        <v>0</v>
      </c>
      <c r="AG1131">
        <v>0</v>
      </c>
      <c r="AH1131">
        <v>0</v>
      </c>
      <c r="AI1131" t="s">
        <v>6004</v>
      </c>
      <c r="AJ1131" t="s">
        <v>109</v>
      </c>
      <c r="AK1131" t="s">
        <v>112</v>
      </c>
      <c r="AL1131">
        <v>0</v>
      </c>
      <c r="AM1131">
        <v>0</v>
      </c>
      <c r="AN1131">
        <v>0</v>
      </c>
      <c r="AO1131">
        <v>0</v>
      </c>
      <c r="AP1131">
        <v>0</v>
      </c>
      <c r="AQ1131">
        <v>0</v>
      </c>
      <c r="AR1131">
        <v>0</v>
      </c>
      <c r="AS1131">
        <v>0</v>
      </c>
      <c r="AT1131">
        <v>0</v>
      </c>
      <c r="AU1131">
        <v>0</v>
      </c>
      <c r="AV1131">
        <v>0</v>
      </c>
      <c r="AW1131">
        <v>0</v>
      </c>
      <c r="AX1131">
        <v>0</v>
      </c>
      <c r="AY1131">
        <v>0</v>
      </c>
      <c r="AZ1131">
        <v>0</v>
      </c>
      <c r="BA1131">
        <v>0</v>
      </c>
    </row>
    <row r="1132" spans="1:54" x14ac:dyDescent="0.25">
      <c r="A1132">
        <v>381250339</v>
      </c>
      <c r="B1132" s="1">
        <v>45543.312275682867</v>
      </c>
      <c r="C1132" s="1">
        <v>45543.474492870373</v>
      </c>
      <c r="D1132" s="1">
        <v>45543</v>
      </c>
      <c r="E1132">
        <v>32.519326999999997</v>
      </c>
      <c r="F1132">
        <v>35.706518199999998</v>
      </c>
      <c r="G1132" t="s">
        <v>771</v>
      </c>
      <c r="H1132" t="s">
        <v>772</v>
      </c>
      <c r="I1132" t="s">
        <v>109</v>
      </c>
      <c r="J1132" t="s">
        <v>114</v>
      </c>
      <c r="K1132" t="s">
        <v>3931</v>
      </c>
      <c r="L1132" t="s">
        <v>174</v>
      </c>
      <c r="M1132" t="s">
        <v>221</v>
      </c>
      <c r="N1132" t="s">
        <v>3932</v>
      </c>
      <c r="O1132" t="s">
        <v>3930</v>
      </c>
      <c r="P1132" t="s">
        <v>3930</v>
      </c>
      <c r="Q1132" t="s">
        <v>121</v>
      </c>
      <c r="R1132" t="s">
        <v>5770</v>
      </c>
      <c r="S1132" t="s">
        <v>112</v>
      </c>
      <c r="T1132">
        <v>0</v>
      </c>
      <c r="U1132">
        <v>0</v>
      </c>
      <c r="V1132">
        <v>0</v>
      </c>
      <c r="W1132">
        <v>0</v>
      </c>
      <c r="X1132">
        <v>0</v>
      </c>
      <c r="Y1132">
        <v>0</v>
      </c>
      <c r="Z1132">
        <v>0</v>
      </c>
      <c r="AA1132">
        <v>0</v>
      </c>
      <c r="AB1132">
        <v>0</v>
      </c>
      <c r="AC1132">
        <v>0</v>
      </c>
      <c r="AD1132">
        <v>0</v>
      </c>
      <c r="AE1132">
        <v>0</v>
      </c>
      <c r="AF1132">
        <v>0</v>
      </c>
      <c r="AG1132">
        <v>0</v>
      </c>
      <c r="AH1132">
        <v>0</v>
      </c>
      <c r="AI1132" t="s">
        <v>6004</v>
      </c>
      <c r="AJ1132" t="s">
        <v>109</v>
      </c>
      <c r="AK1132" t="s">
        <v>109</v>
      </c>
      <c r="AL1132">
        <v>1</v>
      </c>
      <c r="AM1132">
        <v>0</v>
      </c>
      <c r="AN1132">
        <v>0</v>
      </c>
      <c r="AO1132">
        <v>0</v>
      </c>
      <c r="AP1132">
        <v>1</v>
      </c>
      <c r="AQ1132">
        <v>0</v>
      </c>
      <c r="AR1132">
        <v>1</v>
      </c>
      <c r="AS1132">
        <v>0</v>
      </c>
      <c r="AT1132">
        <v>1</v>
      </c>
      <c r="AU1132">
        <v>0</v>
      </c>
      <c r="AV1132">
        <v>0</v>
      </c>
      <c r="AW1132">
        <v>0</v>
      </c>
      <c r="AX1132">
        <v>0</v>
      </c>
      <c r="AY1132">
        <v>0</v>
      </c>
      <c r="AZ1132">
        <v>0</v>
      </c>
      <c r="BA1132">
        <v>0</v>
      </c>
    </row>
    <row r="1133" spans="1:54" x14ac:dyDescent="0.25">
      <c r="A1133">
        <v>381250341</v>
      </c>
      <c r="B1133" s="1">
        <v>45543.364045277784</v>
      </c>
      <c r="C1133" s="1">
        <v>45543.471352071763</v>
      </c>
      <c r="D1133" s="1">
        <v>45543</v>
      </c>
      <c r="E1133">
        <v>32.554155999999999</v>
      </c>
      <c r="F1133">
        <v>35.850798300000001</v>
      </c>
      <c r="G1133" t="s">
        <v>771</v>
      </c>
      <c r="H1133" t="s">
        <v>1666</v>
      </c>
      <c r="I1133" t="s">
        <v>109</v>
      </c>
      <c r="J1133" t="s">
        <v>114</v>
      </c>
      <c r="K1133" t="s">
        <v>3934</v>
      </c>
      <c r="L1133" t="s">
        <v>1177</v>
      </c>
      <c r="M1133" t="s">
        <v>3935</v>
      </c>
      <c r="N1133" t="s">
        <v>3936</v>
      </c>
      <c r="O1133" t="s">
        <v>3933</v>
      </c>
      <c r="P1133" t="s">
        <v>3933</v>
      </c>
      <c r="Q1133" t="s">
        <v>121</v>
      </c>
      <c r="R1133" t="s">
        <v>5770</v>
      </c>
      <c r="S1133" t="s">
        <v>112</v>
      </c>
      <c r="T1133">
        <v>0</v>
      </c>
      <c r="U1133">
        <v>0</v>
      </c>
      <c r="V1133">
        <v>0</v>
      </c>
      <c r="W1133">
        <v>0</v>
      </c>
      <c r="X1133">
        <v>0</v>
      </c>
      <c r="Y1133">
        <v>0</v>
      </c>
      <c r="Z1133">
        <v>0</v>
      </c>
      <c r="AA1133">
        <v>0</v>
      </c>
      <c r="AB1133">
        <v>0</v>
      </c>
      <c r="AC1133">
        <v>0</v>
      </c>
      <c r="AD1133">
        <v>0</v>
      </c>
      <c r="AE1133">
        <v>0</v>
      </c>
      <c r="AF1133">
        <v>0</v>
      </c>
      <c r="AG1133">
        <v>0</v>
      </c>
      <c r="AH1133">
        <v>0</v>
      </c>
      <c r="AI1133" t="s">
        <v>6004</v>
      </c>
      <c r="AJ1133" t="s">
        <v>109</v>
      </c>
      <c r="AK1133" t="s">
        <v>109</v>
      </c>
      <c r="AL1133">
        <v>1</v>
      </c>
      <c r="AM1133">
        <v>0</v>
      </c>
      <c r="AN1133">
        <v>0</v>
      </c>
      <c r="AO1133">
        <v>0</v>
      </c>
      <c r="AP1133">
        <v>1</v>
      </c>
      <c r="AQ1133">
        <v>0</v>
      </c>
      <c r="AR1133">
        <v>1</v>
      </c>
      <c r="AS1133">
        <v>0</v>
      </c>
      <c r="AT1133">
        <v>0</v>
      </c>
      <c r="AU1133">
        <v>0</v>
      </c>
      <c r="AV1133">
        <v>0</v>
      </c>
      <c r="AW1133">
        <v>1</v>
      </c>
      <c r="AX1133">
        <v>0</v>
      </c>
      <c r="AY1133">
        <v>0</v>
      </c>
      <c r="AZ1133">
        <v>0</v>
      </c>
      <c r="BA1133">
        <v>0</v>
      </c>
    </row>
    <row r="1134" spans="1:54" x14ac:dyDescent="0.25">
      <c r="A1134">
        <v>381250342</v>
      </c>
      <c r="B1134" s="1">
        <v>45543.366294386571</v>
      </c>
      <c r="C1134" s="1">
        <v>45543.501140011584</v>
      </c>
      <c r="D1134" s="1">
        <v>45543</v>
      </c>
      <c r="E1134">
        <v>32.554115799999998</v>
      </c>
      <c r="F1134">
        <v>35.850957899999997</v>
      </c>
      <c r="G1134" t="s">
        <v>771</v>
      </c>
      <c r="H1134" t="s">
        <v>1666</v>
      </c>
      <c r="I1134" t="s">
        <v>109</v>
      </c>
      <c r="J1134" t="s">
        <v>114</v>
      </c>
      <c r="K1134" t="s">
        <v>3938</v>
      </c>
      <c r="L1134" t="s">
        <v>205</v>
      </c>
      <c r="M1134" t="s">
        <v>931</v>
      </c>
      <c r="N1134" t="s">
        <v>3939</v>
      </c>
      <c r="O1134" t="s">
        <v>3937</v>
      </c>
      <c r="P1134" t="s">
        <v>3937</v>
      </c>
      <c r="Q1134" t="s">
        <v>121</v>
      </c>
      <c r="R1134" t="s">
        <v>5770</v>
      </c>
      <c r="S1134" t="s">
        <v>112</v>
      </c>
      <c r="T1134">
        <v>0</v>
      </c>
      <c r="U1134">
        <v>0</v>
      </c>
      <c r="V1134">
        <v>0</v>
      </c>
      <c r="W1134">
        <v>0</v>
      </c>
      <c r="X1134">
        <v>0</v>
      </c>
      <c r="Y1134">
        <v>0</v>
      </c>
      <c r="Z1134">
        <v>0</v>
      </c>
      <c r="AA1134">
        <v>0</v>
      </c>
      <c r="AB1134">
        <v>0</v>
      </c>
      <c r="AC1134">
        <v>0</v>
      </c>
      <c r="AD1134">
        <v>0</v>
      </c>
      <c r="AE1134">
        <v>0</v>
      </c>
      <c r="AF1134">
        <v>0</v>
      </c>
      <c r="AG1134">
        <v>0</v>
      </c>
      <c r="AH1134">
        <v>0</v>
      </c>
      <c r="AI1134" t="s">
        <v>6004</v>
      </c>
      <c r="AJ1134" t="s">
        <v>109</v>
      </c>
      <c r="AK1134" t="s">
        <v>109</v>
      </c>
      <c r="AL1134">
        <v>1</v>
      </c>
      <c r="AM1134">
        <v>0</v>
      </c>
      <c r="AN1134">
        <v>1</v>
      </c>
      <c r="AO1134">
        <v>0</v>
      </c>
      <c r="AP1134">
        <v>0</v>
      </c>
      <c r="AQ1134">
        <v>0</v>
      </c>
      <c r="AR1134">
        <v>1</v>
      </c>
      <c r="AS1134">
        <v>1</v>
      </c>
      <c r="AT1134">
        <v>0</v>
      </c>
      <c r="AU1134">
        <v>0</v>
      </c>
      <c r="AV1134">
        <v>0</v>
      </c>
      <c r="AW1134">
        <v>0</v>
      </c>
      <c r="AX1134">
        <v>0</v>
      </c>
      <c r="AY1134">
        <v>0</v>
      </c>
      <c r="AZ1134">
        <v>0</v>
      </c>
      <c r="BA1134">
        <v>0</v>
      </c>
    </row>
    <row r="1135" spans="1:54" x14ac:dyDescent="0.25">
      <c r="A1135">
        <v>381250343</v>
      </c>
      <c r="B1135" s="1">
        <v>45543.367227233794</v>
      </c>
      <c r="C1135" s="1">
        <v>45543.498301041669</v>
      </c>
      <c r="D1135" s="1">
        <v>45543</v>
      </c>
      <c r="E1135">
        <v>32.554110000000001</v>
      </c>
      <c r="F1135">
        <v>35.851019600000001</v>
      </c>
      <c r="G1135" t="s">
        <v>771</v>
      </c>
      <c r="H1135" t="s">
        <v>1666</v>
      </c>
      <c r="I1135" t="s">
        <v>109</v>
      </c>
      <c r="J1135" t="s">
        <v>114</v>
      </c>
      <c r="K1135" t="s">
        <v>3941</v>
      </c>
      <c r="L1135" t="s">
        <v>431</v>
      </c>
      <c r="M1135" t="s">
        <v>432</v>
      </c>
      <c r="N1135" t="s">
        <v>3942</v>
      </c>
      <c r="O1135" t="s">
        <v>3940</v>
      </c>
      <c r="P1135" t="s">
        <v>3940</v>
      </c>
      <c r="Q1135" t="s">
        <v>121</v>
      </c>
      <c r="R1135" t="s">
        <v>5770</v>
      </c>
      <c r="S1135" t="s">
        <v>112</v>
      </c>
      <c r="T1135">
        <v>0</v>
      </c>
      <c r="U1135">
        <v>0</v>
      </c>
      <c r="V1135">
        <v>0</v>
      </c>
      <c r="W1135">
        <v>0</v>
      </c>
      <c r="X1135">
        <v>0</v>
      </c>
      <c r="Y1135">
        <v>0</v>
      </c>
      <c r="Z1135">
        <v>0</v>
      </c>
      <c r="AA1135">
        <v>0</v>
      </c>
      <c r="AB1135">
        <v>0</v>
      </c>
      <c r="AC1135">
        <v>0</v>
      </c>
      <c r="AD1135">
        <v>0</v>
      </c>
      <c r="AE1135">
        <v>0</v>
      </c>
      <c r="AF1135">
        <v>0</v>
      </c>
      <c r="AG1135">
        <v>0</v>
      </c>
      <c r="AH1135">
        <v>0</v>
      </c>
      <c r="AI1135" t="s">
        <v>6004</v>
      </c>
      <c r="AJ1135" t="s">
        <v>109</v>
      </c>
      <c r="AK1135" t="s">
        <v>109</v>
      </c>
      <c r="AL1135">
        <v>2</v>
      </c>
      <c r="AM1135">
        <v>0</v>
      </c>
      <c r="AN1135">
        <v>2</v>
      </c>
      <c r="AO1135">
        <v>0</v>
      </c>
      <c r="AP1135">
        <v>0</v>
      </c>
      <c r="AQ1135">
        <v>0</v>
      </c>
      <c r="AR1135">
        <v>2</v>
      </c>
      <c r="AS1135">
        <v>1</v>
      </c>
      <c r="AT1135">
        <v>1</v>
      </c>
      <c r="AU1135">
        <v>0</v>
      </c>
      <c r="AV1135">
        <v>0</v>
      </c>
      <c r="AW1135">
        <v>0</v>
      </c>
      <c r="AX1135">
        <v>0</v>
      </c>
      <c r="AY1135">
        <v>0</v>
      </c>
      <c r="AZ1135">
        <v>0</v>
      </c>
      <c r="BA1135">
        <v>0</v>
      </c>
    </row>
    <row r="1136" spans="1:54" x14ac:dyDescent="0.25">
      <c r="A1136">
        <v>381250345</v>
      </c>
      <c r="B1136" s="1">
        <v>45543.370559467592</v>
      </c>
      <c r="C1136" s="1">
        <v>45543.482599918978</v>
      </c>
      <c r="D1136" s="1">
        <v>45543</v>
      </c>
      <c r="E1136">
        <v>32.554204400000003</v>
      </c>
      <c r="F1136">
        <v>35.850276000000001</v>
      </c>
      <c r="G1136" t="s">
        <v>771</v>
      </c>
      <c r="H1136" t="s">
        <v>1666</v>
      </c>
      <c r="I1136" t="s">
        <v>109</v>
      </c>
      <c r="J1136" t="s">
        <v>114</v>
      </c>
      <c r="K1136" t="s">
        <v>3944</v>
      </c>
      <c r="L1136" t="s">
        <v>1220</v>
      </c>
      <c r="M1136" t="s">
        <v>3391</v>
      </c>
      <c r="N1136" t="s">
        <v>3945</v>
      </c>
      <c r="O1136" t="s">
        <v>3943</v>
      </c>
      <c r="P1136" t="s">
        <v>3943</v>
      </c>
      <c r="Q1136" t="s">
        <v>121</v>
      </c>
      <c r="R1136" t="s">
        <v>5770</v>
      </c>
      <c r="S1136" t="s">
        <v>112</v>
      </c>
      <c r="T1136">
        <v>0</v>
      </c>
      <c r="U1136">
        <v>0</v>
      </c>
      <c r="V1136">
        <v>0</v>
      </c>
      <c r="W1136">
        <v>0</v>
      </c>
      <c r="X1136">
        <v>0</v>
      </c>
      <c r="Y1136">
        <v>0</v>
      </c>
      <c r="Z1136">
        <v>0</v>
      </c>
      <c r="AA1136">
        <v>0</v>
      </c>
      <c r="AB1136">
        <v>0</v>
      </c>
      <c r="AC1136">
        <v>0</v>
      </c>
      <c r="AD1136">
        <v>0</v>
      </c>
      <c r="AE1136">
        <v>0</v>
      </c>
      <c r="AF1136">
        <v>0</v>
      </c>
      <c r="AG1136">
        <v>0</v>
      </c>
      <c r="AH1136">
        <v>0</v>
      </c>
      <c r="AI1136" t="s">
        <v>6004</v>
      </c>
      <c r="AJ1136" t="s">
        <v>109</v>
      </c>
      <c r="AK1136" t="s">
        <v>112</v>
      </c>
      <c r="AL1136">
        <v>0</v>
      </c>
      <c r="AM1136">
        <v>0</v>
      </c>
      <c r="AN1136">
        <v>0</v>
      </c>
      <c r="AO1136">
        <v>0</v>
      </c>
      <c r="AP1136">
        <v>0</v>
      </c>
      <c r="AQ1136">
        <v>0</v>
      </c>
      <c r="AR1136">
        <v>0</v>
      </c>
      <c r="AS1136">
        <v>0</v>
      </c>
      <c r="AT1136">
        <v>0</v>
      </c>
      <c r="AU1136">
        <v>0</v>
      </c>
      <c r="AV1136">
        <v>0</v>
      </c>
      <c r="AW1136">
        <v>0</v>
      </c>
      <c r="AX1136">
        <v>0</v>
      </c>
      <c r="AY1136">
        <v>0</v>
      </c>
      <c r="AZ1136">
        <v>0</v>
      </c>
      <c r="BA1136">
        <v>0</v>
      </c>
    </row>
    <row r="1137" spans="1:53" x14ac:dyDescent="0.25">
      <c r="A1137">
        <v>381250347</v>
      </c>
      <c r="B1137" s="1">
        <v>45543.37226275463</v>
      </c>
      <c r="C1137" s="1">
        <v>45543.508491689812</v>
      </c>
      <c r="D1137" s="1">
        <v>45543</v>
      </c>
      <c r="E1137">
        <v>32.554184599999999</v>
      </c>
      <c r="F1137">
        <v>35.850207900000001</v>
      </c>
      <c r="G1137" t="s">
        <v>771</v>
      </c>
      <c r="H1137" t="s">
        <v>1666</v>
      </c>
      <c r="I1137" t="s">
        <v>109</v>
      </c>
      <c r="J1137" t="s">
        <v>114</v>
      </c>
      <c r="K1137" t="s">
        <v>3947</v>
      </c>
      <c r="L1137" t="s">
        <v>131</v>
      </c>
      <c r="M1137" t="s">
        <v>275</v>
      </c>
      <c r="N1137" t="s">
        <v>3948</v>
      </c>
      <c r="O1137" t="s">
        <v>3946</v>
      </c>
      <c r="P1137" t="s">
        <v>3946</v>
      </c>
      <c r="Q1137" t="s">
        <v>121</v>
      </c>
      <c r="R1137" t="s">
        <v>5770</v>
      </c>
      <c r="S1137" t="s">
        <v>112</v>
      </c>
      <c r="T1137">
        <v>0</v>
      </c>
      <c r="U1137">
        <v>0</v>
      </c>
      <c r="V1137">
        <v>0</v>
      </c>
      <c r="W1137">
        <v>0</v>
      </c>
      <c r="X1137">
        <v>0</v>
      </c>
      <c r="Y1137">
        <v>0</v>
      </c>
      <c r="Z1137">
        <v>0</v>
      </c>
      <c r="AA1137">
        <v>0</v>
      </c>
      <c r="AB1137">
        <v>0</v>
      </c>
      <c r="AC1137">
        <v>0</v>
      </c>
      <c r="AD1137">
        <v>0</v>
      </c>
      <c r="AE1137">
        <v>0</v>
      </c>
      <c r="AF1137">
        <v>0</v>
      </c>
      <c r="AG1137">
        <v>0</v>
      </c>
      <c r="AH1137">
        <v>0</v>
      </c>
      <c r="AI1137" t="s">
        <v>6004</v>
      </c>
      <c r="AJ1137" t="s">
        <v>109</v>
      </c>
      <c r="AK1137" t="s">
        <v>109</v>
      </c>
      <c r="AL1137">
        <v>3</v>
      </c>
      <c r="AM1137">
        <v>1</v>
      </c>
      <c r="AN1137">
        <v>1</v>
      </c>
      <c r="AO1137">
        <v>0</v>
      </c>
      <c r="AP1137">
        <v>1</v>
      </c>
      <c r="AQ1137">
        <v>0</v>
      </c>
      <c r="AR1137">
        <v>3</v>
      </c>
      <c r="AS1137">
        <v>0</v>
      </c>
      <c r="AT1137">
        <v>1</v>
      </c>
      <c r="AU1137">
        <v>0</v>
      </c>
      <c r="AV1137">
        <v>0</v>
      </c>
      <c r="AW1137">
        <v>0</v>
      </c>
      <c r="AX1137">
        <v>0</v>
      </c>
      <c r="AY1137">
        <v>1</v>
      </c>
      <c r="AZ1137">
        <v>1</v>
      </c>
      <c r="BA1137">
        <v>0</v>
      </c>
    </row>
    <row r="1138" spans="1:53" x14ac:dyDescent="0.25">
      <c r="A1138">
        <v>381250348</v>
      </c>
      <c r="B1138" s="1">
        <v>45543.375134131937</v>
      </c>
      <c r="C1138" s="1">
        <v>45543.469172106481</v>
      </c>
      <c r="D1138" s="1">
        <v>45543</v>
      </c>
      <c r="E1138">
        <v>32.554167100000001</v>
      </c>
      <c r="F1138">
        <v>35.850737500000001</v>
      </c>
      <c r="G1138" t="s">
        <v>771</v>
      </c>
      <c r="H1138" t="s">
        <v>1666</v>
      </c>
      <c r="I1138" t="s">
        <v>109</v>
      </c>
      <c r="J1138" t="s">
        <v>114</v>
      </c>
      <c r="K1138" t="s">
        <v>3950</v>
      </c>
      <c r="L1138" t="s">
        <v>1220</v>
      </c>
      <c r="M1138" t="s">
        <v>3391</v>
      </c>
      <c r="N1138" t="s">
        <v>3951</v>
      </c>
      <c r="O1138" t="s">
        <v>3949</v>
      </c>
      <c r="P1138" t="s">
        <v>3949</v>
      </c>
      <c r="Q1138" t="s">
        <v>121</v>
      </c>
      <c r="R1138" t="s">
        <v>5770</v>
      </c>
      <c r="S1138" t="s">
        <v>112</v>
      </c>
      <c r="T1138">
        <v>0</v>
      </c>
      <c r="U1138">
        <v>0</v>
      </c>
      <c r="V1138">
        <v>0</v>
      </c>
      <c r="W1138">
        <v>0</v>
      </c>
      <c r="X1138">
        <v>0</v>
      </c>
      <c r="Y1138">
        <v>0</v>
      </c>
      <c r="Z1138">
        <v>0</v>
      </c>
      <c r="AA1138">
        <v>0</v>
      </c>
      <c r="AB1138">
        <v>0</v>
      </c>
      <c r="AC1138">
        <v>0</v>
      </c>
      <c r="AD1138">
        <v>0</v>
      </c>
      <c r="AE1138">
        <v>0</v>
      </c>
      <c r="AF1138">
        <v>0</v>
      </c>
      <c r="AG1138">
        <v>0</v>
      </c>
      <c r="AH1138">
        <v>0</v>
      </c>
      <c r="AI1138" t="s">
        <v>6004</v>
      </c>
      <c r="AJ1138" t="s">
        <v>109</v>
      </c>
      <c r="AK1138" t="s">
        <v>109</v>
      </c>
      <c r="AL1138">
        <v>1</v>
      </c>
      <c r="AM1138">
        <v>0</v>
      </c>
      <c r="AN1138">
        <v>1</v>
      </c>
      <c r="AO1138">
        <v>0</v>
      </c>
      <c r="AP1138">
        <v>0</v>
      </c>
      <c r="AQ1138">
        <v>0</v>
      </c>
      <c r="AR1138">
        <v>1</v>
      </c>
      <c r="AS1138">
        <v>0</v>
      </c>
      <c r="AT1138">
        <v>1</v>
      </c>
      <c r="AU1138">
        <v>0</v>
      </c>
      <c r="AV1138">
        <v>0</v>
      </c>
      <c r="AW1138">
        <v>0</v>
      </c>
      <c r="AX1138">
        <v>0</v>
      </c>
      <c r="AY1138">
        <v>0</v>
      </c>
      <c r="AZ1138">
        <v>0</v>
      </c>
      <c r="BA1138">
        <v>0</v>
      </c>
    </row>
    <row r="1139" spans="1:53" x14ac:dyDescent="0.25">
      <c r="A1139">
        <v>381250349</v>
      </c>
      <c r="B1139" s="1">
        <v>45543.378751400473</v>
      </c>
      <c r="C1139" s="1">
        <v>45544.02378304398</v>
      </c>
      <c r="D1139" s="1">
        <v>45543</v>
      </c>
      <c r="E1139">
        <v>32.554623900000003</v>
      </c>
      <c r="F1139">
        <v>35.851625599999998</v>
      </c>
      <c r="G1139" t="s">
        <v>771</v>
      </c>
      <c r="H1139" t="s">
        <v>1666</v>
      </c>
      <c r="I1139" t="s">
        <v>109</v>
      </c>
      <c r="J1139" t="s">
        <v>114</v>
      </c>
      <c r="K1139" t="s">
        <v>3953</v>
      </c>
      <c r="L1139" t="s">
        <v>301</v>
      </c>
      <c r="M1139" t="s">
        <v>302</v>
      </c>
      <c r="N1139" t="s">
        <v>3954</v>
      </c>
      <c r="O1139" t="s">
        <v>3952</v>
      </c>
      <c r="P1139" t="s">
        <v>3952</v>
      </c>
      <c r="Q1139" t="s">
        <v>121</v>
      </c>
      <c r="R1139" t="s">
        <v>5770</v>
      </c>
      <c r="S1139" t="s">
        <v>112</v>
      </c>
      <c r="T1139">
        <v>0</v>
      </c>
      <c r="U1139">
        <v>0</v>
      </c>
      <c r="V1139">
        <v>0</v>
      </c>
      <c r="W1139">
        <v>0</v>
      </c>
      <c r="X1139">
        <v>0</v>
      </c>
      <c r="Y1139">
        <v>0</v>
      </c>
      <c r="Z1139">
        <v>0</v>
      </c>
      <c r="AA1139">
        <v>0</v>
      </c>
      <c r="AB1139">
        <v>0</v>
      </c>
      <c r="AC1139">
        <v>0</v>
      </c>
      <c r="AD1139">
        <v>0</v>
      </c>
      <c r="AE1139">
        <v>0</v>
      </c>
      <c r="AF1139">
        <v>0</v>
      </c>
      <c r="AG1139">
        <v>0</v>
      </c>
      <c r="AH1139">
        <v>0</v>
      </c>
      <c r="AI1139" t="s">
        <v>6004</v>
      </c>
      <c r="AJ1139" t="s">
        <v>109</v>
      </c>
      <c r="AK1139" t="s">
        <v>109</v>
      </c>
      <c r="AL1139">
        <v>1</v>
      </c>
      <c r="AM1139">
        <v>0</v>
      </c>
      <c r="AN1139">
        <v>1</v>
      </c>
      <c r="AO1139">
        <v>0</v>
      </c>
      <c r="AP1139">
        <v>0</v>
      </c>
      <c r="AQ1139">
        <v>0</v>
      </c>
      <c r="AR1139">
        <v>1</v>
      </c>
      <c r="AS1139">
        <v>0</v>
      </c>
      <c r="AT1139">
        <v>0</v>
      </c>
      <c r="AU1139">
        <v>0</v>
      </c>
      <c r="AV1139">
        <v>0</v>
      </c>
      <c r="AW1139">
        <v>0</v>
      </c>
      <c r="AX1139">
        <v>0</v>
      </c>
      <c r="AY1139">
        <v>0</v>
      </c>
      <c r="AZ1139">
        <v>1</v>
      </c>
      <c r="BA1139">
        <v>0</v>
      </c>
    </row>
    <row r="1140" spans="1:53" x14ac:dyDescent="0.25">
      <c r="A1140">
        <v>381250352</v>
      </c>
      <c r="B1140" s="1">
        <v>45543.380238460653</v>
      </c>
      <c r="C1140" s="1">
        <v>45543.489896099527</v>
      </c>
      <c r="D1140" s="1">
        <v>45543</v>
      </c>
      <c r="E1140">
        <v>32.554786999999997</v>
      </c>
      <c r="F1140">
        <v>35.852087599999997</v>
      </c>
      <c r="G1140" t="s">
        <v>771</v>
      </c>
      <c r="H1140" t="s">
        <v>1666</v>
      </c>
      <c r="I1140" t="s">
        <v>109</v>
      </c>
      <c r="J1140" t="s">
        <v>114</v>
      </c>
      <c r="K1140" t="s">
        <v>3956</v>
      </c>
      <c r="L1140" t="s">
        <v>174</v>
      </c>
      <c r="M1140" t="s">
        <v>1542</v>
      </c>
      <c r="N1140" t="s">
        <v>3939</v>
      </c>
      <c r="O1140" t="s">
        <v>3955</v>
      </c>
      <c r="P1140" t="s">
        <v>3955</v>
      </c>
      <c r="Q1140" t="s">
        <v>121</v>
      </c>
      <c r="R1140" t="s">
        <v>5770</v>
      </c>
      <c r="S1140" t="s">
        <v>112</v>
      </c>
      <c r="T1140">
        <v>0</v>
      </c>
      <c r="U1140">
        <v>0</v>
      </c>
      <c r="V1140">
        <v>0</v>
      </c>
      <c r="W1140">
        <v>0</v>
      </c>
      <c r="X1140">
        <v>0</v>
      </c>
      <c r="Y1140">
        <v>0</v>
      </c>
      <c r="Z1140">
        <v>0</v>
      </c>
      <c r="AA1140">
        <v>0</v>
      </c>
      <c r="AB1140">
        <v>0</v>
      </c>
      <c r="AC1140">
        <v>0</v>
      </c>
      <c r="AD1140">
        <v>0</v>
      </c>
      <c r="AE1140">
        <v>0</v>
      </c>
      <c r="AF1140">
        <v>0</v>
      </c>
      <c r="AG1140">
        <v>0</v>
      </c>
      <c r="AH1140">
        <v>0</v>
      </c>
      <c r="AI1140" t="s">
        <v>6004</v>
      </c>
      <c r="AJ1140" t="s">
        <v>109</v>
      </c>
      <c r="AK1140" t="s">
        <v>109</v>
      </c>
      <c r="AL1140">
        <v>1</v>
      </c>
      <c r="AM1140">
        <v>0</v>
      </c>
      <c r="AN1140">
        <v>1</v>
      </c>
      <c r="AO1140">
        <v>0</v>
      </c>
      <c r="AP1140">
        <v>0</v>
      </c>
      <c r="AQ1140">
        <v>0</v>
      </c>
      <c r="AR1140">
        <v>1</v>
      </c>
      <c r="AS1140">
        <v>1</v>
      </c>
      <c r="AT1140">
        <v>0</v>
      </c>
      <c r="AU1140">
        <v>0</v>
      </c>
      <c r="AV1140">
        <v>0</v>
      </c>
      <c r="AW1140">
        <v>0</v>
      </c>
      <c r="AX1140">
        <v>0</v>
      </c>
      <c r="AY1140">
        <v>0</v>
      </c>
      <c r="AZ1140">
        <v>0</v>
      </c>
      <c r="BA1140">
        <v>0</v>
      </c>
    </row>
    <row r="1141" spans="1:53" x14ac:dyDescent="0.25">
      <c r="A1141">
        <v>381250353</v>
      </c>
      <c r="B1141" s="1">
        <v>45543.381436840267</v>
      </c>
      <c r="C1141" s="1">
        <v>45544.009110057872</v>
      </c>
      <c r="D1141" s="1">
        <v>45543</v>
      </c>
      <c r="E1141">
        <v>32.555036899999998</v>
      </c>
      <c r="F1141">
        <v>35.8519717</v>
      </c>
      <c r="G1141" t="s">
        <v>771</v>
      </c>
      <c r="H1141" t="s">
        <v>1666</v>
      </c>
      <c r="I1141" t="s">
        <v>109</v>
      </c>
      <c r="J1141" t="s">
        <v>114</v>
      </c>
      <c r="K1141" t="s">
        <v>3958</v>
      </c>
      <c r="L1141" t="s">
        <v>252</v>
      </c>
      <c r="M1141" t="s">
        <v>280</v>
      </c>
      <c r="N1141" t="s">
        <v>3959</v>
      </c>
      <c r="O1141" t="s">
        <v>3957</v>
      </c>
      <c r="P1141" t="s">
        <v>3957</v>
      </c>
      <c r="Q1141" t="s">
        <v>121</v>
      </c>
      <c r="R1141" t="s">
        <v>5770</v>
      </c>
      <c r="S1141" t="s">
        <v>112</v>
      </c>
      <c r="T1141">
        <v>0</v>
      </c>
      <c r="U1141">
        <v>0</v>
      </c>
      <c r="V1141">
        <v>0</v>
      </c>
      <c r="W1141">
        <v>0</v>
      </c>
      <c r="X1141">
        <v>0</v>
      </c>
      <c r="Y1141">
        <v>0</v>
      </c>
      <c r="Z1141">
        <v>0</v>
      </c>
      <c r="AA1141">
        <v>0</v>
      </c>
      <c r="AB1141">
        <v>0</v>
      </c>
      <c r="AC1141">
        <v>0</v>
      </c>
      <c r="AD1141">
        <v>0</v>
      </c>
      <c r="AE1141">
        <v>0</v>
      </c>
      <c r="AF1141">
        <v>0</v>
      </c>
      <c r="AG1141">
        <v>0</v>
      </c>
      <c r="AH1141">
        <v>0</v>
      </c>
      <c r="AI1141" t="s">
        <v>6004</v>
      </c>
      <c r="AJ1141" t="s">
        <v>109</v>
      </c>
      <c r="AK1141" t="s">
        <v>109</v>
      </c>
      <c r="AL1141">
        <v>1</v>
      </c>
      <c r="AM1141">
        <v>0</v>
      </c>
      <c r="AN1141">
        <v>1</v>
      </c>
      <c r="AO1141">
        <v>0</v>
      </c>
      <c r="AP1141">
        <v>0</v>
      </c>
      <c r="AQ1141">
        <v>0</v>
      </c>
      <c r="AR1141">
        <v>1</v>
      </c>
      <c r="AS1141">
        <v>0</v>
      </c>
      <c r="AT1141">
        <v>1</v>
      </c>
      <c r="AU1141">
        <v>0</v>
      </c>
      <c r="AV1141">
        <v>0</v>
      </c>
      <c r="AW1141">
        <v>0</v>
      </c>
      <c r="AX1141">
        <v>0</v>
      </c>
      <c r="AY1141">
        <v>0</v>
      </c>
      <c r="AZ1141">
        <v>0</v>
      </c>
      <c r="BA1141">
        <v>0</v>
      </c>
    </row>
    <row r="1142" spans="1:53" x14ac:dyDescent="0.25">
      <c r="A1142">
        <v>381250355</v>
      </c>
      <c r="B1142" s="1">
        <v>45543.384592719907</v>
      </c>
      <c r="C1142" s="1">
        <v>45543.545997291672</v>
      </c>
      <c r="D1142" s="1">
        <v>45543</v>
      </c>
      <c r="E1142">
        <v>32.5552688</v>
      </c>
      <c r="F1142">
        <v>35.851868099999997</v>
      </c>
      <c r="G1142" t="s">
        <v>771</v>
      </c>
      <c r="H1142" t="s">
        <v>1666</v>
      </c>
      <c r="I1142" t="s">
        <v>109</v>
      </c>
      <c r="J1142" t="s">
        <v>114</v>
      </c>
      <c r="K1142" t="s">
        <v>3961</v>
      </c>
      <c r="L1142" t="s">
        <v>244</v>
      </c>
      <c r="M1142" t="s">
        <v>245</v>
      </c>
      <c r="N1142" t="s">
        <v>3962</v>
      </c>
      <c r="O1142" t="s">
        <v>3960</v>
      </c>
      <c r="Q1142" t="s">
        <v>121</v>
      </c>
      <c r="R1142" t="s">
        <v>5770</v>
      </c>
      <c r="S1142" t="s">
        <v>112</v>
      </c>
      <c r="T1142">
        <v>0</v>
      </c>
      <c r="U1142">
        <v>0</v>
      </c>
      <c r="V1142">
        <v>0</v>
      </c>
      <c r="W1142">
        <v>0</v>
      </c>
      <c r="X1142">
        <v>0</v>
      </c>
      <c r="Y1142">
        <v>0</v>
      </c>
      <c r="Z1142">
        <v>0</v>
      </c>
      <c r="AA1142">
        <v>0</v>
      </c>
      <c r="AB1142">
        <v>0</v>
      </c>
      <c r="AC1142">
        <v>0</v>
      </c>
      <c r="AD1142">
        <v>0</v>
      </c>
      <c r="AE1142">
        <v>0</v>
      </c>
      <c r="AF1142">
        <v>0</v>
      </c>
      <c r="AG1142">
        <v>0</v>
      </c>
      <c r="AH1142">
        <v>0</v>
      </c>
      <c r="AI1142" t="s">
        <v>6004</v>
      </c>
      <c r="AJ1142" t="s">
        <v>109</v>
      </c>
      <c r="AK1142" t="s">
        <v>109</v>
      </c>
      <c r="AL1142">
        <v>2</v>
      </c>
      <c r="AM1142">
        <v>1</v>
      </c>
      <c r="AN1142">
        <v>0</v>
      </c>
      <c r="AO1142">
        <v>0</v>
      </c>
      <c r="AP1142">
        <v>1</v>
      </c>
      <c r="AQ1142">
        <v>0</v>
      </c>
      <c r="AR1142">
        <v>2</v>
      </c>
      <c r="AS1142">
        <v>0</v>
      </c>
      <c r="AT1142">
        <v>0</v>
      </c>
      <c r="AU1142">
        <v>0</v>
      </c>
      <c r="AV1142">
        <v>0</v>
      </c>
      <c r="AW1142">
        <v>1</v>
      </c>
      <c r="AX1142">
        <v>1</v>
      </c>
      <c r="AY1142">
        <v>0</v>
      </c>
      <c r="AZ1142">
        <v>0</v>
      </c>
      <c r="BA1142">
        <v>0</v>
      </c>
    </row>
    <row r="1143" spans="1:53" x14ac:dyDescent="0.25">
      <c r="A1143">
        <v>381250356</v>
      </c>
      <c r="B1143" s="1">
        <v>45543.385697951388</v>
      </c>
      <c r="C1143" s="1">
        <v>45543.531615254629</v>
      </c>
      <c r="D1143" s="1">
        <v>45543</v>
      </c>
      <c r="E1143">
        <v>32.555254699999999</v>
      </c>
      <c r="F1143">
        <v>35.851800400000002</v>
      </c>
      <c r="G1143" t="s">
        <v>771</v>
      </c>
      <c r="H1143" t="s">
        <v>1666</v>
      </c>
      <c r="I1143" t="s">
        <v>109</v>
      </c>
      <c r="J1143" t="s">
        <v>114</v>
      </c>
      <c r="K1143" t="s">
        <v>3964</v>
      </c>
      <c r="L1143" t="s">
        <v>116</v>
      </c>
      <c r="M1143" t="s">
        <v>319</v>
      </c>
      <c r="N1143" t="s">
        <v>3965</v>
      </c>
      <c r="O1143" t="s">
        <v>3963</v>
      </c>
      <c r="P1143" t="s">
        <v>3963</v>
      </c>
      <c r="Q1143" t="s">
        <v>121</v>
      </c>
      <c r="R1143" t="s">
        <v>5770</v>
      </c>
      <c r="S1143" t="s">
        <v>112</v>
      </c>
      <c r="T1143">
        <v>0</v>
      </c>
      <c r="U1143">
        <v>0</v>
      </c>
      <c r="V1143">
        <v>0</v>
      </c>
      <c r="W1143">
        <v>0</v>
      </c>
      <c r="X1143">
        <v>0</v>
      </c>
      <c r="Y1143">
        <v>0</v>
      </c>
      <c r="Z1143">
        <v>0</v>
      </c>
      <c r="AA1143">
        <v>0</v>
      </c>
      <c r="AB1143">
        <v>0</v>
      </c>
      <c r="AC1143">
        <v>0</v>
      </c>
      <c r="AD1143">
        <v>0</v>
      </c>
      <c r="AE1143">
        <v>0</v>
      </c>
      <c r="AF1143">
        <v>0</v>
      </c>
      <c r="AG1143">
        <v>0</v>
      </c>
      <c r="AH1143">
        <v>0</v>
      </c>
      <c r="AI1143" t="s">
        <v>6004</v>
      </c>
      <c r="AJ1143" t="s">
        <v>109</v>
      </c>
      <c r="AK1143" t="s">
        <v>109</v>
      </c>
      <c r="AL1143">
        <v>1</v>
      </c>
      <c r="AM1143">
        <v>0</v>
      </c>
      <c r="AN1143">
        <v>1</v>
      </c>
      <c r="AO1143">
        <v>0</v>
      </c>
      <c r="AP1143">
        <v>0</v>
      </c>
      <c r="AQ1143">
        <v>0</v>
      </c>
      <c r="AR1143">
        <v>1</v>
      </c>
      <c r="AS1143">
        <v>0</v>
      </c>
      <c r="AT1143">
        <v>1</v>
      </c>
      <c r="AU1143">
        <v>0</v>
      </c>
      <c r="AV1143">
        <v>0</v>
      </c>
      <c r="AW1143">
        <v>0</v>
      </c>
      <c r="AX1143">
        <v>0</v>
      </c>
      <c r="AY1143">
        <v>0</v>
      </c>
      <c r="AZ1143">
        <v>0</v>
      </c>
      <c r="BA1143">
        <v>0</v>
      </c>
    </row>
    <row r="1144" spans="1:53" x14ac:dyDescent="0.25">
      <c r="A1144">
        <v>381250357</v>
      </c>
      <c r="B1144" s="1">
        <v>45543.386257662038</v>
      </c>
      <c r="C1144" s="1">
        <v>45544.002876064813</v>
      </c>
      <c r="D1144" s="1">
        <v>45543</v>
      </c>
      <c r="E1144">
        <v>32.555306199999997</v>
      </c>
      <c r="F1144">
        <v>35.851762200000003</v>
      </c>
      <c r="G1144" t="s">
        <v>771</v>
      </c>
      <c r="H1144" t="s">
        <v>1666</v>
      </c>
      <c r="I1144" t="s">
        <v>109</v>
      </c>
      <c r="J1144" t="s">
        <v>114</v>
      </c>
      <c r="K1144" t="s">
        <v>3967</v>
      </c>
      <c r="L1144" t="s">
        <v>252</v>
      </c>
      <c r="M1144" t="s">
        <v>280</v>
      </c>
      <c r="N1144" t="s">
        <v>3968</v>
      </c>
      <c r="O1144" t="s">
        <v>3966</v>
      </c>
      <c r="P1144" t="s">
        <v>3966</v>
      </c>
      <c r="Q1144" t="s">
        <v>121</v>
      </c>
      <c r="R1144" t="s">
        <v>5770</v>
      </c>
      <c r="S1144" t="s">
        <v>112</v>
      </c>
      <c r="T1144">
        <v>0</v>
      </c>
      <c r="U1144">
        <v>0</v>
      </c>
      <c r="V1144">
        <v>0</v>
      </c>
      <c r="W1144">
        <v>0</v>
      </c>
      <c r="X1144">
        <v>0</v>
      </c>
      <c r="Y1144">
        <v>0</v>
      </c>
      <c r="Z1144">
        <v>0</v>
      </c>
      <c r="AA1144">
        <v>0</v>
      </c>
      <c r="AB1144">
        <v>0</v>
      </c>
      <c r="AC1144">
        <v>0</v>
      </c>
      <c r="AD1144">
        <v>0</v>
      </c>
      <c r="AE1144">
        <v>0</v>
      </c>
      <c r="AF1144">
        <v>0</v>
      </c>
      <c r="AG1144">
        <v>0</v>
      </c>
      <c r="AH1144">
        <v>0</v>
      </c>
      <c r="AI1144" t="s">
        <v>6004</v>
      </c>
      <c r="AJ1144" t="s">
        <v>109</v>
      </c>
      <c r="AK1144" t="s">
        <v>109</v>
      </c>
      <c r="AL1144">
        <v>1</v>
      </c>
      <c r="AM1144">
        <v>0</v>
      </c>
      <c r="AN1144">
        <v>1</v>
      </c>
      <c r="AO1144">
        <v>0</v>
      </c>
      <c r="AP1144">
        <v>0</v>
      </c>
      <c r="AQ1144">
        <v>0</v>
      </c>
      <c r="AR1144">
        <v>1</v>
      </c>
      <c r="AS1144">
        <v>0</v>
      </c>
      <c r="AT1144">
        <v>0</v>
      </c>
      <c r="AU1144">
        <v>0</v>
      </c>
      <c r="AV1144">
        <v>0</v>
      </c>
      <c r="AW1144">
        <v>0</v>
      </c>
      <c r="AX1144">
        <v>0</v>
      </c>
      <c r="AY1144">
        <v>0</v>
      </c>
      <c r="AZ1144">
        <v>1</v>
      </c>
      <c r="BA1144">
        <v>0</v>
      </c>
    </row>
    <row r="1145" spans="1:53" x14ac:dyDescent="0.25">
      <c r="A1145">
        <v>381250359</v>
      </c>
      <c r="B1145" s="1">
        <v>45543.388864409717</v>
      </c>
      <c r="C1145" s="1">
        <v>45544.014055231477</v>
      </c>
      <c r="D1145" s="1">
        <v>45543</v>
      </c>
      <c r="E1145">
        <v>32.555351999999999</v>
      </c>
      <c r="F1145">
        <v>35.8518823</v>
      </c>
      <c r="G1145" t="s">
        <v>771</v>
      </c>
      <c r="H1145" t="s">
        <v>1666</v>
      </c>
      <c r="I1145" t="s">
        <v>109</v>
      </c>
      <c r="J1145" t="s">
        <v>114</v>
      </c>
      <c r="K1145" t="s">
        <v>3970</v>
      </c>
      <c r="L1145" t="s">
        <v>301</v>
      </c>
      <c r="M1145" t="s">
        <v>302</v>
      </c>
      <c r="N1145" t="s">
        <v>246</v>
      </c>
      <c r="O1145" t="s">
        <v>3969</v>
      </c>
      <c r="P1145" t="s">
        <v>3969</v>
      </c>
      <c r="Q1145" t="s">
        <v>121</v>
      </c>
      <c r="R1145" t="s">
        <v>5770</v>
      </c>
      <c r="S1145" t="s">
        <v>112</v>
      </c>
      <c r="T1145">
        <v>0</v>
      </c>
      <c r="U1145">
        <v>0</v>
      </c>
      <c r="V1145">
        <v>0</v>
      </c>
      <c r="W1145">
        <v>0</v>
      </c>
      <c r="X1145">
        <v>0</v>
      </c>
      <c r="Y1145">
        <v>0</v>
      </c>
      <c r="Z1145">
        <v>0</v>
      </c>
      <c r="AA1145">
        <v>0</v>
      </c>
      <c r="AB1145">
        <v>0</v>
      </c>
      <c r="AC1145">
        <v>0</v>
      </c>
      <c r="AD1145">
        <v>0</v>
      </c>
      <c r="AE1145">
        <v>0</v>
      </c>
      <c r="AF1145">
        <v>0</v>
      </c>
      <c r="AG1145">
        <v>0</v>
      </c>
      <c r="AH1145">
        <v>0</v>
      </c>
      <c r="AI1145" t="s">
        <v>6004</v>
      </c>
      <c r="AJ1145" t="s">
        <v>109</v>
      </c>
      <c r="AK1145" t="s">
        <v>109</v>
      </c>
      <c r="AL1145">
        <v>1</v>
      </c>
      <c r="AM1145">
        <v>1</v>
      </c>
      <c r="AN1145">
        <v>0</v>
      </c>
      <c r="AO1145">
        <v>0</v>
      </c>
      <c r="AP1145">
        <v>0</v>
      </c>
      <c r="AQ1145">
        <v>0</v>
      </c>
      <c r="AR1145">
        <v>1</v>
      </c>
      <c r="AS1145">
        <v>0</v>
      </c>
      <c r="AT1145">
        <v>0</v>
      </c>
      <c r="AU1145">
        <v>0</v>
      </c>
      <c r="AV1145">
        <v>0</v>
      </c>
      <c r="AW1145">
        <v>0</v>
      </c>
      <c r="AX1145">
        <v>0</v>
      </c>
      <c r="AY1145">
        <v>0</v>
      </c>
      <c r="AZ1145">
        <v>1</v>
      </c>
      <c r="BA1145">
        <v>0</v>
      </c>
    </row>
    <row r="1146" spans="1:53" x14ac:dyDescent="0.25">
      <c r="A1146">
        <v>381250360</v>
      </c>
      <c r="B1146" s="1">
        <v>45543.391972812497</v>
      </c>
      <c r="C1146" s="1">
        <v>45543.535468680559</v>
      </c>
      <c r="D1146" s="1">
        <v>45543</v>
      </c>
      <c r="E1146">
        <v>32.556030700000001</v>
      </c>
      <c r="F1146">
        <v>35.851850599999999</v>
      </c>
      <c r="G1146" t="s">
        <v>771</v>
      </c>
      <c r="H1146" t="s">
        <v>1666</v>
      </c>
      <c r="I1146" t="s">
        <v>109</v>
      </c>
      <c r="J1146" t="s">
        <v>114</v>
      </c>
      <c r="K1146" t="s">
        <v>3972</v>
      </c>
      <c r="L1146" t="s">
        <v>116</v>
      </c>
      <c r="M1146" t="s">
        <v>146</v>
      </c>
      <c r="N1146" t="s">
        <v>3973</v>
      </c>
      <c r="O1146" t="s">
        <v>3971</v>
      </c>
      <c r="P1146" t="s">
        <v>3971</v>
      </c>
      <c r="Q1146" t="s">
        <v>121</v>
      </c>
      <c r="R1146" t="s">
        <v>5770</v>
      </c>
      <c r="S1146" t="s">
        <v>112</v>
      </c>
      <c r="T1146">
        <v>0</v>
      </c>
      <c r="U1146">
        <v>0</v>
      </c>
      <c r="V1146">
        <v>0</v>
      </c>
      <c r="W1146">
        <v>0</v>
      </c>
      <c r="X1146">
        <v>0</v>
      </c>
      <c r="Y1146">
        <v>0</v>
      </c>
      <c r="Z1146">
        <v>0</v>
      </c>
      <c r="AA1146">
        <v>0</v>
      </c>
      <c r="AB1146">
        <v>0</v>
      </c>
      <c r="AC1146">
        <v>0</v>
      </c>
      <c r="AD1146">
        <v>0</v>
      </c>
      <c r="AE1146">
        <v>0</v>
      </c>
      <c r="AF1146">
        <v>0</v>
      </c>
      <c r="AG1146">
        <v>0</v>
      </c>
      <c r="AH1146">
        <v>0</v>
      </c>
      <c r="AI1146" t="s">
        <v>6004</v>
      </c>
      <c r="AJ1146" t="s">
        <v>109</v>
      </c>
      <c r="AK1146" t="s">
        <v>109</v>
      </c>
      <c r="AL1146">
        <v>1</v>
      </c>
      <c r="AM1146">
        <v>0</v>
      </c>
      <c r="AN1146">
        <v>1</v>
      </c>
      <c r="AO1146">
        <v>0</v>
      </c>
      <c r="AP1146">
        <v>0</v>
      </c>
      <c r="AQ1146">
        <v>0</v>
      </c>
      <c r="AR1146">
        <v>1</v>
      </c>
      <c r="AS1146">
        <v>0</v>
      </c>
      <c r="AT1146">
        <v>1</v>
      </c>
      <c r="AU1146">
        <v>0</v>
      </c>
      <c r="AV1146">
        <v>0</v>
      </c>
      <c r="AW1146">
        <v>0</v>
      </c>
      <c r="AX1146">
        <v>0</v>
      </c>
      <c r="AY1146">
        <v>0</v>
      </c>
      <c r="AZ1146">
        <v>0</v>
      </c>
      <c r="BA1146">
        <v>0</v>
      </c>
    </row>
    <row r="1147" spans="1:53" x14ac:dyDescent="0.25">
      <c r="A1147">
        <v>381250364</v>
      </c>
      <c r="B1147" s="1">
        <v>45543.393827499996</v>
      </c>
      <c r="C1147" s="1">
        <v>45543.495248865744</v>
      </c>
      <c r="D1147" s="1">
        <v>45543</v>
      </c>
      <c r="E1147">
        <v>32.555978000000003</v>
      </c>
      <c r="F1147">
        <v>35.851861399999997</v>
      </c>
      <c r="G1147" t="s">
        <v>771</v>
      </c>
      <c r="H1147" t="s">
        <v>1666</v>
      </c>
      <c r="I1147" t="s">
        <v>109</v>
      </c>
      <c r="J1147" t="s">
        <v>114</v>
      </c>
      <c r="K1147" t="s">
        <v>3975</v>
      </c>
      <c r="L1147" t="s">
        <v>252</v>
      </c>
      <c r="M1147" t="s">
        <v>280</v>
      </c>
      <c r="N1147" t="s">
        <v>3976</v>
      </c>
      <c r="O1147" t="s">
        <v>3974</v>
      </c>
      <c r="P1147" t="s">
        <v>3977</v>
      </c>
      <c r="Q1147" t="s">
        <v>121</v>
      </c>
      <c r="R1147" t="s">
        <v>5770</v>
      </c>
      <c r="S1147" t="s">
        <v>112</v>
      </c>
      <c r="T1147">
        <v>0</v>
      </c>
      <c r="U1147">
        <v>0</v>
      </c>
      <c r="V1147">
        <v>0</v>
      </c>
      <c r="W1147">
        <v>0</v>
      </c>
      <c r="X1147">
        <v>0</v>
      </c>
      <c r="Y1147">
        <v>0</v>
      </c>
      <c r="Z1147">
        <v>0</v>
      </c>
      <c r="AA1147">
        <v>0</v>
      </c>
      <c r="AB1147">
        <v>0</v>
      </c>
      <c r="AC1147">
        <v>0</v>
      </c>
      <c r="AD1147">
        <v>0</v>
      </c>
      <c r="AE1147">
        <v>0</v>
      </c>
      <c r="AF1147">
        <v>0</v>
      </c>
      <c r="AG1147">
        <v>0</v>
      </c>
      <c r="AH1147">
        <v>0</v>
      </c>
      <c r="AI1147" t="s">
        <v>6004</v>
      </c>
      <c r="AJ1147" t="s">
        <v>109</v>
      </c>
      <c r="AK1147" t="s">
        <v>109</v>
      </c>
      <c r="AL1147">
        <v>2</v>
      </c>
      <c r="AM1147">
        <v>1</v>
      </c>
      <c r="AN1147">
        <v>0</v>
      </c>
      <c r="AO1147">
        <v>0</v>
      </c>
      <c r="AP1147">
        <v>1</v>
      </c>
      <c r="AQ1147">
        <v>0</v>
      </c>
      <c r="AR1147">
        <v>2</v>
      </c>
      <c r="AS1147">
        <v>0</v>
      </c>
      <c r="AT1147">
        <v>0</v>
      </c>
      <c r="AU1147">
        <v>0</v>
      </c>
      <c r="AV1147">
        <v>0</v>
      </c>
      <c r="AW1147">
        <v>1</v>
      </c>
      <c r="AX1147">
        <v>0</v>
      </c>
      <c r="AY1147">
        <v>0</v>
      </c>
      <c r="AZ1147">
        <v>1</v>
      </c>
      <c r="BA1147">
        <v>0</v>
      </c>
    </row>
    <row r="1148" spans="1:53" x14ac:dyDescent="0.25">
      <c r="A1148">
        <v>381250367</v>
      </c>
      <c r="B1148" s="1">
        <v>45543.396163935176</v>
      </c>
      <c r="C1148" s="1">
        <v>45543.506088148148</v>
      </c>
      <c r="D1148" s="1">
        <v>45543</v>
      </c>
      <c r="E1148">
        <v>32.556135300000001</v>
      </c>
      <c r="F1148">
        <v>35.851797500000004</v>
      </c>
      <c r="G1148" t="s">
        <v>771</v>
      </c>
      <c r="H1148" t="s">
        <v>1666</v>
      </c>
      <c r="I1148" t="s">
        <v>109</v>
      </c>
      <c r="J1148" t="s">
        <v>114</v>
      </c>
      <c r="K1148" t="s">
        <v>3979</v>
      </c>
      <c r="L1148" t="s">
        <v>116</v>
      </c>
      <c r="M1148" t="s">
        <v>319</v>
      </c>
      <c r="N1148" t="s">
        <v>3980</v>
      </c>
      <c r="O1148" t="s">
        <v>3978</v>
      </c>
      <c r="P1148" t="s">
        <v>3937</v>
      </c>
      <c r="Q1148" t="s">
        <v>121</v>
      </c>
      <c r="R1148" t="s">
        <v>5770</v>
      </c>
      <c r="S1148" t="s">
        <v>112</v>
      </c>
      <c r="T1148">
        <v>0</v>
      </c>
      <c r="U1148">
        <v>0</v>
      </c>
      <c r="V1148">
        <v>0</v>
      </c>
      <c r="W1148">
        <v>0</v>
      </c>
      <c r="X1148">
        <v>0</v>
      </c>
      <c r="Y1148">
        <v>0</v>
      </c>
      <c r="Z1148">
        <v>0</v>
      </c>
      <c r="AA1148">
        <v>0</v>
      </c>
      <c r="AB1148">
        <v>0</v>
      </c>
      <c r="AC1148">
        <v>0</v>
      </c>
      <c r="AD1148">
        <v>0</v>
      </c>
      <c r="AE1148">
        <v>0</v>
      </c>
      <c r="AF1148">
        <v>0</v>
      </c>
      <c r="AG1148">
        <v>0</v>
      </c>
      <c r="AH1148">
        <v>0</v>
      </c>
      <c r="AI1148" t="s">
        <v>6004</v>
      </c>
      <c r="AJ1148" t="s">
        <v>109</v>
      </c>
      <c r="AK1148" t="s">
        <v>109</v>
      </c>
      <c r="AL1148">
        <v>2</v>
      </c>
      <c r="AM1148">
        <v>0</v>
      </c>
      <c r="AN1148">
        <v>2</v>
      </c>
      <c r="AO1148">
        <v>0</v>
      </c>
      <c r="AP1148">
        <v>0</v>
      </c>
      <c r="AQ1148">
        <v>0</v>
      </c>
      <c r="AR1148">
        <v>2</v>
      </c>
      <c r="AS1148">
        <v>0</v>
      </c>
      <c r="AT1148">
        <v>1</v>
      </c>
      <c r="AU1148">
        <v>0</v>
      </c>
      <c r="AV1148">
        <v>0</v>
      </c>
      <c r="AW1148">
        <v>0</v>
      </c>
      <c r="AX1148">
        <v>0</v>
      </c>
      <c r="AY1148">
        <v>1</v>
      </c>
      <c r="AZ1148">
        <v>0</v>
      </c>
      <c r="BA1148">
        <v>0</v>
      </c>
    </row>
    <row r="1149" spans="1:53" x14ac:dyDescent="0.25">
      <c r="A1149">
        <v>381250368</v>
      </c>
      <c r="B1149" s="1">
        <v>45543.398303969909</v>
      </c>
      <c r="C1149" s="1">
        <v>45543.537557847223</v>
      </c>
      <c r="D1149" s="1">
        <v>45543</v>
      </c>
      <c r="E1149">
        <v>32.556758299999998</v>
      </c>
      <c r="F1149">
        <v>35.8518501</v>
      </c>
      <c r="G1149" t="s">
        <v>771</v>
      </c>
      <c r="H1149" t="s">
        <v>1666</v>
      </c>
      <c r="I1149" t="s">
        <v>109</v>
      </c>
      <c r="J1149" t="s">
        <v>114</v>
      </c>
      <c r="K1149" t="s">
        <v>3982</v>
      </c>
      <c r="L1149" t="s">
        <v>252</v>
      </c>
      <c r="M1149" t="s">
        <v>280</v>
      </c>
      <c r="N1149" t="s">
        <v>2034</v>
      </c>
      <c r="O1149" t="s">
        <v>6005</v>
      </c>
      <c r="P1149" t="s">
        <v>3981</v>
      </c>
      <c r="Q1149" t="s">
        <v>121</v>
      </c>
      <c r="R1149" t="s">
        <v>5770</v>
      </c>
      <c r="S1149" t="s">
        <v>112</v>
      </c>
      <c r="T1149">
        <v>0</v>
      </c>
      <c r="U1149">
        <v>0</v>
      </c>
      <c r="V1149">
        <v>0</v>
      </c>
      <c r="W1149">
        <v>0</v>
      </c>
      <c r="X1149">
        <v>0</v>
      </c>
      <c r="Y1149">
        <v>0</v>
      </c>
      <c r="Z1149">
        <v>0</v>
      </c>
      <c r="AA1149">
        <v>0</v>
      </c>
      <c r="AB1149">
        <v>0</v>
      </c>
      <c r="AC1149">
        <v>0</v>
      </c>
      <c r="AD1149">
        <v>0</v>
      </c>
      <c r="AE1149">
        <v>0</v>
      </c>
      <c r="AF1149">
        <v>0</v>
      </c>
      <c r="AG1149">
        <v>0</v>
      </c>
      <c r="AH1149">
        <v>0</v>
      </c>
      <c r="AI1149" t="s">
        <v>6004</v>
      </c>
      <c r="AJ1149" t="s">
        <v>109</v>
      </c>
      <c r="AK1149" t="s">
        <v>109</v>
      </c>
      <c r="AL1149">
        <v>1</v>
      </c>
      <c r="AM1149">
        <v>1</v>
      </c>
      <c r="AN1149">
        <v>0</v>
      </c>
      <c r="AO1149">
        <v>0</v>
      </c>
      <c r="AP1149">
        <v>0</v>
      </c>
      <c r="AQ1149">
        <v>0</v>
      </c>
      <c r="AR1149">
        <v>1</v>
      </c>
      <c r="AS1149">
        <v>0</v>
      </c>
      <c r="AT1149">
        <v>1</v>
      </c>
      <c r="AU1149">
        <v>0</v>
      </c>
      <c r="AV1149">
        <v>0</v>
      </c>
      <c r="AW1149">
        <v>0</v>
      </c>
      <c r="AX1149">
        <v>0</v>
      </c>
      <c r="AY1149">
        <v>0</v>
      </c>
      <c r="AZ1149">
        <v>0</v>
      </c>
      <c r="BA1149">
        <v>0</v>
      </c>
    </row>
    <row r="1150" spans="1:53" x14ac:dyDescent="0.25">
      <c r="A1150">
        <v>381250371</v>
      </c>
      <c r="B1150" s="1">
        <v>45543.399823796302</v>
      </c>
      <c r="C1150" s="1">
        <v>45543.543763969908</v>
      </c>
      <c r="D1150" s="1">
        <v>45543</v>
      </c>
      <c r="E1150">
        <v>32.556673400000001</v>
      </c>
      <c r="F1150">
        <v>35.851923399999997</v>
      </c>
      <c r="G1150" t="s">
        <v>771</v>
      </c>
      <c r="H1150" t="s">
        <v>1666</v>
      </c>
      <c r="I1150" t="s">
        <v>109</v>
      </c>
      <c r="J1150" t="s">
        <v>114</v>
      </c>
      <c r="K1150" t="s">
        <v>3984</v>
      </c>
      <c r="L1150" t="s">
        <v>116</v>
      </c>
      <c r="M1150" t="s">
        <v>146</v>
      </c>
      <c r="N1150" t="s">
        <v>3985</v>
      </c>
      <c r="O1150" t="s">
        <v>3983</v>
      </c>
      <c r="P1150" t="s">
        <v>3983</v>
      </c>
      <c r="Q1150" t="s">
        <v>121</v>
      </c>
      <c r="R1150" t="s">
        <v>5770</v>
      </c>
      <c r="S1150" t="s">
        <v>112</v>
      </c>
      <c r="T1150">
        <v>0</v>
      </c>
      <c r="U1150">
        <v>0</v>
      </c>
      <c r="V1150">
        <v>0</v>
      </c>
      <c r="W1150">
        <v>0</v>
      </c>
      <c r="X1150">
        <v>0</v>
      </c>
      <c r="Y1150">
        <v>0</v>
      </c>
      <c r="Z1150">
        <v>0</v>
      </c>
      <c r="AA1150">
        <v>0</v>
      </c>
      <c r="AB1150">
        <v>0</v>
      </c>
      <c r="AC1150">
        <v>0</v>
      </c>
      <c r="AD1150">
        <v>0</v>
      </c>
      <c r="AE1150">
        <v>0</v>
      </c>
      <c r="AF1150">
        <v>0</v>
      </c>
      <c r="AG1150">
        <v>0</v>
      </c>
      <c r="AH1150">
        <v>0</v>
      </c>
      <c r="AI1150" t="s">
        <v>6004</v>
      </c>
      <c r="AJ1150" t="s">
        <v>109</v>
      </c>
      <c r="AK1150" t="s">
        <v>109</v>
      </c>
      <c r="AL1150">
        <v>1</v>
      </c>
      <c r="AM1150">
        <v>0</v>
      </c>
      <c r="AN1150">
        <v>1</v>
      </c>
      <c r="AO1150">
        <v>0</v>
      </c>
      <c r="AP1150">
        <v>0</v>
      </c>
      <c r="AQ1150">
        <v>0</v>
      </c>
      <c r="AR1150">
        <v>1</v>
      </c>
      <c r="AS1150">
        <v>0</v>
      </c>
      <c r="AT1150">
        <v>1</v>
      </c>
      <c r="AU1150">
        <v>0</v>
      </c>
      <c r="AV1150">
        <v>0</v>
      </c>
      <c r="AW1150">
        <v>0</v>
      </c>
      <c r="AX1150">
        <v>0</v>
      </c>
      <c r="AY1150">
        <v>0</v>
      </c>
      <c r="AZ1150">
        <v>0</v>
      </c>
      <c r="BA1150">
        <v>0</v>
      </c>
    </row>
    <row r="1151" spans="1:53" x14ac:dyDescent="0.25">
      <c r="A1151">
        <v>381250372</v>
      </c>
      <c r="B1151" s="1">
        <v>45543.404009999998</v>
      </c>
      <c r="C1151" s="1">
        <v>45544.000247881937</v>
      </c>
      <c r="D1151" s="1">
        <v>45543</v>
      </c>
      <c r="E1151">
        <v>32.557015999999997</v>
      </c>
      <c r="F1151">
        <v>35.851934700000001</v>
      </c>
      <c r="G1151" t="s">
        <v>771</v>
      </c>
      <c r="H1151" t="s">
        <v>1666</v>
      </c>
      <c r="I1151" t="s">
        <v>109</v>
      </c>
      <c r="J1151" t="s">
        <v>114</v>
      </c>
      <c r="K1151" t="s">
        <v>3987</v>
      </c>
      <c r="L1151" t="s">
        <v>252</v>
      </c>
      <c r="M1151" t="s">
        <v>280</v>
      </c>
      <c r="N1151" t="s">
        <v>3988</v>
      </c>
      <c r="O1151" t="s">
        <v>3986</v>
      </c>
      <c r="P1151" t="s">
        <v>3986</v>
      </c>
      <c r="Q1151" t="s">
        <v>121</v>
      </c>
      <c r="R1151" t="s">
        <v>5770</v>
      </c>
      <c r="S1151" t="s">
        <v>112</v>
      </c>
      <c r="T1151">
        <v>0</v>
      </c>
      <c r="U1151">
        <v>0</v>
      </c>
      <c r="V1151">
        <v>0</v>
      </c>
      <c r="W1151">
        <v>0</v>
      </c>
      <c r="X1151">
        <v>0</v>
      </c>
      <c r="Y1151">
        <v>0</v>
      </c>
      <c r="Z1151">
        <v>0</v>
      </c>
      <c r="AA1151">
        <v>0</v>
      </c>
      <c r="AB1151">
        <v>0</v>
      </c>
      <c r="AC1151">
        <v>0</v>
      </c>
      <c r="AD1151">
        <v>0</v>
      </c>
      <c r="AE1151">
        <v>0</v>
      </c>
      <c r="AF1151">
        <v>0</v>
      </c>
      <c r="AG1151">
        <v>0</v>
      </c>
      <c r="AH1151">
        <v>0</v>
      </c>
      <c r="AI1151" t="s">
        <v>6004</v>
      </c>
      <c r="AJ1151" t="s">
        <v>109</v>
      </c>
      <c r="AK1151" t="s">
        <v>109</v>
      </c>
      <c r="AL1151">
        <v>2</v>
      </c>
      <c r="AM1151">
        <v>1</v>
      </c>
      <c r="AN1151">
        <v>1</v>
      </c>
      <c r="AO1151">
        <v>0</v>
      </c>
      <c r="AP1151">
        <v>0</v>
      </c>
      <c r="AQ1151">
        <v>0</v>
      </c>
      <c r="AR1151">
        <v>2</v>
      </c>
      <c r="AS1151">
        <v>0</v>
      </c>
      <c r="AT1151">
        <v>0</v>
      </c>
      <c r="AU1151">
        <v>1</v>
      </c>
      <c r="AV1151">
        <v>0</v>
      </c>
      <c r="AW1151">
        <v>0</v>
      </c>
      <c r="AX1151">
        <v>0</v>
      </c>
      <c r="AY1151">
        <v>0</v>
      </c>
      <c r="AZ1151">
        <v>1</v>
      </c>
      <c r="BA1151">
        <v>0</v>
      </c>
    </row>
    <row r="1152" spans="1:53" x14ac:dyDescent="0.25">
      <c r="A1152">
        <v>381250374</v>
      </c>
      <c r="B1152" s="1">
        <v>45543.415998321761</v>
      </c>
      <c r="C1152" s="1">
        <v>45543.455155787044</v>
      </c>
      <c r="D1152" s="1">
        <v>45543</v>
      </c>
      <c r="E1152">
        <v>32.557017999999999</v>
      </c>
      <c r="F1152">
        <v>35.851934800000002</v>
      </c>
      <c r="G1152" t="s">
        <v>771</v>
      </c>
      <c r="H1152" t="s">
        <v>1666</v>
      </c>
      <c r="I1152" t="s">
        <v>109</v>
      </c>
      <c r="J1152" t="s">
        <v>114</v>
      </c>
      <c r="K1152" t="s">
        <v>3990</v>
      </c>
      <c r="L1152" t="s">
        <v>252</v>
      </c>
      <c r="M1152" t="s">
        <v>253</v>
      </c>
      <c r="N1152" t="s">
        <v>3991</v>
      </c>
      <c r="O1152" t="s">
        <v>3989</v>
      </c>
      <c r="P1152" t="s">
        <v>3989</v>
      </c>
      <c r="Q1152" t="s">
        <v>121</v>
      </c>
      <c r="R1152" t="s">
        <v>5770</v>
      </c>
      <c r="S1152" t="s">
        <v>112</v>
      </c>
      <c r="T1152">
        <v>0</v>
      </c>
      <c r="U1152">
        <v>0</v>
      </c>
      <c r="V1152">
        <v>0</v>
      </c>
      <c r="W1152">
        <v>0</v>
      </c>
      <c r="X1152">
        <v>0</v>
      </c>
      <c r="Y1152">
        <v>0</v>
      </c>
      <c r="Z1152">
        <v>0</v>
      </c>
      <c r="AA1152">
        <v>0</v>
      </c>
      <c r="AB1152">
        <v>0</v>
      </c>
      <c r="AC1152">
        <v>0</v>
      </c>
      <c r="AD1152">
        <v>0</v>
      </c>
      <c r="AE1152">
        <v>0</v>
      </c>
      <c r="AF1152">
        <v>0</v>
      </c>
      <c r="AG1152">
        <v>0</v>
      </c>
      <c r="AH1152">
        <v>0</v>
      </c>
      <c r="AI1152" t="s">
        <v>6004</v>
      </c>
      <c r="AJ1152" t="s">
        <v>109</v>
      </c>
      <c r="AK1152" t="s">
        <v>109</v>
      </c>
      <c r="AL1152">
        <v>1</v>
      </c>
      <c r="AM1152">
        <v>1</v>
      </c>
      <c r="AN1152">
        <v>0</v>
      </c>
      <c r="AO1152">
        <v>0</v>
      </c>
      <c r="AP1152">
        <v>0</v>
      </c>
      <c r="AQ1152">
        <v>0</v>
      </c>
      <c r="AR1152">
        <v>1</v>
      </c>
      <c r="AS1152">
        <v>0</v>
      </c>
      <c r="AT1152">
        <v>0</v>
      </c>
      <c r="AU1152">
        <v>0</v>
      </c>
      <c r="AV1152">
        <v>0</v>
      </c>
      <c r="AW1152">
        <v>0</v>
      </c>
      <c r="AX1152">
        <v>1</v>
      </c>
      <c r="AY1152">
        <v>0</v>
      </c>
      <c r="AZ1152">
        <v>0</v>
      </c>
      <c r="BA1152">
        <v>0</v>
      </c>
    </row>
    <row r="1153" spans="1:54" x14ac:dyDescent="0.25">
      <c r="A1153">
        <v>381364063</v>
      </c>
      <c r="B1153" s="1">
        <v>45543.502487685182</v>
      </c>
      <c r="C1153" s="1">
        <v>45543.507941192132</v>
      </c>
      <c r="D1153" s="1">
        <v>45543</v>
      </c>
      <c r="E1153">
        <v>32.305777499999998</v>
      </c>
      <c r="F1153">
        <v>35.766419200000001</v>
      </c>
      <c r="G1153" t="s">
        <v>3364</v>
      </c>
      <c r="H1153" t="s">
        <v>3427</v>
      </c>
      <c r="I1153" t="s">
        <v>109</v>
      </c>
      <c r="J1153" t="s">
        <v>114</v>
      </c>
      <c r="K1153" t="s">
        <v>3993</v>
      </c>
      <c r="L1153" t="s">
        <v>443</v>
      </c>
      <c r="M1153" t="s">
        <v>444</v>
      </c>
      <c r="N1153" t="s">
        <v>3994</v>
      </c>
      <c r="O1153" t="s">
        <v>3992</v>
      </c>
      <c r="P1153" t="s">
        <v>3992</v>
      </c>
      <c r="Q1153" t="s">
        <v>346</v>
      </c>
      <c r="R1153" t="s">
        <v>5771</v>
      </c>
      <c r="S1153" t="s">
        <v>112</v>
      </c>
      <c r="T1153">
        <v>0</v>
      </c>
      <c r="U1153">
        <v>0</v>
      </c>
      <c r="V1153">
        <v>0</v>
      </c>
      <c r="W1153">
        <v>0</v>
      </c>
      <c r="X1153">
        <v>0</v>
      </c>
      <c r="Y1153">
        <v>0</v>
      </c>
      <c r="Z1153">
        <v>0</v>
      </c>
      <c r="AA1153">
        <v>0</v>
      </c>
      <c r="AB1153">
        <v>0</v>
      </c>
      <c r="AC1153">
        <v>0</v>
      </c>
      <c r="AD1153">
        <v>0</v>
      </c>
      <c r="AE1153">
        <v>0</v>
      </c>
      <c r="AF1153">
        <v>0</v>
      </c>
      <c r="AG1153">
        <v>0</v>
      </c>
      <c r="AH1153">
        <v>0</v>
      </c>
      <c r="AI1153" t="s">
        <v>6004</v>
      </c>
      <c r="AJ1153" t="s">
        <v>109</v>
      </c>
      <c r="AK1153" t="s">
        <v>109</v>
      </c>
      <c r="AL1153">
        <v>4</v>
      </c>
      <c r="AM1153">
        <v>0</v>
      </c>
      <c r="AN1153">
        <v>2</v>
      </c>
      <c r="AO1153">
        <v>1</v>
      </c>
      <c r="AP1153">
        <v>0</v>
      </c>
      <c r="AQ1153">
        <v>1</v>
      </c>
      <c r="AR1153">
        <v>4</v>
      </c>
      <c r="AS1153">
        <v>0</v>
      </c>
      <c r="AT1153">
        <v>0</v>
      </c>
      <c r="AU1153">
        <v>0</v>
      </c>
      <c r="AV1153">
        <v>0</v>
      </c>
      <c r="AW1153">
        <v>1</v>
      </c>
      <c r="AX1153">
        <v>0</v>
      </c>
      <c r="AY1153">
        <v>0</v>
      </c>
      <c r="AZ1153">
        <v>0</v>
      </c>
      <c r="BA1153">
        <v>0</v>
      </c>
    </row>
    <row r="1154" spans="1:54" x14ac:dyDescent="0.25">
      <c r="A1154">
        <v>381364072</v>
      </c>
      <c r="B1154" s="1">
        <v>45543.514347905089</v>
      </c>
      <c r="C1154" s="1">
        <v>45543.520090925929</v>
      </c>
      <c r="D1154" s="1">
        <v>45543</v>
      </c>
      <c r="E1154">
        <v>32.306479699999997</v>
      </c>
      <c r="F1154">
        <v>35.763172400000002</v>
      </c>
      <c r="G1154" t="s">
        <v>3364</v>
      </c>
      <c r="H1154" t="s">
        <v>3427</v>
      </c>
      <c r="I1154" t="s">
        <v>112</v>
      </c>
      <c r="K1154" t="s">
        <v>3996</v>
      </c>
      <c r="L1154" t="s">
        <v>116</v>
      </c>
      <c r="M1154" t="s">
        <v>521</v>
      </c>
      <c r="N1154" t="s">
        <v>3997</v>
      </c>
      <c r="O1154" t="s">
        <v>3995</v>
      </c>
      <c r="P1154" t="s">
        <v>3998</v>
      </c>
      <c r="Q1154" t="s">
        <v>121</v>
      </c>
      <c r="R1154" t="s">
        <v>5770</v>
      </c>
      <c r="S1154" t="s">
        <v>112</v>
      </c>
      <c r="T1154">
        <v>0</v>
      </c>
      <c r="U1154">
        <v>0</v>
      </c>
      <c r="V1154">
        <v>0</v>
      </c>
      <c r="W1154">
        <v>0</v>
      </c>
      <c r="X1154">
        <v>0</v>
      </c>
      <c r="Y1154">
        <v>0</v>
      </c>
      <c r="Z1154">
        <v>0</v>
      </c>
      <c r="AA1154">
        <v>0</v>
      </c>
      <c r="AB1154">
        <v>0</v>
      </c>
      <c r="AC1154">
        <v>0</v>
      </c>
      <c r="AD1154">
        <v>0</v>
      </c>
      <c r="AE1154">
        <v>0</v>
      </c>
      <c r="AF1154">
        <v>0</v>
      </c>
      <c r="AG1154">
        <v>0</v>
      </c>
      <c r="AH1154">
        <v>0</v>
      </c>
      <c r="AI1154" t="s">
        <v>6004</v>
      </c>
      <c r="AJ1154" t="s">
        <v>109</v>
      </c>
      <c r="AK1154" t="s">
        <v>112</v>
      </c>
      <c r="AL1154">
        <v>0</v>
      </c>
      <c r="AM1154">
        <v>0</v>
      </c>
      <c r="AN1154">
        <v>0</v>
      </c>
      <c r="AO1154">
        <v>0</v>
      </c>
      <c r="AP1154">
        <v>0</v>
      </c>
      <c r="AQ1154">
        <v>0</v>
      </c>
      <c r="AR1154">
        <v>0</v>
      </c>
      <c r="AS1154">
        <v>0</v>
      </c>
      <c r="AT1154">
        <v>0</v>
      </c>
      <c r="AU1154">
        <v>0</v>
      </c>
      <c r="AV1154">
        <v>0</v>
      </c>
      <c r="AW1154">
        <v>0</v>
      </c>
      <c r="AX1154">
        <v>0</v>
      </c>
      <c r="AY1154">
        <v>0</v>
      </c>
      <c r="AZ1154">
        <v>0</v>
      </c>
      <c r="BA1154">
        <v>0</v>
      </c>
    </row>
    <row r="1155" spans="1:54" x14ac:dyDescent="0.25">
      <c r="A1155">
        <v>381364081</v>
      </c>
      <c r="B1155" s="1">
        <v>45543.524893148147</v>
      </c>
      <c r="C1155" s="1">
        <v>45543.527069432872</v>
      </c>
      <c r="D1155" s="1">
        <v>45543</v>
      </c>
      <c r="E1155">
        <v>32.306694999999998</v>
      </c>
      <c r="F1155">
        <v>35.758441599999998</v>
      </c>
      <c r="G1155" t="s">
        <v>3364</v>
      </c>
      <c r="H1155" t="s">
        <v>3427</v>
      </c>
      <c r="I1155" t="s">
        <v>112</v>
      </c>
      <c r="K1155" t="s">
        <v>4000</v>
      </c>
      <c r="L1155" t="s">
        <v>116</v>
      </c>
      <c r="M1155" t="s">
        <v>319</v>
      </c>
      <c r="N1155" t="s">
        <v>4001</v>
      </c>
      <c r="O1155" t="s">
        <v>3999</v>
      </c>
      <c r="P1155" t="s">
        <v>3999</v>
      </c>
      <c r="Q1155" t="s">
        <v>121</v>
      </c>
      <c r="R1155" t="s">
        <v>5770</v>
      </c>
      <c r="S1155" t="s">
        <v>112</v>
      </c>
      <c r="T1155">
        <v>0</v>
      </c>
      <c r="U1155">
        <v>0</v>
      </c>
      <c r="V1155">
        <v>0</v>
      </c>
      <c r="W1155">
        <v>0</v>
      </c>
      <c r="X1155">
        <v>0</v>
      </c>
      <c r="Y1155">
        <v>0</v>
      </c>
      <c r="Z1155">
        <v>0</v>
      </c>
      <c r="AA1155">
        <v>0</v>
      </c>
      <c r="AB1155">
        <v>0</v>
      </c>
      <c r="AC1155">
        <v>0</v>
      </c>
      <c r="AD1155">
        <v>0</v>
      </c>
      <c r="AE1155">
        <v>0</v>
      </c>
      <c r="AF1155">
        <v>0</v>
      </c>
      <c r="AG1155">
        <v>0</v>
      </c>
      <c r="AH1155">
        <v>0</v>
      </c>
      <c r="AI1155" t="s">
        <v>6004</v>
      </c>
      <c r="AJ1155" t="s">
        <v>109</v>
      </c>
      <c r="AK1155" t="s">
        <v>112</v>
      </c>
      <c r="AL1155">
        <v>0</v>
      </c>
      <c r="AM1155">
        <v>0</v>
      </c>
      <c r="AN1155">
        <v>0</v>
      </c>
      <c r="AO1155">
        <v>0</v>
      </c>
      <c r="AP1155">
        <v>0</v>
      </c>
      <c r="AQ1155">
        <v>0</v>
      </c>
      <c r="AR1155">
        <v>0</v>
      </c>
      <c r="AS1155">
        <v>0</v>
      </c>
      <c r="AT1155">
        <v>0</v>
      </c>
      <c r="AU1155">
        <v>0</v>
      </c>
      <c r="AV1155">
        <v>0</v>
      </c>
      <c r="AW1155">
        <v>0</v>
      </c>
      <c r="AX1155">
        <v>0</v>
      </c>
      <c r="AY1155">
        <v>0</v>
      </c>
      <c r="AZ1155">
        <v>0</v>
      </c>
      <c r="BA1155">
        <v>0</v>
      </c>
    </row>
    <row r="1156" spans="1:54" x14ac:dyDescent="0.25">
      <c r="A1156">
        <v>381364084</v>
      </c>
      <c r="B1156" s="1">
        <v>45543.531720844912</v>
      </c>
      <c r="C1156" s="1">
        <v>45543.533872048611</v>
      </c>
      <c r="D1156" s="1">
        <v>45543</v>
      </c>
      <c r="E1156">
        <v>32.307529700000003</v>
      </c>
      <c r="F1156">
        <v>35.7585598</v>
      </c>
      <c r="G1156" t="s">
        <v>3364</v>
      </c>
      <c r="H1156" t="s">
        <v>3427</v>
      </c>
      <c r="I1156" t="s">
        <v>109</v>
      </c>
      <c r="J1156" t="s">
        <v>4003</v>
      </c>
      <c r="K1156" t="s">
        <v>4004</v>
      </c>
      <c r="L1156" t="s">
        <v>443</v>
      </c>
      <c r="M1156" t="s">
        <v>444</v>
      </c>
      <c r="N1156" t="s">
        <v>4005</v>
      </c>
      <c r="O1156" t="s">
        <v>4002</v>
      </c>
      <c r="P1156" t="s">
        <v>4002</v>
      </c>
      <c r="Q1156" t="s">
        <v>346</v>
      </c>
      <c r="R1156" t="s">
        <v>5771</v>
      </c>
      <c r="S1156" t="s">
        <v>112</v>
      </c>
      <c r="T1156">
        <v>0</v>
      </c>
      <c r="U1156">
        <v>0</v>
      </c>
      <c r="V1156">
        <v>0</v>
      </c>
      <c r="W1156">
        <v>0</v>
      </c>
      <c r="X1156">
        <v>0</v>
      </c>
      <c r="Y1156">
        <v>0</v>
      </c>
      <c r="Z1156">
        <v>0</v>
      </c>
      <c r="AA1156">
        <v>0</v>
      </c>
      <c r="AB1156">
        <v>0</v>
      </c>
      <c r="AC1156">
        <v>0</v>
      </c>
      <c r="AD1156">
        <v>0</v>
      </c>
      <c r="AE1156">
        <v>0</v>
      </c>
      <c r="AF1156">
        <v>0</v>
      </c>
      <c r="AG1156">
        <v>0</v>
      </c>
      <c r="AH1156">
        <v>0</v>
      </c>
      <c r="AI1156" t="s">
        <v>6004</v>
      </c>
      <c r="AJ1156" t="s">
        <v>109</v>
      </c>
      <c r="AK1156" t="s">
        <v>112</v>
      </c>
      <c r="AL1156">
        <v>0</v>
      </c>
      <c r="AM1156">
        <v>0</v>
      </c>
      <c r="AN1156">
        <v>0</v>
      </c>
      <c r="AO1156">
        <v>0</v>
      </c>
      <c r="AP1156">
        <v>0</v>
      </c>
      <c r="AQ1156">
        <v>0</v>
      </c>
      <c r="AR1156">
        <v>0</v>
      </c>
      <c r="AS1156">
        <v>0</v>
      </c>
      <c r="AT1156">
        <v>0</v>
      </c>
      <c r="AU1156">
        <v>0</v>
      </c>
      <c r="AV1156">
        <v>0</v>
      </c>
      <c r="AW1156">
        <v>0</v>
      </c>
      <c r="AX1156">
        <v>0</v>
      </c>
      <c r="AY1156">
        <v>0</v>
      </c>
      <c r="AZ1156">
        <v>0</v>
      </c>
      <c r="BA1156">
        <v>0</v>
      </c>
    </row>
    <row r="1157" spans="1:54" x14ac:dyDescent="0.25">
      <c r="A1157">
        <v>381364087</v>
      </c>
      <c r="B1157" s="1">
        <v>45543.534224328701</v>
      </c>
      <c r="C1157" s="1">
        <v>45543.543209722222</v>
      </c>
      <c r="D1157" s="1">
        <v>45543</v>
      </c>
      <c r="E1157">
        <v>32.308207799999998</v>
      </c>
      <c r="F1157">
        <v>35.759080400000002</v>
      </c>
      <c r="G1157" t="s">
        <v>3364</v>
      </c>
      <c r="H1157" t="s">
        <v>3427</v>
      </c>
      <c r="I1157" t="s">
        <v>112</v>
      </c>
      <c r="K1157" t="s">
        <v>222</v>
      </c>
      <c r="L1157" t="s">
        <v>116</v>
      </c>
      <c r="M1157" t="s">
        <v>139</v>
      </c>
      <c r="N1157" t="s">
        <v>1082</v>
      </c>
      <c r="O1157" t="s">
        <v>4006</v>
      </c>
      <c r="P1157" t="s">
        <v>4006</v>
      </c>
      <c r="Q1157" t="s">
        <v>121</v>
      </c>
      <c r="R1157" t="s">
        <v>5770</v>
      </c>
      <c r="S1157" t="s">
        <v>112</v>
      </c>
      <c r="T1157">
        <v>0</v>
      </c>
      <c r="U1157">
        <v>0</v>
      </c>
      <c r="V1157">
        <v>0</v>
      </c>
      <c r="W1157">
        <v>0</v>
      </c>
      <c r="X1157">
        <v>0</v>
      </c>
      <c r="Y1157">
        <v>0</v>
      </c>
      <c r="Z1157">
        <v>0</v>
      </c>
      <c r="AA1157">
        <v>0</v>
      </c>
      <c r="AB1157">
        <v>0</v>
      </c>
      <c r="AC1157">
        <v>0</v>
      </c>
      <c r="AD1157">
        <v>0</v>
      </c>
      <c r="AE1157">
        <v>0</v>
      </c>
      <c r="AF1157">
        <v>0</v>
      </c>
      <c r="AG1157">
        <v>0</v>
      </c>
      <c r="AH1157">
        <v>0</v>
      </c>
      <c r="AI1157" t="s">
        <v>6004</v>
      </c>
      <c r="AJ1157" t="s">
        <v>109</v>
      </c>
      <c r="AK1157" t="s">
        <v>112</v>
      </c>
      <c r="AL1157">
        <v>0</v>
      </c>
      <c r="AM1157">
        <v>0</v>
      </c>
      <c r="AN1157">
        <v>0</v>
      </c>
      <c r="AO1157">
        <v>0</v>
      </c>
      <c r="AP1157">
        <v>0</v>
      </c>
      <c r="AQ1157">
        <v>0</v>
      </c>
      <c r="AR1157">
        <v>0</v>
      </c>
      <c r="AS1157">
        <v>0</v>
      </c>
      <c r="AT1157">
        <v>0</v>
      </c>
      <c r="AU1157">
        <v>0</v>
      </c>
      <c r="AV1157">
        <v>0</v>
      </c>
      <c r="AW1157">
        <v>0</v>
      </c>
      <c r="AX1157">
        <v>0</v>
      </c>
      <c r="AY1157">
        <v>0</v>
      </c>
      <c r="AZ1157">
        <v>0</v>
      </c>
      <c r="BA1157">
        <v>0</v>
      </c>
    </row>
    <row r="1158" spans="1:54" x14ac:dyDescent="0.25">
      <c r="A1158">
        <v>381364090</v>
      </c>
      <c r="B1158" s="1">
        <v>45543.545935891198</v>
      </c>
      <c r="C1158" s="1">
        <v>45543.552515451389</v>
      </c>
      <c r="D1158" s="1">
        <v>45543</v>
      </c>
      <c r="E1158">
        <v>32.308208399999998</v>
      </c>
      <c r="F1158">
        <v>35.759086500000002</v>
      </c>
      <c r="G1158" t="s">
        <v>3364</v>
      </c>
      <c r="H1158" t="s">
        <v>3427</v>
      </c>
      <c r="I1158" t="s">
        <v>109</v>
      </c>
      <c r="J1158" t="s">
        <v>367</v>
      </c>
      <c r="K1158" t="s">
        <v>4008</v>
      </c>
      <c r="L1158" t="s">
        <v>443</v>
      </c>
      <c r="M1158" t="s">
        <v>444</v>
      </c>
      <c r="N1158" t="s">
        <v>4009</v>
      </c>
      <c r="O1158" t="s">
        <v>4007</v>
      </c>
      <c r="P1158" t="s">
        <v>4007</v>
      </c>
      <c r="Q1158" t="s">
        <v>121</v>
      </c>
      <c r="R1158" t="s">
        <v>5770</v>
      </c>
      <c r="S1158" t="s">
        <v>112</v>
      </c>
      <c r="T1158">
        <v>0</v>
      </c>
      <c r="U1158">
        <v>0</v>
      </c>
      <c r="V1158">
        <v>0</v>
      </c>
      <c r="W1158">
        <v>0</v>
      </c>
      <c r="X1158">
        <v>0</v>
      </c>
      <c r="Y1158">
        <v>0</v>
      </c>
      <c r="Z1158">
        <v>0</v>
      </c>
      <c r="AA1158">
        <v>0</v>
      </c>
      <c r="AB1158">
        <v>0</v>
      </c>
      <c r="AC1158">
        <v>0</v>
      </c>
      <c r="AD1158">
        <v>0</v>
      </c>
      <c r="AE1158">
        <v>0</v>
      </c>
      <c r="AF1158">
        <v>0</v>
      </c>
      <c r="AG1158">
        <v>0</v>
      </c>
      <c r="AH1158">
        <v>0</v>
      </c>
      <c r="AI1158" t="s">
        <v>6004</v>
      </c>
      <c r="AJ1158" t="s">
        <v>109</v>
      </c>
      <c r="AK1158" t="s">
        <v>109</v>
      </c>
      <c r="AL1158">
        <v>2</v>
      </c>
      <c r="AM1158">
        <v>0</v>
      </c>
      <c r="AN1158">
        <v>2</v>
      </c>
      <c r="AO1158">
        <v>0</v>
      </c>
      <c r="AP1158">
        <v>0</v>
      </c>
      <c r="AQ1158">
        <v>0</v>
      </c>
      <c r="AR1158">
        <v>2</v>
      </c>
      <c r="AS1158">
        <v>0</v>
      </c>
      <c r="AT1158">
        <v>0</v>
      </c>
      <c r="AU1158">
        <v>0</v>
      </c>
      <c r="AV1158">
        <v>0</v>
      </c>
      <c r="AW1158">
        <v>1</v>
      </c>
      <c r="AX1158">
        <v>0</v>
      </c>
      <c r="AY1158">
        <v>0</v>
      </c>
      <c r="AZ1158">
        <v>0</v>
      </c>
      <c r="BA1158">
        <v>0</v>
      </c>
    </row>
    <row r="1159" spans="1:54" x14ac:dyDescent="0.25">
      <c r="A1159">
        <v>381364096</v>
      </c>
      <c r="B1159" s="1">
        <v>45543.561700729173</v>
      </c>
      <c r="C1159" s="1">
        <v>45543.573871643523</v>
      </c>
      <c r="D1159" s="1">
        <v>45543</v>
      </c>
      <c r="E1159">
        <v>32.309515099999999</v>
      </c>
      <c r="F1159">
        <v>35.759650100000002</v>
      </c>
      <c r="G1159" t="s">
        <v>3364</v>
      </c>
      <c r="H1159" t="s">
        <v>3427</v>
      </c>
      <c r="I1159" t="s">
        <v>109</v>
      </c>
      <c r="J1159" t="s">
        <v>114</v>
      </c>
      <c r="K1159" t="s">
        <v>4011</v>
      </c>
      <c r="L1159" t="s">
        <v>443</v>
      </c>
      <c r="M1159" t="s">
        <v>444</v>
      </c>
      <c r="N1159" t="s">
        <v>4012</v>
      </c>
      <c r="O1159" t="s">
        <v>4010</v>
      </c>
      <c r="P1159" t="s">
        <v>4010</v>
      </c>
      <c r="Q1159" t="s">
        <v>346</v>
      </c>
      <c r="R1159" t="s">
        <v>5771</v>
      </c>
      <c r="S1159" t="s">
        <v>112</v>
      </c>
      <c r="T1159">
        <v>0</v>
      </c>
      <c r="U1159">
        <v>0</v>
      </c>
      <c r="V1159">
        <v>0</v>
      </c>
      <c r="W1159">
        <v>0</v>
      </c>
      <c r="X1159">
        <v>0</v>
      </c>
      <c r="Y1159">
        <v>0</v>
      </c>
      <c r="Z1159">
        <v>0</v>
      </c>
      <c r="AA1159">
        <v>0</v>
      </c>
      <c r="AB1159">
        <v>0</v>
      </c>
      <c r="AC1159">
        <v>0</v>
      </c>
      <c r="AD1159">
        <v>0</v>
      </c>
      <c r="AE1159">
        <v>0</v>
      </c>
      <c r="AF1159">
        <v>0</v>
      </c>
      <c r="AG1159">
        <v>0</v>
      </c>
      <c r="AH1159">
        <v>0</v>
      </c>
      <c r="AI1159" t="s">
        <v>6004</v>
      </c>
      <c r="AJ1159" t="s">
        <v>109</v>
      </c>
      <c r="AK1159" t="s">
        <v>109</v>
      </c>
      <c r="AL1159">
        <v>4</v>
      </c>
      <c r="AM1159">
        <v>0</v>
      </c>
      <c r="AN1159">
        <v>2</v>
      </c>
      <c r="AO1159">
        <v>1</v>
      </c>
      <c r="AP1159">
        <v>0</v>
      </c>
      <c r="AQ1159">
        <v>1</v>
      </c>
      <c r="AR1159">
        <v>4</v>
      </c>
      <c r="AS1159">
        <v>0</v>
      </c>
      <c r="AT1159">
        <v>0</v>
      </c>
      <c r="AU1159">
        <v>0</v>
      </c>
      <c r="AV1159">
        <v>0</v>
      </c>
      <c r="AW1159">
        <v>1</v>
      </c>
      <c r="AX1159">
        <v>0</v>
      </c>
      <c r="AY1159">
        <v>0</v>
      </c>
      <c r="AZ1159">
        <v>0</v>
      </c>
      <c r="BA1159">
        <v>0</v>
      </c>
    </row>
    <row r="1160" spans="1:54" x14ac:dyDescent="0.25">
      <c r="A1160">
        <v>381364100</v>
      </c>
      <c r="B1160" s="1">
        <v>45543.583016990742</v>
      </c>
      <c r="C1160" s="1">
        <v>45543.592685856478</v>
      </c>
      <c r="D1160" s="1">
        <v>45543</v>
      </c>
      <c r="E1160">
        <v>32.324947700000003</v>
      </c>
      <c r="F1160">
        <v>35.752341600000001</v>
      </c>
      <c r="G1160" t="s">
        <v>3364</v>
      </c>
      <c r="H1160" t="s">
        <v>3427</v>
      </c>
      <c r="I1160" t="s">
        <v>109</v>
      </c>
      <c r="J1160" t="s">
        <v>114</v>
      </c>
      <c r="K1160" t="s">
        <v>4014</v>
      </c>
      <c r="L1160" t="s">
        <v>443</v>
      </c>
      <c r="M1160" t="s">
        <v>444</v>
      </c>
      <c r="N1160" t="s">
        <v>4015</v>
      </c>
      <c r="O1160" t="s">
        <v>4013</v>
      </c>
      <c r="P1160" t="s">
        <v>4013</v>
      </c>
      <c r="Q1160" t="s">
        <v>346</v>
      </c>
      <c r="R1160" t="s">
        <v>5771</v>
      </c>
      <c r="S1160" t="s">
        <v>109</v>
      </c>
      <c r="T1160">
        <v>2</v>
      </c>
      <c r="U1160">
        <v>1</v>
      </c>
      <c r="V1160">
        <v>1</v>
      </c>
      <c r="W1160">
        <v>0</v>
      </c>
      <c r="X1160">
        <v>0</v>
      </c>
      <c r="Y1160">
        <v>0</v>
      </c>
      <c r="Z1160">
        <v>0</v>
      </c>
      <c r="AA1160">
        <v>0</v>
      </c>
      <c r="AB1160">
        <v>0</v>
      </c>
      <c r="AC1160">
        <v>1</v>
      </c>
      <c r="AD1160">
        <v>0</v>
      </c>
      <c r="AE1160">
        <v>0</v>
      </c>
      <c r="AF1160">
        <v>0</v>
      </c>
      <c r="AG1160">
        <v>1</v>
      </c>
      <c r="AH1160">
        <v>0</v>
      </c>
      <c r="AI1160" t="s">
        <v>4016</v>
      </c>
      <c r="AJ1160" t="s">
        <v>109</v>
      </c>
      <c r="AK1160" t="s">
        <v>109</v>
      </c>
      <c r="AL1160">
        <v>4</v>
      </c>
      <c r="AM1160">
        <v>1</v>
      </c>
      <c r="AN1160">
        <v>3</v>
      </c>
      <c r="AO1160">
        <v>0</v>
      </c>
      <c r="AP1160">
        <v>0</v>
      </c>
      <c r="AQ1160">
        <v>0</v>
      </c>
      <c r="AR1160">
        <v>4</v>
      </c>
      <c r="AS1160">
        <v>0</v>
      </c>
      <c r="AT1160">
        <v>0</v>
      </c>
      <c r="AU1160">
        <v>0</v>
      </c>
      <c r="AV1160">
        <v>1</v>
      </c>
      <c r="AW1160">
        <v>0</v>
      </c>
      <c r="AX1160">
        <v>0</v>
      </c>
      <c r="AY1160">
        <v>0</v>
      </c>
      <c r="AZ1160">
        <v>1</v>
      </c>
      <c r="BA1160">
        <v>1</v>
      </c>
      <c r="BB1160" t="s">
        <v>4016</v>
      </c>
    </row>
    <row r="1161" spans="1:54" x14ac:dyDescent="0.25">
      <c r="A1161">
        <v>381364105</v>
      </c>
      <c r="B1161" s="1">
        <v>45543.623618321762</v>
      </c>
      <c r="C1161" s="1">
        <v>45543.629681226848</v>
      </c>
      <c r="D1161" s="1">
        <v>45543</v>
      </c>
      <c r="E1161">
        <v>32.306654999999999</v>
      </c>
      <c r="F1161">
        <v>35.756129799999997</v>
      </c>
      <c r="G1161" t="s">
        <v>3364</v>
      </c>
      <c r="H1161" t="s">
        <v>3427</v>
      </c>
      <c r="I1161" t="s">
        <v>109</v>
      </c>
      <c r="J1161" t="s">
        <v>114</v>
      </c>
      <c r="K1161" t="s">
        <v>4018</v>
      </c>
      <c r="L1161" t="s">
        <v>116</v>
      </c>
      <c r="M1161" t="s">
        <v>521</v>
      </c>
      <c r="N1161" t="s">
        <v>4019</v>
      </c>
      <c r="O1161" t="s">
        <v>4017</v>
      </c>
      <c r="P1161" t="s">
        <v>4017</v>
      </c>
      <c r="Q1161" t="s">
        <v>121</v>
      </c>
      <c r="R1161" t="s">
        <v>5770</v>
      </c>
      <c r="S1161" t="s">
        <v>112</v>
      </c>
      <c r="T1161">
        <v>0</v>
      </c>
      <c r="U1161">
        <v>0</v>
      </c>
      <c r="V1161">
        <v>0</v>
      </c>
      <c r="W1161">
        <v>0</v>
      </c>
      <c r="X1161">
        <v>0</v>
      </c>
      <c r="Y1161">
        <v>0</v>
      </c>
      <c r="Z1161">
        <v>0</v>
      </c>
      <c r="AA1161">
        <v>0</v>
      </c>
      <c r="AB1161">
        <v>0</v>
      </c>
      <c r="AC1161">
        <v>0</v>
      </c>
      <c r="AD1161">
        <v>0</v>
      </c>
      <c r="AE1161">
        <v>0</v>
      </c>
      <c r="AF1161">
        <v>0</v>
      </c>
      <c r="AG1161">
        <v>0</v>
      </c>
      <c r="AH1161">
        <v>0</v>
      </c>
      <c r="AI1161" t="s">
        <v>6004</v>
      </c>
      <c r="AJ1161" t="s">
        <v>109</v>
      </c>
      <c r="AK1161" t="s">
        <v>109</v>
      </c>
      <c r="AL1161">
        <v>1</v>
      </c>
      <c r="AM1161">
        <v>0</v>
      </c>
      <c r="AN1161">
        <v>1</v>
      </c>
      <c r="AO1161">
        <v>0</v>
      </c>
      <c r="AP1161">
        <v>0</v>
      </c>
      <c r="AQ1161">
        <v>0</v>
      </c>
      <c r="AR1161">
        <v>1</v>
      </c>
      <c r="AS1161">
        <v>0</v>
      </c>
      <c r="AT1161">
        <v>1</v>
      </c>
      <c r="AU1161">
        <v>0</v>
      </c>
      <c r="AV1161">
        <v>0</v>
      </c>
      <c r="AW1161">
        <v>0</v>
      </c>
      <c r="AX1161">
        <v>0</v>
      </c>
      <c r="AY1161">
        <v>0</v>
      </c>
      <c r="AZ1161">
        <v>0</v>
      </c>
      <c r="BA1161">
        <v>0</v>
      </c>
    </row>
    <row r="1162" spans="1:54" x14ac:dyDescent="0.25">
      <c r="A1162">
        <v>381364118</v>
      </c>
      <c r="B1162" s="1">
        <v>45544.422266423608</v>
      </c>
      <c r="C1162" s="1">
        <v>45544.425767800923</v>
      </c>
      <c r="D1162" s="1">
        <v>45544</v>
      </c>
      <c r="E1162">
        <v>32.331321699999997</v>
      </c>
      <c r="F1162">
        <v>35.751535199999999</v>
      </c>
      <c r="G1162" t="s">
        <v>3364</v>
      </c>
      <c r="H1162" t="s">
        <v>3365</v>
      </c>
      <c r="I1162" t="s">
        <v>109</v>
      </c>
      <c r="J1162" t="s">
        <v>114</v>
      </c>
      <c r="K1162" t="s">
        <v>4021</v>
      </c>
      <c r="L1162" t="s">
        <v>116</v>
      </c>
      <c r="M1162" t="s">
        <v>521</v>
      </c>
      <c r="N1162" t="s">
        <v>4022</v>
      </c>
      <c r="O1162" t="s">
        <v>4020</v>
      </c>
      <c r="P1162" t="s">
        <v>4020</v>
      </c>
      <c r="Q1162" t="s">
        <v>121</v>
      </c>
      <c r="R1162" t="s">
        <v>5770</v>
      </c>
      <c r="S1162" t="s">
        <v>112</v>
      </c>
      <c r="T1162">
        <v>0</v>
      </c>
      <c r="U1162">
        <v>0</v>
      </c>
      <c r="V1162">
        <v>0</v>
      </c>
      <c r="W1162">
        <v>0</v>
      </c>
      <c r="X1162">
        <v>0</v>
      </c>
      <c r="Y1162">
        <v>0</v>
      </c>
      <c r="Z1162">
        <v>0</v>
      </c>
      <c r="AA1162">
        <v>0</v>
      </c>
      <c r="AB1162">
        <v>0</v>
      </c>
      <c r="AC1162">
        <v>0</v>
      </c>
      <c r="AD1162">
        <v>0</v>
      </c>
      <c r="AE1162">
        <v>0</v>
      </c>
      <c r="AF1162">
        <v>0</v>
      </c>
      <c r="AG1162">
        <v>0</v>
      </c>
      <c r="AH1162">
        <v>0</v>
      </c>
      <c r="AI1162" t="s">
        <v>6004</v>
      </c>
      <c r="AJ1162" t="s">
        <v>109</v>
      </c>
      <c r="AK1162" t="s">
        <v>112</v>
      </c>
      <c r="AL1162">
        <v>0</v>
      </c>
      <c r="AM1162">
        <v>0</v>
      </c>
      <c r="AN1162">
        <v>0</v>
      </c>
      <c r="AO1162">
        <v>0</v>
      </c>
      <c r="AP1162">
        <v>0</v>
      </c>
      <c r="AQ1162">
        <v>0</v>
      </c>
      <c r="AR1162">
        <v>0</v>
      </c>
      <c r="AS1162">
        <v>0</v>
      </c>
      <c r="AT1162">
        <v>0</v>
      </c>
      <c r="AU1162">
        <v>0</v>
      </c>
      <c r="AV1162">
        <v>0</v>
      </c>
      <c r="AW1162">
        <v>0</v>
      </c>
      <c r="AX1162">
        <v>0</v>
      </c>
      <c r="AY1162">
        <v>0</v>
      </c>
      <c r="AZ1162">
        <v>0</v>
      </c>
      <c r="BA1162">
        <v>0</v>
      </c>
    </row>
    <row r="1163" spans="1:54" x14ac:dyDescent="0.25">
      <c r="A1163">
        <v>381364134</v>
      </c>
      <c r="B1163" s="1">
        <v>45544.430972361108</v>
      </c>
      <c r="C1163" s="1">
        <v>45544.436171273148</v>
      </c>
      <c r="D1163" s="1">
        <v>45544</v>
      </c>
      <c r="E1163">
        <v>32.329050100000003</v>
      </c>
      <c r="F1163">
        <v>35.750685500000003</v>
      </c>
      <c r="G1163" t="s">
        <v>3364</v>
      </c>
      <c r="H1163" t="s">
        <v>3365</v>
      </c>
      <c r="I1163" t="s">
        <v>109</v>
      </c>
      <c r="J1163" t="s">
        <v>114</v>
      </c>
      <c r="K1163" t="s">
        <v>4024</v>
      </c>
      <c r="L1163" t="s">
        <v>116</v>
      </c>
      <c r="M1163" t="s">
        <v>146</v>
      </c>
      <c r="N1163" t="s">
        <v>4025</v>
      </c>
      <c r="O1163" t="s">
        <v>4023</v>
      </c>
      <c r="P1163" t="s">
        <v>4023</v>
      </c>
      <c r="Q1163" t="s">
        <v>121</v>
      </c>
      <c r="R1163" t="s">
        <v>5770</v>
      </c>
      <c r="S1163" t="s">
        <v>112</v>
      </c>
      <c r="T1163">
        <v>0</v>
      </c>
      <c r="U1163">
        <v>0</v>
      </c>
      <c r="V1163">
        <v>0</v>
      </c>
      <c r="W1163">
        <v>0</v>
      </c>
      <c r="X1163">
        <v>0</v>
      </c>
      <c r="Y1163">
        <v>0</v>
      </c>
      <c r="Z1163">
        <v>0</v>
      </c>
      <c r="AA1163">
        <v>0</v>
      </c>
      <c r="AB1163">
        <v>0</v>
      </c>
      <c r="AC1163">
        <v>0</v>
      </c>
      <c r="AD1163">
        <v>0</v>
      </c>
      <c r="AE1163">
        <v>0</v>
      </c>
      <c r="AF1163">
        <v>0</v>
      </c>
      <c r="AG1163">
        <v>0</v>
      </c>
      <c r="AH1163">
        <v>0</v>
      </c>
      <c r="AI1163" t="s">
        <v>6004</v>
      </c>
      <c r="AJ1163" t="s">
        <v>109</v>
      </c>
      <c r="AK1163" t="s">
        <v>109</v>
      </c>
      <c r="AL1163">
        <v>1</v>
      </c>
      <c r="AM1163">
        <v>0</v>
      </c>
      <c r="AN1163">
        <v>0</v>
      </c>
      <c r="AO1163">
        <v>0</v>
      </c>
      <c r="AP1163">
        <v>0</v>
      </c>
      <c r="AQ1163">
        <v>1</v>
      </c>
      <c r="AR1163">
        <v>1</v>
      </c>
      <c r="AS1163">
        <v>0</v>
      </c>
      <c r="AT1163">
        <v>1</v>
      </c>
      <c r="AU1163">
        <v>0</v>
      </c>
      <c r="AV1163">
        <v>0</v>
      </c>
      <c r="AW1163">
        <v>0</v>
      </c>
      <c r="AX1163">
        <v>0</v>
      </c>
      <c r="AY1163">
        <v>0</v>
      </c>
      <c r="AZ1163">
        <v>0</v>
      </c>
      <c r="BA1163">
        <v>0</v>
      </c>
    </row>
    <row r="1164" spans="1:54" x14ac:dyDescent="0.25">
      <c r="A1164">
        <v>381364139</v>
      </c>
      <c r="B1164" s="1">
        <v>45544.437372465283</v>
      </c>
      <c r="C1164" s="1">
        <v>45544.439513981481</v>
      </c>
      <c r="D1164" s="1">
        <v>45544</v>
      </c>
      <c r="E1164">
        <v>32.329062200000003</v>
      </c>
      <c r="F1164">
        <v>35.7506986</v>
      </c>
      <c r="G1164" t="s">
        <v>3364</v>
      </c>
      <c r="H1164" t="s">
        <v>3365</v>
      </c>
      <c r="I1164" t="s">
        <v>109</v>
      </c>
      <c r="J1164" t="s">
        <v>397</v>
      </c>
      <c r="K1164" t="s">
        <v>4027</v>
      </c>
      <c r="L1164" t="s">
        <v>116</v>
      </c>
      <c r="M1164" t="s">
        <v>319</v>
      </c>
      <c r="N1164" t="s">
        <v>537</v>
      </c>
      <c r="O1164" t="s">
        <v>4026</v>
      </c>
      <c r="P1164" t="s">
        <v>4026</v>
      </c>
      <c r="Q1164" t="s">
        <v>121</v>
      </c>
      <c r="R1164" t="s">
        <v>5770</v>
      </c>
      <c r="S1164" t="s">
        <v>112</v>
      </c>
      <c r="T1164">
        <v>0</v>
      </c>
      <c r="U1164">
        <v>0</v>
      </c>
      <c r="V1164">
        <v>0</v>
      </c>
      <c r="W1164">
        <v>0</v>
      </c>
      <c r="X1164">
        <v>0</v>
      </c>
      <c r="Y1164">
        <v>0</v>
      </c>
      <c r="Z1164">
        <v>0</v>
      </c>
      <c r="AA1164">
        <v>0</v>
      </c>
      <c r="AB1164">
        <v>0</v>
      </c>
      <c r="AC1164">
        <v>0</v>
      </c>
      <c r="AD1164">
        <v>0</v>
      </c>
      <c r="AE1164">
        <v>0</v>
      </c>
      <c r="AF1164">
        <v>0</v>
      </c>
      <c r="AG1164">
        <v>0</v>
      </c>
      <c r="AH1164">
        <v>0</v>
      </c>
      <c r="AI1164" t="s">
        <v>6004</v>
      </c>
      <c r="AJ1164" t="s">
        <v>109</v>
      </c>
      <c r="AK1164" t="s">
        <v>109</v>
      </c>
      <c r="AL1164">
        <v>1</v>
      </c>
      <c r="AM1164">
        <v>0</v>
      </c>
      <c r="AN1164">
        <v>0</v>
      </c>
      <c r="AO1164">
        <v>0</v>
      </c>
      <c r="AP1164">
        <v>0</v>
      </c>
      <c r="AQ1164">
        <v>1</v>
      </c>
      <c r="AR1164">
        <v>1</v>
      </c>
      <c r="AS1164">
        <v>0</v>
      </c>
      <c r="AT1164">
        <v>1</v>
      </c>
      <c r="AU1164">
        <v>0</v>
      </c>
      <c r="AV1164">
        <v>0</v>
      </c>
      <c r="AW1164">
        <v>0</v>
      </c>
      <c r="AX1164">
        <v>0</v>
      </c>
      <c r="AY1164">
        <v>0</v>
      </c>
      <c r="AZ1164">
        <v>0</v>
      </c>
      <c r="BA1164">
        <v>0</v>
      </c>
    </row>
    <row r="1165" spans="1:54" x14ac:dyDescent="0.25">
      <c r="A1165">
        <v>381364143</v>
      </c>
      <c r="B1165" s="1">
        <v>45544.44006108796</v>
      </c>
      <c r="C1165" s="1">
        <v>45544.446162939807</v>
      </c>
      <c r="D1165" s="1">
        <v>45544</v>
      </c>
      <c r="E1165">
        <v>32.328645199999997</v>
      </c>
      <c r="F1165">
        <v>35.751186300000001</v>
      </c>
      <c r="G1165" t="s">
        <v>3364</v>
      </c>
      <c r="H1165" t="s">
        <v>3365</v>
      </c>
      <c r="I1165" t="s">
        <v>109</v>
      </c>
      <c r="J1165" t="s">
        <v>114</v>
      </c>
      <c r="K1165" t="s">
        <v>4029</v>
      </c>
      <c r="L1165" t="s">
        <v>1177</v>
      </c>
      <c r="M1165" t="s">
        <v>1178</v>
      </c>
      <c r="N1165" t="s">
        <v>4030</v>
      </c>
      <c r="O1165" t="s">
        <v>4028</v>
      </c>
      <c r="P1165" t="s">
        <v>4028</v>
      </c>
      <c r="Q1165" t="s">
        <v>121</v>
      </c>
      <c r="R1165" t="s">
        <v>5770</v>
      </c>
      <c r="S1165" t="s">
        <v>112</v>
      </c>
      <c r="T1165">
        <v>0</v>
      </c>
      <c r="U1165">
        <v>0</v>
      </c>
      <c r="V1165">
        <v>0</v>
      </c>
      <c r="W1165">
        <v>0</v>
      </c>
      <c r="X1165">
        <v>0</v>
      </c>
      <c r="Y1165">
        <v>0</v>
      </c>
      <c r="Z1165">
        <v>0</v>
      </c>
      <c r="AA1165">
        <v>0</v>
      </c>
      <c r="AB1165">
        <v>0</v>
      </c>
      <c r="AC1165">
        <v>0</v>
      </c>
      <c r="AD1165">
        <v>0</v>
      </c>
      <c r="AE1165">
        <v>0</v>
      </c>
      <c r="AF1165">
        <v>0</v>
      </c>
      <c r="AG1165">
        <v>0</v>
      </c>
      <c r="AH1165">
        <v>0</v>
      </c>
      <c r="AI1165" t="s">
        <v>6004</v>
      </c>
      <c r="AJ1165" t="s">
        <v>109</v>
      </c>
      <c r="AK1165" t="s">
        <v>109</v>
      </c>
      <c r="AL1165">
        <v>1</v>
      </c>
      <c r="AM1165">
        <v>1</v>
      </c>
      <c r="AN1165">
        <v>0</v>
      </c>
      <c r="AO1165">
        <v>0</v>
      </c>
      <c r="AP1165">
        <v>0</v>
      </c>
      <c r="AQ1165">
        <v>0</v>
      </c>
      <c r="AR1165">
        <v>1</v>
      </c>
      <c r="AS1165">
        <v>1</v>
      </c>
      <c r="AT1165">
        <v>0</v>
      </c>
      <c r="AU1165">
        <v>0</v>
      </c>
      <c r="AV1165">
        <v>0</v>
      </c>
      <c r="AW1165">
        <v>0</v>
      </c>
      <c r="AX1165">
        <v>0</v>
      </c>
      <c r="AY1165">
        <v>0</v>
      </c>
      <c r="AZ1165">
        <v>0</v>
      </c>
      <c r="BA1165">
        <v>0</v>
      </c>
    </row>
    <row r="1166" spans="1:54" x14ac:dyDescent="0.25">
      <c r="A1166">
        <v>381364153</v>
      </c>
      <c r="B1166" s="1">
        <v>45544.44627763889</v>
      </c>
      <c r="C1166" s="1">
        <v>45544.449817071763</v>
      </c>
      <c r="D1166" s="1">
        <v>45544</v>
      </c>
      <c r="E1166">
        <v>32.328403199999997</v>
      </c>
      <c r="F1166">
        <v>35.751777400000002</v>
      </c>
      <c r="G1166" t="s">
        <v>3364</v>
      </c>
      <c r="H1166" t="s">
        <v>3365</v>
      </c>
      <c r="I1166" t="s">
        <v>112</v>
      </c>
      <c r="K1166" t="s">
        <v>4032</v>
      </c>
      <c r="L1166" t="s">
        <v>174</v>
      </c>
      <c r="M1166" t="s">
        <v>1542</v>
      </c>
      <c r="N1166" t="s">
        <v>4033</v>
      </c>
      <c r="O1166" t="s">
        <v>4031</v>
      </c>
      <c r="P1166" t="s">
        <v>4031</v>
      </c>
      <c r="Q1166" t="s">
        <v>121</v>
      </c>
      <c r="R1166" t="s">
        <v>5770</v>
      </c>
      <c r="S1166" t="s">
        <v>112</v>
      </c>
      <c r="T1166">
        <v>0</v>
      </c>
      <c r="U1166">
        <v>0</v>
      </c>
      <c r="V1166">
        <v>0</v>
      </c>
      <c r="W1166">
        <v>0</v>
      </c>
      <c r="X1166">
        <v>0</v>
      </c>
      <c r="Y1166">
        <v>0</v>
      </c>
      <c r="Z1166">
        <v>0</v>
      </c>
      <c r="AA1166">
        <v>0</v>
      </c>
      <c r="AB1166">
        <v>0</v>
      </c>
      <c r="AC1166">
        <v>0</v>
      </c>
      <c r="AD1166">
        <v>0</v>
      </c>
      <c r="AE1166">
        <v>0</v>
      </c>
      <c r="AF1166">
        <v>0</v>
      </c>
      <c r="AG1166">
        <v>0</v>
      </c>
      <c r="AH1166">
        <v>0</v>
      </c>
      <c r="AI1166" t="s">
        <v>6004</v>
      </c>
      <c r="AJ1166" t="s">
        <v>109</v>
      </c>
      <c r="AK1166" t="s">
        <v>109</v>
      </c>
      <c r="AL1166">
        <v>2</v>
      </c>
      <c r="AM1166">
        <v>0</v>
      </c>
      <c r="AN1166">
        <v>1</v>
      </c>
      <c r="AO1166">
        <v>1</v>
      </c>
      <c r="AP1166">
        <v>0</v>
      </c>
      <c r="AQ1166">
        <v>0</v>
      </c>
      <c r="AR1166">
        <v>2</v>
      </c>
      <c r="AS1166">
        <v>0</v>
      </c>
      <c r="AT1166">
        <v>0</v>
      </c>
      <c r="AU1166">
        <v>0</v>
      </c>
      <c r="AV1166">
        <v>0</v>
      </c>
      <c r="AW1166">
        <v>0</v>
      </c>
      <c r="AX1166">
        <v>0</v>
      </c>
      <c r="AY1166">
        <v>0</v>
      </c>
      <c r="AZ1166">
        <v>0</v>
      </c>
      <c r="BA1166">
        <v>1</v>
      </c>
      <c r="BB1166" t="s">
        <v>4034</v>
      </c>
    </row>
    <row r="1167" spans="1:54" x14ac:dyDescent="0.25">
      <c r="A1167">
        <v>381364160</v>
      </c>
      <c r="B1167" s="1">
        <v>45544.45683693287</v>
      </c>
      <c r="C1167" s="1">
        <v>45544.461206840278</v>
      </c>
      <c r="D1167" s="1">
        <v>45544</v>
      </c>
      <c r="E1167">
        <v>32.328802199999998</v>
      </c>
      <c r="F1167">
        <v>35.749941399999997</v>
      </c>
      <c r="G1167" t="s">
        <v>3364</v>
      </c>
      <c r="H1167" t="s">
        <v>3427</v>
      </c>
      <c r="I1167" t="s">
        <v>109</v>
      </c>
      <c r="J1167" t="s">
        <v>114</v>
      </c>
      <c r="K1167" t="s">
        <v>4036</v>
      </c>
      <c r="L1167" t="s">
        <v>1177</v>
      </c>
      <c r="M1167" t="s">
        <v>2553</v>
      </c>
      <c r="N1167" t="s">
        <v>4037</v>
      </c>
      <c r="O1167" t="s">
        <v>4035</v>
      </c>
      <c r="P1167" t="s">
        <v>4035</v>
      </c>
      <c r="Q1167" t="s">
        <v>121</v>
      </c>
      <c r="R1167" t="s">
        <v>5770</v>
      </c>
      <c r="S1167" t="s">
        <v>112</v>
      </c>
      <c r="T1167">
        <v>0</v>
      </c>
      <c r="U1167">
        <v>0</v>
      </c>
      <c r="V1167">
        <v>0</v>
      </c>
      <c r="W1167">
        <v>0</v>
      </c>
      <c r="X1167">
        <v>0</v>
      </c>
      <c r="Y1167">
        <v>0</v>
      </c>
      <c r="Z1167">
        <v>0</v>
      </c>
      <c r="AA1167">
        <v>0</v>
      </c>
      <c r="AB1167">
        <v>0</v>
      </c>
      <c r="AC1167">
        <v>0</v>
      </c>
      <c r="AD1167">
        <v>0</v>
      </c>
      <c r="AE1167">
        <v>0</v>
      </c>
      <c r="AF1167">
        <v>0</v>
      </c>
      <c r="AG1167">
        <v>0</v>
      </c>
      <c r="AH1167">
        <v>0</v>
      </c>
      <c r="AI1167" t="s">
        <v>6004</v>
      </c>
      <c r="AJ1167" t="s">
        <v>109</v>
      </c>
      <c r="AK1167" t="s">
        <v>109</v>
      </c>
      <c r="AL1167">
        <v>1</v>
      </c>
      <c r="AM1167">
        <v>1</v>
      </c>
      <c r="AN1167">
        <v>0</v>
      </c>
      <c r="AO1167">
        <v>0</v>
      </c>
      <c r="AP1167">
        <v>0</v>
      </c>
      <c r="AQ1167">
        <v>0</v>
      </c>
      <c r="AR1167">
        <v>1</v>
      </c>
      <c r="AS1167">
        <v>1</v>
      </c>
      <c r="AT1167">
        <v>0</v>
      </c>
      <c r="AU1167">
        <v>0</v>
      </c>
      <c r="AV1167">
        <v>0</v>
      </c>
      <c r="AW1167">
        <v>0</v>
      </c>
      <c r="AX1167">
        <v>0</v>
      </c>
      <c r="AY1167">
        <v>0</v>
      </c>
      <c r="AZ1167">
        <v>0</v>
      </c>
      <c r="BA1167">
        <v>0</v>
      </c>
    </row>
    <row r="1168" spans="1:54" x14ac:dyDescent="0.25">
      <c r="A1168">
        <v>381364163</v>
      </c>
      <c r="B1168" s="1">
        <v>45544.48320372685</v>
      </c>
      <c r="C1168" s="1">
        <v>45544.486403877323</v>
      </c>
      <c r="D1168" s="1">
        <v>45544</v>
      </c>
      <c r="E1168">
        <v>32.329044799999998</v>
      </c>
      <c r="F1168">
        <v>35.750753899999999</v>
      </c>
      <c r="G1168" t="s">
        <v>3364</v>
      </c>
      <c r="H1168" t="s">
        <v>3365</v>
      </c>
      <c r="I1168" t="s">
        <v>109</v>
      </c>
      <c r="J1168" t="s">
        <v>114</v>
      </c>
      <c r="K1168" t="s">
        <v>4039</v>
      </c>
      <c r="L1168" t="s">
        <v>1177</v>
      </c>
      <c r="M1168" t="s">
        <v>4040</v>
      </c>
      <c r="N1168" t="s">
        <v>4041</v>
      </c>
      <c r="O1168" t="s">
        <v>4038</v>
      </c>
      <c r="P1168" t="s">
        <v>4038</v>
      </c>
      <c r="Q1168" t="s">
        <v>121</v>
      </c>
      <c r="R1168" t="s">
        <v>5770</v>
      </c>
      <c r="S1168" t="s">
        <v>112</v>
      </c>
      <c r="T1168">
        <v>0</v>
      </c>
      <c r="U1168">
        <v>0</v>
      </c>
      <c r="V1168">
        <v>0</v>
      </c>
      <c r="W1168">
        <v>0</v>
      </c>
      <c r="X1168">
        <v>0</v>
      </c>
      <c r="Y1168">
        <v>0</v>
      </c>
      <c r="Z1168">
        <v>0</v>
      </c>
      <c r="AA1168">
        <v>0</v>
      </c>
      <c r="AB1168">
        <v>0</v>
      </c>
      <c r="AC1168">
        <v>0</v>
      </c>
      <c r="AD1168">
        <v>0</v>
      </c>
      <c r="AE1168">
        <v>0</v>
      </c>
      <c r="AF1168">
        <v>0</v>
      </c>
      <c r="AG1168">
        <v>0</v>
      </c>
      <c r="AH1168">
        <v>0</v>
      </c>
      <c r="AI1168" t="s">
        <v>6004</v>
      </c>
      <c r="AJ1168" t="s">
        <v>109</v>
      </c>
      <c r="AK1168" t="s">
        <v>109</v>
      </c>
      <c r="AL1168">
        <v>1</v>
      </c>
      <c r="AM1168">
        <v>0</v>
      </c>
      <c r="AN1168">
        <v>1</v>
      </c>
      <c r="AO1168">
        <v>0</v>
      </c>
      <c r="AP1168">
        <v>0</v>
      </c>
      <c r="AQ1168">
        <v>0</v>
      </c>
      <c r="AR1168">
        <v>1</v>
      </c>
      <c r="AS1168">
        <v>1</v>
      </c>
      <c r="AT1168">
        <v>0</v>
      </c>
      <c r="AU1168">
        <v>0</v>
      </c>
      <c r="AV1168">
        <v>0</v>
      </c>
      <c r="AW1168">
        <v>0</v>
      </c>
      <c r="AX1168">
        <v>0</v>
      </c>
      <c r="AY1168">
        <v>0</v>
      </c>
      <c r="AZ1168">
        <v>0</v>
      </c>
      <c r="BA1168">
        <v>0</v>
      </c>
    </row>
    <row r="1169" spans="1:54" x14ac:dyDescent="0.25">
      <c r="A1169">
        <v>381369858</v>
      </c>
      <c r="B1169" s="1">
        <v>45544.492974513887</v>
      </c>
      <c r="C1169" s="1">
        <v>45544.494514942133</v>
      </c>
      <c r="D1169" s="1">
        <v>45544</v>
      </c>
      <c r="E1169">
        <v>30.808275200000001</v>
      </c>
      <c r="F1169">
        <v>35.5902338</v>
      </c>
      <c r="G1169" t="s">
        <v>373</v>
      </c>
      <c r="H1169" t="s">
        <v>374</v>
      </c>
      <c r="I1169" t="s">
        <v>112</v>
      </c>
      <c r="K1169" t="s">
        <v>4042</v>
      </c>
      <c r="L1169" t="s">
        <v>423</v>
      </c>
      <c r="M1169" t="s">
        <v>4043</v>
      </c>
      <c r="N1169" t="s">
        <v>4044</v>
      </c>
      <c r="O1169" t="s">
        <v>375</v>
      </c>
      <c r="Q1169" t="s">
        <v>121</v>
      </c>
      <c r="R1169" t="s">
        <v>5770</v>
      </c>
      <c r="S1169" t="s">
        <v>112</v>
      </c>
      <c r="T1169">
        <v>0</v>
      </c>
      <c r="U1169">
        <v>0</v>
      </c>
      <c r="V1169">
        <v>0</v>
      </c>
      <c r="W1169">
        <v>0</v>
      </c>
      <c r="X1169">
        <v>0</v>
      </c>
      <c r="Y1169">
        <v>0</v>
      </c>
      <c r="Z1169">
        <v>0</v>
      </c>
      <c r="AA1169">
        <v>0</v>
      </c>
      <c r="AB1169">
        <v>0</v>
      </c>
      <c r="AC1169">
        <v>0</v>
      </c>
      <c r="AD1169">
        <v>0</v>
      </c>
      <c r="AE1169">
        <v>0</v>
      </c>
      <c r="AF1169">
        <v>0</v>
      </c>
      <c r="AG1169">
        <v>0</v>
      </c>
      <c r="AH1169">
        <v>0</v>
      </c>
      <c r="AI1169" t="s">
        <v>6004</v>
      </c>
      <c r="AJ1169" t="s">
        <v>112</v>
      </c>
      <c r="AK1169" t="s">
        <v>112</v>
      </c>
      <c r="AL1169">
        <v>0</v>
      </c>
      <c r="AM1169">
        <v>0</v>
      </c>
      <c r="AN1169">
        <v>0</v>
      </c>
      <c r="AO1169">
        <v>0</v>
      </c>
      <c r="AP1169">
        <v>0</v>
      </c>
      <c r="AQ1169">
        <v>0</v>
      </c>
      <c r="AR1169">
        <v>0</v>
      </c>
      <c r="AS1169">
        <v>0</v>
      </c>
      <c r="AT1169">
        <v>0</v>
      </c>
      <c r="AU1169">
        <v>0</v>
      </c>
      <c r="AV1169">
        <v>0</v>
      </c>
      <c r="AW1169">
        <v>0</v>
      </c>
      <c r="AX1169">
        <v>0</v>
      </c>
      <c r="AY1169">
        <v>0</v>
      </c>
      <c r="AZ1169">
        <v>0</v>
      </c>
      <c r="BA1169">
        <v>0</v>
      </c>
    </row>
    <row r="1170" spans="1:54" x14ac:dyDescent="0.25">
      <c r="A1170">
        <v>381381147</v>
      </c>
      <c r="B1170" s="1">
        <v>45544.414431909718</v>
      </c>
      <c r="C1170" s="1">
        <v>45544.417757696763</v>
      </c>
      <c r="D1170" s="1">
        <v>45544</v>
      </c>
      <c r="E1170">
        <v>32.339106200000003</v>
      </c>
      <c r="F1170">
        <v>36.211582200000002</v>
      </c>
      <c r="G1170" t="s">
        <v>485</v>
      </c>
      <c r="H1170" t="s">
        <v>486</v>
      </c>
      <c r="I1170" t="s">
        <v>112</v>
      </c>
      <c r="K1170" t="s">
        <v>4045</v>
      </c>
      <c r="L1170" t="s">
        <v>116</v>
      </c>
      <c r="M1170" t="s">
        <v>319</v>
      </c>
      <c r="N1170" t="s">
        <v>4046</v>
      </c>
      <c r="O1170" t="s">
        <v>5975</v>
      </c>
      <c r="P1170" t="s">
        <v>4047</v>
      </c>
      <c r="Q1170" t="s">
        <v>121</v>
      </c>
      <c r="R1170" t="s">
        <v>5770</v>
      </c>
      <c r="S1170" t="s">
        <v>112</v>
      </c>
      <c r="T1170">
        <v>0</v>
      </c>
      <c r="U1170">
        <v>0</v>
      </c>
      <c r="V1170">
        <v>0</v>
      </c>
      <c r="W1170">
        <v>0</v>
      </c>
      <c r="X1170">
        <v>0</v>
      </c>
      <c r="Y1170">
        <v>0</v>
      </c>
      <c r="Z1170">
        <v>0</v>
      </c>
      <c r="AA1170">
        <v>0</v>
      </c>
      <c r="AB1170">
        <v>0</v>
      </c>
      <c r="AC1170">
        <v>0</v>
      </c>
      <c r="AD1170">
        <v>0</v>
      </c>
      <c r="AE1170">
        <v>0</v>
      </c>
      <c r="AF1170">
        <v>0</v>
      </c>
      <c r="AG1170">
        <v>0</v>
      </c>
      <c r="AH1170">
        <v>0</v>
      </c>
      <c r="AI1170" t="s">
        <v>6004</v>
      </c>
      <c r="AJ1170" t="s">
        <v>109</v>
      </c>
      <c r="AK1170" t="s">
        <v>109</v>
      </c>
      <c r="AL1170">
        <v>1</v>
      </c>
      <c r="AM1170">
        <v>0</v>
      </c>
      <c r="AN1170">
        <v>1</v>
      </c>
      <c r="AO1170">
        <v>0</v>
      </c>
      <c r="AP1170">
        <v>0</v>
      </c>
      <c r="AQ1170">
        <v>0</v>
      </c>
      <c r="AR1170">
        <v>1</v>
      </c>
      <c r="AS1170">
        <v>0</v>
      </c>
      <c r="AT1170">
        <v>1</v>
      </c>
      <c r="AU1170">
        <v>0</v>
      </c>
      <c r="AV1170">
        <v>0</v>
      </c>
      <c r="AW1170">
        <v>0</v>
      </c>
      <c r="AX1170">
        <v>0</v>
      </c>
      <c r="AY1170">
        <v>0</v>
      </c>
      <c r="AZ1170">
        <v>0</v>
      </c>
      <c r="BA1170">
        <v>0</v>
      </c>
    </row>
    <row r="1171" spans="1:54" x14ac:dyDescent="0.25">
      <c r="A1171">
        <v>381381151</v>
      </c>
      <c r="B1171" s="1">
        <v>45544.41861119213</v>
      </c>
      <c r="C1171" s="1">
        <v>45544.42177818287</v>
      </c>
      <c r="D1171" s="1">
        <v>45544</v>
      </c>
      <c r="E1171">
        <v>32.338740299999998</v>
      </c>
      <c r="F1171">
        <v>36.211830399999997</v>
      </c>
      <c r="G1171" t="s">
        <v>485</v>
      </c>
      <c r="H1171" t="s">
        <v>486</v>
      </c>
      <c r="I1171" t="s">
        <v>109</v>
      </c>
      <c r="J1171" t="s">
        <v>397</v>
      </c>
      <c r="K1171" t="s">
        <v>4048</v>
      </c>
      <c r="L1171" t="s">
        <v>116</v>
      </c>
      <c r="M1171" t="s">
        <v>146</v>
      </c>
      <c r="N1171" t="s">
        <v>4049</v>
      </c>
      <c r="O1171" t="s">
        <v>5976</v>
      </c>
      <c r="Q1171" t="s">
        <v>277</v>
      </c>
      <c r="R1171" t="s">
        <v>5772</v>
      </c>
      <c r="S1171" t="s">
        <v>109</v>
      </c>
      <c r="T1171">
        <v>20</v>
      </c>
      <c r="U1171">
        <v>0</v>
      </c>
      <c r="V1171">
        <v>18</v>
      </c>
      <c r="W1171">
        <v>0</v>
      </c>
      <c r="X1171">
        <v>1</v>
      </c>
      <c r="Y1171">
        <v>1</v>
      </c>
      <c r="Z1171">
        <v>1</v>
      </c>
      <c r="AA1171">
        <v>1</v>
      </c>
      <c r="AB1171">
        <v>0</v>
      </c>
      <c r="AC1171">
        <v>0</v>
      </c>
      <c r="AD1171">
        <v>0</v>
      </c>
      <c r="AE1171">
        <v>0</v>
      </c>
      <c r="AF1171">
        <v>0</v>
      </c>
      <c r="AG1171">
        <v>0</v>
      </c>
      <c r="AH1171">
        <v>1</v>
      </c>
      <c r="AI1171" t="s">
        <v>4050</v>
      </c>
      <c r="AJ1171" t="s">
        <v>109</v>
      </c>
      <c r="AK1171" t="s">
        <v>109</v>
      </c>
      <c r="AL1171">
        <v>10</v>
      </c>
      <c r="AM1171">
        <v>0</v>
      </c>
      <c r="AN1171">
        <v>6</v>
      </c>
      <c r="AO1171">
        <v>2</v>
      </c>
      <c r="AP1171">
        <v>1</v>
      </c>
      <c r="AQ1171">
        <v>1</v>
      </c>
      <c r="AR1171">
        <v>10</v>
      </c>
      <c r="AS1171">
        <v>1</v>
      </c>
      <c r="AT1171">
        <v>1</v>
      </c>
      <c r="AU1171">
        <v>0</v>
      </c>
      <c r="AV1171">
        <v>0</v>
      </c>
      <c r="AW1171">
        <v>0</v>
      </c>
      <c r="AX1171">
        <v>0</v>
      </c>
      <c r="AY1171">
        <v>0</v>
      </c>
      <c r="AZ1171">
        <v>0</v>
      </c>
      <c r="BA1171">
        <v>1</v>
      </c>
      <c r="BB1171" t="s">
        <v>4050</v>
      </c>
    </row>
    <row r="1172" spans="1:54" x14ac:dyDescent="0.25">
      <c r="A1172">
        <v>381381156</v>
      </c>
      <c r="B1172" s="1">
        <v>45544.423015023152</v>
      </c>
      <c r="C1172" s="1">
        <v>45544.426446805563</v>
      </c>
      <c r="D1172" s="1">
        <v>45544</v>
      </c>
      <c r="E1172">
        <v>32.338774800000003</v>
      </c>
      <c r="F1172">
        <v>36.212117800000001</v>
      </c>
      <c r="G1172" t="s">
        <v>485</v>
      </c>
      <c r="H1172" t="s">
        <v>486</v>
      </c>
      <c r="I1172" t="s">
        <v>109</v>
      </c>
      <c r="J1172" t="s">
        <v>114</v>
      </c>
      <c r="K1172" t="s">
        <v>4052</v>
      </c>
      <c r="L1172" t="s">
        <v>116</v>
      </c>
      <c r="M1172" t="s">
        <v>309</v>
      </c>
      <c r="N1172" t="s">
        <v>4053</v>
      </c>
      <c r="O1172" t="s">
        <v>4051</v>
      </c>
      <c r="Q1172" t="s">
        <v>121</v>
      </c>
      <c r="R1172" t="s">
        <v>5770</v>
      </c>
      <c r="S1172" t="s">
        <v>112</v>
      </c>
      <c r="T1172">
        <v>0</v>
      </c>
      <c r="U1172">
        <v>0</v>
      </c>
      <c r="V1172">
        <v>0</v>
      </c>
      <c r="W1172">
        <v>0</v>
      </c>
      <c r="X1172">
        <v>0</v>
      </c>
      <c r="Y1172">
        <v>0</v>
      </c>
      <c r="Z1172">
        <v>0</v>
      </c>
      <c r="AA1172">
        <v>0</v>
      </c>
      <c r="AB1172">
        <v>0</v>
      </c>
      <c r="AC1172">
        <v>0</v>
      </c>
      <c r="AD1172">
        <v>0</v>
      </c>
      <c r="AE1172">
        <v>0</v>
      </c>
      <c r="AF1172">
        <v>0</v>
      </c>
      <c r="AG1172">
        <v>0</v>
      </c>
      <c r="AH1172">
        <v>0</v>
      </c>
      <c r="AI1172" t="s">
        <v>6004</v>
      </c>
      <c r="AJ1172" t="s">
        <v>109</v>
      </c>
      <c r="AK1172" t="s">
        <v>109</v>
      </c>
      <c r="AL1172">
        <v>1</v>
      </c>
      <c r="AM1172">
        <v>0</v>
      </c>
      <c r="AN1172">
        <v>0</v>
      </c>
      <c r="AO1172">
        <v>0</v>
      </c>
      <c r="AP1172">
        <v>1</v>
      </c>
      <c r="AQ1172">
        <v>0</v>
      </c>
      <c r="AR1172">
        <v>1</v>
      </c>
      <c r="AS1172">
        <v>0</v>
      </c>
      <c r="AT1172">
        <v>1</v>
      </c>
      <c r="AU1172">
        <v>0</v>
      </c>
      <c r="AV1172">
        <v>0</v>
      </c>
      <c r="AW1172">
        <v>0</v>
      </c>
      <c r="AX1172">
        <v>0</v>
      </c>
      <c r="AY1172">
        <v>0</v>
      </c>
      <c r="AZ1172">
        <v>0</v>
      </c>
      <c r="BA1172">
        <v>0</v>
      </c>
    </row>
    <row r="1173" spans="1:54" x14ac:dyDescent="0.25">
      <c r="A1173">
        <v>381381160</v>
      </c>
      <c r="B1173" s="1">
        <v>45544.426886956018</v>
      </c>
      <c r="C1173" s="1">
        <v>45544.432529976853</v>
      </c>
      <c r="D1173" s="1">
        <v>45544</v>
      </c>
      <c r="E1173">
        <v>32.338667600000001</v>
      </c>
      <c r="F1173">
        <v>36.212248199999998</v>
      </c>
      <c r="G1173" t="s">
        <v>485</v>
      </c>
      <c r="H1173" t="s">
        <v>486</v>
      </c>
      <c r="I1173" t="s">
        <v>109</v>
      </c>
      <c r="J1173" t="s">
        <v>114</v>
      </c>
      <c r="K1173" t="s">
        <v>4055</v>
      </c>
      <c r="L1173" t="s">
        <v>116</v>
      </c>
      <c r="M1173" t="s">
        <v>146</v>
      </c>
      <c r="N1173" t="s">
        <v>4056</v>
      </c>
      <c r="O1173" t="s">
        <v>4054</v>
      </c>
      <c r="P1173" t="s">
        <v>4057</v>
      </c>
      <c r="Q1173" t="s">
        <v>121</v>
      </c>
      <c r="R1173" t="s">
        <v>5770</v>
      </c>
      <c r="S1173" t="s">
        <v>112</v>
      </c>
      <c r="T1173">
        <v>0</v>
      </c>
      <c r="U1173">
        <v>0</v>
      </c>
      <c r="V1173">
        <v>0</v>
      </c>
      <c r="W1173">
        <v>0</v>
      </c>
      <c r="X1173">
        <v>0</v>
      </c>
      <c r="Y1173">
        <v>0</v>
      </c>
      <c r="Z1173">
        <v>0</v>
      </c>
      <c r="AA1173">
        <v>0</v>
      </c>
      <c r="AB1173">
        <v>0</v>
      </c>
      <c r="AC1173">
        <v>0</v>
      </c>
      <c r="AD1173">
        <v>0</v>
      </c>
      <c r="AE1173">
        <v>0</v>
      </c>
      <c r="AF1173">
        <v>0</v>
      </c>
      <c r="AG1173">
        <v>0</v>
      </c>
      <c r="AH1173">
        <v>0</v>
      </c>
      <c r="AI1173" t="s">
        <v>6004</v>
      </c>
      <c r="AJ1173" t="s">
        <v>109</v>
      </c>
      <c r="AK1173" t="s">
        <v>112</v>
      </c>
      <c r="AL1173">
        <v>0</v>
      </c>
      <c r="AM1173">
        <v>0</v>
      </c>
      <c r="AN1173">
        <v>0</v>
      </c>
      <c r="AO1173">
        <v>0</v>
      </c>
      <c r="AP1173">
        <v>0</v>
      </c>
      <c r="AQ1173">
        <v>0</v>
      </c>
      <c r="AR1173">
        <v>0</v>
      </c>
      <c r="AS1173">
        <v>0</v>
      </c>
      <c r="AT1173">
        <v>0</v>
      </c>
      <c r="AU1173">
        <v>0</v>
      </c>
      <c r="AV1173">
        <v>0</v>
      </c>
      <c r="AW1173">
        <v>0</v>
      </c>
      <c r="AX1173">
        <v>0</v>
      </c>
      <c r="AY1173">
        <v>0</v>
      </c>
      <c r="AZ1173">
        <v>0</v>
      </c>
      <c r="BA1173">
        <v>0</v>
      </c>
    </row>
    <row r="1174" spans="1:54" x14ac:dyDescent="0.25">
      <c r="A1174">
        <v>381381166</v>
      </c>
      <c r="B1174" s="1">
        <v>45544.433629548606</v>
      </c>
      <c r="C1174" s="1">
        <v>45544.445111053239</v>
      </c>
      <c r="D1174" s="1">
        <v>45544</v>
      </c>
      <c r="E1174">
        <v>32.338657300000001</v>
      </c>
      <c r="F1174">
        <v>36.212744600000001</v>
      </c>
      <c r="G1174" t="s">
        <v>485</v>
      </c>
      <c r="H1174" t="s">
        <v>486</v>
      </c>
      <c r="I1174" t="s">
        <v>109</v>
      </c>
      <c r="J1174" t="s">
        <v>114</v>
      </c>
      <c r="K1174" t="s">
        <v>4059</v>
      </c>
      <c r="L1174" t="s">
        <v>252</v>
      </c>
      <c r="M1174" t="s">
        <v>280</v>
      </c>
      <c r="N1174" t="s">
        <v>295</v>
      </c>
      <c r="O1174" t="s">
        <v>4058</v>
      </c>
      <c r="Q1174" t="s">
        <v>121</v>
      </c>
      <c r="R1174" t="s">
        <v>5770</v>
      </c>
      <c r="S1174" t="s">
        <v>112</v>
      </c>
      <c r="T1174">
        <v>0</v>
      </c>
      <c r="U1174">
        <v>0</v>
      </c>
      <c r="V1174">
        <v>0</v>
      </c>
      <c r="W1174">
        <v>0</v>
      </c>
      <c r="X1174">
        <v>0</v>
      </c>
      <c r="Y1174">
        <v>0</v>
      </c>
      <c r="Z1174">
        <v>0</v>
      </c>
      <c r="AA1174">
        <v>0</v>
      </c>
      <c r="AB1174">
        <v>0</v>
      </c>
      <c r="AC1174">
        <v>0</v>
      </c>
      <c r="AD1174">
        <v>0</v>
      </c>
      <c r="AE1174">
        <v>0</v>
      </c>
      <c r="AF1174">
        <v>0</v>
      </c>
      <c r="AG1174">
        <v>0</v>
      </c>
      <c r="AH1174">
        <v>0</v>
      </c>
      <c r="AI1174" t="s">
        <v>6004</v>
      </c>
      <c r="AJ1174" t="s">
        <v>109</v>
      </c>
      <c r="AK1174" t="s">
        <v>112</v>
      </c>
      <c r="AL1174">
        <v>0</v>
      </c>
      <c r="AM1174">
        <v>0</v>
      </c>
      <c r="AN1174">
        <v>0</v>
      </c>
      <c r="AO1174">
        <v>0</v>
      </c>
      <c r="AP1174">
        <v>0</v>
      </c>
      <c r="AQ1174">
        <v>0</v>
      </c>
      <c r="AR1174">
        <v>0</v>
      </c>
      <c r="AS1174">
        <v>0</v>
      </c>
      <c r="AT1174">
        <v>0</v>
      </c>
      <c r="AU1174">
        <v>0</v>
      </c>
      <c r="AV1174">
        <v>0</v>
      </c>
      <c r="AW1174">
        <v>0</v>
      </c>
      <c r="AX1174">
        <v>0</v>
      </c>
      <c r="AY1174">
        <v>0</v>
      </c>
      <c r="AZ1174">
        <v>0</v>
      </c>
      <c r="BA1174">
        <v>0</v>
      </c>
    </row>
    <row r="1175" spans="1:54" x14ac:dyDescent="0.25">
      <c r="A1175">
        <v>381381177</v>
      </c>
      <c r="B1175" s="1">
        <v>45544.448950104168</v>
      </c>
      <c r="C1175" s="1">
        <v>45544.451637222221</v>
      </c>
      <c r="D1175" s="1">
        <v>45544</v>
      </c>
      <c r="E1175">
        <v>32.338079499999999</v>
      </c>
      <c r="F1175">
        <v>36.213561499999997</v>
      </c>
      <c r="G1175" t="s">
        <v>485</v>
      </c>
      <c r="H1175" t="s">
        <v>486</v>
      </c>
      <c r="I1175" t="s">
        <v>109</v>
      </c>
      <c r="J1175" t="s">
        <v>114</v>
      </c>
      <c r="K1175" t="s">
        <v>4061</v>
      </c>
      <c r="L1175" t="s">
        <v>116</v>
      </c>
      <c r="M1175" t="s">
        <v>226</v>
      </c>
      <c r="N1175" t="s">
        <v>4062</v>
      </c>
      <c r="O1175" t="s">
        <v>4060</v>
      </c>
      <c r="P1175" t="s">
        <v>4060</v>
      </c>
      <c r="Q1175" t="s">
        <v>121</v>
      </c>
      <c r="R1175" t="s">
        <v>5770</v>
      </c>
      <c r="S1175" t="s">
        <v>112</v>
      </c>
      <c r="T1175">
        <v>0</v>
      </c>
      <c r="U1175">
        <v>0</v>
      </c>
      <c r="V1175">
        <v>0</v>
      </c>
      <c r="W1175">
        <v>0</v>
      </c>
      <c r="X1175">
        <v>0</v>
      </c>
      <c r="Y1175">
        <v>0</v>
      </c>
      <c r="Z1175">
        <v>0</v>
      </c>
      <c r="AA1175">
        <v>0</v>
      </c>
      <c r="AB1175">
        <v>0</v>
      </c>
      <c r="AC1175">
        <v>0</v>
      </c>
      <c r="AD1175">
        <v>0</v>
      </c>
      <c r="AE1175">
        <v>0</v>
      </c>
      <c r="AF1175">
        <v>0</v>
      </c>
      <c r="AG1175">
        <v>0</v>
      </c>
      <c r="AH1175">
        <v>0</v>
      </c>
      <c r="AI1175" t="s">
        <v>6004</v>
      </c>
      <c r="AJ1175" t="s">
        <v>109</v>
      </c>
      <c r="AK1175" t="s">
        <v>112</v>
      </c>
      <c r="AL1175">
        <v>0</v>
      </c>
      <c r="AM1175">
        <v>0</v>
      </c>
      <c r="AN1175">
        <v>0</v>
      </c>
      <c r="AO1175">
        <v>0</v>
      </c>
      <c r="AP1175">
        <v>0</v>
      </c>
      <c r="AQ1175">
        <v>0</v>
      </c>
      <c r="AR1175">
        <v>0</v>
      </c>
      <c r="AS1175">
        <v>0</v>
      </c>
      <c r="AT1175">
        <v>0</v>
      </c>
      <c r="AU1175">
        <v>0</v>
      </c>
      <c r="AV1175">
        <v>0</v>
      </c>
      <c r="AW1175">
        <v>0</v>
      </c>
      <c r="AX1175">
        <v>0</v>
      </c>
      <c r="AY1175">
        <v>0</v>
      </c>
      <c r="AZ1175">
        <v>0</v>
      </c>
      <c r="BA1175">
        <v>0</v>
      </c>
    </row>
    <row r="1176" spans="1:54" x14ac:dyDescent="0.25">
      <c r="A1176">
        <v>381381186</v>
      </c>
      <c r="B1176" s="1">
        <v>45544.455584722222</v>
      </c>
      <c r="C1176" s="1">
        <v>45544.459696180558</v>
      </c>
      <c r="D1176" s="1">
        <v>45544</v>
      </c>
      <c r="E1176">
        <v>32.338046900000002</v>
      </c>
      <c r="F1176">
        <v>36.214157999999998</v>
      </c>
      <c r="G1176" t="s">
        <v>485</v>
      </c>
      <c r="H1176" t="s">
        <v>486</v>
      </c>
      <c r="I1176" t="s">
        <v>112</v>
      </c>
      <c r="K1176" t="s">
        <v>4064</v>
      </c>
      <c r="L1176" t="s">
        <v>192</v>
      </c>
      <c r="M1176" t="s">
        <v>326</v>
      </c>
      <c r="N1176" t="s">
        <v>4065</v>
      </c>
      <c r="O1176" t="s">
        <v>4063</v>
      </c>
      <c r="P1176" t="s">
        <v>4063</v>
      </c>
      <c r="Q1176" t="s">
        <v>121</v>
      </c>
      <c r="R1176" t="s">
        <v>5770</v>
      </c>
      <c r="S1176" t="s">
        <v>112</v>
      </c>
      <c r="T1176">
        <v>0</v>
      </c>
      <c r="U1176">
        <v>0</v>
      </c>
      <c r="V1176">
        <v>0</v>
      </c>
      <c r="W1176">
        <v>0</v>
      </c>
      <c r="X1176">
        <v>0</v>
      </c>
      <c r="Y1176">
        <v>0</v>
      </c>
      <c r="Z1176">
        <v>0</v>
      </c>
      <c r="AA1176">
        <v>0</v>
      </c>
      <c r="AB1176">
        <v>0</v>
      </c>
      <c r="AC1176">
        <v>0</v>
      </c>
      <c r="AD1176">
        <v>0</v>
      </c>
      <c r="AE1176">
        <v>0</v>
      </c>
      <c r="AF1176">
        <v>0</v>
      </c>
      <c r="AG1176">
        <v>0</v>
      </c>
      <c r="AH1176">
        <v>0</v>
      </c>
      <c r="AI1176" t="s">
        <v>6004</v>
      </c>
      <c r="AJ1176" t="s">
        <v>109</v>
      </c>
      <c r="AK1176" t="s">
        <v>109</v>
      </c>
      <c r="AL1176">
        <v>1</v>
      </c>
      <c r="AM1176">
        <v>0</v>
      </c>
      <c r="AN1176">
        <v>1</v>
      </c>
      <c r="AO1176">
        <v>0</v>
      </c>
      <c r="AP1176">
        <v>0</v>
      </c>
      <c r="AQ1176">
        <v>0</v>
      </c>
      <c r="AR1176">
        <v>1</v>
      </c>
      <c r="AS1176">
        <v>0</v>
      </c>
      <c r="AT1176">
        <v>0</v>
      </c>
      <c r="AU1176">
        <v>0</v>
      </c>
      <c r="AV1176">
        <v>0</v>
      </c>
      <c r="AW1176">
        <v>0</v>
      </c>
      <c r="AX1176">
        <v>0</v>
      </c>
      <c r="AY1176">
        <v>0</v>
      </c>
      <c r="AZ1176">
        <v>0</v>
      </c>
      <c r="BA1176">
        <v>1</v>
      </c>
      <c r="BB1176" t="s">
        <v>4066</v>
      </c>
    </row>
    <row r="1177" spans="1:54" x14ac:dyDescent="0.25">
      <c r="A1177">
        <v>381381192</v>
      </c>
      <c r="B1177" s="1">
        <v>45544.466663622683</v>
      </c>
      <c r="C1177" s="1">
        <v>45544.472123645843</v>
      </c>
      <c r="D1177" s="1">
        <v>45544</v>
      </c>
      <c r="E1177">
        <v>32.338008799999997</v>
      </c>
      <c r="F1177">
        <v>36.214192199999999</v>
      </c>
      <c r="G1177" t="s">
        <v>485</v>
      </c>
      <c r="H1177" t="s">
        <v>486</v>
      </c>
      <c r="I1177" t="s">
        <v>109</v>
      </c>
      <c r="J1177" t="s">
        <v>114</v>
      </c>
      <c r="K1177" t="s">
        <v>4068</v>
      </c>
      <c r="L1177" t="s">
        <v>116</v>
      </c>
      <c r="M1177" t="s">
        <v>309</v>
      </c>
      <c r="N1177" t="s">
        <v>4069</v>
      </c>
      <c r="O1177" t="s">
        <v>4067</v>
      </c>
      <c r="Q1177" t="s">
        <v>121</v>
      </c>
      <c r="R1177" t="s">
        <v>5770</v>
      </c>
      <c r="S1177" t="s">
        <v>112</v>
      </c>
      <c r="T1177">
        <v>0</v>
      </c>
      <c r="U1177">
        <v>0</v>
      </c>
      <c r="V1177">
        <v>0</v>
      </c>
      <c r="W1177">
        <v>0</v>
      </c>
      <c r="X1177">
        <v>0</v>
      </c>
      <c r="Y1177">
        <v>0</v>
      </c>
      <c r="Z1177">
        <v>0</v>
      </c>
      <c r="AA1177">
        <v>0</v>
      </c>
      <c r="AB1177">
        <v>0</v>
      </c>
      <c r="AC1177">
        <v>0</v>
      </c>
      <c r="AD1177">
        <v>0</v>
      </c>
      <c r="AE1177">
        <v>0</v>
      </c>
      <c r="AF1177">
        <v>0</v>
      </c>
      <c r="AG1177">
        <v>0</v>
      </c>
      <c r="AH1177">
        <v>0</v>
      </c>
      <c r="AI1177" t="s">
        <v>6004</v>
      </c>
      <c r="AJ1177" t="s">
        <v>109</v>
      </c>
      <c r="AK1177" t="s">
        <v>109</v>
      </c>
      <c r="AL1177">
        <v>1</v>
      </c>
      <c r="AM1177">
        <v>0</v>
      </c>
      <c r="AN1177">
        <v>1</v>
      </c>
      <c r="AO1177">
        <v>0</v>
      </c>
      <c r="AP1177">
        <v>0</v>
      </c>
      <c r="AQ1177">
        <v>0</v>
      </c>
      <c r="AR1177">
        <v>1</v>
      </c>
      <c r="AS1177">
        <v>0</v>
      </c>
      <c r="AT1177">
        <v>0</v>
      </c>
      <c r="AU1177">
        <v>0</v>
      </c>
      <c r="AV1177">
        <v>0</v>
      </c>
      <c r="AW1177">
        <v>0</v>
      </c>
      <c r="AX1177">
        <v>0</v>
      </c>
      <c r="AY1177">
        <v>0</v>
      </c>
      <c r="AZ1177">
        <v>0</v>
      </c>
      <c r="BA1177">
        <v>1</v>
      </c>
      <c r="BB1177" t="s">
        <v>4070</v>
      </c>
    </row>
    <row r="1178" spans="1:54" x14ac:dyDescent="0.25">
      <c r="A1178">
        <v>381381198</v>
      </c>
      <c r="B1178" s="1">
        <v>45544.47292078704</v>
      </c>
      <c r="C1178" s="1">
        <v>45544.47613166667</v>
      </c>
      <c r="D1178" s="1">
        <v>45544</v>
      </c>
      <c r="E1178">
        <v>32.351675</v>
      </c>
      <c r="F1178">
        <v>36.21855</v>
      </c>
      <c r="G1178" t="s">
        <v>485</v>
      </c>
      <c r="H1178" t="s">
        <v>486</v>
      </c>
      <c r="I1178" t="s">
        <v>109</v>
      </c>
      <c r="J1178" t="s">
        <v>114</v>
      </c>
      <c r="K1178" t="s">
        <v>4072</v>
      </c>
      <c r="L1178" t="s">
        <v>116</v>
      </c>
      <c r="M1178" t="s">
        <v>319</v>
      </c>
      <c r="N1178" t="s">
        <v>4073</v>
      </c>
      <c r="O1178" t="s">
        <v>4071</v>
      </c>
      <c r="Q1178" t="s">
        <v>121</v>
      </c>
      <c r="R1178" t="s">
        <v>5770</v>
      </c>
      <c r="S1178" t="s">
        <v>112</v>
      </c>
      <c r="T1178">
        <v>0</v>
      </c>
      <c r="U1178">
        <v>0</v>
      </c>
      <c r="V1178">
        <v>0</v>
      </c>
      <c r="W1178">
        <v>0</v>
      </c>
      <c r="X1178">
        <v>0</v>
      </c>
      <c r="Y1178">
        <v>0</v>
      </c>
      <c r="Z1178">
        <v>0</v>
      </c>
      <c r="AA1178">
        <v>0</v>
      </c>
      <c r="AB1178">
        <v>0</v>
      </c>
      <c r="AC1178">
        <v>0</v>
      </c>
      <c r="AD1178">
        <v>0</v>
      </c>
      <c r="AE1178">
        <v>0</v>
      </c>
      <c r="AF1178">
        <v>0</v>
      </c>
      <c r="AG1178">
        <v>0</v>
      </c>
      <c r="AH1178">
        <v>0</v>
      </c>
      <c r="AI1178" t="s">
        <v>6004</v>
      </c>
      <c r="AJ1178" t="s">
        <v>109</v>
      </c>
      <c r="AK1178" t="s">
        <v>109</v>
      </c>
      <c r="AL1178">
        <v>1</v>
      </c>
      <c r="AM1178">
        <v>0</v>
      </c>
      <c r="AN1178">
        <v>1</v>
      </c>
      <c r="AO1178">
        <v>0</v>
      </c>
      <c r="AP1178">
        <v>0</v>
      </c>
      <c r="AQ1178">
        <v>0</v>
      </c>
      <c r="AR1178">
        <v>1</v>
      </c>
      <c r="AS1178">
        <v>0</v>
      </c>
      <c r="AT1178">
        <v>0</v>
      </c>
      <c r="AU1178">
        <v>0</v>
      </c>
      <c r="AV1178">
        <v>0</v>
      </c>
      <c r="AW1178">
        <v>0</v>
      </c>
      <c r="AX1178">
        <v>0</v>
      </c>
      <c r="AY1178">
        <v>0</v>
      </c>
      <c r="AZ1178">
        <v>0</v>
      </c>
      <c r="BA1178">
        <v>1</v>
      </c>
      <c r="BB1178" t="s">
        <v>4074</v>
      </c>
    </row>
    <row r="1179" spans="1:54" x14ac:dyDescent="0.25">
      <c r="A1179">
        <v>381381204</v>
      </c>
      <c r="B1179" s="1">
        <v>45544.479695266207</v>
      </c>
      <c r="C1179" s="1">
        <v>45544.484382708331</v>
      </c>
      <c r="D1179" s="1">
        <v>45544</v>
      </c>
      <c r="E1179">
        <v>32.338234100000001</v>
      </c>
      <c r="F1179">
        <v>36.213562000000003</v>
      </c>
      <c r="G1179" t="s">
        <v>485</v>
      </c>
      <c r="H1179" t="s">
        <v>486</v>
      </c>
      <c r="I1179" t="s">
        <v>109</v>
      </c>
      <c r="J1179" t="s">
        <v>114</v>
      </c>
      <c r="K1179" t="s">
        <v>4076</v>
      </c>
      <c r="L1179" t="s">
        <v>174</v>
      </c>
      <c r="M1179" t="s">
        <v>175</v>
      </c>
      <c r="N1179" t="s">
        <v>4077</v>
      </c>
      <c r="O1179" t="s">
        <v>4075</v>
      </c>
      <c r="P1179" t="s">
        <v>4078</v>
      </c>
      <c r="Q1179" t="s">
        <v>121</v>
      </c>
      <c r="R1179" t="s">
        <v>5770</v>
      </c>
      <c r="S1179" t="s">
        <v>112</v>
      </c>
      <c r="T1179">
        <v>0</v>
      </c>
      <c r="U1179">
        <v>0</v>
      </c>
      <c r="V1179">
        <v>0</v>
      </c>
      <c r="W1179">
        <v>0</v>
      </c>
      <c r="X1179">
        <v>0</v>
      </c>
      <c r="Y1179">
        <v>0</v>
      </c>
      <c r="Z1179">
        <v>0</v>
      </c>
      <c r="AA1179">
        <v>0</v>
      </c>
      <c r="AB1179">
        <v>0</v>
      </c>
      <c r="AC1179">
        <v>0</v>
      </c>
      <c r="AD1179">
        <v>0</v>
      </c>
      <c r="AE1179">
        <v>0</v>
      </c>
      <c r="AF1179">
        <v>0</v>
      </c>
      <c r="AG1179">
        <v>0</v>
      </c>
      <c r="AH1179">
        <v>0</v>
      </c>
      <c r="AI1179" t="s">
        <v>6004</v>
      </c>
      <c r="AJ1179" t="s">
        <v>109</v>
      </c>
      <c r="AK1179" t="s">
        <v>109</v>
      </c>
      <c r="AL1179">
        <v>1</v>
      </c>
      <c r="AM1179">
        <v>0</v>
      </c>
      <c r="AN1179">
        <v>1</v>
      </c>
      <c r="AO1179">
        <v>0</v>
      </c>
      <c r="AP1179">
        <v>0</v>
      </c>
      <c r="AQ1179">
        <v>0</v>
      </c>
      <c r="AR1179">
        <v>1</v>
      </c>
      <c r="AS1179">
        <v>0</v>
      </c>
      <c r="AT1179">
        <v>0</v>
      </c>
      <c r="AU1179">
        <v>0</v>
      </c>
      <c r="AV1179">
        <v>0</v>
      </c>
      <c r="AW1179">
        <v>0</v>
      </c>
      <c r="AX1179">
        <v>0</v>
      </c>
      <c r="AY1179">
        <v>0</v>
      </c>
      <c r="AZ1179">
        <v>0</v>
      </c>
      <c r="BA1179">
        <v>1</v>
      </c>
      <c r="BB1179" t="s">
        <v>2586</v>
      </c>
    </row>
    <row r="1180" spans="1:54" x14ac:dyDescent="0.25">
      <c r="A1180">
        <v>381381210</v>
      </c>
      <c r="B1180" s="1">
        <v>45544.486150960649</v>
      </c>
      <c r="C1180" s="1">
        <v>45544.489407731482</v>
      </c>
      <c r="D1180" s="1">
        <v>45544</v>
      </c>
      <c r="E1180">
        <v>32.338764599999998</v>
      </c>
      <c r="F1180">
        <v>36.212942099999999</v>
      </c>
      <c r="G1180" t="s">
        <v>485</v>
      </c>
      <c r="H1180" t="s">
        <v>486</v>
      </c>
      <c r="I1180" t="s">
        <v>109</v>
      </c>
      <c r="J1180" t="s">
        <v>153</v>
      </c>
      <c r="K1180" t="s">
        <v>4080</v>
      </c>
      <c r="L1180" t="s">
        <v>174</v>
      </c>
      <c r="M1180" t="s">
        <v>175</v>
      </c>
      <c r="N1180" t="s">
        <v>649</v>
      </c>
      <c r="O1180" t="s">
        <v>4079</v>
      </c>
      <c r="Q1180" t="s">
        <v>121</v>
      </c>
      <c r="R1180" t="s">
        <v>5770</v>
      </c>
      <c r="S1180" t="s">
        <v>109</v>
      </c>
      <c r="T1180">
        <v>4</v>
      </c>
      <c r="U1180">
        <v>0</v>
      </c>
      <c r="V1180">
        <v>4</v>
      </c>
      <c r="W1180">
        <v>0</v>
      </c>
      <c r="X1180">
        <v>0</v>
      </c>
      <c r="Y1180">
        <v>0</v>
      </c>
      <c r="Z1180">
        <v>0</v>
      </c>
      <c r="AA1180">
        <v>0</v>
      </c>
      <c r="AB1180">
        <v>0</v>
      </c>
      <c r="AC1180">
        <v>0</v>
      </c>
      <c r="AD1180">
        <v>0</v>
      </c>
      <c r="AE1180">
        <v>0</v>
      </c>
      <c r="AF1180">
        <v>0</v>
      </c>
      <c r="AG1180">
        <v>0</v>
      </c>
      <c r="AH1180">
        <v>1</v>
      </c>
      <c r="AI1180" t="s">
        <v>4081</v>
      </c>
      <c r="AJ1180" t="s">
        <v>109</v>
      </c>
      <c r="AK1180" t="s">
        <v>109</v>
      </c>
      <c r="AL1180">
        <v>2</v>
      </c>
      <c r="AM1180">
        <v>0</v>
      </c>
      <c r="AN1180">
        <v>2</v>
      </c>
      <c r="AO1180">
        <v>0</v>
      </c>
      <c r="AP1180">
        <v>0</v>
      </c>
      <c r="AQ1180">
        <v>0</v>
      </c>
      <c r="AR1180">
        <v>2</v>
      </c>
      <c r="AS1180">
        <v>0</v>
      </c>
      <c r="AT1180">
        <v>0</v>
      </c>
      <c r="AU1180">
        <v>0</v>
      </c>
      <c r="AV1180">
        <v>0</v>
      </c>
      <c r="AW1180">
        <v>0</v>
      </c>
      <c r="AX1180">
        <v>0</v>
      </c>
      <c r="AY1180">
        <v>0</v>
      </c>
      <c r="AZ1180">
        <v>0</v>
      </c>
      <c r="BA1180">
        <v>1</v>
      </c>
      <c r="BB1180" t="s">
        <v>4081</v>
      </c>
    </row>
    <row r="1181" spans="1:54" x14ac:dyDescent="0.25">
      <c r="A1181">
        <v>381381212</v>
      </c>
      <c r="B1181" s="1">
        <v>45544.4966246412</v>
      </c>
      <c r="C1181" s="1">
        <v>45544.501969108787</v>
      </c>
      <c r="D1181" s="1">
        <v>45544</v>
      </c>
      <c r="E1181">
        <v>32.340672599999998</v>
      </c>
      <c r="F1181">
        <v>36.2096114</v>
      </c>
      <c r="G1181" t="s">
        <v>485</v>
      </c>
      <c r="H1181" t="s">
        <v>486</v>
      </c>
      <c r="I1181" t="s">
        <v>109</v>
      </c>
      <c r="J1181" t="s">
        <v>114</v>
      </c>
      <c r="K1181" t="s">
        <v>4084</v>
      </c>
      <c r="L1181" t="s">
        <v>192</v>
      </c>
      <c r="M1181" t="s">
        <v>326</v>
      </c>
      <c r="N1181" t="s">
        <v>4085</v>
      </c>
      <c r="O1181" t="s">
        <v>4083</v>
      </c>
      <c r="Q1181" t="s">
        <v>121</v>
      </c>
      <c r="R1181" t="s">
        <v>5770</v>
      </c>
      <c r="S1181" t="s">
        <v>112</v>
      </c>
      <c r="T1181">
        <v>0</v>
      </c>
      <c r="U1181">
        <v>0</v>
      </c>
      <c r="V1181">
        <v>0</v>
      </c>
      <c r="W1181">
        <v>0</v>
      </c>
      <c r="X1181">
        <v>0</v>
      </c>
      <c r="Y1181">
        <v>0</v>
      </c>
      <c r="Z1181">
        <v>0</v>
      </c>
      <c r="AA1181">
        <v>0</v>
      </c>
      <c r="AB1181">
        <v>0</v>
      </c>
      <c r="AC1181">
        <v>0</v>
      </c>
      <c r="AD1181">
        <v>0</v>
      </c>
      <c r="AE1181">
        <v>0</v>
      </c>
      <c r="AF1181">
        <v>0</v>
      </c>
      <c r="AG1181">
        <v>0</v>
      </c>
      <c r="AH1181">
        <v>0</v>
      </c>
      <c r="AI1181" t="s">
        <v>6004</v>
      </c>
      <c r="AJ1181" t="s">
        <v>109</v>
      </c>
      <c r="AK1181" t="s">
        <v>109</v>
      </c>
      <c r="AL1181">
        <v>1</v>
      </c>
      <c r="AM1181">
        <v>0</v>
      </c>
      <c r="AN1181">
        <v>0</v>
      </c>
      <c r="AO1181">
        <v>0</v>
      </c>
      <c r="AP1181">
        <v>1</v>
      </c>
      <c r="AQ1181">
        <v>0</v>
      </c>
      <c r="AR1181">
        <v>1</v>
      </c>
      <c r="AS1181">
        <v>0</v>
      </c>
      <c r="AT1181">
        <v>0</v>
      </c>
      <c r="AU1181">
        <v>0</v>
      </c>
      <c r="AV1181">
        <v>0</v>
      </c>
      <c r="AW1181">
        <v>0</v>
      </c>
      <c r="AX1181">
        <v>0</v>
      </c>
      <c r="AY1181">
        <v>0</v>
      </c>
      <c r="AZ1181">
        <v>0</v>
      </c>
      <c r="BA1181">
        <v>1</v>
      </c>
      <c r="BB1181" t="s">
        <v>4086</v>
      </c>
    </row>
    <row r="1182" spans="1:54" x14ac:dyDescent="0.25">
      <c r="A1182">
        <v>381381215</v>
      </c>
      <c r="B1182" s="1">
        <v>45544.503759502317</v>
      </c>
      <c r="C1182" s="1">
        <v>45544.507752916667</v>
      </c>
      <c r="D1182" s="1">
        <v>45544</v>
      </c>
      <c r="E1182">
        <v>32.340794500000001</v>
      </c>
      <c r="F1182">
        <v>36.209669499999997</v>
      </c>
      <c r="G1182" t="s">
        <v>485</v>
      </c>
      <c r="H1182" t="s">
        <v>486</v>
      </c>
      <c r="I1182" t="s">
        <v>109</v>
      </c>
      <c r="J1182" t="s">
        <v>114</v>
      </c>
      <c r="K1182" t="s">
        <v>4088</v>
      </c>
      <c r="L1182" t="s">
        <v>192</v>
      </c>
      <c r="M1182" t="s">
        <v>326</v>
      </c>
      <c r="N1182" t="s">
        <v>2183</v>
      </c>
      <c r="O1182" t="s">
        <v>4087</v>
      </c>
      <c r="Q1182" t="s">
        <v>121</v>
      </c>
      <c r="R1182" t="s">
        <v>5770</v>
      </c>
      <c r="S1182" t="s">
        <v>112</v>
      </c>
      <c r="T1182">
        <v>0</v>
      </c>
      <c r="U1182">
        <v>0</v>
      </c>
      <c r="V1182">
        <v>0</v>
      </c>
      <c r="W1182">
        <v>0</v>
      </c>
      <c r="X1182">
        <v>0</v>
      </c>
      <c r="Y1182">
        <v>0</v>
      </c>
      <c r="Z1182">
        <v>0</v>
      </c>
      <c r="AA1182">
        <v>0</v>
      </c>
      <c r="AB1182">
        <v>0</v>
      </c>
      <c r="AC1182">
        <v>0</v>
      </c>
      <c r="AD1182">
        <v>0</v>
      </c>
      <c r="AE1182">
        <v>0</v>
      </c>
      <c r="AF1182">
        <v>0</v>
      </c>
      <c r="AG1182">
        <v>0</v>
      </c>
      <c r="AH1182">
        <v>0</v>
      </c>
      <c r="AI1182" t="s">
        <v>6004</v>
      </c>
      <c r="AJ1182" t="s">
        <v>109</v>
      </c>
      <c r="AK1182" t="s">
        <v>109</v>
      </c>
      <c r="AL1182">
        <v>1</v>
      </c>
      <c r="AM1182">
        <v>0</v>
      </c>
      <c r="AN1182">
        <v>1</v>
      </c>
      <c r="AO1182">
        <v>0</v>
      </c>
      <c r="AP1182">
        <v>0</v>
      </c>
      <c r="AQ1182">
        <v>0</v>
      </c>
      <c r="AR1182">
        <v>1</v>
      </c>
      <c r="AS1182">
        <v>0</v>
      </c>
      <c r="AT1182">
        <v>0</v>
      </c>
      <c r="AU1182">
        <v>0</v>
      </c>
      <c r="AV1182">
        <v>0</v>
      </c>
      <c r="AW1182">
        <v>0</v>
      </c>
      <c r="AX1182">
        <v>0</v>
      </c>
      <c r="AY1182">
        <v>0</v>
      </c>
      <c r="AZ1182">
        <v>0</v>
      </c>
      <c r="BA1182">
        <v>1</v>
      </c>
      <c r="BB1182" t="s">
        <v>4089</v>
      </c>
    </row>
    <row r="1183" spans="1:54" x14ac:dyDescent="0.25">
      <c r="A1183">
        <v>381413731</v>
      </c>
      <c r="B1183" s="1">
        <v>45544.558759884261</v>
      </c>
      <c r="C1183" s="1">
        <v>45544.560351342603</v>
      </c>
      <c r="D1183" s="1">
        <v>45544</v>
      </c>
      <c r="E1183">
        <v>31.899809999999999</v>
      </c>
      <c r="F1183">
        <v>35.869739899999999</v>
      </c>
      <c r="G1183" t="s">
        <v>335</v>
      </c>
      <c r="H1183" t="s">
        <v>336</v>
      </c>
      <c r="I1183" t="s">
        <v>109</v>
      </c>
      <c r="J1183" t="s">
        <v>378</v>
      </c>
      <c r="K1183" t="s">
        <v>4091</v>
      </c>
      <c r="L1183" t="s">
        <v>235</v>
      </c>
      <c r="M1183" t="s">
        <v>746</v>
      </c>
      <c r="N1183" t="s">
        <v>4092</v>
      </c>
      <c r="O1183" t="s">
        <v>4090</v>
      </c>
      <c r="Q1183" t="s">
        <v>121</v>
      </c>
      <c r="R1183" t="s">
        <v>5770</v>
      </c>
      <c r="S1183" t="s">
        <v>112</v>
      </c>
      <c r="T1183">
        <v>0</v>
      </c>
      <c r="U1183">
        <v>0</v>
      </c>
      <c r="V1183">
        <v>0</v>
      </c>
      <c r="W1183">
        <v>0</v>
      </c>
      <c r="X1183">
        <v>0</v>
      </c>
      <c r="Y1183">
        <v>0</v>
      </c>
      <c r="Z1183">
        <v>0</v>
      </c>
      <c r="AA1183">
        <v>0</v>
      </c>
      <c r="AB1183">
        <v>0</v>
      </c>
      <c r="AC1183">
        <v>0</v>
      </c>
      <c r="AD1183">
        <v>0</v>
      </c>
      <c r="AE1183">
        <v>0</v>
      </c>
      <c r="AF1183">
        <v>0</v>
      </c>
      <c r="AG1183">
        <v>0</v>
      </c>
      <c r="AH1183">
        <v>0</v>
      </c>
      <c r="AI1183" t="s">
        <v>6004</v>
      </c>
      <c r="AJ1183" t="s">
        <v>109</v>
      </c>
      <c r="AK1183" t="s">
        <v>112</v>
      </c>
      <c r="AL1183">
        <v>0</v>
      </c>
      <c r="AM1183">
        <v>0</v>
      </c>
      <c r="AN1183">
        <v>0</v>
      </c>
      <c r="AO1183">
        <v>0</v>
      </c>
      <c r="AP1183">
        <v>0</v>
      </c>
      <c r="AQ1183">
        <v>0</v>
      </c>
      <c r="AR1183">
        <v>0</v>
      </c>
      <c r="AS1183">
        <v>0</v>
      </c>
      <c r="AT1183">
        <v>0</v>
      </c>
      <c r="AU1183">
        <v>0</v>
      </c>
      <c r="AV1183">
        <v>0</v>
      </c>
      <c r="AW1183">
        <v>0</v>
      </c>
      <c r="AX1183">
        <v>0</v>
      </c>
      <c r="AY1183">
        <v>0</v>
      </c>
      <c r="AZ1183">
        <v>0</v>
      </c>
      <c r="BA1183">
        <v>0</v>
      </c>
    </row>
    <row r="1184" spans="1:54" x14ac:dyDescent="0.25">
      <c r="A1184">
        <v>381413742</v>
      </c>
      <c r="B1184" s="1">
        <v>45544.544276238426</v>
      </c>
      <c r="C1184" s="1">
        <v>45544.548764722233</v>
      </c>
      <c r="D1184" s="1">
        <v>45544</v>
      </c>
      <c r="E1184">
        <v>31.8961918</v>
      </c>
      <c r="F1184">
        <v>35.8645481</v>
      </c>
      <c r="G1184" t="s">
        <v>335</v>
      </c>
      <c r="H1184" t="s">
        <v>336</v>
      </c>
      <c r="I1184" t="s">
        <v>109</v>
      </c>
      <c r="J1184" t="s">
        <v>378</v>
      </c>
      <c r="K1184" t="s">
        <v>4094</v>
      </c>
      <c r="L1184" t="s">
        <v>174</v>
      </c>
      <c r="M1184" t="s">
        <v>175</v>
      </c>
      <c r="N1184" t="s">
        <v>4095</v>
      </c>
      <c r="O1184" t="s">
        <v>4093</v>
      </c>
      <c r="Q1184" t="s">
        <v>121</v>
      </c>
      <c r="R1184" t="s">
        <v>5770</v>
      </c>
      <c r="S1184" t="s">
        <v>112</v>
      </c>
      <c r="T1184">
        <v>0</v>
      </c>
      <c r="U1184">
        <v>0</v>
      </c>
      <c r="V1184">
        <v>0</v>
      </c>
      <c r="W1184">
        <v>0</v>
      </c>
      <c r="X1184">
        <v>0</v>
      </c>
      <c r="Y1184">
        <v>0</v>
      </c>
      <c r="Z1184">
        <v>0</v>
      </c>
      <c r="AA1184">
        <v>0</v>
      </c>
      <c r="AB1184">
        <v>0</v>
      </c>
      <c r="AC1184">
        <v>0</v>
      </c>
      <c r="AD1184">
        <v>0</v>
      </c>
      <c r="AE1184">
        <v>0</v>
      </c>
      <c r="AF1184">
        <v>0</v>
      </c>
      <c r="AG1184">
        <v>0</v>
      </c>
      <c r="AH1184">
        <v>0</v>
      </c>
      <c r="AI1184" t="s">
        <v>6004</v>
      </c>
      <c r="AJ1184" t="s">
        <v>109</v>
      </c>
      <c r="AK1184" t="s">
        <v>109</v>
      </c>
      <c r="AL1184">
        <v>2</v>
      </c>
      <c r="AM1184">
        <v>1</v>
      </c>
      <c r="AN1184">
        <v>0</v>
      </c>
      <c r="AO1184">
        <v>0</v>
      </c>
      <c r="AP1184">
        <v>1</v>
      </c>
      <c r="AQ1184">
        <v>0</v>
      </c>
      <c r="AR1184">
        <v>2</v>
      </c>
      <c r="AS1184">
        <v>0</v>
      </c>
      <c r="AT1184">
        <v>0</v>
      </c>
      <c r="AU1184">
        <v>0</v>
      </c>
      <c r="AV1184">
        <v>0</v>
      </c>
      <c r="AW1184">
        <v>0</v>
      </c>
      <c r="AX1184">
        <v>0</v>
      </c>
      <c r="AY1184">
        <v>0</v>
      </c>
      <c r="AZ1184">
        <v>1</v>
      </c>
      <c r="BA1184">
        <v>0</v>
      </c>
    </row>
    <row r="1185" spans="1:54" x14ac:dyDescent="0.25">
      <c r="A1185">
        <v>381413748</v>
      </c>
      <c r="B1185" s="1">
        <v>45544.537270636567</v>
      </c>
      <c r="C1185" s="1">
        <v>45544.540547314813</v>
      </c>
      <c r="D1185" s="1">
        <v>45544</v>
      </c>
      <c r="E1185">
        <v>31.898108300000001</v>
      </c>
      <c r="F1185">
        <v>35.867355099999997</v>
      </c>
      <c r="G1185" t="s">
        <v>335</v>
      </c>
      <c r="H1185" t="s">
        <v>336</v>
      </c>
      <c r="I1185" t="s">
        <v>109</v>
      </c>
      <c r="J1185" t="s">
        <v>378</v>
      </c>
      <c r="K1185" t="s">
        <v>4097</v>
      </c>
      <c r="L1185" t="s">
        <v>174</v>
      </c>
      <c r="M1185" t="s">
        <v>344</v>
      </c>
      <c r="N1185" t="s">
        <v>4098</v>
      </c>
      <c r="O1185" t="s">
        <v>4096</v>
      </c>
      <c r="Q1185" t="s">
        <v>121</v>
      </c>
      <c r="R1185" t="s">
        <v>5770</v>
      </c>
      <c r="S1185" t="s">
        <v>112</v>
      </c>
      <c r="T1185">
        <v>0</v>
      </c>
      <c r="U1185">
        <v>0</v>
      </c>
      <c r="V1185">
        <v>0</v>
      </c>
      <c r="W1185">
        <v>0</v>
      </c>
      <c r="X1185">
        <v>0</v>
      </c>
      <c r="Y1185">
        <v>0</v>
      </c>
      <c r="Z1185">
        <v>0</v>
      </c>
      <c r="AA1185">
        <v>0</v>
      </c>
      <c r="AB1185">
        <v>0</v>
      </c>
      <c r="AC1185">
        <v>0</v>
      </c>
      <c r="AD1185">
        <v>0</v>
      </c>
      <c r="AE1185">
        <v>0</v>
      </c>
      <c r="AF1185">
        <v>0</v>
      </c>
      <c r="AG1185">
        <v>0</v>
      </c>
      <c r="AH1185">
        <v>0</v>
      </c>
      <c r="AI1185" t="s">
        <v>6004</v>
      </c>
      <c r="AJ1185" t="s">
        <v>109</v>
      </c>
      <c r="AK1185" t="s">
        <v>112</v>
      </c>
      <c r="AL1185">
        <v>0</v>
      </c>
      <c r="AM1185">
        <v>0</v>
      </c>
      <c r="AN1185">
        <v>0</v>
      </c>
      <c r="AO1185">
        <v>0</v>
      </c>
      <c r="AP1185">
        <v>0</v>
      </c>
      <c r="AQ1185">
        <v>0</v>
      </c>
      <c r="AR1185">
        <v>0</v>
      </c>
      <c r="AS1185">
        <v>0</v>
      </c>
      <c r="AT1185">
        <v>0</v>
      </c>
      <c r="AU1185">
        <v>0</v>
      </c>
      <c r="AV1185">
        <v>0</v>
      </c>
      <c r="AW1185">
        <v>0</v>
      </c>
      <c r="AX1185">
        <v>0</v>
      </c>
      <c r="AY1185">
        <v>0</v>
      </c>
      <c r="AZ1185">
        <v>0</v>
      </c>
      <c r="BA1185">
        <v>0</v>
      </c>
    </row>
    <row r="1186" spans="1:54" x14ac:dyDescent="0.25">
      <c r="A1186">
        <v>381413758</v>
      </c>
      <c r="B1186" s="1">
        <v>45544.534237314823</v>
      </c>
      <c r="C1186" s="1">
        <v>45544.537165416667</v>
      </c>
      <c r="D1186" s="1">
        <v>45544</v>
      </c>
      <c r="E1186">
        <v>31.896493799999998</v>
      </c>
      <c r="F1186">
        <v>35.864889900000001</v>
      </c>
      <c r="G1186" t="s">
        <v>335</v>
      </c>
      <c r="H1186" t="s">
        <v>336</v>
      </c>
      <c r="I1186" t="s">
        <v>109</v>
      </c>
      <c r="J1186" t="s">
        <v>378</v>
      </c>
      <c r="K1186" t="s">
        <v>4099</v>
      </c>
      <c r="L1186" t="s">
        <v>252</v>
      </c>
      <c r="M1186" t="s">
        <v>253</v>
      </c>
      <c r="N1186" t="s">
        <v>4100</v>
      </c>
      <c r="O1186" t="s">
        <v>6005</v>
      </c>
      <c r="Q1186" t="s">
        <v>121</v>
      </c>
      <c r="R1186" t="s">
        <v>5770</v>
      </c>
      <c r="S1186" t="s">
        <v>112</v>
      </c>
      <c r="T1186">
        <v>0</v>
      </c>
      <c r="U1186">
        <v>0</v>
      </c>
      <c r="V1186">
        <v>0</v>
      </c>
      <c r="W1186">
        <v>0</v>
      </c>
      <c r="X1186">
        <v>0</v>
      </c>
      <c r="Y1186">
        <v>0</v>
      </c>
      <c r="Z1186">
        <v>0</v>
      </c>
      <c r="AA1186">
        <v>0</v>
      </c>
      <c r="AB1186">
        <v>0</v>
      </c>
      <c r="AC1186">
        <v>0</v>
      </c>
      <c r="AD1186">
        <v>0</v>
      </c>
      <c r="AE1186">
        <v>0</v>
      </c>
      <c r="AF1186">
        <v>0</v>
      </c>
      <c r="AG1186">
        <v>0</v>
      </c>
      <c r="AH1186">
        <v>0</v>
      </c>
      <c r="AI1186" t="s">
        <v>6004</v>
      </c>
      <c r="AJ1186" t="s">
        <v>109</v>
      </c>
      <c r="AK1186" t="s">
        <v>112</v>
      </c>
      <c r="AL1186">
        <v>0</v>
      </c>
      <c r="AM1186">
        <v>0</v>
      </c>
      <c r="AN1186">
        <v>0</v>
      </c>
      <c r="AO1186">
        <v>0</v>
      </c>
      <c r="AP1186">
        <v>0</v>
      </c>
      <c r="AQ1186">
        <v>0</v>
      </c>
      <c r="AR1186">
        <v>0</v>
      </c>
      <c r="AS1186">
        <v>0</v>
      </c>
      <c r="AT1186">
        <v>0</v>
      </c>
      <c r="AU1186">
        <v>0</v>
      </c>
      <c r="AV1186">
        <v>0</v>
      </c>
      <c r="AW1186">
        <v>0</v>
      </c>
      <c r="AX1186">
        <v>0</v>
      </c>
      <c r="AY1186">
        <v>0</v>
      </c>
      <c r="AZ1186">
        <v>0</v>
      </c>
      <c r="BA1186">
        <v>0</v>
      </c>
    </row>
    <row r="1187" spans="1:54" x14ac:dyDescent="0.25">
      <c r="A1187">
        <v>381413764</v>
      </c>
      <c r="B1187" s="1">
        <v>45544.529122743057</v>
      </c>
      <c r="C1187" s="1">
        <v>45544.534134097223</v>
      </c>
      <c r="D1187" s="1">
        <v>45544</v>
      </c>
      <c r="E1187">
        <v>31.8964924</v>
      </c>
      <c r="F1187">
        <v>35.864894300000003</v>
      </c>
      <c r="G1187" t="s">
        <v>335</v>
      </c>
      <c r="H1187" t="s">
        <v>336</v>
      </c>
      <c r="I1187" t="s">
        <v>109</v>
      </c>
      <c r="J1187" t="s">
        <v>378</v>
      </c>
      <c r="K1187" t="s">
        <v>4102</v>
      </c>
      <c r="L1187" t="s">
        <v>116</v>
      </c>
      <c r="M1187" t="s">
        <v>139</v>
      </c>
      <c r="N1187" t="s">
        <v>4103</v>
      </c>
      <c r="O1187" t="s">
        <v>4101</v>
      </c>
      <c r="Q1187" t="s">
        <v>121</v>
      </c>
      <c r="R1187" t="s">
        <v>5770</v>
      </c>
      <c r="S1187" t="s">
        <v>112</v>
      </c>
      <c r="T1187">
        <v>0</v>
      </c>
      <c r="U1187">
        <v>0</v>
      </c>
      <c r="V1187">
        <v>0</v>
      </c>
      <c r="W1187">
        <v>0</v>
      </c>
      <c r="X1187">
        <v>0</v>
      </c>
      <c r="Y1187">
        <v>0</v>
      </c>
      <c r="Z1187">
        <v>0</v>
      </c>
      <c r="AA1187">
        <v>0</v>
      </c>
      <c r="AB1187">
        <v>0</v>
      </c>
      <c r="AC1187">
        <v>0</v>
      </c>
      <c r="AD1187">
        <v>0</v>
      </c>
      <c r="AE1187">
        <v>0</v>
      </c>
      <c r="AF1187">
        <v>0</v>
      </c>
      <c r="AG1187">
        <v>0</v>
      </c>
      <c r="AH1187">
        <v>0</v>
      </c>
      <c r="AI1187" t="s">
        <v>6004</v>
      </c>
      <c r="AJ1187" t="s">
        <v>109</v>
      </c>
      <c r="AK1187" t="s">
        <v>112</v>
      </c>
      <c r="AL1187">
        <v>0</v>
      </c>
      <c r="AM1187">
        <v>0</v>
      </c>
      <c r="AN1187">
        <v>0</v>
      </c>
      <c r="AO1187">
        <v>0</v>
      </c>
      <c r="AP1187">
        <v>0</v>
      </c>
      <c r="AQ1187">
        <v>0</v>
      </c>
      <c r="AR1187">
        <v>0</v>
      </c>
      <c r="AS1187">
        <v>0</v>
      </c>
      <c r="AT1187">
        <v>0</v>
      </c>
      <c r="AU1187">
        <v>0</v>
      </c>
      <c r="AV1187">
        <v>0</v>
      </c>
      <c r="AW1187">
        <v>0</v>
      </c>
      <c r="AX1187">
        <v>0</v>
      </c>
      <c r="AY1187">
        <v>0</v>
      </c>
      <c r="AZ1187">
        <v>0</v>
      </c>
      <c r="BA1187">
        <v>0</v>
      </c>
    </row>
    <row r="1188" spans="1:54" x14ac:dyDescent="0.25">
      <c r="A1188">
        <v>381413771</v>
      </c>
      <c r="B1188" s="1">
        <v>45544.52705733796</v>
      </c>
      <c r="C1188" s="1">
        <v>45544.529058657397</v>
      </c>
      <c r="D1188" s="1">
        <v>45544</v>
      </c>
      <c r="E1188">
        <v>31.896472800000002</v>
      </c>
      <c r="F1188">
        <v>35.866673800000001</v>
      </c>
      <c r="G1188" t="s">
        <v>335</v>
      </c>
      <c r="H1188" t="s">
        <v>336</v>
      </c>
      <c r="I1188" t="s">
        <v>109</v>
      </c>
      <c r="J1188" t="s">
        <v>378</v>
      </c>
      <c r="K1188" t="s">
        <v>4105</v>
      </c>
      <c r="L1188" t="s">
        <v>116</v>
      </c>
      <c r="M1188" t="s">
        <v>146</v>
      </c>
      <c r="N1188" t="s">
        <v>4106</v>
      </c>
      <c r="O1188" t="s">
        <v>4104</v>
      </c>
      <c r="Q1188" t="s">
        <v>121</v>
      </c>
      <c r="R1188" t="s">
        <v>5770</v>
      </c>
      <c r="S1188" t="s">
        <v>112</v>
      </c>
      <c r="T1188">
        <v>0</v>
      </c>
      <c r="U1188">
        <v>0</v>
      </c>
      <c r="V1188">
        <v>0</v>
      </c>
      <c r="W1188">
        <v>0</v>
      </c>
      <c r="X1188">
        <v>0</v>
      </c>
      <c r="Y1188">
        <v>0</v>
      </c>
      <c r="Z1188">
        <v>0</v>
      </c>
      <c r="AA1188">
        <v>0</v>
      </c>
      <c r="AB1188">
        <v>0</v>
      </c>
      <c r="AC1188">
        <v>0</v>
      </c>
      <c r="AD1188">
        <v>0</v>
      </c>
      <c r="AE1188">
        <v>0</v>
      </c>
      <c r="AF1188">
        <v>0</v>
      </c>
      <c r="AG1188">
        <v>0</v>
      </c>
      <c r="AH1188">
        <v>0</v>
      </c>
      <c r="AI1188" t="s">
        <v>6004</v>
      </c>
      <c r="AJ1188" t="s">
        <v>109</v>
      </c>
      <c r="AK1188" t="s">
        <v>112</v>
      </c>
      <c r="AL1188">
        <v>0</v>
      </c>
      <c r="AM1188">
        <v>0</v>
      </c>
      <c r="AN1188">
        <v>0</v>
      </c>
      <c r="AO1188">
        <v>0</v>
      </c>
      <c r="AP1188">
        <v>0</v>
      </c>
      <c r="AQ1188">
        <v>0</v>
      </c>
      <c r="AR1188">
        <v>0</v>
      </c>
      <c r="AS1188">
        <v>0</v>
      </c>
      <c r="AT1188">
        <v>0</v>
      </c>
      <c r="AU1188">
        <v>0</v>
      </c>
      <c r="AV1188">
        <v>0</v>
      </c>
      <c r="AW1188">
        <v>0</v>
      </c>
      <c r="AX1188">
        <v>0</v>
      </c>
      <c r="AY1188">
        <v>0</v>
      </c>
      <c r="AZ1188">
        <v>0</v>
      </c>
      <c r="BA1188">
        <v>0</v>
      </c>
    </row>
    <row r="1189" spans="1:54" x14ac:dyDescent="0.25">
      <c r="A1189">
        <v>381413781</v>
      </c>
      <c r="B1189" s="1">
        <v>45544.51002277778</v>
      </c>
      <c r="C1189" s="1">
        <v>45544.520697777778</v>
      </c>
      <c r="D1189" s="1">
        <v>45544</v>
      </c>
      <c r="E1189">
        <v>31.898108300000001</v>
      </c>
      <c r="F1189">
        <v>35.867355099999997</v>
      </c>
      <c r="G1189" t="s">
        <v>335</v>
      </c>
      <c r="H1189" t="s">
        <v>336</v>
      </c>
      <c r="I1189" t="s">
        <v>109</v>
      </c>
      <c r="J1189" t="s">
        <v>378</v>
      </c>
      <c r="K1189" t="s">
        <v>4108</v>
      </c>
      <c r="L1189" t="s">
        <v>116</v>
      </c>
      <c r="M1189" t="s">
        <v>226</v>
      </c>
      <c r="N1189" t="s">
        <v>4109</v>
      </c>
      <c r="O1189" t="s">
        <v>4107</v>
      </c>
      <c r="Q1189" t="s">
        <v>121</v>
      </c>
      <c r="R1189" t="s">
        <v>5770</v>
      </c>
      <c r="S1189" t="s">
        <v>112</v>
      </c>
      <c r="T1189">
        <v>0</v>
      </c>
      <c r="U1189">
        <v>0</v>
      </c>
      <c r="V1189">
        <v>0</v>
      </c>
      <c r="W1189">
        <v>0</v>
      </c>
      <c r="X1189">
        <v>0</v>
      </c>
      <c r="Y1189">
        <v>0</v>
      </c>
      <c r="Z1189">
        <v>0</v>
      </c>
      <c r="AA1189">
        <v>0</v>
      </c>
      <c r="AB1189">
        <v>0</v>
      </c>
      <c r="AC1189">
        <v>0</v>
      </c>
      <c r="AD1189">
        <v>0</v>
      </c>
      <c r="AE1189">
        <v>0</v>
      </c>
      <c r="AF1189">
        <v>0</v>
      </c>
      <c r="AG1189">
        <v>0</v>
      </c>
      <c r="AH1189">
        <v>0</v>
      </c>
      <c r="AI1189" t="s">
        <v>6004</v>
      </c>
      <c r="AJ1189" t="s">
        <v>109</v>
      </c>
      <c r="AK1189" t="s">
        <v>109</v>
      </c>
      <c r="AL1189">
        <v>2</v>
      </c>
      <c r="AM1189">
        <v>0</v>
      </c>
      <c r="AN1189">
        <v>1</v>
      </c>
      <c r="AO1189">
        <v>0</v>
      </c>
      <c r="AP1189">
        <v>1</v>
      </c>
      <c r="AQ1189">
        <v>0</v>
      </c>
      <c r="AR1189">
        <v>2</v>
      </c>
      <c r="AS1189">
        <v>1</v>
      </c>
      <c r="AT1189">
        <v>1</v>
      </c>
      <c r="AU1189">
        <v>0</v>
      </c>
      <c r="AV1189">
        <v>0</v>
      </c>
      <c r="AW1189">
        <v>0</v>
      </c>
      <c r="AX1189">
        <v>0</v>
      </c>
      <c r="AY1189">
        <v>0</v>
      </c>
      <c r="AZ1189">
        <v>0</v>
      </c>
      <c r="BA1189">
        <v>0</v>
      </c>
    </row>
    <row r="1190" spans="1:54" x14ac:dyDescent="0.25">
      <c r="A1190">
        <v>381413788</v>
      </c>
      <c r="B1190" s="1">
        <v>45544.499590219908</v>
      </c>
      <c r="C1190" s="1">
        <v>45544.509839768521</v>
      </c>
      <c r="D1190" s="1">
        <v>45544</v>
      </c>
      <c r="E1190">
        <v>31.898108300000001</v>
      </c>
      <c r="F1190">
        <v>35.867355099999997</v>
      </c>
      <c r="G1190" t="s">
        <v>335</v>
      </c>
      <c r="H1190" t="s">
        <v>336</v>
      </c>
      <c r="I1190" t="s">
        <v>109</v>
      </c>
      <c r="J1190" t="s">
        <v>153</v>
      </c>
      <c r="K1190" t="s">
        <v>4110</v>
      </c>
      <c r="L1190" t="s">
        <v>174</v>
      </c>
      <c r="M1190" t="s">
        <v>175</v>
      </c>
      <c r="N1190" t="s">
        <v>4111</v>
      </c>
      <c r="O1190">
        <v>778899057</v>
      </c>
      <c r="Q1190" t="s">
        <v>121</v>
      </c>
      <c r="R1190" t="s">
        <v>5770</v>
      </c>
      <c r="S1190" t="s">
        <v>112</v>
      </c>
      <c r="T1190">
        <v>0</v>
      </c>
      <c r="U1190">
        <v>0</v>
      </c>
      <c r="V1190">
        <v>0</v>
      </c>
      <c r="W1190">
        <v>0</v>
      </c>
      <c r="X1190">
        <v>0</v>
      </c>
      <c r="Y1190">
        <v>0</v>
      </c>
      <c r="Z1190">
        <v>0</v>
      </c>
      <c r="AA1190">
        <v>0</v>
      </c>
      <c r="AB1190">
        <v>0</v>
      </c>
      <c r="AC1190">
        <v>0</v>
      </c>
      <c r="AD1190">
        <v>0</v>
      </c>
      <c r="AE1190">
        <v>0</v>
      </c>
      <c r="AF1190">
        <v>0</v>
      </c>
      <c r="AG1190">
        <v>0</v>
      </c>
      <c r="AH1190">
        <v>0</v>
      </c>
      <c r="AI1190" t="s">
        <v>6004</v>
      </c>
      <c r="AJ1190" t="s">
        <v>109</v>
      </c>
      <c r="AK1190" t="s">
        <v>109</v>
      </c>
      <c r="AL1190">
        <v>3</v>
      </c>
      <c r="AM1190">
        <v>0</v>
      </c>
      <c r="AN1190">
        <v>1</v>
      </c>
      <c r="AO1190">
        <v>0</v>
      </c>
      <c r="AP1190">
        <v>1</v>
      </c>
      <c r="AQ1190">
        <v>1</v>
      </c>
      <c r="AR1190">
        <v>3</v>
      </c>
      <c r="AS1190">
        <v>1</v>
      </c>
      <c r="AT1190">
        <v>0</v>
      </c>
      <c r="AU1190">
        <v>0</v>
      </c>
      <c r="AV1190">
        <v>0</v>
      </c>
      <c r="AW1190">
        <v>0</v>
      </c>
      <c r="AX1190">
        <v>0</v>
      </c>
      <c r="AY1190">
        <v>0</v>
      </c>
      <c r="AZ1190">
        <v>1</v>
      </c>
      <c r="BA1190">
        <v>0</v>
      </c>
    </row>
    <row r="1191" spans="1:54" x14ac:dyDescent="0.25">
      <c r="A1191">
        <v>381413799</v>
      </c>
      <c r="B1191" s="1">
        <v>45544.476730740738</v>
      </c>
      <c r="C1191" s="1">
        <v>45544.499494351847</v>
      </c>
      <c r="D1191" s="1">
        <v>45544</v>
      </c>
      <c r="E1191">
        <v>31.8984177</v>
      </c>
      <c r="F1191">
        <v>35.867355099999997</v>
      </c>
      <c r="G1191" t="s">
        <v>335</v>
      </c>
      <c r="H1191" t="s">
        <v>336</v>
      </c>
      <c r="I1191" t="s">
        <v>109</v>
      </c>
      <c r="J1191" t="s">
        <v>378</v>
      </c>
      <c r="K1191" t="s">
        <v>4113</v>
      </c>
      <c r="L1191" t="s">
        <v>131</v>
      </c>
      <c r="M1191" t="s">
        <v>264</v>
      </c>
      <c r="N1191" t="s">
        <v>4114</v>
      </c>
      <c r="O1191" t="s">
        <v>4112</v>
      </c>
      <c r="Q1191" t="s">
        <v>121</v>
      </c>
      <c r="R1191" t="s">
        <v>5770</v>
      </c>
      <c r="S1191" t="s">
        <v>112</v>
      </c>
      <c r="T1191">
        <v>0</v>
      </c>
      <c r="U1191">
        <v>0</v>
      </c>
      <c r="V1191">
        <v>0</v>
      </c>
      <c r="W1191">
        <v>0</v>
      </c>
      <c r="X1191">
        <v>0</v>
      </c>
      <c r="Y1191">
        <v>0</v>
      </c>
      <c r="Z1191">
        <v>0</v>
      </c>
      <c r="AA1191">
        <v>0</v>
      </c>
      <c r="AB1191">
        <v>0</v>
      </c>
      <c r="AC1191">
        <v>0</v>
      </c>
      <c r="AD1191">
        <v>0</v>
      </c>
      <c r="AE1191">
        <v>0</v>
      </c>
      <c r="AF1191">
        <v>0</v>
      </c>
      <c r="AG1191">
        <v>0</v>
      </c>
      <c r="AH1191">
        <v>0</v>
      </c>
      <c r="AI1191" t="s">
        <v>6004</v>
      </c>
      <c r="AJ1191" t="s">
        <v>109</v>
      </c>
      <c r="AK1191" t="s">
        <v>109</v>
      </c>
      <c r="AL1191">
        <v>2</v>
      </c>
      <c r="AM1191">
        <v>0</v>
      </c>
      <c r="AN1191">
        <v>1</v>
      </c>
      <c r="AO1191">
        <v>0</v>
      </c>
      <c r="AP1191">
        <v>1</v>
      </c>
      <c r="AQ1191">
        <v>0</v>
      </c>
      <c r="AR1191">
        <v>2</v>
      </c>
      <c r="AS1191">
        <v>0</v>
      </c>
      <c r="AT1191">
        <v>0</v>
      </c>
      <c r="AU1191">
        <v>0</v>
      </c>
      <c r="AV1191">
        <v>1</v>
      </c>
      <c r="AW1191">
        <v>0</v>
      </c>
      <c r="AX1191">
        <v>0</v>
      </c>
      <c r="AY1191">
        <v>1</v>
      </c>
      <c r="AZ1191">
        <v>0</v>
      </c>
      <c r="BA1191">
        <v>0</v>
      </c>
    </row>
    <row r="1192" spans="1:54" x14ac:dyDescent="0.25">
      <c r="A1192">
        <v>381472762</v>
      </c>
      <c r="B1192" s="1">
        <v>45544.636311423608</v>
      </c>
      <c r="C1192" s="1">
        <v>45544.63852896991</v>
      </c>
      <c r="D1192" s="1">
        <v>45544</v>
      </c>
      <c r="E1192">
        <v>32.278824200000003</v>
      </c>
      <c r="F1192">
        <v>35.896616799999997</v>
      </c>
      <c r="G1192" t="s">
        <v>927</v>
      </c>
      <c r="H1192" t="s">
        <v>928</v>
      </c>
      <c r="I1192" t="s">
        <v>109</v>
      </c>
      <c r="J1192" t="s">
        <v>114</v>
      </c>
      <c r="K1192" t="s">
        <v>4123</v>
      </c>
      <c r="L1192" t="s">
        <v>116</v>
      </c>
      <c r="M1192" t="s">
        <v>319</v>
      </c>
      <c r="N1192" t="s">
        <v>4124</v>
      </c>
      <c r="O1192" t="s">
        <v>4122</v>
      </c>
      <c r="Q1192" t="s">
        <v>121</v>
      </c>
      <c r="R1192" t="s">
        <v>5770</v>
      </c>
      <c r="S1192" t="s">
        <v>112</v>
      </c>
      <c r="T1192">
        <v>0</v>
      </c>
      <c r="U1192">
        <v>0</v>
      </c>
      <c r="V1192">
        <v>0</v>
      </c>
      <c r="W1192">
        <v>0</v>
      </c>
      <c r="X1192">
        <v>0</v>
      </c>
      <c r="Y1192">
        <v>0</v>
      </c>
      <c r="Z1192">
        <v>0</v>
      </c>
      <c r="AA1192">
        <v>0</v>
      </c>
      <c r="AB1192">
        <v>0</v>
      </c>
      <c r="AC1192">
        <v>0</v>
      </c>
      <c r="AD1192">
        <v>0</v>
      </c>
      <c r="AE1192">
        <v>0</v>
      </c>
      <c r="AF1192">
        <v>0</v>
      </c>
      <c r="AG1192">
        <v>0</v>
      </c>
      <c r="AH1192">
        <v>0</v>
      </c>
      <c r="AI1192" t="s">
        <v>6004</v>
      </c>
      <c r="AJ1192" t="s">
        <v>109</v>
      </c>
      <c r="AK1192" t="s">
        <v>112</v>
      </c>
      <c r="AL1192">
        <v>0</v>
      </c>
      <c r="AM1192">
        <v>0</v>
      </c>
      <c r="AN1192">
        <v>0</v>
      </c>
      <c r="AO1192">
        <v>0</v>
      </c>
      <c r="AP1192">
        <v>0</v>
      </c>
      <c r="AQ1192">
        <v>0</v>
      </c>
      <c r="AR1192">
        <v>0</v>
      </c>
      <c r="AS1192">
        <v>0</v>
      </c>
      <c r="AT1192">
        <v>0</v>
      </c>
      <c r="AU1192">
        <v>0</v>
      </c>
      <c r="AV1192">
        <v>0</v>
      </c>
      <c r="AW1192">
        <v>0</v>
      </c>
      <c r="AX1192">
        <v>0</v>
      </c>
      <c r="AY1192">
        <v>0</v>
      </c>
      <c r="AZ1192">
        <v>0</v>
      </c>
      <c r="BA1192">
        <v>0</v>
      </c>
    </row>
    <row r="1193" spans="1:54" x14ac:dyDescent="0.25">
      <c r="A1193">
        <v>381474304</v>
      </c>
      <c r="B1193" s="1">
        <v>45544.639149189818</v>
      </c>
      <c r="C1193" s="1">
        <v>45544.640875335637</v>
      </c>
      <c r="D1193" s="1">
        <v>45544</v>
      </c>
      <c r="E1193">
        <v>32.278880899999997</v>
      </c>
      <c r="F1193">
        <v>35.896654300000002</v>
      </c>
      <c r="G1193" t="s">
        <v>927</v>
      </c>
      <c r="H1193" t="s">
        <v>928</v>
      </c>
      <c r="I1193" t="s">
        <v>109</v>
      </c>
      <c r="J1193" t="s">
        <v>114</v>
      </c>
      <c r="K1193" t="s">
        <v>4126</v>
      </c>
      <c r="L1193" t="s">
        <v>116</v>
      </c>
      <c r="M1193" t="s">
        <v>309</v>
      </c>
      <c r="N1193" t="s">
        <v>4127</v>
      </c>
      <c r="O1193" t="s">
        <v>4125</v>
      </c>
      <c r="Q1193" t="s">
        <v>121</v>
      </c>
      <c r="R1193" t="s">
        <v>5770</v>
      </c>
      <c r="S1193" t="s">
        <v>112</v>
      </c>
      <c r="T1193">
        <v>0</v>
      </c>
      <c r="U1193">
        <v>0</v>
      </c>
      <c r="V1193">
        <v>0</v>
      </c>
      <c r="W1193">
        <v>0</v>
      </c>
      <c r="X1193">
        <v>0</v>
      </c>
      <c r="Y1193">
        <v>0</v>
      </c>
      <c r="Z1193">
        <v>0</v>
      </c>
      <c r="AA1193">
        <v>0</v>
      </c>
      <c r="AB1193">
        <v>0</v>
      </c>
      <c r="AC1193">
        <v>0</v>
      </c>
      <c r="AD1193">
        <v>0</v>
      </c>
      <c r="AE1193">
        <v>0</v>
      </c>
      <c r="AF1193">
        <v>0</v>
      </c>
      <c r="AG1193">
        <v>0</v>
      </c>
      <c r="AH1193">
        <v>0</v>
      </c>
      <c r="AI1193" t="s">
        <v>6004</v>
      </c>
      <c r="AJ1193" t="s">
        <v>109</v>
      </c>
      <c r="AK1193" t="s">
        <v>112</v>
      </c>
      <c r="AL1193">
        <v>0</v>
      </c>
      <c r="AM1193">
        <v>0</v>
      </c>
      <c r="AN1193">
        <v>0</v>
      </c>
      <c r="AO1193">
        <v>0</v>
      </c>
      <c r="AP1193">
        <v>0</v>
      </c>
      <c r="AQ1193">
        <v>0</v>
      </c>
      <c r="AR1193">
        <v>0</v>
      </c>
      <c r="AS1193">
        <v>0</v>
      </c>
      <c r="AT1193">
        <v>0</v>
      </c>
      <c r="AU1193">
        <v>0</v>
      </c>
      <c r="AV1193">
        <v>0</v>
      </c>
      <c r="AW1193">
        <v>0</v>
      </c>
      <c r="AX1193">
        <v>0</v>
      </c>
      <c r="AY1193">
        <v>0</v>
      </c>
      <c r="AZ1193">
        <v>0</v>
      </c>
      <c r="BA1193">
        <v>0</v>
      </c>
    </row>
    <row r="1194" spans="1:54" x14ac:dyDescent="0.25">
      <c r="A1194">
        <v>381476957</v>
      </c>
      <c r="B1194" s="1">
        <v>45544.643142384259</v>
      </c>
      <c r="C1194" s="1">
        <v>45544.644575891201</v>
      </c>
      <c r="D1194" s="1">
        <v>45544</v>
      </c>
      <c r="E1194">
        <v>32.279301199999999</v>
      </c>
      <c r="F1194">
        <v>35.8969393</v>
      </c>
      <c r="G1194" t="s">
        <v>927</v>
      </c>
      <c r="H1194" t="s">
        <v>928</v>
      </c>
      <c r="I1194" t="s">
        <v>109</v>
      </c>
      <c r="J1194" t="s">
        <v>114</v>
      </c>
      <c r="K1194" t="s">
        <v>4129</v>
      </c>
      <c r="L1194" t="s">
        <v>116</v>
      </c>
      <c r="M1194" t="s">
        <v>319</v>
      </c>
      <c r="N1194" t="s">
        <v>4130</v>
      </c>
      <c r="O1194" t="s">
        <v>4128</v>
      </c>
      <c r="Q1194" t="s">
        <v>121</v>
      </c>
      <c r="R1194" t="s">
        <v>5770</v>
      </c>
      <c r="S1194" t="s">
        <v>112</v>
      </c>
      <c r="T1194">
        <v>0</v>
      </c>
      <c r="U1194">
        <v>0</v>
      </c>
      <c r="V1194">
        <v>0</v>
      </c>
      <c r="W1194">
        <v>0</v>
      </c>
      <c r="X1194">
        <v>0</v>
      </c>
      <c r="Y1194">
        <v>0</v>
      </c>
      <c r="Z1194">
        <v>0</v>
      </c>
      <c r="AA1194">
        <v>0</v>
      </c>
      <c r="AB1194">
        <v>0</v>
      </c>
      <c r="AC1194">
        <v>0</v>
      </c>
      <c r="AD1194">
        <v>0</v>
      </c>
      <c r="AE1194">
        <v>0</v>
      </c>
      <c r="AF1194">
        <v>0</v>
      </c>
      <c r="AG1194">
        <v>0</v>
      </c>
      <c r="AH1194">
        <v>0</v>
      </c>
      <c r="AI1194" t="s">
        <v>6004</v>
      </c>
      <c r="AJ1194" t="s">
        <v>109</v>
      </c>
      <c r="AK1194" t="s">
        <v>112</v>
      </c>
      <c r="AL1194">
        <v>0</v>
      </c>
      <c r="AM1194">
        <v>0</v>
      </c>
      <c r="AN1194">
        <v>0</v>
      </c>
      <c r="AO1194">
        <v>0</v>
      </c>
      <c r="AP1194">
        <v>0</v>
      </c>
      <c r="AQ1194">
        <v>0</v>
      </c>
      <c r="AR1194">
        <v>0</v>
      </c>
      <c r="AS1194">
        <v>0</v>
      </c>
      <c r="AT1194">
        <v>0</v>
      </c>
      <c r="AU1194">
        <v>0</v>
      </c>
      <c r="AV1194">
        <v>0</v>
      </c>
      <c r="AW1194">
        <v>0</v>
      </c>
      <c r="AX1194">
        <v>0</v>
      </c>
      <c r="AY1194">
        <v>0</v>
      </c>
      <c r="AZ1194">
        <v>0</v>
      </c>
      <c r="BA1194">
        <v>0</v>
      </c>
    </row>
    <row r="1195" spans="1:54" x14ac:dyDescent="0.25">
      <c r="A1195">
        <v>381476965</v>
      </c>
      <c r="B1195" s="1">
        <v>45544.641277025461</v>
      </c>
      <c r="C1195" s="1">
        <v>45544.643105081021</v>
      </c>
      <c r="D1195" s="1">
        <v>45544</v>
      </c>
      <c r="E1195">
        <v>32.278915900000001</v>
      </c>
      <c r="F1195">
        <v>35.8967387</v>
      </c>
      <c r="G1195" t="s">
        <v>927</v>
      </c>
      <c r="H1195" t="s">
        <v>928</v>
      </c>
      <c r="I1195" t="s">
        <v>109</v>
      </c>
      <c r="J1195" t="s">
        <v>114</v>
      </c>
      <c r="K1195" t="s">
        <v>4132</v>
      </c>
      <c r="L1195" t="s">
        <v>116</v>
      </c>
      <c r="M1195" t="s">
        <v>146</v>
      </c>
      <c r="N1195" t="s">
        <v>588</v>
      </c>
      <c r="O1195" t="s">
        <v>4131</v>
      </c>
      <c r="Q1195" t="s">
        <v>121</v>
      </c>
      <c r="R1195" t="s">
        <v>5770</v>
      </c>
      <c r="S1195" t="s">
        <v>112</v>
      </c>
      <c r="T1195">
        <v>0</v>
      </c>
      <c r="U1195">
        <v>0</v>
      </c>
      <c r="V1195">
        <v>0</v>
      </c>
      <c r="W1195">
        <v>0</v>
      </c>
      <c r="X1195">
        <v>0</v>
      </c>
      <c r="Y1195">
        <v>0</v>
      </c>
      <c r="Z1195">
        <v>0</v>
      </c>
      <c r="AA1195">
        <v>0</v>
      </c>
      <c r="AB1195">
        <v>0</v>
      </c>
      <c r="AC1195">
        <v>0</v>
      </c>
      <c r="AD1195">
        <v>0</v>
      </c>
      <c r="AE1195">
        <v>0</v>
      </c>
      <c r="AF1195">
        <v>0</v>
      </c>
      <c r="AG1195">
        <v>0</v>
      </c>
      <c r="AH1195">
        <v>0</v>
      </c>
      <c r="AI1195" t="s">
        <v>6004</v>
      </c>
      <c r="AJ1195" t="s">
        <v>112</v>
      </c>
      <c r="AK1195" t="s">
        <v>112</v>
      </c>
      <c r="AL1195">
        <v>0</v>
      </c>
      <c r="AM1195">
        <v>0</v>
      </c>
      <c r="AN1195">
        <v>0</v>
      </c>
      <c r="AO1195">
        <v>0</v>
      </c>
      <c r="AP1195">
        <v>0</v>
      </c>
      <c r="AQ1195">
        <v>0</v>
      </c>
      <c r="AR1195">
        <v>0</v>
      </c>
      <c r="AS1195">
        <v>0</v>
      </c>
      <c r="AT1195">
        <v>0</v>
      </c>
      <c r="AU1195">
        <v>0</v>
      </c>
      <c r="AV1195">
        <v>0</v>
      </c>
      <c r="AW1195">
        <v>0</v>
      </c>
      <c r="AX1195">
        <v>0</v>
      </c>
      <c r="AY1195">
        <v>0</v>
      </c>
      <c r="AZ1195">
        <v>0</v>
      </c>
      <c r="BA1195">
        <v>0</v>
      </c>
    </row>
    <row r="1196" spans="1:54" x14ac:dyDescent="0.25">
      <c r="A1196">
        <v>381501992</v>
      </c>
      <c r="B1196" s="1">
        <v>45539.61213587963</v>
      </c>
      <c r="C1196" s="1">
        <v>45544.505407962963</v>
      </c>
      <c r="D1196" s="1">
        <v>45539</v>
      </c>
      <c r="E1196">
        <v>32.109613000000003</v>
      </c>
      <c r="F1196">
        <v>36.254612799999997</v>
      </c>
      <c r="G1196" t="s">
        <v>1544</v>
      </c>
      <c r="H1196" t="s">
        <v>1545</v>
      </c>
      <c r="I1196" t="s">
        <v>109</v>
      </c>
      <c r="J1196" t="s">
        <v>397</v>
      </c>
      <c r="K1196" t="s">
        <v>4134</v>
      </c>
      <c r="L1196" t="s">
        <v>116</v>
      </c>
      <c r="M1196" t="s">
        <v>146</v>
      </c>
      <c r="N1196" t="s">
        <v>4135</v>
      </c>
      <c r="O1196" t="s">
        <v>4133</v>
      </c>
      <c r="P1196" t="s">
        <v>4136</v>
      </c>
      <c r="Q1196" t="s">
        <v>346</v>
      </c>
      <c r="R1196" t="s">
        <v>5771</v>
      </c>
      <c r="S1196" t="s">
        <v>109</v>
      </c>
      <c r="T1196">
        <v>3</v>
      </c>
      <c r="U1196">
        <v>1</v>
      </c>
      <c r="V1196">
        <v>0</v>
      </c>
      <c r="W1196">
        <v>0</v>
      </c>
      <c r="X1196">
        <v>1</v>
      </c>
      <c r="Y1196">
        <v>1</v>
      </c>
      <c r="Z1196">
        <v>1</v>
      </c>
      <c r="AA1196">
        <v>0</v>
      </c>
      <c r="AB1196">
        <v>0</v>
      </c>
      <c r="AC1196">
        <v>0</v>
      </c>
      <c r="AD1196">
        <v>0</v>
      </c>
      <c r="AE1196">
        <v>0</v>
      </c>
      <c r="AF1196">
        <v>1</v>
      </c>
      <c r="AG1196">
        <v>1</v>
      </c>
      <c r="AH1196">
        <v>0</v>
      </c>
      <c r="AI1196">
        <v>0</v>
      </c>
      <c r="AJ1196" t="s">
        <v>109</v>
      </c>
      <c r="AK1196" t="s">
        <v>109</v>
      </c>
      <c r="AL1196">
        <v>8</v>
      </c>
      <c r="AM1196">
        <v>2</v>
      </c>
      <c r="AN1196">
        <v>3</v>
      </c>
      <c r="AO1196">
        <v>1</v>
      </c>
      <c r="AP1196">
        <v>1</v>
      </c>
      <c r="AQ1196">
        <v>1</v>
      </c>
      <c r="AR1196">
        <v>8</v>
      </c>
      <c r="AS1196">
        <v>1</v>
      </c>
      <c r="AT1196">
        <v>0</v>
      </c>
      <c r="AU1196">
        <v>0</v>
      </c>
      <c r="AV1196">
        <v>1</v>
      </c>
      <c r="AW1196">
        <v>1</v>
      </c>
      <c r="AX1196">
        <v>0</v>
      </c>
      <c r="AY1196">
        <v>1</v>
      </c>
      <c r="AZ1196">
        <v>1</v>
      </c>
      <c r="BA1196">
        <v>1</v>
      </c>
      <c r="BB1196" t="s">
        <v>4137</v>
      </c>
    </row>
    <row r="1197" spans="1:54" x14ac:dyDescent="0.25">
      <c r="A1197">
        <v>381501998</v>
      </c>
      <c r="B1197" s="1">
        <v>45539.612442395832</v>
      </c>
      <c r="C1197" s="1">
        <v>45544.512653726852</v>
      </c>
      <c r="D1197" s="1">
        <v>45539</v>
      </c>
      <c r="E1197">
        <v>32.109611999999998</v>
      </c>
      <c r="F1197">
        <v>36.254615200000003</v>
      </c>
      <c r="G1197" t="s">
        <v>1544</v>
      </c>
      <c r="H1197" t="s">
        <v>1545</v>
      </c>
      <c r="I1197" t="s">
        <v>109</v>
      </c>
      <c r="J1197" t="s">
        <v>397</v>
      </c>
      <c r="K1197" t="s">
        <v>4139</v>
      </c>
      <c r="L1197" t="s">
        <v>116</v>
      </c>
      <c r="M1197" t="s">
        <v>117</v>
      </c>
      <c r="N1197" t="s">
        <v>4140</v>
      </c>
      <c r="O1197" t="s">
        <v>4138</v>
      </c>
      <c r="P1197" t="s">
        <v>4141</v>
      </c>
      <c r="Q1197" t="s">
        <v>346</v>
      </c>
      <c r="R1197" t="s">
        <v>5771</v>
      </c>
      <c r="S1197" t="s">
        <v>112</v>
      </c>
      <c r="T1197">
        <v>0</v>
      </c>
      <c r="U1197">
        <v>0</v>
      </c>
      <c r="V1197">
        <v>0</v>
      </c>
      <c r="W1197">
        <v>0</v>
      </c>
      <c r="X1197">
        <v>0</v>
      </c>
      <c r="Y1197">
        <v>0</v>
      </c>
      <c r="Z1197">
        <v>0</v>
      </c>
      <c r="AA1197">
        <v>0</v>
      </c>
      <c r="AB1197">
        <v>0</v>
      </c>
      <c r="AC1197">
        <v>0</v>
      </c>
      <c r="AD1197">
        <v>0</v>
      </c>
      <c r="AE1197">
        <v>0</v>
      </c>
      <c r="AF1197">
        <v>0</v>
      </c>
      <c r="AG1197">
        <v>0</v>
      </c>
      <c r="AH1197">
        <v>0</v>
      </c>
      <c r="AI1197" t="s">
        <v>6004</v>
      </c>
      <c r="AJ1197" t="s">
        <v>109</v>
      </c>
      <c r="AK1197" t="s">
        <v>109</v>
      </c>
      <c r="AL1197">
        <v>10</v>
      </c>
      <c r="AM1197">
        <v>0</v>
      </c>
      <c r="AN1197">
        <v>5</v>
      </c>
      <c r="AO1197">
        <v>3</v>
      </c>
      <c r="AP1197">
        <v>1</v>
      </c>
      <c r="AQ1197">
        <v>1</v>
      </c>
      <c r="AR1197">
        <v>10</v>
      </c>
      <c r="AS1197">
        <v>1</v>
      </c>
      <c r="AT1197">
        <v>0</v>
      </c>
      <c r="AU1197">
        <v>0</v>
      </c>
      <c r="AV1197">
        <v>1</v>
      </c>
      <c r="AW1197">
        <v>0</v>
      </c>
      <c r="AX1197">
        <v>0</v>
      </c>
      <c r="AY1197">
        <v>0</v>
      </c>
      <c r="AZ1197">
        <v>1</v>
      </c>
      <c r="BA1197">
        <v>0</v>
      </c>
    </row>
    <row r="1198" spans="1:54" x14ac:dyDescent="0.25">
      <c r="A1198">
        <v>381502003</v>
      </c>
      <c r="B1198" s="1">
        <v>45539.612711412039</v>
      </c>
      <c r="C1198" s="1">
        <v>45544.521153009257</v>
      </c>
      <c r="D1198" s="1">
        <v>45539</v>
      </c>
      <c r="E1198">
        <v>32.109628100000002</v>
      </c>
      <c r="F1198">
        <v>36.254643799999997</v>
      </c>
      <c r="G1198" t="s">
        <v>1544</v>
      </c>
      <c r="H1198" t="s">
        <v>1545</v>
      </c>
      <c r="I1198" t="s">
        <v>109</v>
      </c>
      <c r="J1198" t="s">
        <v>397</v>
      </c>
      <c r="K1198" t="s">
        <v>4143</v>
      </c>
      <c r="L1198" t="s">
        <v>301</v>
      </c>
      <c r="M1198" t="s">
        <v>302</v>
      </c>
      <c r="N1198" t="s">
        <v>4144</v>
      </c>
      <c r="O1198" t="s">
        <v>4142</v>
      </c>
      <c r="Q1198" t="s">
        <v>121</v>
      </c>
      <c r="R1198" t="s">
        <v>5770</v>
      </c>
      <c r="S1198" t="s">
        <v>112</v>
      </c>
      <c r="T1198">
        <v>0</v>
      </c>
      <c r="U1198">
        <v>0</v>
      </c>
      <c r="V1198">
        <v>0</v>
      </c>
      <c r="W1198">
        <v>0</v>
      </c>
      <c r="X1198">
        <v>0</v>
      </c>
      <c r="Y1198">
        <v>0</v>
      </c>
      <c r="Z1198">
        <v>0</v>
      </c>
      <c r="AA1198">
        <v>0</v>
      </c>
      <c r="AB1198">
        <v>0</v>
      </c>
      <c r="AC1198">
        <v>0</v>
      </c>
      <c r="AD1198">
        <v>0</v>
      </c>
      <c r="AE1198">
        <v>0</v>
      </c>
      <c r="AF1198">
        <v>0</v>
      </c>
      <c r="AG1198">
        <v>0</v>
      </c>
      <c r="AH1198">
        <v>0</v>
      </c>
      <c r="AI1198" t="s">
        <v>6004</v>
      </c>
      <c r="AJ1198" t="s">
        <v>109</v>
      </c>
      <c r="AK1198" t="s">
        <v>109</v>
      </c>
      <c r="AL1198">
        <v>1</v>
      </c>
      <c r="AM1198">
        <v>1</v>
      </c>
      <c r="AN1198">
        <v>0</v>
      </c>
      <c r="AO1198">
        <v>0</v>
      </c>
      <c r="AP1198">
        <v>0</v>
      </c>
      <c r="AQ1198">
        <v>0</v>
      </c>
      <c r="AR1198">
        <v>1</v>
      </c>
      <c r="AS1198">
        <v>0</v>
      </c>
      <c r="AT1198">
        <v>0</v>
      </c>
      <c r="AU1198">
        <v>0</v>
      </c>
      <c r="AV1198">
        <v>0</v>
      </c>
      <c r="AW1198">
        <v>0</v>
      </c>
      <c r="AX1198">
        <v>0</v>
      </c>
      <c r="AY1198">
        <v>1</v>
      </c>
      <c r="AZ1198">
        <v>0</v>
      </c>
      <c r="BA1198">
        <v>0</v>
      </c>
    </row>
    <row r="1199" spans="1:54" x14ac:dyDescent="0.25">
      <c r="A1199">
        <v>381502007</v>
      </c>
      <c r="B1199" s="1">
        <v>45539.612956562501</v>
      </c>
      <c r="C1199" s="1">
        <v>45544.524417037042</v>
      </c>
      <c r="D1199" s="1">
        <v>45539</v>
      </c>
      <c r="E1199">
        <v>32.109632300000001</v>
      </c>
      <c r="F1199">
        <v>36.254651600000003</v>
      </c>
      <c r="G1199" t="s">
        <v>1544</v>
      </c>
      <c r="H1199" t="s">
        <v>1545</v>
      </c>
      <c r="I1199" t="s">
        <v>109</v>
      </c>
      <c r="J1199" t="s">
        <v>397</v>
      </c>
      <c r="K1199" t="s">
        <v>4146</v>
      </c>
      <c r="L1199" t="s">
        <v>1177</v>
      </c>
      <c r="M1199" t="s">
        <v>1178</v>
      </c>
      <c r="N1199" t="s">
        <v>4147</v>
      </c>
      <c r="O1199" t="s">
        <v>4145</v>
      </c>
      <c r="Q1199" t="s">
        <v>121</v>
      </c>
      <c r="R1199" t="s">
        <v>5770</v>
      </c>
      <c r="S1199" t="s">
        <v>112</v>
      </c>
      <c r="T1199">
        <v>0</v>
      </c>
      <c r="U1199">
        <v>0</v>
      </c>
      <c r="V1199">
        <v>0</v>
      </c>
      <c r="W1199">
        <v>0</v>
      </c>
      <c r="X1199">
        <v>0</v>
      </c>
      <c r="Y1199">
        <v>0</v>
      </c>
      <c r="Z1199">
        <v>0</v>
      </c>
      <c r="AA1199">
        <v>0</v>
      </c>
      <c r="AB1199">
        <v>0</v>
      </c>
      <c r="AC1199">
        <v>0</v>
      </c>
      <c r="AD1199">
        <v>0</v>
      </c>
      <c r="AE1199">
        <v>0</v>
      </c>
      <c r="AF1199">
        <v>0</v>
      </c>
      <c r="AG1199">
        <v>0</v>
      </c>
      <c r="AH1199">
        <v>0</v>
      </c>
      <c r="AI1199" t="s">
        <v>6004</v>
      </c>
      <c r="AJ1199" t="s">
        <v>109</v>
      </c>
      <c r="AK1199" t="s">
        <v>112</v>
      </c>
      <c r="AL1199">
        <v>0</v>
      </c>
      <c r="AM1199">
        <v>0</v>
      </c>
      <c r="AN1199">
        <v>0</v>
      </c>
      <c r="AO1199">
        <v>0</v>
      </c>
      <c r="AP1199">
        <v>0</v>
      </c>
      <c r="AQ1199">
        <v>0</v>
      </c>
      <c r="AR1199">
        <v>0</v>
      </c>
      <c r="AS1199">
        <v>0</v>
      </c>
      <c r="AT1199">
        <v>0</v>
      </c>
      <c r="AU1199">
        <v>0</v>
      </c>
      <c r="AV1199">
        <v>0</v>
      </c>
      <c r="AW1199">
        <v>0</v>
      </c>
      <c r="AX1199">
        <v>0</v>
      </c>
      <c r="AY1199">
        <v>0</v>
      </c>
      <c r="AZ1199">
        <v>0</v>
      </c>
      <c r="BA1199">
        <v>0</v>
      </c>
    </row>
    <row r="1200" spans="1:54" x14ac:dyDescent="0.25">
      <c r="A1200">
        <v>381502012</v>
      </c>
      <c r="B1200" s="1">
        <v>45540.54915042824</v>
      </c>
      <c r="C1200" s="1">
        <v>45544.528495648148</v>
      </c>
      <c r="D1200" s="1">
        <v>45540</v>
      </c>
      <c r="E1200">
        <v>32.088061600000003</v>
      </c>
      <c r="F1200">
        <v>36.213213699999997</v>
      </c>
      <c r="G1200" t="s">
        <v>1544</v>
      </c>
      <c r="H1200" t="s">
        <v>1545</v>
      </c>
      <c r="I1200" t="s">
        <v>109</v>
      </c>
      <c r="J1200" t="s">
        <v>397</v>
      </c>
      <c r="K1200" t="s">
        <v>4149</v>
      </c>
      <c r="L1200" t="s">
        <v>116</v>
      </c>
      <c r="M1200" t="s">
        <v>309</v>
      </c>
      <c r="N1200" t="s">
        <v>4150</v>
      </c>
      <c r="O1200" t="s">
        <v>4148</v>
      </c>
      <c r="Q1200" t="s">
        <v>121</v>
      </c>
      <c r="R1200" t="s">
        <v>5770</v>
      </c>
      <c r="S1200" t="s">
        <v>112</v>
      </c>
      <c r="T1200">
        <v>0</v>
      </c>
      <c r="U1200">
        <v>0</v>
      </c>
      <c r="V1200">
        <v>0</v>
      </c>
      <c r="W1200">
        <v>0</v>
      </c>
      <c r="X1200">
        <v>0</v>
      </c>
      <c r="Y1200">
        <v>0</v>
      </c>
      <c r="Z1200">
        <v>0</v>
      </c>
      <c r="AA1200">
        <v>0</v>
      </c>
      <c r="AB1200">
        <v>0</v>
      </c>
      <c r="AC1200">
        <v>0</v>
      </c>
      <c r="AD1200">
        <v>0</v>
      </c>
      <c r="AE1200">
        <v>0</v>
      </c>
      <c r="AF1200">
        <v>0</v>
      </c>
      <c r="AG1200">
        <v>0</v>
      </c>
      <c r="AH1200">
        <v>0</v>
      </c>
      <c r="AI1200" t="s">
        <v>6004</v>
      </c>
      <c r="AJ1200" t="s">
        <v>109</v>
      </c>
      <c r="AK1200" t="s">
        <v>112</v>
      </c>
      <c r="AL1200">
        <v>0</v>
      </c>
      <c r="AM1200">
        <v>0</v>
      </c>
      <c r="AN1200">
        <v>0</v>
      </c>
      <c r="AO1200">
        <v>0</v>
      </c>
      <c r="AP1200">
        <v>0</v>
      </c>
      <c r="AQ1200">
        <v>0</v>
      </c>
      <c r="AR1200">
        <v>0</v>
      </c>
      <c r="AS1200">
        <v>0</v>
      </c>
      <c r="AT1200">
        <v>0</v>
      </c>
      <c r="AU1200">
        <v>0</v>
      </c>
      <c r="AV1200">
        <v>0</v>
      </c>
      <c r="AW1200">
        <v>0</v>
      </c>
      <c r="AX1200">
        <v>0</v>
      </c>
      <c r="AY1200">
        <v>0</v>
      </c>
      <c r="AZ1200">
        <v>0</v>
      </c>
      <c r="BA1200">
        <v>0</v>
      </c>
    </row>
    <row r="1201" spans="1:54" x14ac:dyDescent="0.25">
      <c r="A1201">
        <v>381502016</v>
      </c>
      <c r="B1201" s="1">
        <v>45540.549523518523</v>
      </c>
      <c r="C1201" s="1">
        <v>45544.547932939808</v>
      </c>
      <c r="D1201" s="1">
        <v>45540</v>
      </c>
      <c r="E1201">
        <v>32.0881191</v>
      </c>
      <c r="F1201">
        <v>36.213158900000003</v>
      </c>
      <c r="G1201" t="s">
        <v>1544</v>
      </c>
      <c r="H1201" t="s">
        <v>1545</v>
      </c>
      <c r="I1201" t="s">
        <v>109</v>
      </c>
      <c r="J1201" t="s">
        <v>397</v>
      </c>
      <c r="K1201" t="s">
        <v>4152</v>
      </c>
      <c r="L1201" t="s">
        <v>116</v>
      </c>
      <c r="M1201" t="s">
        <v>117</v>
      </c>
      <c r="N1201" t="s">
        <v>4153</v>
      </c>
      <c r="O1201" t="s">
        <v>4151</v>
      </c>
      <c r="Q1201" t="s">
        <v>121</v>
      </c>
      <c r="R1201" t="s">
        <v>5770</v>
      </c>
      <c r="S1201" t="s">
        <v>112</v>
      </c>
      <c r="T1201">
        <v>0</v>
      </c>
      <c r="U1201">
        <v>0</v>
      </c>
      <c r="V1201">
        <v>0</v>
      </c>
      <c r="W1201">
        <v>0</v>
      </c>
      <c r="X1201">
        <v>0</v>
      </c>
      <c r="Y1201">
        <v>0</v>
      </c>
      <c r="Z1201">
        <v>0</v>
      </c>
      <c r="AA1201">
        <v>0</v>
      </c>
      <c r="AB1201">
        <v>0</v>
      </c>
      <c r="AC1201">
        <v>0</v>
      </c>
      <c r="AD1201">
        <v>0</v>
      </c>
      <c r="AE1201">
        <v>0</v>
      </c>
      <c r="AF1201">
        <v>0</v>
      </c>
      <c r="AG1201">
        <v>0</v>
      </c>
      <c r="AH1201">
        <v>0</v>
      </c>
      <c r="AI1201" t="s">
        <v>6004</v>
      </c>
      <c r="AJ1201" t="s">
        <v>109</v>
      </c>
      <c r="AK1201" t="s">
        <v>109</v>
      </c>
      <c r="AL1201">
        <v>2</v>
      </c>
      <c r="AM1201">
        <v>0</v>
      </c>
      <c r="AN1201">
        <v>1</v>
      </c>
      <c r="AO1201">
        <v>0</v>
      </c>
      <c r="AP1201">
        <v>1</v>
      </c>
      <c r="AQ1201">
        <v>0</v>
      </c>
      <c r="AR1201">
        <v>2</v>
      </c>
      <c r="AS1201">
        <v>0</v>
      </c>
      <c r="AT1201">
        <v>1</v>
      </c>
      <c r="AU1201">
        <v>0</v>
      </c>
      <c r="AV1201">
        <v>0</v>
      </c>
      <c r="AW1201">
        <v>0</v>
      </c>
      <c r="AX1201">
        <v>0</v>
      </c>
      <c r="AY1201">
        <v>0</v>
      </c>
      <c r="AZ1201">
        <v>1</v>
      </c>
      <c r="BA1201">
        <v>0</v>
      </c>
    </row>
    <row r="1202" spans="1:54" x14ac:dyDescent="0.25">
      <c r="A1202">
        <v>381502021</v>
      </c>
      <c r="B1202" s="1">
        <v>45540.549737048612</v>
      </c>
      <c r="C1202" s="1">
        <v>45544.550952569443</v>
      </c>
      <c r="D1202" s="1">
        <v>45540</v>
      </c>
      <c r="E1202">
        <v>32.0881331</v>
      </c>
      <c r="F1202">
        <v>36.213191299999998</v>
      </c>
      <c r="G1202" t="s">
        <v>1544</v>
      </c>
      <c r="H1202" t="s">
        <v>1545</v>
      </c>
      <c r="I1202" t="s">
        <v>109</v>
      </c>
      <c r="J1202" t="s">
        <v>397</v>
      </c>
      <c r="K1202" t="s">
        <v>4155</v>
      </c>
      <c r="L1202" t="s">
        <v>116</v>
      </c>
      <c r="M1202" t="s">
        <v>117</v>
      </c>
      <c r="N1202" t="s">
        <v>4156</v>
      </c>
      <c r="O1202" t="s">
        <v>4154</v>
      </c>
      <c r="Q1202" t="s">
        <v>121</v>
      </c>
      <c r="R1202" t="s">
        <v>5770</v>
      </c>
      <c r="S1202" t="s">
        <v>112</v>
      </c>
      <c r="T1202">
        <v>0</v>
      </c>
      <c r="U1202">
        <v>0</v>
      </c>
      <c r="V1202">
        <v>0</v>
      </c>
      <c r="W1202">
        <v>0</v>
      </c>
      <c r="X1202">
        <v>0</v>
      </c>
      <c r="Y1202">
        <v>0</v>
      </c>
      <c r="Z1202">
        <v>0</v>
      </c>
      <c r="AA1202">
        <v>0</v>
      </c>
      <c r="AB1202">
        <v>0</v>
      </c>
      <c r="AC1202">
        <v>0</v>
      </c>
      <c r="AD1202">
        <v>0</v>
      </c>
      <c r="AE1202">
        <v>0</v>
      </c>
      <c r="AF1202">
        <v>0</v>
      </c>
      <c r="AG1202">
        <v>0</v>
      </c>
      <c r="AH1202">
        <v>0</v>
      </c>
      <c r="AI1202" t="s">
        <v>6004</v>
      </c>
      <c r="AJ1202" t="s">
        <v>109</v>
      </c>
      <c r="AK1202" t="s">
        <v>112</v>
      </c>
      <c r="AL1202">
        <v>0</v>
      </c>
      <c r="AM1202">
        <v>0</v>
      </c>
      <c r="AN1202">
        <v>0</v>
      </c>
      <c r="AO1202">
        <v>0</v>
      </c>
      <c r="AP1202">
        <v>0</v>
      </c>
      <c r="AQ1202">
        <v>0</v>
      </c>
      <c r="AR1202">
        <v>0</v>
      </c>
      <c r="AS1202">
        <v>0</v>
      </c>
      <c r="AT1202">
        <v>0</v>
      </c>
      <c r="AU1202">
        <v>0</v>
      </c>
      <c r="AV1202">
        <v>0</v>
      </c>
      <c r="AW1202">
        <v>0</v>
      </c>
      <c r="AX1202">
        <v>0</v>
      </c>
      <c r="AY1202">
        <v>0</v>
      </c>
      <c r="AZ1202">
        <v>0</v>
      </c>
      <c r="BA1202">
        <v>0</v>
      </c>
    </row>
    <row r="1203" spans="1:54" x14ac:dyDescent="0.25">
      <c r="A1203">
        <v>381502025</v>
      </c>
      <c r="B1203" s="1">
        <v>45540.549995347217</v>
      </c>
      <c r="C1203" s="1">
        <v>45544.553906574067</v>
      </c>
      <c r="D1203" s="1">
        <v>45540</v>
      </c>
      <c r="E1203">
        <v>32.088499599999999</v>
      </c>
      <c r="F1203">
        <v>36.2133124</v>
      </c>
      <c r="G1203" t="s">
        <v>1544</v>
      </c>
      <c r="H1203" t="s">
        <v>1545</v>
      </c>
      <c r="I1203" t="s">
        <v>109</v>
      </c>
      <c r="J1203" t="s">
        <v>397</v>
      </c>
      <c r="K1203" t="s">
        <v>4158</v>
      </c>
      <c r="L1203" t="s">
        <v>116</v>
      </c>
      <c r="M1203" t="s">
        <v>117</v>
      </c>
      <c r="N1203" t="s">
        <v>4159</v>
      </c>
      <c r="O1203" t="s">
        <v>4157</v>
      </c>
      <c r="Q1203" t="s">
        <v>121</v>
      </c>
      <c r="R1203" t="s">
        <v>5770</v>
      </c>
      <c r="S1203" t="s">
        <v>112</v>
      </c>
      <c r="T1203">
        <v>0</v>
      </c>
      <c r="U1203">
        <v>0</v>
      </c>
      <c r="V1203">
        <v>0</v>
      </c>
      <c r="W1203">
        <v>0</v>
      </c>
      <c r="X1203">
        <v>0</v>
      </c>
      <c r="Y1203">
        <v>0</v>
      </c>
      <c r="Z1203">
        <v>0</v>
      </c>
      <c r="AA1203">
        <v>0</v>
      </c>
      <c r="AB1203">
        <v>0</v>
      </c>
      <c r="AC1203">
        <v>0</v>
      </c>
      <c r="AD1203">
        <v>0</v>
      </c>
      <c r="AE1203">
        <v>0</v>
      </c>
      <c r="AF1203">
        <v>0</v>
      </c>
      <c r="AG1203">
        <v>0</v>
      </c>
      <c r="AH1203">
        <v>0</v>
      </c>
      <c r="AI1203" t="s">
        <v>6004</v>
      </c>
      <c r="AJ1203" t="s">
        <v>109</v>
      </c>
      <c r="AK1203" t="s">
        <v>112</v>
      </c>
      <c r="AL1203">
        <v>0</v>
      </c>
      <c r="AM1203">
        <v>0</v>
      </c>
      <c r="AN1203">
        <v>0</v>
      </c>
      <c r="AO1203">
        <v>0</v>
      </c>
      <c r="AP1203">
        <v>0</v>
      </c>
      <c r="AQ1203">
        <v>0</v>
      </c>
      <c r="AR1203">
        <v>0</v>
      </c>
      <c r="AS1203">
        <v>0</v>
      </c>
      <c r="AT1203">
        <v>0</v>
      </c>
      <c r="AU1203">
        <v>0</v>
      </c>
      <c r="AV1203">
        <v>0</v>
      </c>
      <c r="AW1203">
        <v>0</v>
      </c>
      <c r="AX1203">
        <v>0</v>
      </c>
      <c r="AY1203">
        <v>0</v>
      </c>
      <c r="AZ1203">
        <v>0</v>
      </c>
      <c r="BA1203">
        <v>0</v>
      </c>
    </row>
    <row r="1204" spans="1:54" x14ac:dyDescent="0.25">
      <c r="A1204">
        <v>381502030</v>
      </c>
      <c r="B1204" s="1">
        <v>45540.550249120373</v>
      </c>
      <c r="C1204" s="1">
        <v>45544.556321365737</v>
      </c>
      <c r="D1204" s="1">
        <v>45540</v>
      </c>
      <c r="E1204">
        <v>32.088610500000001</v>
      </c>
      <c r="F1204">
        <v>36.2133392</v>
      </c>
      <c r="G1204" t="s">
        <v>1544</v>
      </c>
      <c r="H1204" t="s">
        <v>1545</v>
      </c>
      <c r="I1204" t="s">
        <v>109</v>
      </c>
      <c r="J1204" t="s">
        <v>397</v>
      </c>
      <c r="K1204" t="s">
        <v>4161</v>
      </c>
      <c r="L1204" t="s">
        <v>116</v>
      </c>
      <c r="M1204" t="s">
        <v>117</v>
      </c>
      <c r="N1204" t="s">
        <v>4162</v>
      </c>
      <c r="O1204" t="s">
        <v>4160</v>
      </c>
      <c r="Q1204" t="s">
        <v>346</v>
      </c>
      <c r="R1204" t="s">
        <v>5771</v>
      </c>
      <c r="S1204" t="s">
        <v>112</v>
      </c>
      <c r="T1204">
        <v>0</v>
      </c>
      <c r="U1204">
        <v>0</v>
      </c>
      <c r="V1204">
        <v>0</v>
      </c>
      <c r="W1204">
        <v>0</v>
      </c>
      <c r="X1204">
        <v>0</v>
      </c>
      <c r="Y1204">
        <v>0</v>
      </c>
      <c r="Z1204">
        <v>0</v>
      </c>
      <c r="AA1204">
        <v>0</v>
      </c>
      <c r="AB1204">
        <v>0</v>
      </c>
      <c r="AC1204">
        <v>0</v>
      </c>
      <c r="AD1204">
        <v>0</v>
      </c>
      <c r="AE1204">
        <v>0</v>
      </c>
      <c r="AF1204">
        <v>0</v>
      </c>
      <c r="AG1204">
        <v>0</v>
      </c>
      <c r="AH1204">
        <v>0</v>
      </c>
      <c r="AI1204" t="s">
        <v>6004</v>
      </c>
      <c r="AJ1204" t="s">
        <v>109</v>
      </c>
      <c r="AK1204" t="s">
        <v>109</v>
      </c>
      <c r="AL1204">
        <v>2</v>
      </c>
      <c r="AM1204">
        <v>0</v>
      </c>
      <c r="AN1204">
        <v>1</v>
      </c>
      <c r="AO1204">
        <v>0</v>
      </c>
      <c r="AP1204">
        <v>0</v>
      </c>
      <c r="AQ1204">
        <v>1</v>
      </c>
      <c r="AR1204">
        <v>2</v>
      </c>
      <c r="AS1204">
        <v>0</v>
      </c>
      <c r="AT1204">
        <v>1</v>
      </c>
      <c r="AU1204">
        <v>0</v>
      </c>
      <c r="AV1204">
        <v>0</v>
      </c>
      <c r="AW1204">
        <v>0</v>
      </c>
      <c r="AX1204">
        <v>0</v>
      </c>
      <c r="AY1204">
        <v>0</v>
      </c>
      <c r="AZ1204">
        <v>1</v>
      </c>
      <c r="BA1204">
        <v>0</v>
      </c>
    </row>
    <row r="1205" spans="1:54" x14ac:dyDescent="0.25">
      <c r="A1205">
        <v>381502032</v>
      </c>
      <c r="B1205" s="1">
        <v>45540.550568240738</v>
      </c>
      <c r="C1205" s="1">
        <v>45544.558416990738</v>
      </c>
      <c r="D1205" s="1">
        <v>45540</v>
      </c>
      <c r="E1205">
        <v>32.089074400000001</v>
      </c>
      <c r="F1205">
        <v>36.213542199999999</v>
      </c>
      <c r="G1205" t="s">
        <v>1544</v>
      </c>
      <c r="H1205" t="s">
        <v>1545</v>
      </c>
      <c r="I1205" t="s">
        <v>109</v>
      </c>
      <c r="J1205" t="s">
        <v>397</v>
      </c>
      <c r="K1205" t="s">
        <v>4164</v>
      </c>
      <c r="L1205" t="s">
        <v>116</v>
      </c>
      <c r="M1205" t="s">
        <v>117</v>
      </c>
      <c r="N1205" t="s">
        <v>4165</v>
      </c>
      <c r="O1205" t="s">
        <v>4163</v>
      </c>
      <c r="Q1205" t="s">
        <v>121</v>
      </c>
      <c r="R1205" t="s">
        <v>5770</v>
      </c>
      <c r="S1205" t="s">
        <v>112</v>
      </c>
      <c r="T1205">
        <v>0</v>
      </c>
      <c r="U1205">
        <v>0</v>
      </c>
      <c r="V1205">
        <v>0</v>
      </c>
      <c r="W1205">
        <v>0</v>
      </c>
      <c r="X1205">
        <v>0</v>
      </c>
      <c r="Y1205">
        <v>0</v>
      </c>
      <c r="Z1205">
        <v>0</v>
      </c>
      <c r="AA1205">
        <v>0</v>
      </c>
      <c r="AB1205">
        <v>0</v>
      </c>
      <c r="AC1205">
        <v>0</v>
      </c>
      <c r="AD1205">
        <v>0</v>
      </c>
      <c r="AE1205">
        <v>0</v>
      </c>
      <c r="AF1205">
        <v>0</v>
      </c>
      <c r="AG1205">
        <v>0</v>
      </c>
      <c r="AH1205">
        <v>0</v>
      </c>
      <c r="AI1205" t="s">
        <v>6004</v>
      </c>
      <c r="AJ1205" t="s">
        <v>109</v>
      </c>
      <c r="AK1205" t="s">
        <v>112</v>
      </c>
      <c r="AL1205">
        <v>0</v>
      </c>
      <c r="AM1205">
        <v>0</v>
      </c>
      <c r="AN1205">
        <v>0</v>
      </c>
      <c r="AO1205">
        <v>0</v>
      </c>
      <c r="AP1205">
        <v>0</v>
      </c>
      <c r="AQ1205">
        <v>0</v>
      </c>
      <c r="AR1205">
        <v>0</v>
      </c>
      <c r="AS1205">
        <v>0</v>
      </c>
      <c r="AT1205">
        <v>0</v>
      </c>
      <c r="AU1205">
        <v>0</v>
      </c>
      <c r="AV1205">
        <v>0</v>
      </c>
      <c r="AW1205">
        <v>0</v>
      </c>
      <c r="AX1205">
        <v>0</v>
      </c>
      <c r="AY1205">
        <v>0</v>
      </c>
      <c r="AZ1205">
        <v>0</v>
      </c>
      <c r="BA1205">
        <v>0</v>
      </c>
    </row>
    <row r="1206" spans="1:54" x14ac:dyDescent="0.25">
      <c r="A1206">
        <v>381502037</v>
      </c>
      <c r="B1206" s="1">
        <v>45540.550846238417</v>
      </c>
      <c r="C1206" s="1">
        <v>45544.562015613417</v>
      </c>
      <c r="D1206" s="1">
        <v>45540</v>
      </c>
      <c r="E1206">
        <v>32.089018600000003</v>
      </c>
      <c r="F1206">
        <v>36.213429599999998</v>
      </c>
      <c r="G1206" t="s">
        <v>1544</v>
      </c>
      <c r="H1206" t="s">
        <v>1545</v>
      </c>
      <c r="I1206" t="s">
        <v>109</v>
      </c>
      <c r="J1206" t="s">
        <v>397</v>
      </c>
      <c r="K1206" t="s">
        <v>4167</v>
      </c>
      <c r="L1206" t="s">
        <v>301</v>
      </c>
      <c r="M1206" t="s">
        <v>302</v>
      </c>
      <c r="N1206" t="s">
        <v>4168</v>
      </c>
      <c r="O1206" t="s">
        <v>4166</v>
      </c>
      <c r="Q1206" t="s">
        <v>346</v>
      </c>
      <c r="R1206" t="s">
        <v>5771</v>
      </c>
      <c r="S1206" t="s">
        <v>109</v>
      </c>
      <c r="T1206">
        <v>3</v>
      </c>
      <c r="U1206">
        <v>0</v>
      </c>
      <c r="V1206">
        <v>1</v>
      </c>
      <c r="W1206">
        <v>0</v>
      </c>
      <c r="X1206">
        <v>1</v>
      </c>
      <c r="Y1206">
        <v>1</v>
      </c>
      <c r="Z1206">
        <v>0</v>
      </c>
      <c r="AA1206">
        <v>0</v>
      </c>
      <c r="AB1206">
        <v>0</v>
      </c>
      <c r="AC1206">
        <v>0</v>
      </c>
      <c r="AD1206">
        <v>1</v>
      </c>
      <c r="AE1206">
        <v>1</v>
      </c>
      <c r="AF1206">
        <v>0</v>
      </c>
      <c r="AG1206">
        <v>1</v>
      </c>
      <c r="AH1206">
        <v>0</v>
      </c>
      <c r="AI1206" t="s">
        <v>4169</v>
      </c>
      <c r="AJ1206" t="s">
        <v>109</v>
      </c>
      <c r="AK1206" t="s">
        <v>109</v>
      </c>
      <c r="AL1206">
        <v>5</v>
      </c>
      <c r="AM1206">
        <v>0</v>
      </c>
      <c r="AN1206">
        <v>3</v>
      </c>
      <c r="AO1206">
        <v>0</v>
      </c>
      <c r="AP1206">
        <v>1</v>
      </c>
      <c r="AQ1206">
        <v>1</v>
      </c>
      <c r="AR1206">
        <v>5</v>
      </c>
      <c r="AS1206">
        <v>0</v>
      </c>
      <c r="AT1206">
        <v>0</v>
      </c>
      <c r="AU1206">
        <v>0</v>
      </c>
      <c r="AV1206">
        <v>0</v>
      </c>
      <c r="AW1206">
        <v>1</v>
      </c>
      <c r="AX1206">
        <v>1</v>
      </c>
      <c r="AY1206">
        <v>0</v>
      </c>
      <c r="AZ1206">
        <v>1</v>
      </c>
      <c r="BA1206">
        <v>1</v>
      </c>
      <c r="BB1206" t="s">
        <v>4169</v>
      </c>
    </row>
    <row r="1207" spans="1:54" x14ac:dyDescent="0.25">
      <c r="A1207">
        <v>381502040</v>
      </c>
      <c r="B1207" s="1">
        <v>45540.551108217587</v>
      </c>
      <c r="C1207" s="1">
        <v>45544.56447365741</v>
      </c>
      <c r="D1207" s="1">
        <v>45540</v>
      </c>
      <c r="E1207">
        <v>32.089196600000001</v>
      </c>
      <c r="F1207">
        <v>36.213500400000001</v>
      </c>
      <c r="G1207" t="s">
        <v>1544</v>
      </c>
      <c r="H1207" t="s">
        <v>1545</v>
      </c>
      <c r="I1207" t="s">
        <v>109</v>
      </c>
      <c r="J1207" t="s">
        <v>397</v>
      </c>
      <c r="K1207" t="s">
        <v>4171</v>
      </c>
      <c r="L1207" t="s">
        <v>116</v>
      </c>
      <c r="M1207" t="s">
        <v>117</v>
      </c>
      <c r="N1207" t="s">
        <v>4172</v>
      </c>
      <c r="O1207" t="s">
        <v>4170</v>
      </c>
      <c r="Q1207" t="s">
        <v>121</v>
      </c>
      <c r="R1207" t="s">
        <v>5770</v>
      </c>
      <c r="S1207" t="s">
        <v>112</v>
      </c>
      <c r="T1207">
        <v>0</v>
      </c>
      <c r="U1207">
        <v>0</v>
      </c>
      <c r="V1207">
        <v>0</v>
      </c>
      <c r="W1207">
        <v>0</v>
      </c>
      <c r="X1207">
        <v>0</v>
      </c>
      <c r="Y1207">
        <v>0</v>
      </c>
      <c r="Z1207">
        <v>0</v>
      </c>
      <c r="AA1207">
        <v>0</v>
      </c>
      <c r="AB1207">
        <v>0</v>
      </c>
      <c r="AC1207">
        <v>0</v>
      </c>
      <c r="AD1207">
        <v>0</v>
      </c>
      <c r="AE1207">
        <v>0</v>
      </c>
      <c r="AF1207">
        <v>0</v>
      </c>
      <c r="AG1207">
        <v>0</v>
      </c>
      <c r="AH1207">
        <v>0</v>
      </c>
      <c r="AI1207" t="s">
        <v>6004</v>
      </c>
      <c r="AJ1207" t="s">
        <v>109</v>
      </c>
      <c r="AK1207" t="s">
        <v>112</v>
      </c>
      <c r="AL1207">
        <v>0</v>
      </c>
      <c r="AM1207">
        <v>0</v>
      </c>
      <c r="AN1207">
        <v>0</v>
      </c>
      <c r="AO1207">
        <v>0</v>
      </c>
      <c r="AP1207">
        <v>0</v>
      </c>
      <c r="AQ1207">
        <v>0</v>
      </c>
      <c r="AR1207">
        <v>0</v>
      </c>
      <c r="AS1207">
        <v>0</v>
      </c>
      <c r="AT1207">
        <v>0</v>
      </c>
      <c r="AU1207">
        <v>0</v>
      </c>
      <c r="AV1207">
        <v>0</v>
      </c>
      <c r="AW1207">
        <v>0</v>
      </c>
      <c r="AX1207">
        <v>0</v>
      </c>
      <c r="AY1207">
        <v>0</v>
      </c>
      <c r="AZ1207">
        <v>0</v>
      </c>
      <c r="BA1207">
        <v>0</v>
      </c>
    </row>
    <row r="1208" spans="1:54" x14ac:dyDescent="0.25">
      <c r="A1208">
        <v>381502045</v>
      </c>
      <c r="B1208" s="1">
        <v>45540.551474236112</v>
      </c>
      <c r="C1208" s="1">
        <v>45544.566809108786</v>
      </c>
      <c r="D1208" s="1">
        <v>45540</v>
      </c>
      <c r="E1208">
        <v>32.089035500000001</v>
      </c>
      <c r="F1208">
        <v>36.2134109</v>
      </c>
      <c r="G1208" t="s">
        <v>1544</v>
      </c>
      <c r="H1208" t="s">
        <v>1545</v>
      </c>
      <c r="I1208" t="s">
        <v>109</v>
      </c>
      <c r="J1208" t="s">
        <v>397</v>
      </c>
      <c r="K1208" t="s">
        <v>4174</v>
      </c>
      <c r="L1208" t="s">
        <v>116</v>
      </c>
      <c r="M1208" t="s">
        <v>117</v>
      </c>
      <c r="N1208" t="s">
        <v>4175</v>
      </c>
      <c r="O1208" t="s">
        <v>4173</v>
      </c>
      <c r="Q1208" t="s">
        <v>121</v>
      </c>
      <c r="R1208" t="s">
        <v>5770</v>
      </c>
      <c r="S1208" t="s">
        <v>112</v>
      </c>
      <c r="T1208">
        <v>0</v>
      </c>
      <c r="U1208">
        <v>0</v>
      </c>
      <c r="V1208">
        <v>0</v>
      </c>
      <c r="W1208">
        <v>0</v>
      </c>
      <c r="X1208">
        <v>0</v>
      </c>
      <c r="Y1208">
        <v>0</v>
      </c>
      <c r="Z1208">
        <v>0</v>
      </c>
      <c r="AA1208">
        <v>0</v>
      </c>
      <c r="AB1208">
        <v>0</v>
      </c>
      <c r="AC1208">
        <v>0</v>
      </c>
      <c r="AD1208">
        <v>0</v>
      </c>
      <c r="AE1208">
        <v>0</v>
      </c>
      <c r="AF1208">
        <v>0</v>
      </c>
      <c r="AG1208">
        <v>0</v>
      </c>
      <c r="AH1208">
        <v>0</v>
      </c>
      <c r="AI1208" t="s">
        <v>6004</v>
      </c>
      <c r="AJ1208" t="s">
        <v>109</v>
      </c>
      <c r="AK1208" t="s">
        <v>112</v>
      </c>
      <c r="AL1208">
        <v>0</v>
      </c>
      <c r="AM1208">
        <v>0</v>
      </c>
      <c r="AN1208">
        <v>0</v>
      </c>
      <c r="AO1208">
        <v>0</v>
      </c>
      <c r="AP1208">
        <v>0</v>
      </c>
      <c r="AQ1208">
        <v>0</v>
      </c>
      <c r="AR1208">
        <v>0</v>
      </c>
      <c r="AS1208">
        <v>0</v>
      </c>
      <c r="AT1208">
        <v>0</v>
      </c>
      <c r="AU1208">
        <v>0</v>
      </c>
      <c r="AV1208">
        <v>0</v>
      </c>
      <c r="AW1208">
        <v>0</v>
      </c>
      <c r="AX1208">
        <v>0</v>
      </c>
      <c r="AY1208">
        <v>0</v>
      </c>
      <c r="AZ1208">
        <v>0</v>
      </c>
      <c r="BA1208">
        <v>0</v>
      </c>
    </row>
    <row r="1209" spans="1:54" x14ac:dyDescent="0.25">
      <c r="A1209">
        <v>381502049</v>
      </c>
      <c r="B1209" s="1">
        <v>45540.551790219914</v>
      </c>
      <c r="C1209" s="1">
        <v>45544.569424340283</v>
      </c>
      <c r="D1209" s="1">
        <v>45540</v>
      </c>
      <c r="E1209">
        <v>32.089040099999998</v>
      </c>
      <c r="F1209">
        <v>36.2134213</v>
      </c>
      <c r="G1209" t="s">
        <v>1544</v>
      </c>
      <c r="H1209" t="s">
        <v>1545</v>
      </c>
      <c r="I1209" t="s">
        <v>109</v>
      </c>
      <c r="J1209" t="s">
        <v>397</v>
      </c>
      <c r="K1209" t="s">
        <v>4177</v>
      </c>
      <c r="L1209" t="s">
        <v>116</v>
      </c>
      <c r="M1209" t="s">
        <v>117</v>
      </c>
      <c r="N1209" t="s">
        <v>4178</v>
      </c>
      <c r="O1209" t="s">
        <v>4176</v>
      </c>
      <c r="Q1209" t="s">
        <v>121</v>
      </c>
      <c r="R1209" t="s">
        <v>5770</v>
      </c>
      <c r="S1209" t="s">
        <v>112</v>
      </c>
      <c r="T1209">
        <v>0</v>
      </c>
      <c r="U1209">
        <v>0</v>
      </c>
      <c r="V1209">
        <v>0</v>
      </c>
      <c r="W1209">
        <v>0</v>
      </c>
      <c r="X1209">
        <v>0</v>
      </c>
      <c r="Y1209">
        <v>0</v>
      </c>
      <c r="Z1209">
        <v>0</v>
      </c>
      <c r="AA1209">
        <v>0</v>
      </c>
      <c r="AB1209">
        <v>0</v>
      </c>
      <c r="AC1209">
        <v>0</v>
      </c>
      <c r="AD1209">
        <v>0</v>
      </c>
      <c r="AE1209">
        <v>0</v>
      </c>
      <c r="AF1209">
        <v>0</v>
      </c>
      <c r="AG1209">
        <v>0</v>
      </c>
      <c r="AH1209">
        <v>0</v>
      </c>
      <c r="AI1209" t="s">
        <v>6004</v>
      </c>
      <c r="AJ1209" t="s">
        <v>109</v>
      </c>
      <c r="AK1209" t="s">
        <v>112</v>
      </c>
      <c r="AL1209">
        <v>0</v>
      </c>
      <c r="AM1209">
        <v>0</v>
      </c>
      <c r="AN1209">
        <v>0</v>
      </c>
      <c r="AO1209">
        <v>0</v>
      </c>
      <c r="AP1209">
        <v>0</v>
      </c>
      <c r="AQ1209">
        <v>0</v>
      </c>
      <c r="AR1209">
        <v>0</v>
      </c>
      <c r="AS1209">
        <v>0</v>
      </c>
      <c r="AT1209">
        <v>0</v>
      </c>
      <c r="AU1209">
        <v>0</v>
      </c>
      <c r="AV1209">
        <v>0</v>
      </c>
      <c r="AW1209">
        <v>0</v>
      </c>
      <c r="AX1209">
        <v>0</v>
      </c>
      <c r="AY1209">
        <v>0</v>
      </c>
      <c r="AZ1209">
        <v>0</v>
      </c>
      <c r="BA1209">
        <v>0</v>
      </c>
    </row>
    <row r="1210" spans="1:54" x14ac:dyDescent="0.25">
      <c r="A1210">
        <v>381502054</v>
      </c>
      <c r="B1210" s="1">
        <v>45540.552075277781</v>
      </c>
      <c r="C1210" s="1">
        <v>45544.571961585651</v>
      </c>
      <c r="D1210" s="1">
        <v>45540</v>
      </c>
      <c r="E1210">
        <v>32.0890372</v>
      </c>
      <c r="F1210">
        <v>36.213428499999999</v>
      </c>
      <c r="G1210" t="s">
        <v>1544</v>
      </c>
      <c r="H1210" t="s">
        <v>1545</v>
      </c>
      <c r="I1210" t="s">
        <v>109</v>
      </c>
      <c r="J1210" t="s">
        <v>378</v>
      </c>
      <c r="K1210" t="s">
        <v>4179</v>
      </c>
      <c r="L1210" t="s">
        <v>116</v>
      </c>
      <c r="M1210" t="s">
        <v>117</v>
      </c>
      <c r="N1210" t="s">
        <v>4180</v>
      </c>
      <c r="O1210" t="s">
        <v>6005</v>
      </c>
      <c r="Q1210" t="s">
        <v>346</v>
      </c>
      <c r="R1210" t="s">
        <v>5771</v>
      </c>
      <c r="S1210" t="s">
        <v>112</v>
      </c>
      <c r="T1210">
        <v>0</v>
      </c>
      <c r="U1210">
        <v>0</v>
      </c>
      <c r="V1210">
        <v>0</v>
      </c>
      <c r="W1210">
        <v>0</v>
      </c>
      <c r="X1210">
        <v>0</v>
      </c>
      <c r="Y1210">
        <v>0</v>
      </c>
      <c r="Z1210">
        <v>0</v>
      </c>
      <c r="AA1210">
        <v>0</v>
      </c>
      <c r="AB1210">
        <v>0</v>
      </c>
      <c r="AC1210">
        <v>0</v>
      </c>
      <c r="AD1210">
        <v>0</v>
      </c>
      <c r="AE1210">
        <v>0</v>
      </c>
      <c r="AF1210">
        <v>0</v>
      </c>
      <c r="AG1210">
        <v>0</v>
      </c>
      <c r="AH1210">
        <v>0</v>
      </c>
      <c r="AI1210" t="s">
        <v>6004</v>
      </c>
      <c r="AJ1210" t="s">
        <v>109</v>
      </c>
      <c r="AK1210" t="s">
        <v>109</v>
      </c>
      <c r="AL1210">
        <v>3</v>
      </c>
      <c r="AM1210">
        <v>0</v>
      </c>
      <c r="AN1210">
        <v>1</v>
      </c>
      <c r="AO1210">
        <v>0</v>
      </c>
      <c r="AP1210">
        <v>1</v>
      </c>
      <c r="AQ1210">
        <v>1</v>
      </c>
      <c r="AR1210">
        <v>3</v>
      </c>
      <c r="AS1210">
        <v>0</v>
      </c>
      <c r="AT1210">
        <v>1</v>
      </c>
      <c r="AU1210">
        <v>0</v>
      </c>
      <c r="AV1210">
        <v>0</v>
      </c>
      <c r="AW1210">
        <v>0</v>
      </c>
      <c r="AX1210">
        <v>0</v>
      </c>
      <c r="AY1210">
        <v>0</v>
      </c>
      <c r="AZ1210">
        <v>1</v>
      </c>
      <c r="BA1210">
        <v>0</v>
      </c>
    </row>
    <row r="1211" spans="1:54" x14ac:dyDescent="0.25">
      <c r="A1211">
        <v>381502056</v>
      </c>
      <c r="B1211" s="1">
        <v>45540.552447800917</v>
      </c>
      <c r="C1211" s="1">
        <v>45544.574178912037</v>
      </c>
      <c r="D1211" s="1">
        <v>45540</v>
      </c>
      <c r="E1211">
        <v>32.089073200000001</v>
      </c>
      <c r="F1211">
        <v>36.213446400000002</v>
      </c>
      <c r="G1211" t="s">
        <v>1544</v>
      </c>
      <c r="H1211" t="s">
        <v>1545</v>
      </c>
      <c r="I1211" t="s">
        <v>109</v>
      </c>
      <c r="J1211" t="s">
        <v>378</v>
      </c>
      <c r="K1211" t="s">
        <v>4182</v>
      </c>
      <c r="L1211" t="s">
        <v>116</v>
      </c>
      <c r="M1211" t="s">
        <v>117</v>
      </c>
      <c r="N1211" t="s">
        <v>4183</v>
      </c>
      <c r="O1211" t="s">
        <v>4181</v>
      </c>
      <c r="Q1211" t="s">
        <v>346</v>
      </c>
      <c r="R1211" t="s">
        <v>5771</v>
      </c>
      <c r="S1211" t="s">
        <v>112</v>
      </c>
      <c r="T1211">
        <v>0</v>
      </c>
      <c r="U1211">
        <v>0</v>
      </c>
      <c r="V1211">
        <v>0</v>
      </c>
      <c r="W1211">
        <v>0</v>
      </c>
      <c r="X1211">
        <v>0</v>
      </c>
      <c r="Y1211">
        <v>0</v>
      </c>
      <c r="Z1211">
        <v>0</v>
      </c>
      <c r="AA1211">
        <v>0</v>
      </c>
      <c r="AB1211">
        <v>0</v>
      </c>
      <c r="AC1211">
        <v>0</v>
      </c>
      <c r="AD1211">
        <v>0</v>
      </c>
      <c r="AE1211">
        <v>0</v>
      </c>
      <c r="AF1211">
        <v>0</v>
      </c>
      <c r="AG1211">
        <v>0</v>
      </c>
      <c r="AH1211">
        <v>0</v>
      </c>
      <c r="AI1211" t="s">
        <v>6004</v>
      </c>
      <c r="AJ1211" t="s">
        <v>109</v>
      </c>
      <c r="AK1211" t="s">
        <v>112</v>
      </c>
      <c r="AL1211">
        <v>0</v>
      </c>
      <c r="AM1211">
        <v>0</v>
      </c>
      <c r="AN1211">
        <v>0</v>
      </c>
      <c r="AO1211">
        <v>0</v>
      </c>
      <c r="AP1211">
        <v>0</v>
      </c>
      <c r="AQ1211">
        <v>0</v>
      </c>
      <c r="AR1211">
        <v>0</v>
      </c>
      <c r="AS1211">
        <v>0</v>
      </c>
      <c r="AT1211">
        <v>0</v>
      </c>
      <c r="AU1211">
        <v>0</v>
      </c>
      <c r="AV1211">
        <v>0</v>
      </c>
      <c r="AW1211">
        <v>0</v>
      </c>
      <c r="AX1211">
        <v>0</v>
      </c>
      <c r="AY1211">
        <v>0</v>
      </c>
      <c r="AZ1211">
        <v>0</v>
      </c>
      <c r="BA1211">
        <v>0</v>
      </c>
    </row>
    <row r="1212" spans="1:54" x14ac:dyDescent="0.25">
      <c r="A1212">
        <v>381502059</v>
      </c>
      <c r="B1212" s="1">
        <v>45540.552693912039</v>
      </c>
      <c r="C1212" s="1">
        <v>45544.576794953697</v>
      </c>
      <c r="D1212" s="1">
        <v>45540</v>
      </c>
      <c r="E1212">
        <v>32.089262300000001</v>
      </c>
      <c r="F1212">
        <v>36.2135398</v>
      </c>
      <c r="G1212" t="s">
        <v>1544</v>
      </c>
      <c r="H1212" t="s">
        <v>1545</v>
      </c>
      <c r="I1212" t="s">
        <v>109</v>
      </c>
      <c r="J1212" t="s">
        <v>378</v>
      </c>
      <c r="K1212" t="s">
        <v>4185</v>
      </c>
      <c r="L1212" t="s">
        <v>116</v>
      </c>
      <c r="M1212" t="s">
        <v>117</v>
      </c>
      <c r="N1212" t="s">
        <v>4186</v>
      </c>
      <c r="O1212" t="s">
        <v>4184</v>
      </c>
      <c r="Q1212" t="s">
        <v>346</v>
      </c>
      <c r="R1212" t="s">
        <v>5771</v>
      </c>
      <c r="S1212" t="s">
        <v>112</v>
      </c>
      <c r="T1212">
        <v>0</v>
      </c>
      <c r="U1212">
        <v>0</v>
      </c>
      <c r="V1212">
        <v>0</v>
      </c>
      <c r="W1212">
        <v>0</v>
      </c>
      <c r="X1212">
        <v>0</v>
      </c>
      <c r="Y1212">
        <v>0</v>
      </c>
      <c r="Z1212">
        <v>0</v>
      </c>
      <c r="AA1212">
        <v>0</v>
      </c>
      <c r="AB1212">
        <v>0</v>
      </c>
      <c r="AC1212">
        <v>0</v>
      </c>
      <c r="AD1212">
        <v>0</v>
      </c>
      <c r="AE1212">
        <v>0</v>
      </c>
      <c r="AF1212">
        <v>0</v>
      </c>
      <c r="AG1212">
        <v>0</v>
      </c>
      <c r="AH1212">
        <v>0</v>
      </c>
      <c r="AI1212" t="s">
        <v>6004</v>
      </c>
      <c r="AJ1212" t="s">
        <v>109</v>
      </c>
      <c r="AK1212" t="s">
        <v>109</v>
      </c>
      <c r="AL1212">
        <v>1</v>
      </c>
      <c r="AM1212">
        <v>0</v>
      </c>
      <c r="AN1212">
        <v>1</v>
      </c>
      <c r="AO1212">
        <v>0</v>
      </c>
      <c r="AP1212">
        <v>0</v>
      </c>
      <c r="AQ1212">
        <v>0</v>
      </c>
      <c r="AR1212">
        <v>1</v>
      </c>
      <c r="AS1212">
        <v>0</v>
      </c>
      <c r="AT1212">
        <v>1</v>
      </c>
      <c r="AU1212">
        <v>0</v>
      </c>
      <c r="AV1212">
        <v>0</v>
      </c>
      <c r="AW1212">
        <v>0</v>
      </c>
      <c r="AX1212">
        <v>0</v>
      </c>
      <c r="AY1212">
        <v>0</v>
      </c>
      <c r="AZ1212">
        <v>0</v>
      </c>
      <c r="BA1212">
        <v>0</v>
      </c>
    </row>
    <row r="1213" spans="1:54" x14ac:dyDescent="0.25">
      <c r="A1213">
        <v>381502060</v>
      </c>
      <c r="B1213" s="1">
        <v>45540.552968009259</v>
      </c>
      <c r="C1213" s="1">
        <v>45544.578908541669</v>
      </c>
      <c r="D1213" s="1">
        <v>45540</v>
      </c>
      <c r="E1213">
        <v>32.0893066</v>
      </c>
      <c r="F1213">
        <v>36.213547499999997</v>
      </c>
      <c r="G1213" t="s">
        <v>1544</v>
      </c>
      <c r="H1213" t="s">
        <v>1545</v>
      </c>
      <c r="I1213" t="s">
        <v>109</v>
      </c>
      <c r="J1213" t="s">
        <v>378</v>
      </c>
      <c r="K1213" t="s">
        <v>4188</v>
      </c>
      <c r="L1213" t="s">
        <v>116</v>
      </c>
      <c r="M1213" t="s">
        <v>117</v>
      </c>
      <c r="N1213" t="s">
        <v>4189</v>
      </c>
      <c r="O1213" t="s">
        <v>4187</v>
      </c>
      <c r="Q1213" t="s">
        <v>121</v>
      </c>
      <c r="R1213" t="s">
        <v>5770</v>
      </c>
      <c r="S1213" t="s">
        <v>112</v>
      </c>
      <c r="T1213">
        <v>0</v>
      </c>
      <c r="U1213">
        <v>0</v>
      </c>
      <c r="V1213">
        <v>0</v>
      </c>
      <c r="W1213">
        <v>0</v>
      </c>
      <c r="X1213">
        <v>0</v>
      </c>
      <c r="Y1213">
        <v>0</v>
      </c>
      <c r="Z1213">
        <v>0</v>
      </c>
      <c r="AA1213">
        <v>0</v>
      </c>
      <c r="AB1213">
        <v>0</v>
      </c>
      <c r="AC1213">
        <v>0</v>
      </c>
      <c r="AD1213">
        <v>0</v>
      </c>
      <c r="AE1213">
        <v>0</v>
      </c>
      <c r="AF1213">
        <v>0</v>
      </c>
      <c r="AG1213">
        <v>0</v>
      </c>
      <c r="AH1213">
        <v>0</v>
      </c>
      <c r="AI1213" t="s">
        <v>6004</v>
      </c>
      <c r="AJ1213" t="s">
        <v>109</v>
      </c>
      <c r="AK1213" t="s">
        <v>112</v>
      </c>
      <c r="AL1213">
        <v>0</v>
      </c>
      <c r="AM1213">
        <v>0</v>
      </c>
      <c r="AN1213">
        <v>0</v>
      </c>
      <c r="AO1213">
        <v>0</v>
      </c>
      <c r="AP1213">
        <v>0</v>
      </c>
      <c r="AQ1213">
        <v>0</v>
      </c>
      <c r="AR1213">
        <v>0</v>
      </c>
      <c r="AS1213">
        <v>0</v>
      </c>
      <c r="AT1213">
        <v>0</v>
      </c>
      <c r="AU1213">
        <v>0</v>
      </c>
      <c r="AV1213">
        <v>0</v>
      </c>
      <c r="AW1213">
        <v>0</v>
      </c>
      <c r="AX1213">
        <v>0</v>
      </c>
      <c r="AY1213">
        <v>0</v>
      </c>
      <c r="AZ1213">
        <v>0</v>
      </c>
      <c r="BA1213">
        <v>0</v>
      </c>
    </row>
    <row r="1214" spans="1:54" x14ac:dyDescent="0.25">
      <c r="A1214">
        <v>381502065</v>
      </c>
      <c r="B1214" s="1">
        <v>45540.553201666669</v>
      </c>
      <c r="C1214" s="1">
        <v>45544.594581481477</v>
      </c>
      <c r="D1214" s="1">
        <v>45540</v>
      </c>
      <c r="E1214">
        <v>32.089318200000001</v>
      </c>
      <c r="F1214">
        <v>36.213558300000003</v>
      </c>
      <c r="G1214" t="s">
        <v>1544</v>
      </c>
      <c r="H1214" t="s">
        <v>1545</v>
      </c>
      <c r="I1214" t="s">
        <v>109</v>
      </c>
      <c r="J1214" t="s">
        <v>378</v>
      </c>
      <c r="K1214" t="s">
        <v>4191</v>
      </c>
      <c r="L1214" t="s">
        <v>116</v>
      </c>
      <c r="M1214" t="s">
        <v>117</v>
      </c>
      <c r="N1214" t="s">
        <v>4192</v>
      </c>
      <c r="O1214" t="s">
        <v>4190</v>
      </c>
      <c r="Q1214" t="s">
        <v>121</v>
      </c>
      <c r="R1214" t="s">
        <v>5770</v>
      </c>
      <c r="S1214" t="s">
        <v>112</v>
      </c>
      <c r="T1214">
        <v>0</v>
      </c>
      <c r="U1214">
        <v>0</v>
      </c>
      <c r="V1214">
        <v>0</v>
      </c>
      <c r="W1214">
        <v>0</v>
      </c>
      <c r="X1214">
        <v>0</v>
      </c>
      <c r="Y1214">
        <v>0</v>
      </c>
      <c r="Z1214">
        <v>0</v>
      </c>
      <c r="AA1214">
        <v>0</v>
      </c>
      <c r="AB1214">
        <v>0</v>
      </c>
      <c r="AC1214">
        <v>0</v>
      </c>
      <c r="AD1214">
        <v>0</v>
      </c>
      <c r="AE1214">
        <v>0</v>
      </c>
      <c r="AF1214">
        <v>0</v>
      </c>
      <c r="AG1214">
        <v>0</v>
      </c>
      <c r="AH1214">
        <v>0</v>
      </c>
      <c r="AI1214" t="s">
        <v>6004</v>
      </c>
      <c r="AJ1214" t="s">
        <v>109</v>
      </c>
      <c r="AK1214" t="s">
        <v>109</v>
      </c>
      <c r="AL1214">
        <v>1</v>
      </c>
      <c r="AM1214">
        <v>0</v>
      </c>
      <c r="AN1214">
        <v>0</v>
      </c>
      <c r="AO1214">
        <v>0</v>
      </c>
      <c r="AP1214">
        <v>1</v>
      </c>
      <c r="AQ1214">
        <v>0</v>
      </c>
      <c r="AR1214">
        <v>1</v>
      </c>
      <c r="AS1214">
        <v>0</v>
      </c>
      <c r="AT1214">
        <v>1</v>
      </c>
      <c r="AU1214">
        <v>0</v>
      </c>
      <c r="AV1214">
        <v>0</v>
      </c>
      <c r="AW1214">
        <v>0</v>
      </c>
      <c r="AX1214">
        <v>0</v>
      </c>
      <c r="AY1214">
        <v>0</v>
      </c>
      <c r="AZ1214">
        <v>0</v>
      </c>
      <c r="BA1214">
        <v>0</v>
      </c>
    </row>
    <row r="1215" spans="1:54" x14ac:dyDescent="0.25">
      <c r="A1215">
        <v>381502070</v>
      </c>
      <c r="B1215" s="1">
        <v>45540.553566782408</v>
      </c>
      <c r="C1215" s="1">
        <v>45544.596151273137</v>
      </c>
      <c r="D1215" s="1">
        <v>45540</v>
      </c>
      <c r="E1215">
        <v>32.090025400000002</v>
      </c>
      <c r="F1215">
        <v>36.215599900000001</v>
      </c>
      <c r="G1215" t="s">
        <v>1544</v>
      </c>
      <c r="H1215" t="s">
        <v>1545</v>
      </c>
      <c r="I1215" t="s">
        <v>109</v>
      </c>
      <c r="J1215" t="s">
        <v>397</v>
      </c>
      <c r="K1215" t="s">
        <v>4194</v>
      </c>
      <c r="L1215" t="s">
        <v>116</v>
      </c>
      <c r="M1215" t="s">
        <v>319</v>
      </c>
      <c r="N1215" t="s">
        <v>4195</v>
      </c>
      <c r="O1215" t="s">
        <v>4193</v>
      </c>
      <c r="Q1215" t="s">
        <v>121</v>
      </c>
      <c r="R1215" t="s">
        <v>5770</v>
      </c>
      <c r="S1215" t="s">
        <v>112</v>
      </c>
      <c r="T1215">
        <v>0</v>
      </c>
      <c r="U1215">
        <v>0</v>
      </c>
      <c r="V1215">
        <v>0</v>
      </c>
      <c r="W1215">
        <v>0</v>
      </c>
      <c r="X1215">
        <v>0</v>
      </c>
      <c r="Y1215">
        <v>0</v>
      </c>
      <c r="Z1215">
        <v>0</v>
      </c>
      <c r="AA1215">
        <v>0</v>
      </c>
      <c r="AB1215">
        <v>0</v>
      </c>
      <c r="AC1215">
        <v>0</v>
      </c>
      <c r="AD1215">
        <v>0</v>
      </c>
      <c r="AE1215">
        <v>0</v>
      </c>
      <c r="AF1215">
        <v>0</v>
      </c>
      <c r="AG1215">
        <v>0</v>
      </c>
      <c r="AH1215">
        <v>0</v>
      </c>
      <c r="AI1215" t="s">
        <v>6004</v>
      </c>
      <c r="AJ1215" t="s">
        <v>109</v>
      </c>
      <c r="AK1215" t="s">
        <v>112</v>
      </c>
      <c r="AL1215">
        <v>0</v>
      </c>
      <c r="AM1215">
        <v>0</v>
      </c>
      <c r="AN1215">
        <v>0</v>
      </c>
      <c r="AO1215">
        <v>0</v>
      </c>
      <c r="AP1215">
        <v>0</v>
      </c>
      <c r="AQ1215">
        <v>0</v>
      </c>
      <c r="AR1215">
        <v>0</v>
      </c>
      <c r="AS1215">
        <v>0</v>
      </c>
      <c r="AT1215">
        <v>0</v>
      </c>
      <c r="AU1215">
        <v>0</v>
      </c>
      <c r="AV1215">
        <v>0</v>
      </c>
      <c r="AW1215">
        <v>0</v>
      </c>
      <c r="AX1215">
        <v>0</v>
      </c>
      <c r="AY1215">
        <v>0</v>
      </c>
      <c r="AZ1215">
        <v>0</v>
      </c>
      <c r="BA1215">
        <v>0</v>
      </c>
    </row>
    <row r="1216" spans="1:54" x14ac:dyDescent="0.25">
      <c r="A1216">
        <v>381502072</v>
      </c>
      <c r="B1216" s="1">
        <v>45540.554017060182</v>
      </c>
      <c r="C1216" s="1">
        <v>45544.598916921299</v>
      </c>
      <c r="D1216" s="1">
        <v>45540</v>
      </c>
      <c r="E1216">
        <v>32.089945800000002</v>
      </c>
      <c r="F1216">
        <v>36.215819799999998</v>
      </c>
      <c r="G1216" t="s">
        <v>1544</v>
      </c>
      <c r="H1216" t="s">
        <v>1545</v>
      </c>
      <c r="I1216" t="s">
        <v>109</v>
      </c>
      <c r="J1216" t="s">
        <v>397</v>
      </c>
      <c r="K1216" t="s">
        <v>4197</v>
      </c>
      <c r="L1216" t="s">
        <v>192</v>
      </c>
      <c r="M1216" t="s">
        <v>961</v>
      </c>
      <c r="N1216" t="s">
        <v>4198</v>
      </c>
      <c r="O1216" t="s">
        <v>4196</v>
      </c>
      <c r="Q1216" t="s">
        <v>346</v>
      </c>
      <c r="R1216" t="s">
        <v>5771</v>
      </c>
      <c r="S1216" t="s">
        <v>112</v>
      </c>
      <c r="T1216">
        <v>0</v>
      </c>
      <c r="U1216">
        <v>0</v>
      </c>
      <c r="V1216">
        <v>0</v>
      </c>
      <c r="W1216">
        <v>0</v>
      </c>
      <c r="X1216">
        <v>0</v>
      </c>
      <c r="Y1216">
        <v>0</v>
      </c>
      <c r="Z1216">
        <v>0</v>
      </c>
      <c r="AA1216">
        <v>0</v>
      </c>
      <c r="AB1216">
        <v>0</v>
      </c>
      <c r="AC1216">
        <v>0</v>
      </c>
      <c r="AD1216">
        <v>0</v>
      </c>
      <c r="AE1216">
        <v>0</v>
      </c>
      <c r="AF1216">
        <v>0</v>
      </c>
      <c r="AG1216">
        <v>0</v>
      </c>
      <c r="AH1216">
        <v>0</v>
      </c>
      <c r="AI1216" t="s">
        <v>6004</v>
      </c>
      <c r="AJ1216" t="s">
        <v>109</v>
      </c>
      <c r="AK1216" t="s">
        <v>109</v>
      </c>
      <c r="AL1216">
        <v>4</v>
      </c>
      <c r="AM1216">
        <v>0</v>
      </c>
      <c r="AN1216">
        <v>3</v>
      </c>
      <c r="AO1216">
        <v>0</v>
      </c>
      <c r="AP1216">
        <v>1</v>
      </c>
      <c r="AQ1216">
        <v>0</v>
      </c>
      <c r="AR1216">
        <v>4</v>
      </c>
      <c r="AS1216">
        <v>0</v>
      </c>
      <c r="AT1216">
        <v>0</v>
      </c>
      <c r="AU1216">
        <v>0</v>
      </c>
      <c r="AV1216">
        <v>0</v>
      </c>
      <c r="AW1216">
        <v>0</v>
      </c>
      <c r="AX1216">
        <v>0</v>
      </c>
      <c r="AY1216">
        <v>0</v>
      </c>
      <c r="AZ1216">
        <v>1</v>
      </c>
      <c r="BA1216">
        <v>0</v>
      </c>
    </row>
    <row r="1217" spans="1:53" x14ac:dyDescent="0.25">
      <c r="A1217">
        <v>381502077</v>
      </c>
      <c r="B1217" s="1">
        <v>45540.55421775463</v>
      </c>
      <c r="C1217" s="1">
        <v>45544.601508703701</v>
      </c>
      <c r="D1217" s="1">
        <v>45540</v>
      </c>
      <c r="E1217">
        <v>32.090214099999997</v>
      </c>
      <c r="F1217">
        <v>36.215699399999998</v>
      </c>
      <c r="G1217" t="s">
        <v>1544</v>
      </c>
      <c r="H1217" t="s">
        <v>1545</v>
      </c>
      <c r="I1217" t="s">
        <v>109</v>
      </c>
      <c r="J1217" t="s">
        <v>378</v>
      </c>
      <c r="K1217" t="s">
        <v>4200</v>
      </c>
      <c r="L1217" t="s">
        <v>116</v>
      </c>
      <c r="M1217" t="s">
        <v>309</v>
      </c>
      <c r="N1217" t="s">
        <v>4201</v>
      </c>
      <c r="O1217" t="s">
        <v>4199</v>
      </c>
      <c r="Q1217" t="s">
        <v>346</v>
      </c>
      <c r="R1217" t="s">
        <v>5771</v>
      </c>
      <c r="S1217" t="s">
        <v>112</v>
      </c>
      <c r="T1217">
        <v>0</v>
      </c>
      <c r="U1217">
        <v>0</v>
      </c>
      <c r="V1217">
        <v>0</v>
      </c>
      <c r="W1217">
        <v>0</v>
      </c>
      <c r="X1217">
        <v>0</v>
      </c>
      <c r="Y1217">
        <v>0</v>
      </c>
      <c r="Z1217">
        <v>0</v>
      </c>
      <c r="AA1217">
        <v>0</v>
      </c>
      <c r="AB1217">
        <v>0</v>
      </c>
      <c r="AC1217">
        <v>0</v>
      </c>
      <c r="AD1217">
        <v>0</v>
      </c>
      <c r="AE1217">
        <v>0</v>
      </c>
      <c r="AF1217">
        <v>0</v>
      </c>
      <c r="AG1217">
        <v>0</v>
      </c>
      <c r="AH1217">
        <v>0</v>
      </c>
      <c r="AI1217" t="s">
        <v>6004</v>
      </c>
      <c r="AJ1217" t="s">
        <v>109</v>
      </c>
      <c r="AK1217" t="s">
        <v>109</v>
      </c>
      <c r="AL1217">
        <v>1</v>
      </c>
      <c r="AM1217">
        <v>0</v>
      </c>
      <c r="AN1217">
        <v>0</v>
      </c>
      <c r="AO1217">
        <v>0</v>
      </c>
      <c r="AP1217">
        <v>1</v>
      </c>
      <c r="AQ1217">
        <v>0</v>
      </c>
      <c r="AR1217">
        <v>1</v>
      </c>
      <c r="AS1217">
        <v>0</v>
      </c>
      <c r="AT1217">
        <v>0</v>
      </c>
      <c r="AU1217">
        <v>0</v>
      </c>
      <c r="AV1217">
        <v>1</v>
      </c>
      <c r="AW1217">
        <v>0</v>
      </c>
      <c r="AX1217">
        <v>0</v>
      </c>
      <c r="AY1217">
        <v>0</v>
      </c>
      <c r="AZ1217">
        <v>0</v>
      </c>
      <c r="BA1217">
        <v>0</v>
      </c>
    </row>
    <row r="1218" spans="1:53" x14ac:dyDescent="0.25">
      <c r="A1218">
        <v>381502079</v>
      </c>
      <c r="B1218" s="1">
        <v>45540.554496192133</v>
      </c>
      <c r="C1218" s="1">
        <v>45544.603216099538</v>
      </c>
      <c r="D1218" s="1">
        <v>45540</v>
      </c>
      <c r="E1218">
        <v>32.090218299999997</v>
      </c>
      <c r="F1218">
        <v>36.215691399999997</v>
      </c>
      <c r="G1218" t="s">
        <v>1544</v>
      </c>
      <c r="H1218" t="s">
        <v>1545</v>
      </c>
      <c r="I1218" t="s">
        <v>109</v>
      </c>
      <c r="J1218" t="s">
        <v>397</v>
      </c>
      <c r="K1218" t="s">
        <v>4203</v>
      </c>
      <c r="L1218" t="s">
        <v>116</v>
      </c>
      <c r="M1218" t="s">
        <v>117</v>
      </c>
      <c r="N1218" t="s">
        <v>4204</v>
      </c>
      <c r="O1218" t="s">
        <v>4202</v>
      </c>
      <c r="Q1218" t="s">
        <v>121</v>
      </c>
      <c r="R1218" t="s">
        <v>5770</v>
      </c>
      <c r="S1218" t="s">
        <v>112</v>
      </c>
      <c r="T1218">
        <v>0</v>
      </c>
      <c r="U1218">
        <v>0</v>
      </c>
      <c r="V1218">
        <v>0</v>
      </c>
      <c r="W1218">
        <v>0</v>
      </c>
      <c r="X1218">
        <v>0</v>
      </c>
      <c r="Y1218">
        <v>0</v>
      </c>
      <c r="Z1218">
        <v>0</v>
      </c>
      <c r="AA1218">
        <v>0</v>
      </c>
      <c r="AB1218">
        <v>0</v>
      </c>
      <c r="AC1218">
        <v>0</v>
      </c>
      <c r="AD1218">
        <v>0</v>
      </c>
      <c r="AE1218">
        <v>0</v>
      </c>
      <c r="AF1218">
        <v>0</v>
      </c>
      <c r="AG1218">
        <v>0</v>
      </c>
      <c r="AH1218">
        <v>0</v>
      </c>
      <c r="AI1218" t="s">
        <v>6004</v>
      </c>
      <c r="AJ1218" t="s">
        <v>109</v>
      </c>
      <c r="AK1218" t="s">
        <v>112</v>
      </c>
      <c r="AL1218">
        <v>0</v>
      </c>
      <c r="AM1218">
        <v>0</v>
      </c>
      <c r="AN1218">
        <v>0</v>
      </c>
      <c r="AO1218">
        <v>0</v>
      </c>
      <c r="AP1218">
        <v>0</v>
      </c>
      <c r="AQ1218">
        <v>0</v>
      </c>
      <c r="AR1218">
        <v>0</v>
      </c>
      <c r="AS1218">
        <v>0</v>
      </c>
      <c r="AT1218">
        <v>0</v>
      </c>
      <c r="AU1218">
        <v>0</v>
      </c>
      <c r="AV1218">
        <v>0</v>
      </c>
      <c r="AW1218">
        <v>0</v>
      </c>
      <c r="AX1218">
        <v>0</v>
      </c>
      <c r="AY1218">
        <v>0</v>
      </c>
      <c r="AZ1218">
        <v>0</v>
      </c>
      <c r="BA1218">
        <v>0</v>
      </c>
    </row>
    <row r="1219" spans="1:53" x14ac:dyDescent="0.25">
      <c r="A1219">
        <v>381502083</v>
      </c>
      <c r="B1219" s="1">
        <v>45540.554836435193</v>
      </c>
      <c r="C1219" s="1">
        <v>45544.605119814812</v>
      </c>
      <c r="D1219" s="1">
        <v>45540</v>
      </c>
      <c r="E1219">
        <v>32.090218900000004</v>
      </c>
      <c r="F1219">
        <v>36.215691300000003</v>
      </c>
      <c r="G1219" t="s">
        <v>1544</v>
      </c>
      <c r="H1219" t="s">
        <v>1545</v>
      </c>
      <c r="I1219" t="s">
        <v>109</v>
      </c>
      <c r="J1219" t="s">
        <v>378</v>
      </c>
      <c r="K1219" t="s">
        <v>4206</v>
      </c>
      <c r="L1219" t="s">
        <v>116</v>
      </c>
      <c r="M1219" t="s">
        <v>117</v>
      </c>
      <c r="N1219" t="s">
        <v>4207</v>
      </c>
      <c r="O1219" t="s">
        <v>4205</v>
      </c>
      <c r="Q1219" t="s">
        <v>346</v>
      </c>
      <c r="R1219" t="s">
        <v>5771</v>
      </c>
      <c r="S1219" t="s">
        <v>112</v>
      </c>
      <c r="T1219">
        <v>0</v>
      </c>
      <c r="U1219">
        <v>0</v>
      </c>
      <c r="V1219">
        <v>0</v>
      </c>
      <c r="W1219">
        <v>0</v>
      </c>
      <c r="X1219">
        <v>0</v>
      </c>
      <c r="Y1219">
        <v>0</v>
      </c>
      <c r="Z1219">
        <v>0</v>
      </c>
      <c r="AA1219">
        <v>0</v>
      </c>
      <c r="AB1219">
        <v>0</v>
      </c>
      <c r="AC1219">
        <v>0</v>
      </c>
      <c r="AD1219">
        <v>0</v>
      </c>
      <c r="AE1219">
        <v>0</v>
      </c>
      <c r="AF1219">
        <v>0</v>
      </c>
      <c r="AG1219">
        <v>0</v>
      </c>
      <c r="AH1219">
        <v>0</v>
      </c>
      <c r="AI1219" t="s">
        <v>6004</v>
      </c>
      <c r="AJ1219" t="s">
        <v>109</v>
      </c>
      <c r="AK1219" t="s">
        <v>112</v>
      </c>
      <c r="AL1219">
        <v>0</v>
      </c>
      <c r="AM1219">
        <v>0</v>
      </c>
      <c r="AN1219">
        <v>0</v>
      </c>
      <c r="AO1219">
        <v>0</v>
      </c>
      <c r="AP1219">
        <v>0</v>
      </c>
      <c r="AQ1219">
        <v>0</v>
      </c>
      <c r="AR1219">
        <v>0</v>
      </c>
      <c r="AS1219">
        <v>0</v>
      </c>
      <c r="AT1219">
        <v>0</v>
      </c>
      <c r="AU1219">
        <v>0</v>
      </c>
      <c r="AV1219">
        <v>0</v>
      </c>
      <c r="AW1219">
        <v>0</v>
      </c>
      <c r="AX1219">
        <v>0</v>
      </c>
      <c r="AY1219">
        <v>0</v>
      </c>
      <c r="AZ1219">
        <v>0</v>
      </c>
      <c r="BA1219">
        <v>0</v>
      </c>
    </row>
    <row r="1220" spans="1:53" x14ac:dyDescent="0.25">
      <c r="A1220">
        <v>381502085</v>
      </c>
      <c r="B1220" s="1">
        <v>45540.555069606482</v>
      </c>
      <c r="C1220" s="1">
        <v>45544.645292222223</v>
      </c>
      <c r="D1220" s="1">
        <v>45540</v>
      </c>
      <c r="E1220">
        <v>32.090220100000003</v>
      </c>
      <c r="F1220">
        <v>36.215684699999997</v>
      </c>
      <c r="G1220" t="s">
        <v>1544</v>
      </c>
      <c r="H1220" t="s">
        <v>1545</v>
      </c>
      <c r="I1220" t="s">
        <v>109</v>
      </c>
      <c r="J1220" t="s">
        <v>378</v>
      </c>
      <c r="K1220" t="s">
        <v>4209</v>
      </c>
      <c r="L1220" t="s">
        <v>116</v>
      </c>
      <c r="M1220" t="s">
        <v>117</v>
      </c>
      <c r="N1220" t="s">
        <v>4159</v>
      </c>
      <c r="O1220" t="s">
        <v>4208</v>
      </c>
      <c r="Q1220" t="s">
        <v>121</v>
      </c>
      <c r="R1220" t="s">
        <v>5770</v>
      </c>
      <c r="S1220" t="s">
        <v>112</v>
      </c>
      <c r="T1220">
        <v>0</v>
      </c>
      <c r="U1220">
        <v>0</v>
      </c>
      <c r="V1220">
        <v>0</v>
      </c>
      <c r="W1220">
        <v>0</v>
      </c>
      <c r="X1220">
        <v>0</v>
      </c>
      <c r="Y1220">
        <v>0</v>
      </c>
      <c r="Z1220">
        <v>0</v>
      </c>
      <c r="AA1220">
        <v>0</v>
      </c>
      <c r="AB1220">
        <v>0</v>
      </c>
      <c r="AC1220">
        <v>0</v>
      </c>
      <c r="AD1220">
        <v>0</v>
      </c>
      <c r="AE1220">
        <v>0</v>
      </c>
      <c r="AF1220">
        <v>0</v>
      </c>
      <c r="AG1220">
        <v>0</v>
      </c>
      <c r="AH1220">
        <v>0</v>
      </c>
      <c r="AI1220" t="s">
        <v>6004</v>
      </c>
      <c r="AJ1220" t="s">
        <v>109</v>
      </c>
      <c r="AK1220" t="s">
        <v>112</v>
      </c>
      <c r="AL1220">
        <v>0</v>
      </c>
      <c r="AM1220">
        <v>0</v>
      </c>
      <c r="AN1220">
        <v>0</v>
      </c>
      <c r="AO1220">
        <v>0</v>
      </c>
      <c r="AP1220">
        <v>0</v>
      </c>
      <c r="AQ1220">
        <v>0</v>
      </c>
      <c r="AR1220">
        <v>0</v>
      </c>
      <c r="AS1220">
        <v>0</v>
      </c>
      <c r="AT1220">
        <v>0</v>
      </c>
      <c r="AU1220">
        <v>0</v>
      </c>
      <c r="AV1220">
        <v>0</v>
      </c>
      <c r="AW1220">
        <v>0</v>
      </c>
      <c r="AX1220">
        <v>0</v>
      </c>
      <c r="AY1220">
        <v>0</v>
      </c>
      <c r="AZ1220">
        <v>0</v>
      </c>
      <c r="BA1220">
        <v>0</v>
      </c>
    </row>
    <row r="1221" spans="1:53" x14ac:dyDescent="0.25">
      <c r="A1221">
        <v>381502090</v>
      </c>
      <c r="B1221" s="1">
        <v>45540.555305578702</v>
      </c>
      <c r="C1221" s="1">
        <v>45544.647573159717</v>
      </c>
      <c r="D1221" s="1">
        <v>45540</v>
      </c>
      <c r="E1221">
        <v>32.090220500000001</v>
      </c>
      <c r="F1221">
        <v>36.215684099999997</v>
      </c>
      <c r="G1221" t="s">
        <v>1544</v>
      </c>
      <c r="H1221" t="s">
        <v>1545</v>
      </c>
      <c r="I1221" t="s">
        <v>109</v>
      </c>
      <c r="J1221" t="s">
        <v>378</v>
      </c>
      <c r="K1221" t="s">
        <v>4211</v>
      </c>
      <c r="L1221" t="s">
        <v>116</v>
      </c>
      <c r="M1221" t="s">
        <v>319</v>
      </c>
      <c r="N1221" t="s">
        <v>4212</v>
      </c>
      <c r="O1221" t="s">
        <v>4210</v>
      </c>
      <c r="Q1221" t="s">
        <v>346</v>
      </c>
      <c r="R1221" t="s">
        <v>5771</v>
      </c>
      <c r="S1221" t="s">
        <v>112</v>
      </c>
      <c r="T1221">
        <v>0</v>
      </c>
      <c r="U1221">
        <v>0</v>
      </c>
      <c r="V1221">
        <v>0</v>
      </c>
      <c r="W1221">
        <v>0</v>
      </c>
      <c r="X1221">
        <v>0</v>
      </c>
      <c r="Y1221">
        <v>0</v>
      </c>
      <c r="Z1221">
        <v>0</v>
      </c>
      <c r="AA1221">
        <v>0</v>
      </c>
      <c r="AB1221">
        <v>0</v>
      </c>
      <c r="AC1221">
        <v>0</v>
      </c>
      <c r="AD1221">
        <v>0</v>
      </c>
      <c r="AE1221">
        <v>0</v>
      </c>
      <c r="AF1221">
        <v>0</v>
      </c>
      <c r="AG1221">
        <v>0</v>
      </c>
      <c r="AH1221">
        <v>0</v>
      </c>
      <c r="AI1221" t="s">
        <v>6004</v>
      </c>
      <c r="AJ1221" t="s">
        <v>109</v>
      </c>
      <c r="AK1221" t="s">
        <v>109</v>
      </c>
      <c r="AL1221">
        <v>1</v>
      </c>
      <c r="AM1221">
        <v>0</v>
      </c>
      <c r="AN1221">
        <v>0</v>
      </c>
      <c r="AO1221">
        <v>0</v>
      </c>
      <c r="AP1221">
        <v>1</v>
      </c>
      <c r="AQ1221">
        <v>0</v>
      </c>
      <c r="AR1221">
        <v>1</v>
      </c>
      <c r="AS1221">
        <v>0</v>
      </c>
      <c r="AT1221">
        <v>0</v>
      </c>
      <c r="AU1221">
        <v>0</v>
      </c>
      <c r="AV1221">
        <v>0</v>
      </c>
      <c r="AW1221">
        <v>0</v>
      </c>
      <c r="AX1221">
        <v>0</v>
      </c>
      <c r="AY1221">
        <v>0</v>
      </c>
      <c r="AZ1221">
        <v>1</v>
      </c>
      <c r="BA1221">
        <v>0</v>
      </c>
    </row>
    <row r="1222" spans="1:53" x14ac:dyDescent="0.25">
      <c r="A1222">
        <v>381502099</v>
      </c>
      <c r="B1222" s="1">
        <v>45540.555676516196</v>
      </c>
      <c r="C1222" s="1">
        <v>45544.651794317127</v>
      </c>
      <c r="D1222" s="1">
        <v>45540</v>
      </c>
      <c r="E1222">
        <v>32.090219500000003</v>
      </c>
      <c r="F1222">
        <v>36.215677100000001</v>
      </c>
      <c r="G1222" t="s">
        <v>1544</v>
      </c>
      <c r="H1222" t="s">
        <v>1545</v>
      </c>
      <c r="I1222" t="s">
        <v>109</v>
      </c>
      <c r="J1222" t="s">
        <v>397</v>
      </c>
      <c r="K1222" t="s">
        <v>4214</v>
      </c>
      <c r="L1222" t="s">
        <v>301</v>
      </c>
      <c r="M1222" t="s">
        <v>4215</v>
      </c>
      <c r="N1222" t="s">
        <v>4216</v>
      </c>
      <c r="O1222" t="s">
        <v>4213</v>
      </c>
      <c r="Q1222" t="s">
        <v>346</v>
      </c>
      <c r="R1222" t="s">
        <v>5771</v>
      </c>
      <c r="S1222" t="s">
        <v>112</v>
      </c>
      <c r="T1222">
        <v>0</v>
      </c>
      <c r="U1222">
        <v>0</v>
      </c>
      <c r="V1222">
        <v>0</v>
      </c>
      <c r="W1222">
        <v>0</v>
      </c>
      <c r="X1222">
        <v>0</v>
      </c>
      <c r="Y1222">
        <v>0</v>
      </c>
      <c r="Z1222">
        <v>0</v>
      </c>
      <c r="AA1222">
        <v>0</v>
      </c>
      <c r="AB1222">
        <v>0</v>
      </c>
      <c r="AC1222">
        <v>0</v>
      </c>
      <c r="AD1222">
        <v>0</v>
      </c>
      <c r="AE1222">
        <v>0</v>
      </c>
      <c r="AF1222">
        <v>0</v>
      </c>
      <c r="AG1222">
        <v>0</v>
      </c>
      <c r="AH1222">
        <v>0</v>
      </c>
      <c r="AI1222" t="s">
        <v>6004</v>
      </c>
      <c r="AJ1222" t="s">
        <v>109</v>
      </c>
      <c r="AK1222" t="s">
        <v>109</v>
      </c>
      <c r="AL1222">
        <v>1</v>
      </c>
      <c r="AM1222">
        <v>0</v>
      </c>
      <c r="AN1222">
        <v>0</v>
      </c>
      <c r="AO1222">
        <v>0</v>
      </c>
      <c r="AP1222">
        <v>0</v>
      </c>
      <c r="AQ1222">
        <v>1</v>
      </c>
      <c r="AR1222">
        <v>1</v>
      </c>
      <c r="AS1222">
        <v>0</v>
      </c>
      <c r="AT1222">
        <v>0</v>
      </c>
      <c r="AU1222">
        <v>0</v>
      </c>
      <c r="AV1222">
        <v>0</v>
      </c>
      <c r="AW1222">
        <v>0</v>
      </c>
      <c r="AX1222">
        <v>0</v>
      </c>
      <c r="AY1222">
        <v>1</v>
      </c>
      <c r="AZ1222">
        <v>0</v>
      </c>
      <c r="BA1222">
        <v>0</v>
      </c>
    </row>
    <row r="1223" spans="1:53" x14ac:dyDescent="0.25">
      <c r="A1223">
        <v>381502106</v>
      </c>
      <c r="B1223" s="1">
        <v>45540.555957835648</v>
      </c>
      <c r="C1223" s="1">
        <v>45544.653498171298</v>
      </c>
      <c r="D1223" s="1">
        <v>45540</v>
      </c>
      <c r="E1223">
        <v>32.089812600000002</v>
      </c>
      <c r="F1223">
        <v>36.213763100000001</v>
      </c>
      <c r="G1223" t="s">
        <v>1544</v>
      </c>
      <c r="H1223" t="s">
        <v>1545</v>
      </c>
      <c r="I1223" t="s">
        <v>109</v>
      </c>
      <c r="J1223" t="s">
        <v>397</v>
      </c>
      <c r="K1223" t="s">
        <v>4218</v>
      </c>
      <c r="L1223" t="s">
        <v>116</v>
      </c>
      <c r="M1223" t="s">
        <v>117</v>
      </c>
      <c r="N1223" t="s">
        <v>4219</v>
      </c>
      <c r="O1223" t="s">
        <v>4217</v>
      </c>
      <c r="Q1223" t="s">
        <v>121</v>
      </c>
      <c r="R1223" t="s">
        <v>5770</v>
      </c>
      <c r="S1223" t="s">
        <v>112</v>
      </c>
      <c r="T1223">
        <v>0</v>
      </c>
      <c r="U1223">
        <v>0</v>
      </c>
      <c r="V1223">
        <v>0</v>
      </c>
      <c r="W1223">
        <v>0</v>
      </c>
      <c r="X1223">
        <v>0</v>
      </c>
      <c r="Y1223">
        <v>0</v>
      </c>
      <c r="Z1223">
        <v>0</v>
      </c>
      <c r="AA1223">
        <v>0</v>
      </c>
      <c r="AB1223">
        <v>0</v>
      </c>
      <c r="AC1223">
        <v>0</v>
      </c>
      <c r="AD1223">
        <v>0</v>
      </c>
      <c r="AE1223">
        <v>0</v>
      </c>
      <c r="AF1223">
        <v>0</v>
      </c>
      <c r="AG1223">
        <v>0</v>
      </c>
      <c r="AH1223">
        <v>0</v>
      </c>
      <c r="AI1223" t="s">
        <v>6004</v>
      </c>
      <c r="AJ1223" t="s">
        <v>109</v>
      </c>
      <c r="AK1223" t="s">
        <v>112</v>
      </c>
      <c r="AL1223">
        <v>0</v>
      </c>
      <c r="AM1223">
        <v>0</v>
      </c>
      <c r="AN1223">
        <v>0</v>
      </c>
      <c r="AO1223">
        <v>0</v>
      </c>
      <c r="AP1223">
        <v>0</v>
      </c>
      <c r="AQ1223">
        <v>0</v>
      </c>
      <c r="AR1223">
        <v>0</v>
      </c>
      <c r="AS1223">
        <v>0</v>
      </c>
      <c r="AT1223">
        <v>0</v>
      </c>
      <c r="AU1223">
        <v>0</v>
      </c>
      <c r="AV1223">
        <v>0</v>
      </c>
      <c r="AW1223">
        <v>0</v>
      </c>
      <c r="AX1223">
        <v>0</v>
      </c>
      <c r="AY1223">
        <v>0</v>
      </c>
      <c r="AZ1223">
        <v>0</v>
      </c>
      <c r="BA1223">
        <v>0</v>
      </c>
    </row>
    <row r="1224" spans="1:53" x14ac:dyDescent="0.25">
      <c r="A1224">
        <v>381502109</v>
      </c>
      <c r="B1224" s="1">
        <v>45540.556395277781</v>
      </c>
      <c r="C1224" s="1">
        <v>45544.655649942128</v>
      </c>
      <c r="D1224" s="1">
        <v>45540</v>
      </c>
      <c r="E1224">
        <v>32.089838399999998</v>
      </c>
      <c r="F1224">
        <v>36.2137113</v>
      </c>
      <c r="G1224" t="s">
        <v>1544</v>
      </c>
      <c r="H1224" t="s">
        <v>1545</v>
      </c>
      <c r="I1224" t="s">
        <v>109</v>
      </c>
      <c r="J1224" t="s">
        <v>378</v>
      </c>
      <c r="K1224" t="s">
        <v>4221</v>
      </c>
      <c r="L1224" t="s">
        <v>116</v>
      </c>
      <c r="M1224" t="s">
        <v>117</v>
      </c>
      <c r="N1224" t="s">
        <v>4162</v>
      </c>
      <c r="O1224" t="s">
        <v>4220</v>
      </c>
      <c r="Q1224" t="s">
        <v>121</v>
      </c>
      <c r="R1224" t="s">
        <v>5770</v>
      </c>
      <c r="S1224" t="s">
        <v>112</v>
      </c>
      <c r="T1224">
        <v>0</v>
      </c>
      <c r="U1224">
        <v>0</v>
      </c>
      <c r="V1224">
        <v>0</v>
      </c>
      <c r="W1224">
        <v>0</v>
      </c>
      <c r="X1224">
        <v>0</v>
      </c>
      <c r="Y1224">
        <v>0</v>
      </c>
      <c r="Z1224">
        <v>0</v>
      </c>
      <c r="AA1224">
        <v>0</v>
      </c>
      <c r="AB1224">
        <v>0</v>
      </c>
      <c r="AC1224">
        <v>0</v>
      </c>
      <c r="AD1224">
        <v>0</v>
      </c>
      <c r="AE1224">
        <v>0</v>
      </c>
      <c r="AF1224">
        <v>0</v>
      </c>
      <c r="AG1224">
        <v>0</v>
      </c>
      <c r="AH1224">
        <v>0</v>
      </c>
      <c r="AI1224" t="s">
        <v>6004</v>
      </c>
      <c r="AJ1224" t="s">
        <v>109</v>
      </c>
      <c r="AK1224" t="s">
        <v>112</v>
      </c>
      <c r="AL1224">
        <v>0</v>
      </c>
      <c r="AM1224">
        <v>0</v>
      </c>
      <c r="AN1224">
        <v>0</v>
      </c>
      <c r="AO1224">
        <v>0</v>
      </c>
      <c r="AP1224">
        <v>0</v>
      </c>
      <c r="AQ1224">
        <v>0</v>
      </c>
      <c r="AR1224">
        <v>0</v>
      </c>
      <c r="AS1224">
        <v>0</v>
      </c>
      <c r="AT1224">
        <v>0</v>
      </c>
      <c r="AU1224">
        <v>0</v>
      </c>
      <c r="AV1224">
        <v>0</v>
      </c>
      <c r="AW1224">
        <v>0</v>
      </c>
      <c r="AX1224">
        <v>0</v>
      </c>
      <c r="AY1224">
        <v>0</v>
      </c>
      <c r="AZ1224">
        <v>0</v>
      </c>
      <c r="BA1224">
        <v>0</v>
      </c>
    </row>
    <row r="1225" spans="1:53" x14ac:dyDescent="0.25">
      <c r="A1225">
        <v>381502113</v>
      </c>
      <c r="B1225" s="1">
        <v>45540.556706944437</v>
      </c>
      <c r="C1225" s="1">
        <v>45544.657365185187</v>
      </c>
      <c r="D1225" s="1">
        <v>45540</v>
      </c>
      <c r="E1225">
        <v>32.089265300000001</v>
      </c>
      <c r="F1225">
        <v>36.213516900000002</v>
      </c>
      <c r="G1225" t="s">
        <v>1544</v>
      </c>
      <c r="H1225" t="s">
        <v>1545</v>
      </c>
      <c r="I1225" t="s">
        <v>109</v>
      </c>
      <c r="J1225" t="s">
        <v>397</v>
      </c>
      <c r="K1225" t="s">
        <v>4223</v>
      </c>
      <c r="L1225" t="s">
        <v>116</v>
      </c>
      <c r="M1225" t="s">
        <v>117</v>
      </c>
      <c r="N1225" t="s">
        <v>4224</v>
      </c>
      <c r="O1225" t="s">
        <v>4222</v>
      </c>
      <c r="Q1225" t="s">
        <v>121</v>
      </c>
      <c r="R1225" t="s">
        <v>5770</v>
      </c>
      <c r="S1225" t="s">
        <v>112</v>
      </c>
      <c r="T1225">
        <v>0</v>
      </c>
      <c r="U1225">
        <v>0</v>
      </c>
      <c r="V1225">
        <v>0</v>
      </c>
      <c r="W1225">
        <v>0</v>
      </c>
      <c r="X1225">
        <v>0</v>
      </c>
      <c r="Y1225">
        <v>0</v>
      </c>
      <c r="Z1225">
        <v>0</v>
      </c>
      <c r="AA1225">
        <v>0</v>
      </c>
      <c r="AB1225">
        <v>0</v>
      </c>
      <c r="AC1225">
        <v>0</v>
      </c>
      <c r="AD1225">
        <v>0</v>
      </c>
      <c r="AE1225">
        <v>0</v>
      </c>
      <c r="AF1225">
        <v>0</v>
      </c>
      <c r="AG1225">
        <v>0</v>
      </c>
      <c r="AH1225">
        <v>0</v>
      </c>
      <c r="AI1225" t="s">
        <v>6004</v>
      </c>
      <c r="AJ1225" t="s">
        <v>109</v>
      </c>
      <c r="AK1225" t="s">
        <v>109</v>
      </c>
      <c r="AL1225">
        <v>3</v>
      </c>
      <c r="AM1225">
        <v>0</v>
      </c>
      <c r="AN1225">
        <v>1</v>
      </c>
      <c r="AO1225">
        <v>0</v>
      </c>
      <c r="AP1225">
        <v>1</v>
      </c>
      <c r="AQ1225">
        <v>1</v>
      </c>
      <c r="AR1225">
        <v>3</v>
      </c>
      <c r="AS1225">
        <v>0</v>
      </c>
      <c r="AT1225">
        <v>1</v>
      </c>
      <c r="AU1225">
        <v>0</v>
      </c>
      <c r="AV1225">
        <v>0</v>
      </c>
      <c r="AW1225">
        <v>0</v>
      </c>
      <c r="AX1225">
        <v>0</v>
      </c>
      <c r="AY1225">
        <v>0</v>
      </c>
      <c r="AZ1225">
        <v>1</v>
      </c>
      <c r="BA1225">
        <v>0</v>
      </c>
    </row>
    <row r="1226" spans="1:53" x14ac:dyDescent="0.25">
      <c r="A1226">
        <v>381502118</v>
      </c>
      <c r="B1226" s="1">
        <v>45540.557064444452</v>
      </c>
      <c r="C1226" s="1">
        <v>45544.660201296298</v>
      </c>
      <c r="D1226" s="1">
        <v>45540</v>
      </c>
      <c r="E1226">
        <v>32.089109700000002</v>
      </c>
      <c r="F1226">
        <v>36.213492100000003</v>
      </c>
      <c r="G1226" t="s">
        <v>1544</v>
      </c>
      <c r="H1226" t="s">
        <v>1545</v>
      </c>
      <c r="I1226" t="s">
        <v>109</v>
      </c>
      <c r="J1226" t="s">
        <v>378</v>
      </c>
      <c r="K1226" t="s">
        <v>4226</v>
      </c>
      <c r="L1226" t="s">
        <v>116</v>
      </c>
      <c r="M1226" t="s">
        <v>117</v>
      </c>
      <c r="N1226" t="s">
        <v>4227</v>
      </c>
      <c r="O1226" t="s">
        <v>4225</v>
      </c>
      <c r="Q1226" t="s">
        <v>121</v>
      </c>
      <c r="R1226" t="s">
        <v>5770</v>
      </c>
      <c r="S1226" t="s">
        <v>112</v>
      </c>
      <c r="T1226">
        <v>0</v>
      </c>
      <c r="U1226">
        <v>0</v>
      </c>
      <c r="V1226">
        <v>0</v>
      </c>
      <c r="W1226">
        <v>0</v>
      </c>
      <c r="X1226">
        <v>0</v>
      </c>
      <c r="Y1226">
        <v>0</v>
      </c>
      <c r="Z1226">
        <v>0</v>
      </c>
      <c r="AA1226">
        <v>0</v>
      </c>
      <c r="AB1226">
        <v>0</v>
      </c>
      <c r="AC1226">
        <v>0</v>
      </c>
      <c r="AD1226">
        <v>0</v>
      </c>
      <c r="AE1226">
        <v>0</v>
      </c>
      <c r="AF1226">
        <v>0</v>
      </c>
      <c r="AG1226">
        <v>0</v>
      </c>
      <c r="AH1226">
        <v>0</v>
      </c>
      <c r="AI1226" t="s">
        <v>6004</v>
      </c>
      <c r="AJ1226" t="s">
        <v>109</v>
      </c>
      <c r="AK1226" t="s">
        <v>112</v>
      </c>
      <c r="AL1226">
        <v>0</v>
      </c>
      <c r="AM1226">
        <v>0</v>
      </c>
      <c r="AN1226">
        <v>0</v>
      </c>
      <c r="AO1226">
        <v>0</v>
      </c>
      <c r="AP1226">
        <v>0</v>
      </c>
      <c r="AQ1226">
        <v>0</v>
      </c>
      <c r="AR1226">
        <v>0</v>
      </c>
      <c r="AS1226">
        <v>0</v>
      </c>
      <c r="AT1226">
        <v>0</v>
      </c>
      <c r="AU1226">
        <v>0</v>
      </c>
      <c r="AV1226">
        <v>0</v>
      </c>
      <c r="AW1226">
        <v>0</v>
      </c>
      <c r="AX1226">
        <v>0</v>
      </c>
      <c r="AY1226">
        <v>0</v>
      </c>
      <c r="AZ1226">
        <v>0</v>
      </c>
      <c r="BA1226">
        <v>0</v>
      </c>
    </row>
    <row r="1227" spans="1:53" x14ac:dyDescent="0.25">
      <c r="A1227">
        <v>381502125</v>
      </c>
      <c r="B1227" s="1">
        <v>45540.557376122677</v>
      </c>
      <c r="C1227" s="1">
        <v>45544.661925960652</v>
      </c>
      <c r="D1227" s="1">
        <v>45540</v>
      </c>
      <c r="E1227">
        <v>32.089097299999999</v>
      </c>
      <c r="F1227">
        <v>36.213502699999999</v>
      </c>
      <c r="G1227" t="s">
        <v>1544</v>
      </c>
      <c r="H1227" t="s">
        <v>1545</v>
      </c>
      <c r="I1227" t="s">
        <v>109</v>
      </c>
      <c r="J1227" t="s">
        <v>378</v>
      </c>
      <c r="K1227" t="s">
        <v>4229</v>
      </c>
      <c r="L1227" t="s">
        <v>116</v>
      </c>
      <c r="M1227" t="s">
        <v>117</v>
      </c>
      <c r="N1227" t="s">
        <v>4230</v>
      </c>
      <c r="O1227" t="s">
        <v>4228</v>
      </c>
      <c r="Q1227" t="s">
        <v>121</v>
      </c>
      <c r="R1227" t="s">
        <v>5770</v>
      </c>
      <c r="S1227" t="s">
        <v>112</v>
      </c>
      <c r="T1227">
        <v>0</v>
      </c>
      <c r="U1227">
        <v>0</v>
      </c>
      <c r="V1227">
        <v>0</v>
      </c>
      <c r="W1227">
        <v>0</v>
      </c>
      <c r="X1227">
        <v>0</v>
      </c>
      <c r="Y1227">
        <v>0</v>
      </c>
      <c r="Z1227">
        <v>0</v>
      </c>
      <c r="AA1227">
        <v>0</v>
      </c>
      <c r="AB1227">
        <v>0</v>
      </c>
      <c r="AC1227">
        <v>0</v>
      </c>
      <c r="AD1227">
        <v>0</v>
      </c>
      <c r="AE1227">
        <v>0</v>
      </c>
      <c r="AF1227">
        <v>0</v>
      </c>
      <c r="AG1227">
        <v>0</v>
      </c>
      <c r="AH1227">
        <v>0</v>
      </c>
      <c r="AI1227" t="s">
        <v>6004</v>
      </c>
      <c r="AJ1227" t="s">
        <v>109</v>
      </c>
      <c r="AK1227" t="s">
        <v>112</v>
      </c>
      <c r="AL1227">
        <v>0</v>
      </c>
      <c r="AM1227">
        <v>0</v>
      </c>
      <c r="AN1227">
        <v>0</v>
      </c>
      <c r="AO1227">
        <v>0</v>
      </c>
      <c r="AP1227">
        <v>0</v>
      </c>
      <c r="AQ1227">
        <v>0</v>
      </c>
      <c r="AR1227">
        <v>0</v>
      </c>
      <c r="AS1227">
        <v>0</v>
      </c>
      <c r="AT1227">
        <v>0</v>
      </c>
      <c r="AU1227">
        <v>0</v>
      </c>
      <c r="AV1227">
        <v>0</v>
      </c>
      <c r="AW1227">
        <v>0</v>
      </c>
      <c r="AX1227">
        <v>0</v>
      </c>
      <c r="AY1227">
        <v>0</v>
      </c>
      <c r="AZ1227">
        <v>0</v>
      </c>
      <c r="BA1227">
        <v>0</v>
      </c>
    </row>
    <row r="1228" spans="1:53" x14ac:dyDescent="0.25">
      <c r="A1228">
        <v>381502128</v>
      </c>
      <c r="B1228" s="1">
        <v>45540.557871400473</v>
      </c>
      <c r="C1228" s="1">
        <v>45544.664380983799</v>
      </c>
      <c r="D1228" s="1">
        <v>45540</v>
      </c>
      <c r="E1228">
        <v>32.089089000000001</v>
      </c>
      <c r="F1228">
        <v>36.213506199999998</v>
      </c>
      <c r="G1228" t="s">
        <v>1544</v>
      </c>
      <c r="H1228" t="s">
        <v>1545</v>
      </c>
      <c r="I1228" t="s">
        <v>109</v>
      </c>
      <c r="J1228" t="s">
        <v>378</v>
      </c>
      <c r="K1228" t="s">
        <v>4232</v>
      </c>
      <c r="L1228" t="s">
        <v>431</v>
      </c>
      <c r="M1228" t="s">
        <v>432</v>
      </c>
      <c r="N1228" t="s">
        <v>4216</v>
      </c>
      <c r="O1228" t="s">
        <v>4231</v>
      </c>
      <c r="Q1228" t="s">
        <v>346</v>
      </c>
      <c r="R1228" t="s">
        <v>5771</v>
      </c>
      <c r="S1228" t="s">
        <v>112</v>
      </c>
      <c r="T1228">
        <v>0</v>
      </c>
      <c r="U1228">
        <v>0</v>
      </c>
      <c r="V1228">
        <v>0</v>
      </c>
      <c r="W1228">
        <v>0</v>
      </c>
      <c r="X1228">
        <v>0</v>
      </c>
      <c r="Y1228">
        <v>0</v>
      </c>
      <c r="Z1228">
        <v>0</v>
      </c>
      <c r="AA1228">
        <v>0</v>
      </c>
      <c r="AB1228">
        <v>0</v>
      </c>
      <c r="AC1228">
        <v>0</v>
      </c>
      <c r="AD1228">
        <v>0</v>
      </c>
      <c r="AE1228">
        <v>0</v>
      </c>
      <c r="AF1228">
        <v>0</v>
      </c>
      <c r="AG1228">
        <v>0</v>
      </c>
      <c r="AH1228">
        <v>0</v>
      </c>
      <c r="AI1228" t="s">
        <v>6004</v>
      </c>
      <c r="AJ1228" t="s">
        <v>109</v>
      </c>
      <c r="AK1228" t="s">
        <v>112</v>
      </c>
      <c r="AL1228">
        <v>0</v>
      </c>
      <c r="AM1228">
        <v>0</v>
      </c>
      <c r="AN1228">
        <v>0</v>
      </c>
      <c r="AO1228">
        <v>0</v>
      </c>
      <c r="AP1228">
        <v>0</v>
      </c>
      <c r="AQ1228">
        <v>0</v>
      </c>
      <c r="AR1228">
        <v>0</v>
      </c>
      <c r="AS1228">
        <v>0</v>
      </c>
      <c r="AT1228">
        <v>0</v>
      </c>
      <c r="AU1228">
        <v>0</v>
      </c>
      <c r="AV1228">
        <v>0</v>
      </c>
      <c r="AW1228">
        <v>0</v>
      </c>
      <c r="AX1228">
        <v>0</v>
      </c>
      <c r="AY1228">
        <v>0</v>
      </c>
      <c r="AZ1228">
        <v>0</v>
      </c>
      <c r="BA1228">
        <v>0</v>
      </c>
    </row>
    <row r="1229" spans="1:53" x14ac:dyDescent="0.25">
      <c r="A1229">
        <v>381502132</v>
      </c>
      <c r="B1229" s="1">
        <v>45540.558050150466</v>
      </c>
      <c r="C1229" s="1">
        <v>45544.666517905091</v>
      </c>
      <c r="D1229" s="1">
        <v>45540</v>
      </c>
      <c r="E1229">
        <v>32.087682000000001</v>
      </c>
      <c r="F1229">
        <v>36.212895500000002</v>
      </c>
      <c r="G1229" t="s">
        <v>1544</v>
      </c>
      <c r="H1229" t="s">
        <v>1545</v>
      </c>
      <c r="I1229" t="s">
        <v>109</v>
      </c>
      <c r="J1229" t="s">
        <v>378</v>
      </c>
      <c r="K1229" t="s">
        <v>4234</v>
      </c>
      <c r="L1229" t="s">
        <v>116</v>
      </c>
      <c r="M1229" t="s">
        <v>117</v>
      </c>
      <c r="N1229" t="s">
        <v>4235</v>
      </c>
      <c r="O1229" t="s">
        <v>4233</v>
      </c>
      <c r="Q1229" t="s">
        <v>121</v>
      </c>
      <c r="R1229" t="s">
        <v>5770</v>
      </c>
      <c r="S1229" t="s">
        <v>112</v>
      </c>
      <c r="T1229">
        <v>0</v>
      </c>
      <c r="U1229">
        <v>0</v>
      </c>
      <c r="V1229">
        <v>0</v>
      </c>
      <c r="W1229">
        <v>0</v>
      </c>
      <c r="X1229">
        <v>0</v>
      </c>
      <c r="Y1229">
        <v>0</v>
      </c>
      <c r="Z1229">
        <v>0</v>
      </c>
      <c r="AA1229">
        <v>0</v>
      </c>
      <c r="AB1229">
        <v>0</v>
      </c>
      <c r="AC1229">
        <v>0</v>
      </c>
      <c r="AD1229">
        <v>0</v>
      </c>
      <c r="AE1229">
        <v>0</v>
      </c>
      <c r="AF1229">
        <v>0</v>
      </c>
      <c r="AG1229">
        <v>0</v>
      </c>
      <c r="AH1229">
        <v>0</v>
      </c>
      <c r="AI1229" t="s">
        <v>6004</v>
      </c>
      <c r="AJ1229" t="s">
        <v>109</v>
      </c>
      <c r="AK1229" t="s">
        <v>109</v>
      </c>
      <c r="AL1229">
        <v>1</v>
      </c>
      <c r="AM1229">
        <v>0</v>
      </c>
      <c r="AN1229">
        <v>0</v>
      </c>
      <c r="AO1229">
        <v>0</v>
      </c>
      <c r="AP1229">
        <v>0</v>
      </c>
      <c r="AQ1229">
        <v>1</v>
      </c>
      <c r="AR1229">
        <v>1</v>
      </c>
      <c r="AS1229">
        <v>0</v>
      </c>
      <c r="AT1229">
        <v>0</v>
      </c>
      <c r="AU1229">
        <v>0</v>
      </c>
      <c r="AV1229">
        <v>1</v>
      </c>
      <c r="AW1229">
        <v>0</v>
      </c>
      <c r="AX1229">
        <v>0</v>
      </c>
      <c r="AY1229">
        <v>0</v>
      </c>
      <c r="AZ1229">
        <v>0</v>
      </c>
      <c r="BA1229">
        <v>0</v>
      </c>
    </row>
    <row r="1230" spans="1:53" x14ac:dyDescent="0.25">
      <c r="A1230">
        <v>381502136</v>
      </c>
      <c r="B1230" s="1">
        <v>45540.558538020843</v>
      </c>
      <c r="C1230" s="1">
        <v>45544.668328032407</v>
      </c>
      <c r="D1230" s="1">
        <v>45540</v>
      </c>
      <c r="E1230">
        <v>32.089029699999998</v>
      </c>
      <c r="F1230">
        <v>36.213487299999997</v>
      </c>
      <c r="G1230" t="s">
        <v>1544</v>
      </c>
      <c r="H1230" t="s">
        <v>1545</v>
      </c>
      <c r="I1230" t="s">
        <v>109</v>
      </c>
      <c r="J1230" t="s">
        <v>378</v>
      </c>
      <c r="K1230" t="s">
        <v>4237</v>
      </c>
      <c r="L1230" t="s">
        <v>116</v>
      </c>
      <c r="M1230" t="s">
        <v>117</v>
      </c>
      <c r="N1230" t="s">
        <v>4238</v>
      </c>
      <c r="O1230" t="s">
        <v>4236</v>
      </c>
      <c r="Q1230" t="s">
        <v>121</v>
      </c>
      <c r="R1230" t="s">
        <v>5770</v>
      </c>
      <c r="S1230" t="s">
        <v>112</v>
      </c>
      <c r="T1230">
        <v>0</v>
      </c>
      <c r="U1230">
        <v>0</v>
      </c>
      <c r="V1230">
        <v>0</v>
      </c>
      <c r="W1230">
        <v>0</v>
      </c>
      <c r="X1230">
        <v>0</v>
      </c>
      <c r="Y1230">
        <v>0</v>
      </c>
      <c r="Z1230">
        <v>0</v>
      </c>
      <c r="AA1230">
        <v>0</v>
      </c>
      <c r="AB1230">
        <v>0</v>
      </c>
      <c r="AC1230">
        <v>0</v>
      </c>
      <c r="AD1230">
        <v>0</v>
      </c>
      <c r="AE1230">
        <v>0</v>
      </c>
      <c r="AF1230">
        <v>0</v>
      </c>
      <c r="AG1230">
        <v>0</v>
      </c>
      <c r="AH1230">
        <v>0</v>
      </c>
      <c r="AI1230" t="s">
        <v>6004</v>
      </c>
      <c r="AJ1230" t="s">
        <v>109</v>
      </c>
      <c r="AK1230" t="s">
        <v>112</v>
      </c>
      <c r="AL1230">
        <v>0</v>
      </c>
      <c r="AM1230">
        <v>0</v>
      </c>
      <c r="AN1230">
        <v>0</v>
      </c>
      <c r="AO1230">
        <v>0</v>
      </c>
      <c r="AP1230">
        <v>0</v>
      </c>
      <c r="AQ1230">
        <v>0</v>
      </c>
      <c r="AR1230">
        <v>0</v>
      </c>
      <c r="AS1230">
        <v>0</v>
      </c>
      <c r="AT1230">
        <v>0</v>
      </c>
      <c r="AU1230">
        <v>0</v>
      </c>
      <c r="AV1230">
        <v>0</v>
      </c>
      <c r="AW1230">
        <v>0</v>
      </c>
      <c r="AX1230">
        <v>0</v>
      </c>
      <c r="AY1230">
        <v>0</v>
      </c>
      <c r="AZ1230">
        <v>0</v>
      </c>
      <c r="BA1230">
        <v>0</v>
      </c>
    </row>
    <row r="1231" spans="1:53" x14ac:dyDescent="0.25">
      <c r="A1231">
        <v>381502138</v>
      </c>
      <c r="B1231" s="1">
        <v>45540.558909236112</v>
      </c>
      <c r="C1231" s="1">
        <v>45544.676820474539</v>
      </c>
      <c r="D1231" s="1">
        <v>45540</v>
      </c>
      <c r="E1231">
        <v>32.087007700000001</v>
      </c>
      <c r="F1231">
        <v>36.212683400000003</v>
      </c>
      <c r="G1231" t="s">
        <v>1544</v>
      </c>
      <c r="H1231" t="s">
        <v>1545</v>
      </c>
      <c r="I1231" t="s">
        <v>109</v>
      </c>
      <c r="J1231" t="s">
        <v>378</v>
      </c>
      <c r="K1231" t="s">
        <v>4240</v>
      </c>
      <c r="L1231" t="s">
        <v>116</v>
      </c>
      <c r="M1231" t="s">
        <v>117</v>
      </c>
      <c r="N1231" t="s">
        <v>4241</v>
      </c>
      <c r="O1231" t="s">
        <v>4239</v>
      </c>
      <c r="Q1231" t="s">
        <v>121</v>
      </c>
      <c r="R1231" t="s">
        <v>5770</v>
      </c>
      <c r="S1231" t="s">
        <v>112</v>
      </c>
      <c r="T1231">
        <v>0</v>
      </c>
      <c r="U1231">
        <v>0</v>
      </c>
      <c r="V1231">
        <v>0</v>
      </c>
      <c r="W1231">
        <v>0</v>
      </c>
      <c r="X1231">
        <v>0</v>
      </c>
      <c r="Y1231">
        <v>0</v>
      </c>
      <c r="Z1231">
        <v>0</v>
      </c>
      <c r="AA1231">
        <v>0</v>
      </c>
      <c r="AB1231">
        <v>0</v>
      </c>
      <c r="AC1231">
        <v>0</v>
      </c>
      <c r="AD1231">
        <v>0</v>
      </c>
      <c r="AE1231">
        <v>0</v>
      </c>
      <c r="AF1231">
        <v>0</v>
      </c>
      <c r="AG1231">
        <v>0</v>
      </c>
      <c r="AH1231">
        <v>0</v>
      </c>
      <c r="AI1231" t="s">
        <v>6004</v>
      </c>
      <c r="AJ1231" t="s">
        <v>112</v>
      </c>
      <c r="AK1231" t="s">
        <v>112</v>
      </c>
      <c r="AL1231">
        <v>0</v>
      </c>
      <c r="AM1231">
        <v>0</v>
      </c>
      <c r="AN1231">
        <v>0</v>
      </c>
      <c r="AO1231">
        <v>0</v>
      </c>
      <c r="AP1231">
        <v>0</v>
      </c>
      <c r="AQ1231">
        <v>0</v>
      </c>
      <c r="AR1231">
        <v>0</v>
      </c>
      <c r="AS1231">
        <v>0</v>
      </c>
      <c r="AT1231">
        <v>0</v>
      </c>
      <c r="AU1231">
        <v>0</v>
      </c>
      <c r="AV1231">
        <v>0</v>
      </c>
      <c r="AW1231">
        <v>0</v>
      </c>
      <c r="AX1231">
        <v>0</v>
      </c>
      <c r="AY1231">
        <v>0</v>
      </c>
      <c r="AZ1231">
        <v>0</v>
      </c>
      <c r="BA1231">
        <v>0</v>
      </c>
    </row>
    <row r="1232" spans="1:53" x14ac:dyDescent="0.25">
      <c r="A1232">
        <v>381502143</v>
      </c>
      <c r="B1232" s="1">
        <v>45540.55935974537</v>
      </c>
      <c r="C1232" s="1">
        <v>45544.678265104158</v>
      </c>
      <c r="D1232" s="1">
        <v>45540</v>
      </c>
      <c r="E1232">
        <v>32.086369599999998</v>
      </c>
      <c r="F1232">
        <v>36.212649499999998</v>
      </c>
      <c r="G1232" t="s">
        <v>1544</v>
      </c>
      <c r="H1232" t="s">
        <v>1545</v>
      </c>
      <c r="I1232" t="s">
        <v>109</v>
      </c>
      <c r="J1232" t="s">
        <v>378</v>
      </c>
      <c r="K1232" t="s">
        <v>4243</v>
      </c>
      <c r="L1232" t="s">
        <v>116</v>
      </c>
      <c r="M1232" t="s">
        <v>117</v>
      </c>
      <c r="N1232" t="s">
        <v>4244</v>
      </c>
      <c r="O1232" t="s">
        <v>4242</v>
      </c>
      <c r="Q1232" t="s">
        <v>121</v>
      </c>
      <c r="R1232" t="s">
        <v>5770</v>
      </c>
      <c r="S1232" t="s">
        <v>112</v>
      </c>
      <c r="T1232">
        <v>0</v>
      </c>
      <c r="U1232">
        <v>0</v>
      </c>
      <c r="V1232">
        <v>0</v>
      </c>
      <c r="W1232">
        <v>0</v>
      </c>
      <c r="X1232">
        <v>0</v>
      </c>
      <c r="Y1232">
        <v>0</v>
      </c>
      <c r="Z1232">
        <v>0</v>
      </c>
      <c r="AA1232">
        <v>0</v>
      </c>
      <c r="AB1232">
        <v>0</v>
      </c>
      <c r="AC1232">
        <v>0</v>
      </c>
      <c r="AD1232">
        <v>0</v>
      </c>
      <c r="AE1232">
        <v>0</v>
      </c>
      <c r="AF1232">
        <v>0</v>
      </c>
      <c r="AG1232">
        <v>0</v>
      </c>
      <c r="AH1232">
        <v>0</v>
      </c>
      <c r="AI1232" t="s">
        <v>6004</v>
      </c>
      <c r="AJ1232" t="s">
        <v>109</v>
      </c>
      <c r="AK1232" t="s">
        <v>109</v>
      </c>
      <c r="AL1232">
        <v>1</v>
      </c>
      <c r="AM1232">
        <v>0</v>
      </c>
      <c r="AN1232">
        <v>0</v>
      </c>
      <c r="AO1232">
        <v>0</v>
      </c>
      <c r="AP1232">
        <v>0</v>
      </c>
      <c r="AQ1232">
        <v>1</v>
      </c>
      <c r="AR1232">
        <v>1</v>
      </c>
      <c r="AS1232">
        <v>0</v>
      </c>
      <c r="AT1232">
        <v>0</v>
      </c>
      <c r="AU1232">
        <v>0</v>
      </c>
      <c r="AV1232">
        <v>0</v>
      </c>
      <c r="AW1232">
        <v>0</v>
      </c>
      <c r="AX1232">
        <v>0</v>
      </c>
      <c r="AY1232">
        <v>0</v>
      </c>
      <c r="AZ1232">
        <v>1</v>
      </c>
      <c r="BA1232">
        <v>0</v>
      </c>
    </row>
    <row r="1233" spans="1:54" x14ac:dyDescent="0.25">
      <c r="A1233">
        <v>381526463</v>
      </c>
      <c r="B1233" s="1">
        <v>45544.689219375003</v>
      </c>
      <c r="C1233" s="1">
        <v>45544.691351562498</v>
      </c>
      <c r="D1233" s="1">
        <v>45544</v>
      </c>
      <c r="E1233">
        <v>32.279850099999997</v>
      </c>
      <c r="F1233">
        <v>35.894929500000003</v>
      </c>
      <c r="G1233" t="s">
        <v>927</v>
      </c>
      <c r="H1233" t="s">
        <v>928</v>
      </c>
      <c r="I1233" t="s">
        <v>109</v>
      </c>
      <c r="J1233" t="s">
        <v>114</v>
      </c>
      <c r="K1233" t="s">
        <v>4246</v>
      </c>
      <c r="L1233" t="s">
        <v>205</v>
      </c>
      <c r="M1233" t="s">
        <v>728</v>
      </c>
      <c r="N1233" t="s">
        <v>4247</v>
      </c>
      <c r="O1233" t="s">
        <v>4245</v>
      </c>
      <c r="Q1233" t="s">
        <v>346</v>
      </c>
      <c r="R1233" t="s">
        <v>5771</v>
      </c>
      <c r="S1233" t="s">
        <v>112</v>
      </c>
      <c r="T1233">
        <v>0</v>
      </c>
      <c r="U1233">
        <v>0</v>
      </c>
      <c r="V1233">
        <v>0</v>
      </c>
      <c r="W1233">
        <v>0</v>
      </c>
      <c r="X1233">
        <v>0</v>
      </c>
      <c r="Y1233">
        <v>0</v>
      </c>
      <c r="Z1233">
        <v>0</v>
      </c>
      <c r="AA1233">
        <v>0</v>
      </c>
      <c r="AB1233">
        <v>0</v>
      </c>
      <c r="AC1233">
        <v>0</v>
      </c>
      <c r="AD1233">
        <v>0</v>
      </c>
      <c r="AE1233">
        <v>0</v>
      </c>
      <c r="AF1233">
        <v>0</v>
      </c>
      <c r="AG1233">
        <v>0</v>
      </c>
      <c r="AH1233">
        <v>0</v>
      </c>
      <c r="AI1233" t="s">
        <v>6004</v>
      </c>
      <c r="AJ1233" t="s">
        <v>109</v>
      </c>
      <c r="AK1233" t="s">
        <v>112</v>
      </c>
      <c r="AL1233">
        <v>0</v>
      </c>
      <c r="AM1233">
        <v>0</v>
      </c>
      <c r="AN1233">
        <v>0</v>
      </c>
      <c r="AO1233">
        <v>0</v>
      </c>
      <c r="AP1233">
        <v>0</v>
      </c>
      <c r="AQ1233">
        <v>0</v>
      </c>
      <c r="AR1233">
        <v>0</v>
      </c>
      <c r="AS1233">
        <v>0</v>
      </c>
      <c r="AT1233">
        <v>0</v>
      </c>
      <c r="AU1233">
        <v>0</v>
      </c>
      <c r="AV1233">
        <v>0</v>
      </c>
      <c r="AW1233">
        <v>0</v>
      </c>
      <c r="AX1233">
        <v>0</v>
      </c>
      <c r="AY1233">
        <v>0</v>
      </c>
      <c r="AZ1233">
        <v>0</v>
      </c>
      <c r="BA1233">
        <v>0</v>
      </c>
    </row>
    <row r="1234" spans="1:54" x14ac:dyDescent="0.25">
      <c r="A1234">
        <v>381526473</v>
      </c>
      <c r="B1234" s="1">
        <v>45544.691396145827</v>
      </c>
      <c r="C1234" s="1">
        <v>45544.694634803243</v>
      </c>
      <c r="D1234" s="1">
        <v>45544</v>
      </c>
      <c r="E1234">
        <v>32.280026499999998</v>
      </c>
      <c r="F1234">
        <v>35.894870900000001</v>
      </c>
      <c r="G1234" t="s">
        <v>927</v>
      </c>
      <c r="H1234" t="s">
        <v>928</v>
      </c>
      <c r="I1234" t="s">
        <v>109</v>
      </c>
      <c r="J1234" t="s">
        <v>114</v>
      </c>
      <c r="K1234" t="s">
        <v>4249</v>
      </c>
      <c r="L1234" t="s">
        <v>796</v>
      </c>
      <c r="M1234" t="s">
        <v>797</v>
      </c>
      <c r="N1234" t="s">
        <v>4250</v>
      </c>
      <c r="O1234" t="s">
        <v>4248</v>
      </c>
      <c r="Q1234" t="s">
        <v>121</v>
      </c>
      <c r="R1234" t="s">
        <v>5770</v>
      </c>
      <c r="S1234" t="s">
        <v>112</v>
      </c>
      <c r="T1234">
        <v>0</v>
      </c>
      <c r="U1234">
        <v>0</v>
      </c>
      <c r="V1234">
        <v>0</v>
      </c>
      <c r="W1234">
        <v>0</v>
      </c>
      <c r="X1234">
        <v>0</v>
      </c>
      <c r="Y1234">
        <v>0</v>
      </c>
      <c r="Z1234">
        <v>0</v>
      </c>
      <c r="AA1234">
        <v>0</v>
      </c>
      <c r="AB1234">
        <v>0</v>
      </c>
      <c r="AC1234">
        <v>0</v>
      </c>
      <c r="AD1234">
        <v>0</v>
      </c>
      <c r="AE1234">
        <v>0</v>
      </c>
      <c r="AF1234">
        <v>0</v>
      </c>
      <c r="AG1234">
        <v>0</v>
      </c>
      <c r="AH1234">
        <v>0</v>
      </c>
      <c r="AI1234" t="s">
        <v>6004</v>
      </c>
      <c r="AJ1234" t="s">
        <v>109</v>
      </c>
      <c r="AK1234" t="s">
        <v>109</v>
      </c>
      <c r="AL1234">
        <v>2</v>
      </c>
      <c r="AM1234">
        <v>1</v>
      </c>
      <c r="AN1234">
        <v>0</v>
      </c>
      <c r="AO1234">
        <v>1</v>
      </c>
      <c r="AP1234">
        <v>0</v>
      </c>
      <c r="AQ1234">
        <v>0</v>
      </c>
      <c r="AR1234">
        <v>2</v>
      </c>
      <c r="AS1234">
        <v>1</v>
      </c>
      <c r="AT1234">
        <v>1</v>
      </c>
      <c r="AU1234">
        <v>0</v>
      </c>
      <c r="AV1234">
        <v>0</v>
      </c>
      <c r="AW1234">
        <v>0</v>
      </c>
      <c r="AX1234">
        <v>0</v>
      </c>
      <c r="AY1234">
        <v>0</v>
      </c>
      <c r="AZ1234">
        <v>0</v>
      </c>
      <c r="BA1234">
        <v>0</v>
      </c>
    </row>
    <row r="1235" spans="1:54" x14ac:dyDescent="0.25">
      <c r="A1235">
        <v>381526478</v>
      </c>
      <c r="B1235" s="1">
        <v>45544.694746377318</v>
      </c>
      <c r="C1235" s="1">
        <v>45544.696377118053</v>
      </c>
      <c r="D1235" s="1">
        <v>45544</v>
      </c>
      <c r="E1235">
        <v>32.279773900000002</v>
      </c>
      <c r="F1235">
        <v>35.895025199999999</v>
      </c>
      <c r="G1235" t="s">
        <v>927</v>
      </c>
      <c r="H1235" t="s">
        <v>928</v>
      </c>
      <c r="I1235" t="s">
        <v>109</v>
      </c>
      <c r="J1235" t="s">
        <v>114</v>
      </c>
      <c r="K1235" t="s">
        <v>4252</v>
      </c>
      <c r="L1235" t="s">
        <v>116</v>
      </c>
      <c r="M1235" t="s">
        <v>319</v>
      </c>
      <c r="N1235" t="s">
        <v>4253</v>
      </c>
      <c r="O1235" t="s">
        <v>4251</v>
      </c>
      <c r="Q1235" t="s">
        <v>121</v>
      </c>
      <c r="R1235" t="s">
        <v>5770</v>
      </c>
      <c r="S1235" t="s">
        <v>112</v>
      </c>
      <c r="T1235">
        <v>0</v>
      </c>
      <c r="U1235">
        <v>0</v>
      </c>
      <c r="V1235">
        <v>0</v>
      </c>
      <c r="W1235">
        <v>0</v>
      </c>
      <c r="X1235">
        <v>0</v>
      </c>
      <c r="Y1235">
        <v>0</v>
      </c>
      <c r="Z1235">
        <v>0</v>
      </c>
      <c r="AA1235">
        <v>0</v>
      </c>
      <c r="AB1235">
        <v>0</v>
      </c>
      <c r="AC1235">
        <v>0</v>
      </c>
      <c r="AD1235">
        <v>0</v>
      </c>
      <c r="AE1235">
        <v>0</v>
      </c>
      <c r="AF1235">
        <v>0</v>
      </c>
      <c r="AG1235">
        <v>0</v>
      </c>
      <c r="AH1235">
        <v>0</v>
      </c>
      <c r="AI1235" t="s">
        <v>6004</v>
      </c>
      <c r="AJ1235" t="s">
        <v>109</v>
      </c>
      <c r="AK1235" t="s">
        <v>109</v>
      </c>
      <c r="AL1235">
        <v>1</v>
      </c>
      <c r="AM1235">
        <v>0</v>
      </c>
      <c r="AN1235">
        <v>0</v>
      </c>
      <c r="AO1235">
        <v>1</v>
      </c>
      <c r="AP1235">
        <v>0</v>
      </c>
      <c r="AQ1235">
        <v>0</v>
      </c>
      <c r="AR1235">
        <v>1</v>
      </c>
      <c r="AS1235">
        <v>0</v>
      </c>
      <c r="AT1235">
        <v>1</v>
      </c>
      <c r="AU1235">
        <v>0</v>
      </c>
      <c r="AV1235">
        <v>0</v>
      </c>
      <c r="AW1235">
        <v>0</v>
      </c>
      <c r="AX1235">
        <v>0</v>
      </c>
      <c r="AY1235">
        <v>0</v>
      </c>
      <c r="AZ1235">
        <v>0</v>
      </c>
      <c r="BA1235">
        <v>0</v>
      </c>
    </row>
    <row r="1236" spans="1:54" x14ac:dyDescent="0.25">
      <c r="A1236">
        <v>381526480</v>
      </c>
      <c r="B1236" s="1">
        <v>45544.696618958333</v>
      </c>
      <c r="C1236" s="1">
        <v>45544.698491620373</v>
      </c>
      <c r="D1236" s="1">
        <v>45544</v>
      </c>
      <c r="E1236">
        <v>32.279904399999999</v>
      </c>
      <c r="F1236">
        <v>35.8950046</v>
      </c>
      <c r="G1236" t="s">
        <v>927</v>
      </c>
      <c r="H1236" t="s">
        <v>928</v>
      </c>
      <c r="I1236" t="s">
        <v>112</v>
      </c>
      <c r="K1236" t="s">
        <v>4255</v>
      </c>
      <c r="L1236" t="s">
        <v>192</v>
      </c>
      <c r="M1236" t="s">
        <v>326</v>
      </c>
      <c r="N1236" t="s">
        <v>4256</v>
      </c>
      <c r="O1236" t="s">
        <v>4254</v>
      </c>
      <c r="Q1236" t="s">
        <v>121</v>
      </c>
      <c r="R1236" t="s">
        <v>5770</v>
      </c>
      <c r="S1236" t="s">
        <v>112</v>
      </c>
      <c r="T1236">
        <v>0</v>
      </c>
      <c r="U1236">
        <v>0</v>
      </c>
      <c r="V1236">
        <v>0</v>
      </c>
      <c r="W1236">
        <v>0</v>
      </c>
      <c r="X1236">
        <v>0</v>
      </c>
      <c r="Y1236">
        <v>0</v>
      </c>
      <c r="Z1236">
        <v>0</v>
      </c>
      <c r="AA1236">
        <v>0</v>
      </c>
      <c r="AB1236">
        <v>0</v>
      </c>
      <c r="AC1236">
        <v>0</v>
      </c>
      <c r="AD1236">
        <v>0</v>
      </c>
      <c r="AE1236">
        <v>0</v>
      </c>
      <c r="AF1236">
        <v>0</v>
      </c>
      <c r="AG1236">
        <v>0</v>
      </c>
      <c r="AH1236">
        <v>0</v>
      </c>
      <c r="AI1236" t="s">
        <v>6004</v>
      </c>
      <c r="AJ1236" t="s">
        <v>109</v>
      </c>
      <c r="AK1236" t="s">
        <v>112</v>
      </c>
      <c r="AL1236">
        <v>0</v>
      </c>
      <c r="AM1236">
        <v>0</v>
      </c>
      <c r="AN1236">
        <v>0</v>
      </c>
      <c r="AO1236">
        <v>0</v>
      </c>
      <c r="AP1236">
        <v>0</v>
      </c>
      <c r="AQ1236">
        <v>0</v>
      </c>
      <c r="AR1236">
        <v>0</v>
      </c>
      <c r="AS1236">
        <v>0</v>
      </c>
      <c r="AT1236">
        <v>0</v>
      </c>
      <c r="AU1236">
        <v>0</v>
      </c>
      <c r="AV1236">
        <v>0</v>
      </c>
      <c r="AW1236">
        <v>0</v>
      </c>
      <c r="AX1236">
        <v>0</v>
      </c>
      <c r="AY1236">
        <v>0</v>
      </c>
      <c r="AZ1236">
        <v>0</v>
      </c>
      <c r="BA1236">
        <v>0</v>
      </c>
    </row>
    <row r="1237" spans="1:54" x14ac:dyDescent="0.25">
      <c r="A1237">
        <v>381526489</v>
      </c>
      <c r="B1237" s="1">
        <v>45544.698608611106</v>
      </c>
      <c r="C1237" s="1">
        <v>45544.700364756944</v>
      </c>
      <c r="D1237" s="1">
        <v>45544</v>
      </c>
      <c r="E1237">
        <v>32.279863800000001</v>
      </c>
      <c r="F1237">
        <v>35.894899899999999</v>
      </c>
      <c r="G1237" t="s">
        <v>927</v>
      </c>
      <c r="H1237" t="s">
        <v>928</v>
      </c>
      <c r="I1237" t="s">
        <v>109</v>
      </c>
      <c r="J1237" t="s">
        <v>114</v>
      </c>
      <c r="K1237" t="s">
        <v>4258</v>
      </c>
      <c r="L1237" t="s">
        <v>116</v>
      </c>
      <c r="M1237" t="s">
        <v>139</v>
      </c>
      <c r="N1237" t="s">
        <v>4259</v>
      </c>
      <c r="O1237" t="s">
        <v>4257</v>
      </c>
      <c r="Q1237" t="s">
        <v>121</v>
      </c>
      <c r="R1237" t="s">
        <v>5770</v>
      </c>
      <c r="S1237" t="s">
        <v>112</v>
      </c>
      <c r="T1237">
        <v>0</v>
      </c>
      <c r="U1237">
        <v>0</v>
      </c>
      <c r="V1237">
        <v>0</v>
      </c>
      <c r="W1237">
        <v>0</v>
      </c>
      <c r="X1237">
        <v>0</v>
      </c>
      <c r="Y1237">
        <v>0</v>
      </c>
      <c r="Z1237">
        <v>0</v>
      </c>
      <c r="AA1237">
        <v>0</v>
      </c>
      <c r="AB1237">
        <v>0</v>
      </c>
      <c r="AC1237">
        <v>0</v>
      </c>
      <c r="AD1237">
        <v>0</v>
      </c>
      <c r="AE1237">
        <v>0</v>
      </c>
      <c r="AF1237">
        <v>0</v>
      </c>
      <c r="AG1237">
        <v>0</v>
      </c>
      <c r="AH1237">
        <v>0</v>
      </c>
      <c r="AI1237" t="s">
        <v>6004</v>
      </c>
      <c r="AJ1237" t="s">
        <v>112</v>
      </c>
      <c r="AK1237" t="s">
        <v>112</v>
      </c>
      <c r="AL1237">
        <v>0</v>
      </c>
      <c r="AM1237">
        <v>0</v>
      </c>
      <c r="AN1237">
        <v>0</v>
      </c>
      <c r="AO1237">
        <v>0</v>
      </c>
      <c r="AP1237">
        <v>0</v>
      </c>
      <c r="AQ1237">
        <v>0</v>
      </c>
      <c r="AR1237">
        <v>0</v>
      </c>
      <c r="AS1237">
        <v>0</v>
      </c>
      <c r="AT1237">
        <v>0</v>
      </c>
      <c r="AU1237">
        <v>0</v>
      </c>
      <c r="AV1237">
        <v>0</v>
      </c>
      <c r="AW1237">
        <v>0</v>
      </c>
      <c r="AX1237">
        <v>0</v>
      </c>
      <c r="AY1237">
        <v>0</v>
      </c>
      <c r="AZ1237">
        <v>0</v>
      </c>
      <c r="BA1237">
        <v>0</v>
      </c>
    </row>
    <row r="1238" spans="1:54" x14ac:dyDescent="0.25">
      <c r="A1238">
        <v>381526493</v>
      </c>
      <c r="B1238" s="1">
        <v>45544.700730428238</v>
      </c>
      <c r="C1238" s="1">
        <v>45544.702199513893</v>
      </c>
      <c r="D1238" s="1">
        <v>45544</v>
      </c>
      <c r="E1238">
        <v>32.2798382</v>
      </c>
      <c r="F1238">
        <v>35.894920300000003</v>
      </c>
      <c r="G1238" t="s">
        <v>927</v>
      </c>
      <c r="H1238" t="s">
        <v>928</v>
      </c>
      <c r="I1238" t="s">
        <v>109</v>
      </c>
      <c r="J1238" t="s">
        <v>114</v>
      </c>
      <c r="K1238" t="s">
        <v>4261</v>
      </c>
      <c r="L1238" t="s">
        <v>116</v>
      </c>
      <c r="M1238" t="s">
        <v>139</v>
      </c>
      <c r="N1238" t="s">
        <v>4262</v>
      </c>
      <c r="O1238" t="s">
        <v>4260</v>
      </c>
      <c r="Q1238" t="s">
        <v>121</v>
      </c>
      <c r="R1238" t="s">
        <v>5770</v>
      </c>
      <c r="S1238" t="s">
        <v>112</v>
      </c>
      <c r="T1238">
        <v>0</v>
      </c>
      <c r="U1238">
        <v>0</v>
      </c>
      <c r="V1238">
        <v>0</v>
      </c>
      <c r="W1238">
        <v>0</v>
      </c>
      <c r="X1238">
        <v>0</v>
      </c>
      <c r="Y1238">
        <v>0</v>
      </c>
      <c r="Z1238">
        <v>0</v>
      </c>
      <c r="AA1238">
        <v>0</v>
      </c>
      <c r="AB1238">
        <v>0</v>
      </c>
      <c r="AC1238">
        <v>0</v>
      </c>
      <c r="AD1238">
        <v>0</v>
      </c>
      <c r="AE1238">
        <v>0</v>
      </c>
      <c r="AF1238">
        <v>0</v>
      </c>
      <c r="AG1238">
        <v>0</v>
      </c>
      <c r="AH1238">
        <v>0</v>
      </c>
      <c r="AI1238" t="s">
        <v>6004</v>
      </c>
      <c r="AJ1238" t="s">
        <v>109</v>
      </c>
      <c r="AK1238" t="s">
        <v>112</v>
      </c>
      <c r="AL1238">
        <v>0</v>
      </c>
      <c r="AM1238">
        <v>0</v>
      </c>
      <c r="AN1238">
        <v>0</v>
      </c>
      <c r="AO1238">
        <v>0</v>
      </c>
      <c r="AP1238">
        <v>0</v>
      </c>
      <c r="AQ1238">
        <v>0</v>
      </c>
      <c r="AR1238">
        <v>0</v>
      </c>
      <c r="AS1238">
        <v>0</v>
      </c>
      <c r="AT1238">
        <v>0</v>
      </c>
      <c r="AU1238">
        <v>0</v>
      </c>
      <c r="AV1238">
        <v>0</v>
      </c>
      <c r="AW1238">
        <v>0</v>
      </c>
      <c r="AX1238">
        <v>0</v>
      </c>
      <c r="AY1238">
        <v>0</v>
      </c>
      <c r="AZ1238">
        <v>0</v>
      </c>
      <c r="BA1238">
        <v>0</v>
      </c>
    </row>
    <row r="1239" spans="1:54" x14ac:dyDescent="0.25">
      <c r="A1239">
        <v>381526501</v>
      </c>
      <c r="B1239" s="1">
        <v>45544.704349085638</v>
      </c>
      <c r="C1239" s="1">
        <v>45544.707451469912</v>
      </c>
      <c r="D1239" s="1">
        <v>45544</v>
      </c>
      <c r="E1239">
        <v>32.282535299999999</v>
      </c>
      <c r="F1239">
        <v>35.8952867</v>
      </c>
      <c r="G1239" t="s">
        <v>927</v>
      </c>
      <c r="H1239" t="s">
        <v>928</v>
      </c>
      <c r="I1239" t="s">
        <v>109</v>
      </c>
      <c r="J1239" t="s">
        <v>114</v>
      </c>
      <c r="K1239" t="s">
        <v>4270</v>
      </c>
      <c r="L1239" t="s">
        <v>131</v>
      </c>
      <c r="M1239" t="s">
        <v>132</v>
      </c>
      <c r="N1239" t="s">
        <v>4271</v>
      </c>
      <c r="O1239" t="s">
        <v>4269</v>
      </c>
      <c r="Q1239" t="s">
        <v>121</v>
      </c>
      <c r="R1239" t="s">
        <v>5770</v>
      </c>
      <c r="S1239" t="s">
        <v>112</v>
      </c>
      <c r="T1239">
        <v>0</v>
      </c>
      <c r="U1239">
        <v>0</v>
      </c>
      <c r="V1239">
        <v>0</v>
      </c>
      <c r="W1239">
        <v>0</v>
      </c>
      <c r="X1239">
        <v>0</v>
      </c>
      <c r="Y1239">
        <v>0</v>
      </c>
      <c r="Z1239">
        <v>0</v>
      </c>
      <c r="AA1239">
        <v>0</v>
      </c>
      <c r="AB1239">
        <v>0</v>
      </c>
      <c r="AC1239">
        <v>0</v>
      </c>
      <c r="AD1239">
        <v>0</v>
      </c>
      <c r="AE1239">
        <v>0</v>
      </c>
      <c r="AF1239">
        <v>0</v>
      </c>
      <c r="AG1239">
        <v>0</v>
      </c>
      <c r="AH1239">
        <v>0</v>
      </c>
      <c r="AI1239" t="s">
        <v>6004</v>
      </c>
      <c r="AJ1239" t="s">
        <v>109</v>
      </c>
      <c r="AK1239" t="s">
        <v>112</v>
      </c>
      <c r="AL1239">
        <v>0</v>
      </c>
      <c r="AM1239">
        <v>0</v>
      </c>
      <c r="AN1239">
        <v>0</v>
      </c>
      <c r="AO1239">
        <v>0</v>
      </c>
      <c r="AP1239">
        <v>0</v>
      </c>
      <c r="AQ1239">
        <v>0</v>
      </c>
      <c r="AR1239">
        <v>0</v>
      </c>
      <c r="AS1239">
        <v>0</v>
      </c>
      <c r="AT1239">
        <v>0</v>
      </c>
      <c r="AU1239">
        <v>0</v>
      </c>
      <c r="AV1239">
        <v>0</v>
      </c>
      <c r="AW1239">
        <v>0</v>
      </c>
      <c r="AX1239">
        <v>0</v>
      </c>
      <c r="AY1239">
        <v>0</v>
      </c>
      <c r="AZ1239">
        <v>0</v>
      </c>
      <c r="BA1239">
        <v>0</v>
      </c>
    </row>
    <row r="1240" spans="1:54" x14ac:dyDescent="0.25">
      <c r="A1240">
        <v>381526505</v>
      </c>
      <c r="B1240" s="1">
        <v>45544.707492175927</v>
      </c>
      <c r="C1240" s="1">
        <v>45544.709400659733</v>
      </c>
      <c r="D1240" s="1">
        <v>45544</v>
      </c>
      <c r="E1240">
        <v>32.279756499999998</v>
      </c>
      <c r="F1240">
        <v>35.895004200000002</v>
      </c>
      <c r="G1240" t="s">
        <v>927</v>
      </c>
      <c r="H1240" t="s">
        <v>928</v>
      </c>
      <c r="I1240" t="s">
        <v>109</v>
      </c>
      <c r="J1240" t="s">
        <v>114</v>
      </c>
      <c r="K1240" t="s">
        <v>4273</v>
      </c>
      <c r="L1240" t="s">
        <v>192</v>
      </c>
      <c r="M1240" t="s">
        <v>326</v>
      </c>
      <c r="N1240" t="s">
        <v>4274</v>
      </c>
      <c r="O1240" t="s">
        <v>4272</v>
      </c>
      <c r="Q1240" t="s">
        <v>121</v>
      </c>
      <c r="R1240" t="s">
        <v>5770</v>
      </c>
      <c r="S1240" t="s">
        <v>112</v>
      </c>
      <c r="T1240">
        <v>0</v>
      </c>
      <c r="U1240">
        <v>0</v>
      </c>
      <c r="V1240">
        <v>0</v>
      </c>
      <c r="W1240">
        <v>0</v>
      </c>
      <c r="X1240">
        <v>0</v>
      </c>
      <c r="Y1240">
        <v>0</v>
      </c>
      <c r="Z1240">
        <v>0</v>
      </c>
      <c r="AA1240">
        <v>0</v>
      </c>
      <c r="AB1240">
        <v>0</v>
      </c>
      <c r="AC1240">
        <v>0</v>
      </c>
      <c r="AD1240">
        <v>0</v>
      </c>
      <c r="AE1240">
        <v>0</v>
      </c>
      <c r="AF1240">
        <v>0</v>
      </c>
      <c r="AG1240">
        <v>0</v>
      </c>
      <c r="AH1240">
        <v>0</v>
      </c>
      <c r="AI1240" t="s">
        <v>6004</v>
      </c>
      <c r="AJ1240" t="s">
        <v>109</v>
      </c>
      <c r="AK1240" t="s">
        <v>109</v>
      </c>
      <c r="AL1240">
        <v>2</v>
      </c>
      <c r="AM1240">
        <v>0</v>
      </c>
      <c r="AN1240">
        <v>1</v>
      </c>
      <c r="AO1240">
        <v>1</v>
      </c>
      <c r="AP1240">
        <v>0</v>
      </c>
      <c r="AQ1240">
        <v>0</v>
      </c>
      <c r="AR1240">
        <v>2</v>
      </c>
      <c r="AS1240">
        <v>0</v>
      </c>
      <c r="AT1240">
        <v>0</v>
      </c>
      <c r="AU1240">
        <v>0</v>
      </c>
      <c r="AV1240">
        <v>0</v>
      </c>
      <c r="AW1240">
        <v>1</v>
      </c>
      <c r="AX1240">
        <v>1</v>
      </c>
      <c r="AY1240">
        <v>0</v>
      </c>
      <c r="AZ1240">
        <v>0</v>
      </c>
      <c r="BA1240">
        <v>0</v>
      </c>
    </row>
    <row r="1241" spans="1:54" x14ac:dyDescent="0.25">
      <c r="A1241">
        <v>381526512</v>
      </c>
      <c r="B1241" s="1">
        <v>45544.709550613428</v>
      </c>
      <c r="C1241" s="1">
        <v>45544.711055821761</v>
      </c>
      <c r="D1241" s="1">
        <v>45544</v>
      </c>
      <c r="E1241">
        <v>32.279756499999998</v>
      </c>
      <c r="F1241">
        <v>35.895004200000002</v>
      </c>
      <c r="G1241" t="s">
        <v>927</v>
      </c>
      <c r="H1241" t="s">
        <v>928</v>
      </c>
      <c r="I1241" t="s">
        <v>109</v>
      </c>
      <c r="J1241" t="s">
        <v>114</v>
      </c>
      <c r="K1241" t="s">
        <v>4276</v>
      </c>
      <c r="L1241" t="s">
        <v>252</v>
      </c>
      <c r="M1241" t="s">
        <v>253</v>
      </c>
      <c r="N1241" t="s">
        <v>4267</v>
      </c>
      <c r="O1241" t="s">
        <v>4275</v>
      </c>
      <c r="Q1241" t="s">
        <v>121</v>
      </c>
      <c r="R1241" t="s">
        <v>5770</v>
      </c>
      <c r="S1241" t="s">
        <v>112</v>
      </c>
      <c r="T1241">
        <v>0</v>
      </c>
      <c r="U1241">
        <v>0</v>
      </c>
      <c r="V1241">
        <v>0</v>
      </c>
      <c r="W1241">
        <v>0</v>
      </c>
      <c r="X1241">
        <v>0</v>
      </c>
      <c r="Y1241">
        <v>0</v>
      </c>
      <c r="Z1241">
        <v>0</v>
      </c>
      <c r="AA1241">
        <v>0</v>
      </c>
      <c r="AB1241">
        <v>0</v>
      </c>
      <c r="AC1241">
        <v>0</v>
      </c>
      <c r="AD1241">
        <v>0</v>
      </c>
      <c r="AE1241">
        <v>0</v>
      </c>
      <c r="AF1241">
        <v>0</v>
      </c>
      <c r="AG1241">
        <v>0</v>
      </c>
      <c r="AH1241">
        <v>0</v>
      </c>
      <c r="AI1241" t="s">
        <v>6004</v>
      </c>
      <c r="AJ1241" t="s">
        <v>109</v>
      </c>
      <c r="AK1241" t="s">
        <v>109</v>
      </c>
      <c r="AL1241">
        <v>2</v>
      </c>
      <c r="AM1241">
        <v>1</v>
      </c>
      <c r="AN1241">
        <v>0</v>
      </c>
      <c r="AO1241">
        <v>1</v>
      </c>
      <c r="AP1241">
        <v>0</v>
      </c>
      <c r="AQ1241">
        <v>0</v>
      </c>
      <c r="AR1241">
        <v>2</v>
      </c>
      <c r="AS1241">
        <v>1</v>
      </c>
      <c r="AT1241">
        <v>0</v>
      </c>
      <c r="AU1241">
        <v>0</v>
      </c>
      <c r="AV1241">
        <v>0</v>
      </c>
      <c r="AW1241">
        <v>1</v>
      </c>
      <c r="AX1241">
        <v>0</v>
      </c>
      <c r="AY1241">
        <v>0</v>
      </c>
      <c r="AZ1241">
        <v>0</v>
      </c>
      <c r="BA1241">
        <v>0</v>
      </c>
    </row>
    <row r="1242" spans="1:54" x14ac:dyDescent="0.25">
      <c r="A1242">
        <v>381529831</v>
      </c>
      <c r="B1242" s="1">
        <v>45544.71174604167</v>
      </c>
      <c r="C1242" s="1">
        <v>45544.713466041663</v>
      </c>
      <c r="D1242" s="1">
        <v>45544</v>
      </c>
      <c r="E1242">
        <v>32.279756499999998</v>
      </c>
      <c r="F1242">
        <v>35.895004200000002</v>
      </c>
      <c r="G1242" t="s">
        <v>927</v>
      </c>
      <c r="H1242" t="s">
        <v>928</v>
      </c>
      <c r="I1242" t="s">
        <v>109</v>
      </c>
      <c r="J1242" t="s">
        <v>114</v>
      </c>
      <c r="K1242" t="s">
        <v>4278</v>
      </c>
      <c r="L1242" t="s">
        <v>116</v>
      </c>
      <c r="M1242" t="s">
        <v>146</v>
      </c>
      <c r="N1242" t="s">
        <v>4279</v>
      </c>
      <c r="O1242" t="s">
        <v>4277</v>
      </c>
      <c r="Q1242" t="s">
        <v>121</v>
      </c>
      <c r="R1242" t="s">
        <v>5770</v>
      </c>
      <c r="S1242" t="s">
        <v>112</v>
      </c>
      <c r="T1242">
        <v>0</v>
      </c>
      <c r="U1242">
        <v>0</v>
      </c>
      <c r="V1242">
        <v>0</v>
      </c>
      <c r="W1242">
        <v>0</v>
      </c>
      <c r="X1242">
        <v>0</v>
      </c>
      <c r="Y1242">
        <v>0</v>
      </c>
      <c r="Z1242">
        <v>0</v>
      </c>
      <c r="AA1242">
        <v>0</v>
      </c>
      <c r="AB1242">
        <v>0</v>
      </c>
      <c r="AC1242">
        <v>0</v>
      </c>
      <c r="AD1242">
        <v>0</v>
      </c>
      <c r="AE1242">
        <v>0</v>
      </c>
      <c r="AF1242">
        <v>0</v>
      </c>
      <c r="AG1242">
        <v>0</v>
      </c>
      <c r="AH1242">
        <v>0</v>
      </c>
      <c r="AI1242" t="s">
        <v>6004</v>
      </c>
      <c r="AJ1242" t="s">
        <v>109</v>
      </c>
      <c r="AK1242" t="s">
        <v>112</v>
      </c>
      <c r="AL1242">
        <v>0</v>
      </c>
      <c r="AM1242">
        <v>0</v>
      </c>
      <c r="AN1242">
        <v>0</v>
      </c>
      <c r="AO1242">
        <v>0</v>
      </c>
      <c r="AP1242">
        <v>0</v>
      </c>
      <c r="AQ1242">
        <v>0</v>
      </c>
      <c r="AR1242">
        <v>0</v>
      </c>
      <c r="AS1242">
        <v>0</v>
      </c>
      <c r="AT1242">
        <v>0</v>
      </c>
      <c r="AU1242">
        <v>0</v>
      </c>
      <c r="AV1242">
        <v>0</v>
      </c>
      <c r="AW1242">
        <v>0</v>
      </c>
      <c r="AX1242">
        <v>0</v>
      </c>
      <c r="AY1242">
        <v>0</v>
      </c>
      <c r="AZ1242">
        <v>0</v>
      </c>
      <c r="BA1242">
        <v>0</v>
      </c>
    </row>
    <row r="1243" spans="1:54" x14ac:dyDescent="0.25">
      <c r="A1243">
        <v>381529843</v>
      </c>
      <c r="B1243" s="1">
        <v>45544.713694722217</v>
      </c>
      <c r="C1243" s="1">
        <v>45544.715140613429</v>
      </c>
      <c r="D1243" s="1">
        <v>45544</v>
      </c>
      <c r="E1243">
        <v>32.279756499999998</v>
      </c>
      <c r="F1243">
        <v>35.895004200000002</v>
      </c>
      <c r="G1243" t="s">
        <v>927</v>
      </c>
      <c r="H1243" t="s">
        <v>928</v>
      </c>
      <c r="I1243" t="s">
        <v>109</v>
      </c>
      <c r="J1243" t="s">
        <v>114</v>
      </c>
      <c r="K1243" t="s">
        <v>4281</v>
      </c>
      <c r="L1243" t="s">
        <v>131</v>
      </c>
      <c r="M1243" t="s">
        <v>264</v>
      </c>
      <c r="N1243" t="s">
        <v>4282</v>
      </c>
      <c r="O1243" t="s">
        <v>4280</v>
      </c>
      <c r="Q1243" t="s">
        <v>121</v>
      </c>
      <c r="R1243" t="s">
        <v>5770</v>
      </c>
      <c r="S1243" t="s">
        <v>112</v>
      </c>
      <c r="T1243">
        <v>0</v>
      </c>
      <c r="U1243">
        <v>0</v>
      </c>
      <c r="V1243">
        <v>0</v>
      </c>
      <c r="W1243">
        <v>0</v>
      </c>
      <c r="X1243">
        <v>0</v>
      </c>
      <c r="Y1243">
        <v>0</v>
      </c>
      <c r="Z1243">
        <v>0</v>
      </c>
      <c r="AA1243">
        <v>0</v>
      </c>
      <c r="AB1243">
        <v>0</v>
      </c>
      <c r="AC1243">
        <v>0</v>
      </c>
      <c r="AD1243">
        <v>0</v>
      </c>
      <c r="AE1243">
        <v>0</v>
      </c>
      <c r="AF1243">
        <v>0</v>
      </c>
      <c r="AG1243">
        <v>0</v>
      </c>
      <c r="AH1243">
        <v>0</v>
      </c>
      <c r="AI1243" t="s">
        <v>6004</v>
      </c>
      <c r="AJ1243" t="s">
        <v>109</v>
      </c>
      <c r="AK1243" t="s">
        <v>112</v>
      </c>
      <c r="AL1243">
        <v>0</v>
      </c>
      <c r="AM1243">
        <v>0</v>
      </c>
      <c r="AN1243">
        <v>0</v>
      </c>
      <c r="AO1243">
        <v>0</v>
      </c>
      <c r="AP1243">
        <v>0</v>
      </c>
      <c r="AQ1243">
        <v>0</v>
      </c>
      <c r="AR1243">
        <v>0</v>
      </c>
      <c r="AS1243">
        <v>0</v>
      </c>
      <c r="AT1243">
        <v>0</v>
      </c>
      <c r="AU1243">
        <v>0</v>
      </c>
      <c r="AV1243">
        <v>0</v>
      </c>
      <c r="AW1243">
        <v>0</v>
      </c>
      <c r="AX1243">
        <v>0</v>
      </c>
      <c r="AY1243">
        <v>0</v>
      </c>
      <c r="AZ1243">
        <v>0</v>
      </c>
      <c r="BA1243">
        <v>0</v>
      </c>
    </row>
    <row r="1244" spans="1:54" x14ac:dyDescent="0.25">
      <c r="A1244">
        <v>381532488</v>
      </c>
      <c r="B1244" s="1">
        <v>45544.715400231478</v>
      </c>
      <c r="C1244" s="1">
        <v>45544.717731574077</v>
      </c>
      <c r="D1244" s="1">
        <v>45544</v>
      </c>
      <c r="E1244">
        <v>32.279791699999997</v>
      </c>
      <c r="F1244">
        <v>35.895015200000003</v>
      </c>
      <c r="G1244" t="s">
        <v>927</v>
      </c>
      <c r="H1244" t="s">
        <v>928</v>
      </c>
      <c r="I1244" t="s">
        <v>109</v>
      </c>
      <c r="J1244" t="s">
        <v>114</v>
      </c>
      <c r="K1244" t="s">
        <v>4284</v>
      </c>
      <c r="L1244" t="s">
        <v>252</v>
      </c>
      <c r="M1244" t="s">
        <v>253</v>
      </c>
      <c r="N1244" t="s">
        <v>4285</v>
      </c>
      <c r="O1244" t="s">
        <v>4283</v>
      </c>
      <c r="Q1244" t="s">
        <v>121</v>
      </c>
      <c r="R1244" t="s">
        <v>5770</v>
      </c>
      <c r="S1244" t="s">
        <v>112</v>
      </c>
      <c r="T1244">
        <v>0</v>
      </c>
      <c r="U1244">
        <v>0</v>
      </c>
      <c r="V1244">
        <v>0</v>
      </c>
      <c r="W1244">
        <v>0</v>
      </c>
      <c r="X1244">
        <v>0</v>
      </c>
      <c r="Y1244">
        <v>0</v>
      </c>
      <c r="Z1244">
        <v>0</v>
      </c>
      <c r="AA1244">
        <v>0</v>
      </c>
      <c r="AB1244">
        <v>0</v>
      </c>
      <c r="AC1244">
        <v>0</v>
      </c>
      <c r="AD1244">
        <v>0</v>
      </c>
      <c r="AE1244">
        <v>0</v>
      </c>
      <c r="AF1244">
        <v>0</v>
      </c>
      <c r="AG1244">
        <v>0</v>
      </c>
      <c r="AH1244">
        <v>0</v>
      </c>
      <c r="AI1244" t="s">
        <v>6004</v>
      </c>
      <c r="AJ1244" t="s">
        <v>109</v>
      </c>
      <c r="AK1244" t="s">
        <v>109</v>
      </c>
      <c r="AL1244">
        <v>3</v>
      </c>
      <c r="AM1244">
        <v>1</v>
      </c>
      <c r="AN1244">
        <v>0</v>
      </c>
      <c r="AO1244">
        <v>1</v>
      </c>
      <c r="AP1244">
        <v>1</v>
      </c>
      <c r="AQ1244">
        <v>0</v>
      </c>
      <c r="AR1244">
        <v>3</v>
      </c>
      <c r="AS1244">
        <v>0</v>
      </c>
      <c r="AT1244">
        <v>1</v>
      </c>
      <c r="AU1244">
        <v>0</v>
      </c>
      <c r="AV1244">
        <v>0</v>
      </c>
      <c r="AW1244">
        <v>1</v>
      </c>
      <c r="AX1244">
        <v>0</v>
      </c>
      <c r="AY1244">
        <v>0</v>
      </c>
      <c r="AZ1244">
        <v>1</v>
      </c>
      <c r="BA1244">
        <v>0</v>
      </c>
    </row>
    <row r="1245" spans="1:54" x14ac:dyDescent="0.25">
      <c r="A1245">
        <v>381551192</v>
      </c>
      <c r="B1245" s="1">
        <v>45544.712822835652</v>
      </c>
      <c r="C1245" s="1">
        <v>45544.71651648148</v>
      </c>
      <c r="D1245" s="1">
        <v>45544</v>
      </c>
      <c r="E1245">
        <v>30.324049899999999</v>
      </c>
      <c r="F1245">
        <v>35.477185499999997</v>
      </c>
      <c r="G1245" t="s">
        <v>439</v>
      </c>
      <c r="H1245" t="s">
        <v>5759</v>
      </c>
      <c r="I1245" t="s">
        <v>109</v>
      </c>
      <c r="J1245" t="s">
        <v>114</v>
      </c>
      <c r="K1245" t="s">
        <v>4287</v>
      </c>
      <c r="L1245" t="s">
        <v>423</v>
      </c>
      <c r="M1245" t="s">
        <v>424</v>
      </c>
      <c r="N1245" t="s">
        <v>4288</v>
      </c>
      <c r="O1245" t="s">
        <v>4286</v>
      </c>
      <c r="Q1245" t="s">
        <v>121</v>
      </c>
      <c r="R1245" t="s">
        <v>5770</v>
      </c>
      <c r="S1245" t="s">
        <v>112</v>
      </c>
      <c r="T1245">
        <v>0</v>
      </c>
      <c r="U1245">
        <v>0</v>
      </c>
      <c r="V1245">
        <v>0</v>
      </c>
      <c r="W1245">
        <v>0</v>
      </c>
      <c r="X1245">
        <v>0</v>
      </c>
      <c r="Y1245">
        <v>0</v>
      </c>
      <c r="Z1245">
        <v>0</v>
      </c>
      <c r="AA1245">
        <v>0</v>
      </c>
      <c r="AB1245">
        <v>0</v>
      </c>
      <c r="AC1245">
        <v>0</v>
      </c>
      <c r="AD1245">
        <v>0</v>
      </c>
      <c r="AE1245">
        <v>0</v>
      </c>
      <c r="AF1245">
        <v>0</v>
      </c>
      <c r="AG1245">
        <v>0</v>
      </c>
      <c r="AH1245">
        <v>0</v>
      </c>
      <c r="AI1245" t="s">
        <v>6004</v>
      </c>
      <c r="AJ1245" t="s">
        <v>109</v>
      </c>
      <c r="AK1245" t="s">
        <v>112</v>
      </c>
      <c r="AL1245">
        <v>0</v>
      </c>
      <c r="AM1245">
        <v>0</v>
      </c>
      <c r="AN1245">
        <v>0</v>
      </c>
      <c r="AO1245">
        <v>0</v>
      </c>
      <c r="AP1245">
        <v>0</v>
      </c>
      <c r="AQ1245">
        <v>0</v>
      </c>
      <c r="AR1245">
        <v>0</v>
      </c>
      <c r="AS1245">
        <v>0</v>
      </c>
      <c r="AT1245">
        <v>0</v>
      </c>
      <c r="AU1245">
        <v>0</v>
      </c>
      <c r="AV1245">
        <v>0</v>
      </c>
      <c r="AW1245">
        <v>0</v>
      </c>
      <c r="AX1245">
        <v>0</v>
      </c>
      <c r="AY1245">
        <v>0</v>
      </c>
      <c r="AZ1245">
        <v>0</v>
      </c>
      <c r="BA1245">
        <v>0</v>
      </c>
    </row>
    <row r="1246" spans="1:54" x14ac:dyDescent="0.25">
      <c r="A1246">
        <v>381551200</v>
      </c>
      <c r="B1246" s="1">
        <v>45544.717860150457</v>
      </c>
      <c r="C1246" s="1">
        <v>45544.721542638887</v>
      </c>
      <c r="D1246" s="1">
        <v>45544</v>
      </c>
      <c r="E1246">
        <v>30.323432100000002</v>
      </c>
      <c r="F1246">
        <v>35.4773639</v>
      </c>
      <c r="G1246" t="s">
        <v>439</v>
      </c>
      <c r="H1246" t="s">
        <v>5759</v>
      </c>
      <c r="I1246" t="s">
        <v>109</v>
      </c>
      <c r="J1246" t="s">
        <v>114</v>
      </c>
      <c r="K1246" t="s">
        <v>4290</v>
      </c>
      <c r="L1246" t="s">
        <v>116</v>
      </c>
      <c r="M1246" t="s">
        <v>139</v>
      </c>
      <c r="N1246" t="s">
        <v>4291</v>
      </c>
      <c r="O1246" t="s">
        <v>4289</v>
      </c>
      <c r="Q1246" t="s">
        <v>121</v>
      </c>
      <c r="R1246" t="s">
        <v>5770</v>
      </c>
      <c r="S1246" t="s">
        <v>112</v>
      </c>
      <c r="T1246">
        <v>0</v>
      </c>
      <c r="U1246">
        <v>0</v>
      </c>
      <c r="V1246">
        <v>0</v>
      </c>
      <c r="W1246">
        <v>0</v>
      </c>
      <c r="X1246">
        <v>0</v>
      </c>
      <c r="Y1246">
        <v>0</v>
      </c>
      <c r="Z1246">
        <v>0</v>
      </c>
      <c r="AA1246">
        <v>0</v>
      </c>
      <c r="AB1246">
        <v>0</v>
      </c>
      <c r="AC1246">
        <v>0</v>
      </c>
      <c r="AD1246">
        <v>0</v>
      </c>
      <c r="AE1246">
        <v>0</v>
      </c>
      <c r="AF1246">
        <v>0</v>
      </c>
      <c r="AG1246">
        <v>0</v>
      </c>
      <c r="AH1246">
        <v>0</v>
      </c>
      <c r="AI1246" t="s">
        <v>6004</v>
      </c>
      <c r="AJ1246" t="s">
        <v>109</v>
      </c>
      <c r="AK1246" t="s">
        <v>112</v>
      </c>
      <c r="AL1246">
        <v>0</v>
      </c>
      <c r="AM1246">
        <v>0</v>
      </c>
      <c r="AN1246">
        <v>0</v>
      </c>
      <c r="AO1246">
        <v>0</v>
      </c>
      <c r="AP1246">
        <v>0</v>
      </c>
      <c r="AQ1246">
        <v>0</v>
      </c>
      <c r="AR1246">
        <v>0</v>
      </c>
      <c r="AS1246">
        <v>0</v>
      </c>
      <c r="AT1246">
        <v>0</v>
      </c>
      <c r="AU1246">
        <v>0</v>
      </c>
      <c r="AV1246">
        <v>0</v>
      </c>
      <c r="AW1246">
        <v>0</v>
      </c>
      <c r="AX1246">
        <v>0</v>
      </c>
      <c r="AY1246">
        <v>0</v>
      </c>
      <c r="AZ1246">
        <v>0</v>
      </c>
      <c r="BA1246">
        <v>0</v>
      </c>
    </row>
    <row r="1247" spans="1:54" x14ac:dyDescent="0.25">
      <c r="A1247">
        <v>381551206</v>
      </c>
      <c r="B1247" s="1">
        <v>45544.723259965278</v>
      </c>
      <c r="C1247" s="1">
        <v>45544.742694780092</v>
      </c>
      <c r="D1247" s="1">
        <v>45544</v>
      </c>
      <c r="E1247">
        <v>30.323244500000001</v>
      </c>
      <c r="F1247">
        <v>35.477682399999999</v>
      </c>
      <c r="G1247" t="s">
        <v>439</v>
      </c>
      <c r="H1247" t="s">
        <v>5759</v>
      </c>
      <c r="I1247" t="s">
        <v>109</v>
      </c>
      <c r="J1247" t="s">
        <v>114</v>
      </c>
      <c r="K1247" t="s">
        <v>4293</v>
      </c>
      <c r="L1247" t="s">
        <v>174</v>
      </c>
      <c r="M1247" t="s">
        <v>175</v>
      </c>
      <c r="N1247" t="s">
        <v>4294</v>
      </c>
      <c r="O1247" t="s">
        <v>4292</v>
      </c>
      <c r="Q1247" t="s">
        <v>121</v>
      </c>
      <c r="R1247" t="s">
        <v>5770</v>
      </c>
      <c r="S1247" t="s">
        <v>112</v>
      </c>
      <c r="T1247">
        <v>0</v>
      </c>
      <c r="U1247">
        <v>0</v>
      </c>
      <c r="V1247">
        <v>0</v>
      </c>
      <c r="W1247">
        <v>0</v>
      </c>
      <c r="X1247">
        <v>0</v>
      </c>
      <c r="Y1247">
        <v>0</v>
      </c>
      <c r="Z1247">
        <v>0</v>
      </c>
      <c r="AA1247">
        <v>0</v>
      </c>
      <c r="AB1247">
        <v>0</v>
      </c>
      <c r="AC1247">
        <v>0</v>
      </c>
      <c r="AD1247">
        <v>0</v>
      </c>
      <c r="AE1247">
        <v>0</v>
      </c>
      <c r="AF1247">
        <v>0</v>
      </c>
      <c r="AG1247">
        <v>0</v>
      </c>
      <c r="AH1247">
        <v>0</v>
      </c>
      <c r="AI1247" t="s">
        <v>6004</v>
      </c>
      <c r="AJ1247" t="s">
        <v>109</v>
      </c>
      <c r="AK1247" t="s">
        <v>109</v>
      </c>
      <c r="AL1247">
        <v>5</v>
      </c>
      <c r="AM1247">
        <v>1</v>
      </c>
      <c r="AN1247">
        <v>3</v>
      </c>
      <c r="AO1247">
        <v>0</v>
      </c>
      <c r="AP1247">
        <v>1</v>
      </c>
      <c r="AQ1247">
        <v>0</v>
      </c>
      <c r="AR1247">
        <v>5</v>
      </c>
      <c r="AS1247">
        <v>1</v>
      </c>
      <c r="AT1247">
        <v>1</v>
      </c>
      <c r="AU1247">
        <v>0</v>
      </c>
      <c r="AV1247">
        <v>1</v>
      </c>
      <c r="AW1247">
        <v>1</v>
      </c>
      <c r="AX1247">
        <v>0</v>
      </c>
      <c r="AY1247">
        <v>0</v>
      </c>
      <c r="AZ1247">
        <v>0</v>
      </c>
      <c r="BA1247">
        <v>1</v>
      </c>
      <c r="BB1247" t="s">
        <v>4295</v>
      </c>
    </row>
    <row r="1248" spans="1:54" x14ac:dyDescent="0.25">
      <c r="A1248">
        <v>381553337</v>
      </c>
      <c r="B1248" s="1">
        <v>45544.517151562497</v>
      </c>
      <c r="C1248" s="1">
        <v>45544.519949201393</v>
      </c>
      <c r="D1248" s="1">
        <v>45544</v>
      </c>
      <c r="E1248">
        <v>31.715297499999998</v>
      </c>
      <c r="F1248">
        <v>35.799052600000003</v>
      </c>
      <c r="G1248" t="s">
        <v>566</v>
      </c>
      <c r="H1248" t="s">
        <v>2223</v>
      </c>
      <c r="I1248" t="s">
        <v>109</v>
      </c>
      <c r="J1248" t="s">
        <v>114</v>
      </c>
      <c r="K1248" t="s">
        <v>4296</v>
      </c>
      <c r="L1248" t="s">
        <v>116</v>
      </c>
      <c r="M1248" t="s">
        <v>146</v>
      </c>
      <c r="N1248" t="s">
        <v>4297</v>
      </c>
      <c r="O1248" t="s">
        <v>5977</v>
      </c>
      <c r="P1248" t="s">
        <v>4298</v>
      </c>
      <c r="Q1248" t="s">
        <v>121</v>
      </c>
      <c r="R1248" t="s">
        <v>5770</v>
      </c>
      <c r="S1248" t="s">
        <v>112</v>
      </c>
      <c r="T1248">
        <v>0</v>
      </c>
      <c r="U1248">
        <v>0</v>
      </c>
      <c r="V1248">
        <v>0</v>
      </c>
      <c r="W1248">
        <v>0</v>
      </c>
      <c r="X1248">
        <v>0</v>
      </c>
      <c r="Y1248">
        <v>0</v>
      </c>
      <c r="Z1248">
        <v>0</v>
      </c>
      <c r="AA1248">
        <v>0</v>
      </c>
      <c r="AB1248">
        <v>0</v>
      </c>
      <c r="AC1248">
        <v>0</v>
      </c>
      <c r="AD1248">
        <v>0</v>
      </c>
      <c r="AE1248">
        <v>0</v>
      </c>
      <c r="AF1248">
        <v>0</v>
      </c>
      <c r="AG1248">
        <v>0</v>
      </c>
      <c r="AH1248">
        <v>0</v>
      </c>
      <c r="AI1248" t="s">
        <v>6004</v>
      </c>
      <c r="AJ1248" t="s">
        <v>109</v>
      </c>
      <c r="AK1248" t="s">
        <v>112</v>
      </c>
      <c r="AL1248">
        <v>0</v>
      </c>
      <c r="AM1248">
        <v>0</v>
      </c>
      <c r="AN1248">
        <v>0</v>
      </c>
      <c r="AO1248">
        <v>0</v>
      </c>
      <c r="AP1248">
        <v>0</v>
      </c>
      <c r="AQ1248">
        <v>0</v>
      </c>
      <c r="AR1248">
        <v>0</v>
      </c>
      <c r="AS1248">
        <v>0</v>
      </c>
      <c r="AT1248">
        <v>0</v>
      </c>
      <c r="AU1248">
        <v>0</v>
      </c>
      <c r="AV1248">
        <v>0</v>
      </c>
      <c r="AW1248">
        <v>0</v>
      </c>
      <c r="AX1248">
        <v>0</v>
      </c>
      <c r="AY1248">
        <v>0</v>
      </c>
      <c r="AZ1248">
        <v>0</v>
      </c>
      <c r="BA1248">
        <v>0</v>
      </c>
    </row>
    <row r="1249" spans="1:54" x14ac:dyDescent="0.25">
      <c r="A1249">
        <v>381553341</v>
      </c>
      <c r="B1249" s="1">
        <v>45544.523450335648</v>
      </c>
      <c r="C1249" s="1">
        <v>45544.528223958332</v>
      </c>
      <c r="D1249" s="1">
        <v>45544</v>
      </c>
      <c r="E1249">
        <v>31.716129200000001</v>
      </c>
      <c r="F1249">
        <v>35.7987106</v>
      </c>
      <c r="G1249" t="s">
        <v>566</v>
      </c>
      <c r="H1249" t="s">
        <v>2223</v>
      </c>
      <c r="I1249" t="s">
        <v>109</v>
      </c>
      <c r="J1249" t="s">
        <v>114</v>
      </c>
      <c r="K1249" t="s">
        <v>4300</v>
      </c>
      <c r="L1249" t="s">
        <v>116</v>
      </c>
      <c r="M1249" t="s">
        <v>139</v>
      </c>
      <c r="N1249" t="s">
        <v>4301</v>
      </c>
      <c r="O1249" t="s">
        <v>5978</v>
      </c>
      <c r="P1249" t="s">
        <v>4299</v>
      </c>
      <c r="Q1249" t="s">
        <v>121</v>
      </c>
      <c r="R1249" t="s">
        <v>5770</v>
      </c>
      <c r="S1249" t="s">
        <v>112</v>
      </c>
      <c r="T1249">
        <v>0</v>
      </c>
      <c r="U1249">
        <v>0</v>
      </c>
      <c r="V1249">
        <v>0</v>
      </c>
      <c r="W1249">
        <v>0</v>
      </c>
      <c r="X1249">
        <v>0</v>
      </c>
      <c r="Y1249">
        <v>0</v>
      </c>
      <c r="Z1249">
        <v>0</v>
      </c>
      <c r="AA1249">
        <v>0</v>
      </c>
      <c r="AB1249">
        <v>0</v>
      </c>
      <c r="AC1249">
        <v>0</v>
      </c>
      <c r="AD1249">
        <v>0</v>
      </c>
      <c r="AE1249">
        <v>0</v>
      </c>
      <c r="AF1249">
        <v>0</v>
      </c>
      <c r="AG1249">
        <v>0</v>
      </c>
      <c r="AH1249">
        <v>0</v>
      </c>
      <c r="AI1249" t="s">
        <v>6004</v>
      </c>
      <c r="AJ1249" t="s">
        <v>109</v>
      </c>
      <c r="AK1249" t="s">
        <v>112</v>
      </c>
      <c r="AL1249">
        <v>0</v>
      </c>
      <c r="AM1249">
        <v>0</v>
      </c>
      <c r="AN1249">
        <v>0</v>
      </c>
      <c r="AO1249">
        <v>0</v>
      </c>
      <c r="AP1249">
        <v>0</v>
      </c>
      <c r="AQ1249">
        <v>0</v>
      </c>
      <c r="AR1249">
        <v>0</v>
      </c>
      <c r="AS1249">
        <v>0</v>
      </c>
      <c r="AT1249">
        <v>0</v>
      </c>
      <c r="AU1249">
        <v>0</v>
      </c>
      <c r="AV1249">
        <v>0</v>
      </c>
      <c r="AW1249">
        <v>0</v>
      </c>
      <c r="AX1249">
        <v>0</v>
      </c>
      <c r="AY1249">
        <v>0</v>
      </c>
      <c r="AZ1249">
        <v>0</v>
      </c>
      <c r="BA1249">
        <v>0</v>
      </c>
    </row>
    <row r="1250" spans="1:54" x14ac:dyDescent="0.25">
      <c r="A1250">
        <v>381553345</v>
      </c>
      <c r="B1250" s="1">
        <v>45544.532431168976</v>
      </c>
      <c r="C1250" s="1">
        <v>45544.534966388892</v>
      </c>
      <c r="D1250" s="1">
        <v>45544</v>
      </c>
      <c r="E1250">
        <v>31.716306199999998</v>
      </c>
      <c r="F1250">
        <v>35.799839499999997</v>
      </c>
      <c r="G1250" t="s">
        <v>566</v>
      </c>
      <c r="H1250" t="s">
        <v>2223</v>
      </c>
      <c r="I1250" t="s">
        <v>109</v>
      </c>
      <c r="J1250" t="s">
        <v>114</v>
      </c>
      <c r="K1250" t="s">
        <v>4303</v>
      </c>
      <c r="L1250" t="s">
        <v>131</v>
      </c>
      <c r="M1250" t="s">
        <v>656</v>
      </c>
      <c r="N1250" t="s">
        <v>4304</v>
      </c>
      <c r="O1250" t="s">
        <v>5979</v>
      </c>
      <c r="P1250" t="s">
        <v>4302</v>
      </c>
      <c r="Q1250" t="s">
        <v>121</v>
      </c>
      <c r="R1250" t="s">
        <v>5770</v>
      </c>
      <c r="S1250" t="s">
        <v>112</v>
      </c>
      <c r="T1250">
        <v>0</v>
      </c>
      <c r="U1250">
        <v>0</v>
      </c>
      <c r="V1250">
        <v>0</v>
      </c>
      <c r="W1250">
        <v>0</v>
      </c>
      <c r="X1250">
        <v>0</v>
      </c>
      <c r="Y1250">
        <v>0</v>
      </c>
      <c r="Z1250">
        <v>0</v>
      </c>
      <c r="AA1250">
        <v>0</v>
      </c>
      <c r="AB1250">
        <v>0</v>
      </c>
      <c r="AC1250">
        <v>0</v>
      </c>
      <c r="AD1250">
        <v>0</v>
      </c>
      <c r="AE1250">
        <v>0</v>
      </c>
      <c r="AF1250">
        <v>0</v>
      </c>
      <c r="AG1250">
        <v>0</v>
      </c>
      <c r="AH1250">
        <v>0</v>
      </c>
      <c r="AI1250" t="s">
        <v>6004</v>
      </c>
      <c r="AJ1250" t="s">
        <v>109</v>
      </c>
      <c r="AK1250" t="s">
        <v>112</v>
      </c>
      <c r="AL1250">
        <v>0</v>
      </c>
      <c r="AM1250">
        <v>0</v>
      </c>
      <c r="AN1250">
        <v>0</v>
      </c>
      <c r="AO1250">
        <v>0</v>
      </c>
      <c r="AP1250">
        <v>0</v>
      </c>
      <c r="AQ1250">
        <v>0</v>
      </c>
      <c r="AR1250">
        <v>0</v>
      </c>
      <c r="AS1250">
        <v>0</v>
      </c>
      <c r="AT1250">
        <v>0</v>
      </c>
      <c r="AU1250">
        <v>0</v>
      </c>
      <c r="AV1250">
        <v>0</v>
      </c>
      <c r="AW1250">
        <v>0</v>
      </c>
      <c r="AX1250">
        <v>0</v>
      </c>
      <c r="AY1250">
        <v>0</v>
      </c>
      <c r="AZ1250">
        <v>0</v>
      </c>
      <c r="BA1250">
        <v>0</v>
      </c>
    </row>
    <row r="1251" spans="1:54" x14ac:dyDescent="0.25">
      <c r="A1251">
        <v>381553349</v>
      </c>
      <c r="B1251" s="1">
        <v>45544.535213275463</v>
      </c>
      <c r="C1251" s="1">
        <v>45544.546388912036</v>
      </c>
      <c r="D1251" s="1">
        <v>45544</v>
      </c>
      <c r="E1251">
        <v>31.716774000000001</v>
      </c>
      <c r="F1251">
        <v>35.798993799999998</v>
      </c>
      <c r="G1251" t="s">
        <v>566</v>
      </c>
      <c r="H1251" t="s">
        <v>2223</v>
      </c>
      <c r="I1251" t="s">
        <v>109</v>
      </c>
      <c r="J1251" t="s">
        <v>114</v>
      </c>
      <c r="K1251" t="s">
        <v>4306</v>
      </c>
      <c r="L1251" t="s">
        <v>116</v>
      </c>
      <c r="M1251" t="s">
        <v>139</v>
      </c>
      <c r="N1251" t="s">
        <v>4307</v>
      </c>
      <c r="O1251" t="s">
        <v>5980</v>
      </c>
      <c r="P1251" t="s">
        <v>4305</v>
      </c>
      <c r="Q1251" t="s">
        <v>121</v>
      </c>
      <c r="R1251" t="s">
        <v>5770</v>
      </c>
      <c r="S1251" t="s">
        <v>112</v>
      </c>
      <c r="T1251">
        <v>0</v>
      </c>
      <c r="U1251">
        <v>0</v>
      </c>
      <c r="V1251">
        <v>0</v>
      </c>
      <c r="W1251">
        <v>0</v>
      </c>
      <c r="X1251">
        <v>0</v>
      </c>
      <c r="Y1251">
        <v>0</v>
      </c>
      <c r="Z1251">
        <v>0</v>
      </c>
      <c r="AA1251">
        <v>0</v>
      </c>
      <c r="AB1251">
        <v>0</v>
      </c>
      <c r="AC1251">
        <v>0</v>
      </c>
      <c r="AD1251">
        <v>0</v>
      </c>
      <c r="AE1251">
        <v>0</v>
      </c>
      <c r="AF1251">
        <v>0</v>
      </c>
      <c r="AG1251">
        <v>0</v>
      </c>
      <c r="AH1251">
        <v>0</v>
      </c>
      <c r="AI1251" t="s">
        <v>6004</v>
      </c>
      <c r="AJ1251" t="s">
        <v>109</v>
      </c>
      <c r="AK1251" t="s">
        <v>112</v>
      </c>
      <c r="AL1251">
        <v>0</v>
      </c>
      <c r="AM1251">
        <v>0</v>
      </c>
      <c r="AN1251">
        <v>0</v>
      </c>
      <c r="AO1251">
        <v>0</v>
      </c>
      <c r="AP1251">
        <v>0</v>
      </c>
      <c r="AQ1251">
        <v>0</v>
      </c>
      <c r="AR1251">
        <v>0</v>
      </c>
      <c r="AS1251">
        <v>0</v>
      </c>
      <c r="AT1251">
        <v>0</v>
      </c>
      <c r="AU1251">
        <v>0</v>
      </c>
      <c r="AV1251">
        <v>0</v>
      </c>
      <c r="AW1251">
        <v>0</v>
      </c>
      <c r="AX1251">
        <v>0</v>
      </c>
      <c r="AY1251">
        <v>0</v>
      </c>
      <c r="AZ1251">
        <v>0</v>
      </c>
      <c r="BA1251">
        <v>0</v>
      </c>
    </row>
    <row r="1252" spans="1:54" x14ac:dyDescent="0.25">
      <c r="A1252">
        <v>381553353</v>
      </c>
      <c r="B1252" s="1">
        <v>45544.551243888891</v>
      </c>
      <c r="C1252" s="1">
        <v>45544.555070613424</v>
      </c>
      <c r="D1252" s="1">
        <v>45544</v>
      </c>
      <c r="E1252">
        <v>31.717533299999999</v>
      </c>
      <c r="F1252">
        <v>35.800690099999997</v>
      </c>
      <c r="G1252" t="s">
        <v>566</v>
      </c>
      <c r="H1252" t="s">
        <v>2223</v>
      </c>
      <c r="I1252" t="s">
        <v>109</v>
      </c>
      <c r="J1252" t="s">
        <v>114</v>
      </c>
      <c r="K1252" t="s">
        <v>4309</v>
      </c>
      <c r="L1252" t="s">
        <v>192</v>
      </c>
      <c r="M1252" t="s">
        <v>193</v>
      </c>
      <c r="N1252" t="s">
        <v>4310</v>
      </c>
      <c r="O1252" t="s">
        <v>5981</v>
      </c>
      <c r="P1252" t="s">
        <v>4308</v>
      </c>
      <c r="Q1252" t="s">
        <v>121</v>
      </c>
      <c r="R1252" t="s">
        <v>5770</v>
      </c>
      <c r="S1252" t="s">
        <v>112</v>
      </c>
      <c r="T1252">
        <v>0</v>
      </c>
      <c r="U1252">
        <v>0</v>
      </c>
      <c r="V1252">
        <v>0</v>
      </c>
      <c r="W1252">
        <v>0</v>
      </c>
      <c r="X1252">
        <v>0</v>
      </c>
      <c r="Y1252">
        <v>0</v>
      </c>
      <c r="Z1252">
        <v>0</v>
      </c>
      <c r="AA1252">
        <v>0</v>
      </c>
      <c r="AB1252">
        <v>0</v>
      </c>
      <c r="AC1252">
        <v>0</v>
      </c>
      <c r="AD1252">
        <v>0</v>
      </c>
      <c r="AE1252">
        <v>0</v>
      </c>
      <c r="AF1252">
        <v>0</v>
      </c>
      <c r="AG1252">
        <v>0</v>
      </c>
      <c r="AH1252">
        <v>0</v>
      </c>
      <c r="AI1252" t="s">
        <v>6004</v>
      </c>
      <c r="AJ1252" t="s">
        <v>109</v>
      </c>
      <c r="AK1252" t="s">
        <v>112</v>
      </c>
      <c r="AL1252">
        <v>0</v>
      </c>
      <c r="AM1252">
        <v>0</v>
      </c>
      <c r="AN1252">
        <v>0</v>
      </c>
      <c r="AO1252">
        <v>0</v>
      </c>
      <c r="AP1252">
        <v>0</v>
      </c>
      <c r="AQ1252">
        <v>0</v>
      </c>
      <c r="AR1252">
        <v>0</v>
      </c>
      <c r="AS1252">
        <v>0</v>
      </c>
      <c r="AT1252">
        <v>0</v>
      </c>
      <c r="AU1252">
        <v>0</v>
      </c>
      <c r="AV1252">
        <v>0</v>
      </c>
      <c r="AW1252">
        <v>0</v>
      </c>
      <c r="AX1252">
        <v>0</v>
      </c>
      <c r="AY1252">
        <v>0</v>
      </c>
      <c r="AZ1252">
        <v>0</v>
      </c>
      <c r="BA1252">
        <v>0</v>
      </c>
    </row>
    <row r="1253" spans="1:54" x14ac:dyDescent="0.25">
      <c r="A1253">
        <v>381553357</v>
      </c>
      <c r="B1253" s="1">
        <v>45544.563675451391</v>
      </c>
      <c r="C1253" s="1">
        <v>45544.568152743057</v>
      </c>
      <c r="D1253" s="1">
        <v>45544</v>
      </c>
      <c r="E1253">
        <v>31.718357000000001</v>
      </c>
      <c r="F1253">
        <v>35.802482699999999</v>
      </c>
      <c r="G1253" t="s">
        <v>566</v>
      </c>
      <c r="H1253" t="s">
        <v>2223</v>
      </c>
      <c r="I1253" t="s">
        <v>109</v>
      </c>
      <c r="J1253" t="s">
        <v>114</v>
      </c>
      <c r="K1253" t="s">
        <v>4311</v>
      </c>
      <c r="L1253" t="s">
        <v>131</v>
      </c>
      <c r="M1253" t="s">
        <v>4312</v>
      </c>
      <c r="N1253" t="s">
        <v>4313</v>
      </c>
      <c r="O1253" t="s">
        <v>5982</v>
      </c>
      <c r="P1253" t="s">
        <v>4314</v>
      </c>
      <c r="Q1253" t="s">
        <v>346</v>
      </c>
      <c r="R1253" t="s">
        <v>5771</v>
      </c>
      <c r="S1253" t="s">
        <v>112</v>
      </c>
      <c r="T1253">
        <v>0</v>
      </c>
      <c r="U1253">
        <v>0</v>
      </c>
      <c r="V1253">
        <v>0</v>
      </c>
      <c r="W1253">
        <v>0</v>
      </c>
      <c r="X1253">
        <v>0</v>
      </c>
      <c r="Y1253">
        <v>0</v>
      </c>
      <c r="Z1253">
        <v>0</v>
      </c>
      <c r="AA1253">
        <v>0</v>
      </c>
      <c r="AB1253">
        <v>0</v>
      </c>
      <c r="AC1253">
        <v>0</v>
      </c>
      <c r="AD1253">
        <v>0</v>
      </c>
      <c r="AE1253">
        <v>0</v>
      </c>
      <c r="AF1253">
        <v>0</v>
      </c>
      <c r="AG1253">
        <v>0</v>
      </c>
      <c r="AH1253">
        <v>0</v>
      </c>
      <c r="AI1253" t="s">
        <v>6004</v>
      </c>
      <c r="AJ1253" t="s">
        <v>109</v>
      </c>
      <c r="AK1253" t="s">
        <v>112</v>
      </c>
      <c r="AL1253">
        <v>0</v>
      </c>
      <c r="AM1253">
        <v>0</v>
      </c>
      <c r="AN1253">
        <v>0</v>
      </c>
      <c r="AO1253">
        <v>0</v>
      </c>
      <c r="AP1253">
        <v>0</v>
      </c>
      <c r="AQ1253">
        <v>0</v>
      </c>
      <c r="AR1253">
        <v>0</v>
      </c>
      <c r="AS1253">
        <v>0</v>
      </c>
      <c r="AT1253">
        <v>0</v>
      </c>
      <c r="AU1253">
        <v>0</v>
      </c>
      <c r="AV1253">
        <v>0</v>
      </c>
      <c r="AW1253">
        <v>0</v>
      </c>
      <c r="AX1253">
        <v>0</v>
      </c>
      <c r="AY1253">
        <v>0</v>
      </c>
      <c r="AZ1253">
        <v>0</v>
      </c>
      <c r="BA1253">
        <v>0</v>
      </c>
    </row>
    <row r="1254" spans="1:54" x14ac:dyDescent="0.25">
      <c r="A1254">
        <v>381553361</v>
      </c>
      <c r="B1254" s="1">
        <v>45544.569385300929</v>
      </c>
      <c r="C1254" s="1">
        <v>45544.574659710648</v>
      </c>
      <c r="D1254" s="1">
        <v>45544</v>
      </c>
      <c r="E1254">
        <v>31.719007399999999</v>
      </c>
      <c r="F1254">
        <v>35.803046999999999</v>
      </c>
      <c r="G1254" t="s">
        <v>566</v>
      </c>
      <c r="H1254" t="s">
        <v>2223</v>
      </c>
      <c r="I1254" t="s">
        <v>109</v>
      </c>
      <c r="J1254" t="s">
        <v>114</v>
      </c>
      <c r="K1254" t="s">
        <v>4315</v>
      </c>
      <c r="L1254" t="s">
        <v>116</v>
      </c>
      <c r="M1254" t="s">
        <v>521</v>
      </c>
      <c r="N1254" t="s">
        <v>4316</v>
      </c>
      <c r="O1254" t="s">
        <v>5983</v>
      </c>
      <c r="P1254" t="s">
        <v>4317</v>
      </c>
      <c r="Q1254" t="s">
        <v>121</v>
      </c>
      <c r="R1254" t="s">
        <v>5770</v>
      </c>
      <c r="S1254" t="s">
        <v>112</v>
      </c>
      <c r="T1254">
        <v>0</v>
      </c>
      <c r="U1254">
        <v>0</v>
      </c>
      <c r="V1254">
        <v>0</v>
      </c>
      <c r="W1254">
        <v>0</v>
      </c>
      <c r="X1254">
        <v>0</v>
      </c>
      <c r="Y1254">
        <v>0</v>
      </c>
      <c r="Z1254">
        <v>0</v>
      </c>
      <c r="AA1254">
        <v>0</v>
      </c>
      <c r="AB1254">
        <v>0</v>
      </c>
      <c r="AC1254">
        <v>0</v>
      </c>
      <c r="AD1254">
        <v>0</v>
      </c>
      <c r="AE1254">
        <v>0</v>
      </c>
      <c r="AF1254">
        <v>0</v>
      </c>
      <c r="AG1254">
        <v>0</v>
      </c>
      <c r="AH1254">
        <v>0</v>
      </c>
      <c r="AI1254" t="s">
        <v>6004</v>
      </c>
      <c r="AJ1254" t="s">
        <v>112</v>
      </c>
      <c r="AK1254" t="s">
        <v>112</v>
      </c>
      <c r="AL1254">
        <v>0</v>
      </c>
      <c r="AM1254">
        <v>0</v>
      </c>
      <c r="AN1254">
        <v>0</v>
      </c>
      <c r="AO1254">
        <v>0</v>
      </c>
      <c r="AP1254">
        <v>0</v>
      </c>
      <c r="AQ1254">
        <v>0</v>
      </c>
      <c r="AR1254">
        <v>0</v>
      </c>
      <c r="AS1254">
        <v>0</v>
      </c>
      <c r="AT1254">
        <v>0</v>
      </c>
      <c r="AU1254">
        <v>0</v>
      </c>
      <c r="AV1254">
        <v>0</v>
      </c>
      <c r="AW1254">
        <v>0</v>
      </c>
      <c r="AX1254">
        <v>0</v>
      </c>
      <c r="AY1254">
        <v>0</v>
      </c>
      <c r="AZ1254">
        <v>0</v>
      </c>
      <c r="BA1254">
        <v>0</v>
      </c>
    </row>
    <row r="1255" spans="1:54" x14ac:dyDescent="0.25">
      <c r="A1255">
        <v>381553365</v>
      </c>
      <c r="B1255" s="1">
        <v>45544.583839050923</v>
      </c>
      <c r="C1255" s="1">
        <v>45544.5905896412</v>
      </c>
      <c r="D1255" s="1">
        <v>45544</v>
      </c>
      <c r="E1255">
        <v>31.722562499999999</v>
      </c>
      <c r="F1255">
        <v>35.807767599999998</v>
      </c>
      <c r="G1255" t="s">
        <v>566</v>
      </c>
      <c r="H1255" t="s">
        <v>2223</v>
      </c>
      <c r="I1255" t="s">
        <v>109</v>
      </c>
      <c r="J1255" t="s">
        <v>114</v>
      </c>
      <c r="K1255" t="s">
        <v>4319</v>
      </c>
      <c r="L1255" t="s">
        <v>192</v>
      </c>
      <c r="M1255" t="s">
        <v>326</v>
      </c>
      <c r="N1255" t="s">
        <v>4320</v>
      </c>
      <c r="O1255" t="s">
        <v>5984</v>
      </c>
      <c r="P1255" t="s">
        <v>4318</v>
      </c>
      <c r="Q1255" t="s">
        <v>121</v>
      </c>
      <c r="R1255" t="s">
        <v>5770</v>
      </c>
      <c r="S1255" t="s">
        <v>112</v>
      </c>
      <c r="T1255">
        <v>0</v>
      </c>
      <c r="U1255">
        <v>0</v>
      </c>
      <c r="V1255">
        <v>0</v>
      </c>
      <c r="W1255">
        <v>0</v>
      </c>
      <c r="X1255">
        <v>0</v>
      </c>
      <c r="Y1255">
        <v>0</v>
      </c>
      <c r="Z1255">
        <v>0</v>
      </c>
      <c r="AA1255">
        <v>0</v>
      </c>
      <c r="AB1255">
        <v>0</v>
      </c>
      <c r="AC1255">
        <v>0</v>
      </c>
      <c r="AD1255">
        <v>0</v>
      </c>
      <c r="AE1255">
        <v>0</v>
      </c>
      <c r="AF1255">
        <v>0</v>
      </c>
      <c r="AG1255">
        <v>0</v>
      </c>
      <c r="AH1255">
        <v>0</v>
      </c>
      <c r="AI1255" t="s">
        <v>6004</v>
      </c>
      <c r="AJ1255" t="s">
        <v>109</v>
      </c>
      <c r="AK1255" t="s">
        <v>112</v>
      </c>
      <c r="AL1255">
        <v>0</v>
      </c>
      <c r="AM1255">
        <v>0</v>
      </c>
      <c r="AN1255">
        <v>0</v>
      </c>
      <c r="AO1255">
        <v>0</v>
      </c>
      <c r="AP1255">
        <v>0</v>
      </c>
      <c r="AQ1255">
        <v>0</v>
      </c>
      <c r="AR1255">
        <v>0</v>
      </c>
      <c r="AS1255">
        <v>0</v>
      </c>
      <c r="AT1255">
        <v>0</v>
      </c>
      <c r="AU1255">
        <v>0</v>
      </c>
      <c r="AV1255">
        <v>0</v>
      </c>
      <c r="AW1255">
        <v>0</v>
      </c>
      <c r="AX1255">
        <v>0</v>
      </c>
      <c r="AY1255">
        <v>0</v>
      </c>
      <c r="AZ1255">
        <v>0</v>
      </c>
      <c r="BA1255">
        <v>0</v>
      </c>
    </row>
    <row r="1256" spans="1:54" x14ac:dyDescent="0.25">
      <c r="A1256">
        <v>381553371</v>
      </c>
      <c r="B1256" s="1">
        <v>45544.591180104173</v>
      </c>
      <c r="C1256" s="1">
        <v>45544.597807685182</v>
      </c>
      <c r="D1256" s="1">
        <v>45544</v>
      </c>
      <c r="E1256">
        <v>31.722544599999999</v>
      </c>
      <c r="F1256">
        <v>35.807891400000003</v>
      </c>
      <c r="G1256" t="s">
        <v>566</v>
      </c>
      <c r="H1256" t="s">
        <v>2223</v>
      </c>
      <c r="I1256" t="s">
        <v>112</v>
      </c>
      <c r="K1256" t="s">
        <v>4322</v>
      </c>
      <c r="L1256" t="s">
        <v>192</v>
      </c>
      <c r="M1256" t="s">
        <v>326</v>
      </c>
      <c r="N1256" t="s">
        <v>4323</v>
      </c>
      <c r="O1256" t="s">
        <v>5985</v>
      </c>
      <c r="P1256" t="s">
        <v>4321</v>
      </c>
      <c r="Q1256" t="s">
        <v>121</v>
      </c>
      <c r="R1256" t="s">
        <v>5770</v>
      </c>
      <c r="S1256" t="s">
        <v>112</v>
      </c>
      <c r="T1256">
        <v>0</v>
      </c>
      <c r="U1256">
        <v>0</v>
      </c>
      <c r="V1256">
        <v>0</v>
      </c>
      <c r="W1256">
        <v>0</v>
      </c>
      <c r="X1256">
        <v>0</v>
      </c>
      <c r="Y1256">
        <v>0</v>
      </c>
      <c r="Z1256">
        <v>0</v>
      </c>
      <c r="AA1256">
        <v>0</v>
      </c>
      <c r="AB1256">
        <v>0</v>
      </c>
      <c r="AC1256">
        <v>0</v>
      </c>
      <c r="AD1256">
        <v>0</v>
      </c>
      <c r="AE1256">
        <v>0</v>
      </c>
      <c r="AF1256">
        <v>0</v>
      </c>
      <c r="AG1256">
        <v>0</v>
      </c>
      <c r="AH1256">
        <v>0</v>
      </c>
      <c r="AI1256" t="s">
        <v>6004</v>
      </c>
      <c r="AJ1256" t="s">
        <v>109</v>
      </c>
      <c r="AK1256" t="s">
        <v>112</v>
      </c>
      <c r="AL1256">
        <v>0</v>
      </c>
      <c r="AM1256">
        <v>0</v>
      </c>
      <c r="AN1256">
        <v>0</v>
      </c>
      <c r="AO1256">
        <v>0</v>
      </c>
      <c r="AP1256">
        <v>0</v>
      </c>
      <c r="AQ1256">
        <v>0</v>
      </c>
      <c r="AR1256">
        <v>0</v>
      </c>
      <c r="AS1256">
        <v>0</v>
      </c>
      <c r="AT1256">
        <v>0</v>
      </c>
      <c r="AU1256">
        <v>0</v>
      </c>
      <c r="AV1256">
        <v>0</v>
      </c>
      <c r="AW1256">
        <v>0</v>
      </c>
      <c r="AX1256">
        <v>0</v>
      </c>
      <c r="AY1256">
        <v>0</v>
      </c>
      <c r="AZ1256">
        <v>0</v>
      </c>
      <c r="BA1256">
        <v>0</v>
      </c>
    </row>
    <row r="1257" spans="1:54" x14ac:dyDescent="0.25">
      <c r="A1257">
        <v>381553376</v>
      </c>
      <c r="B1257" s="1">
        <v>45544.597952337957</v>
      </c>
      <c r="C1257" s="1">
        <v>45544.601953310193</v>
      </c>
      <c r="D1257" s="1">
        <v>45544</v>
      </c>
      <c r="E1257">
        <v>31.722597</v>
      </c>
      <c r="F1257">
        <v>35.807923099999996</v>
      </c>
      <c r="G1257" t="s">
        <v>566</v>
      </c>
      <c r="H1257" t="s">
        <v>2223</v>
      </c>
      <c r="I1257" t="s">
        <v>109</v>
      </c>
      <c r="J1257" t="s">
        <v>114</v>
      </c>
      <c r="K1257" t="s">
        <v>4324</v>
      </c>
      <c r="L1257" t="s">
        <v>252</v>
      </c>
      <c r="M1257" t="s">
        <v>253</v>
      </c>
      <c r="N1257" t="s">
        <v>4325</v>
      </c>
      <c r="O1257" t="s">
        <v>5986</v>
      </c>
      <c r="P1257" t="s">
        <v>4326</v>
      </c>
      <c r="Q1257" t="s">
        <v>121</v>
      </c>
      <c r="R1257" t="s">
        <v>5770</v>
      </c>
      <c r="S1257" t="s">
        <v>112</v>
      </c>
      <c r="T1257">
        <v>0</v>
      </c>
      <c r="U1257">
        <v>0</v>
      </c>
      <c r="V1257">
        <v>0</v>
      </c>
      <c r="W1257">
        <v>0</v>
      </c>
      <c r="X1257">
        <v>0</v>
      </c>
      <c r="Y1257">
        <v>0</v>
      </c>
      <c r="Z1257">
        <v>0</v>
      </c>
      <c r="AA1257">
        <v>0</v>
      </c>
      <c r="AB1257">
        <v>0</v>
      </c>
      <c r="AC1257">
        <v>0</v>
      </c>
      <c r="AD1257">
        <v>0</v>
      </c>
      <c r="AE1257">
        <v>0</v>
      </c>
      <c r="AF1257">
        <v>0</v>
      </c>
      <c r="AG1257">
        <v>0</v>
      </c>
      <c r="AH1257">
        <v>0</v>
      </c>
      <c r="AI1257" t="s">
        <v>6004</v>
      </c>
      <c r="AJ1257" t="s">
        <v>109</v>
      </c>
      <c r="AK1257" t="s">
        <v>112</v>
      </c>
      <c r="AL1257">
        <v>0</v>
      </c>
      <c r="AM1257">
        <v>0</v>
      </c>
      <c r="AN1257">
        <v>0</v>
      </c>
      <c r="AO1257">
        <v>0</v>
      </c>
      <c r="AP1257">
        <v>0</v>
      </c>
      <c r="AQ1257">
        <v>0</v>
      </c>
      <c r="AR1257">
        <v>0</v>
      </c>
      <c r="AS1257">
        <v>0</v>
      </c>
      <c r="AT1257">
        <v>0</v>
      </c>
      <c r="AU1257">
        <v>0</v>
      </c>
      <c r="AV1257">
        <v>0</v>
      </c>
      <c r="AW1257">
        <v>0</v>
      </c>
      <c r="AX1257">
        <v>0</v>
      </c>
      <c r="AY1257">
        <v>0</v>
      </c>
      <c r="AZ1257">
        <v>0</v>
      </c>
      <c r="BA1257">
        <v>0</v>
      </c>
    </row>
    <row r="1258" spans="1:54" x14ac:dyDescent="0.25">
      <c r="A1258">
        <v>381553379</v>
      </c>
      <c r="B1258" s="1">
        <v>45544.605522303238</v>
      </c>
      <c r="C1258" s="1">
        <v>45544.614978194448</v>
      </c>
      <c r="D1258" s="1">
        <v>45544</v>
      </c>
      <c r="E1258">
        <v>31.723716700000001</v>
      </c>
      <c r="F1258">
        <v>35.809226899999999</v>
      </c>
      <c r="G1258" t="s">
        <v>566</v>
      </c>
      <c r="H1258" t="s">
        <v>2223</v>
      </c>
      <c r="I1258" t="s">
        <v>109</v>
      </c>
      <c r="J1258" t="s">
        <v>114</v>
      </c>
      <c r="K1258" t="s">
        <v>4327</v>
      </c>
      <c r="L1258" t="s">
        <v>431</v>
      </c>
      <c r="M1258" t="s">
        <v>4328</v>
      </c>
      <c r="N1258" t="s">
        <v>4329</v>
      </c>
      <c r="O1258" t="s">
        <v>5987</v>
      </c>
      <c r="P1258" t="s">
        <v>4330</v>
      </c>
      <c r="Q1258" t="s">
        <v>346</v>
      </c>
      <c r="R1258" t="s">
        <v>5771</v>
      </c>
      <c r="S1258" t="s">
        <v>109</v>
      </c>
      <c r="T1258">
        <v>2</v>
      </c>
      <c r="U1258">
        <v>0</v>
      </c>
      <c r="V1258">
        <v>1</v>
      </c>
      <c r="W1258">
        <v>1</v>
      </c>
      <c r="X1258">
        <v>0</v>
      </c>
      <c r="Y1258">
        <v>0</v>
      </c>
      <c r="Z1258">
        <v>0</v>
      </c>
      <c r="AA1258">
        <v>0</v>
      </c>
      <c r="AB1258">
        <v>0</v>
      </c>
      <c r="AC1258">
        <v>0</v>
      </c>
      <c r="AD1258">
        <v>0</v>
      </c>
      <c r="AE1258">
        <v>0</v>
      </c>
      <c r="AF1258">
        <v>0</v>
      </c>
      <c r="AG1258">
        <v>0</v>
      </c>
      <c r="AH1258">
        <v>1</v>
      </c>
      <c r="AI1258" t="s">
        <v>4331</v>
      </c>
      <c r="AJ1258" t="s">
        <v>109</v>
      </c>
      <c r="AK1258" t="s">
        <v>112</v>
      </c>
      <c r="AL1258">
        <v>0</v>
      </c>
      <c r="AM1258">
        <v>0</v>
      </c>
      <c r="AN1258">
        <v>0</v>
      </c>
      <c r="AO1258">
        <v>0</v>
      </c>
      <c r="AP1258">
        <v>0</v>
      </c>
      <c r="AQ1258">
        <v>0</v>
      </c>
      <c r="AR1258">
        <v>0</v>
      </c>
      <c r="AS1258">
        <v>0</v>
      </c>
      <c r="AT1258">
        <v>0</v>
      </c>
      <c r="AU1258">
        <v>0</v>
      </c>
      <c r="AV1258">
        <v>0</v>
      </c>
      <c r="AW1258">
        <v>0</v>
      </c>
      <c r="AX1258">
        <v>0</v>
      </c>
      <c r="AY1258">
        <v>0</v>
      </c>
      <c r="AZ1258">
        <v>0</v>
      </c>
      <c r="BA1258">
        <v>0</v>
      </c>
    </row>
    <row r="1259" spans="1:54" x14ac:dyDescent="0.25">
      <c r="A1259">
        <v>381553381</v>
      </c>
      <c r="B1259" s="1">
        <v>45544.616314525461</v>
      </c>
      <c r="C1259" s="1">
        <v>45544.623313946759</v>
      </c>
      <c r="D1259" s="1">
        <v>45544</v>
      </c>
      <c r="E1259">
        <v>31.722742799999999</v>
      </c>
      <c r="F1259">
        <v>35.808846299999999</v>
      </c>
      <c r="G1259" t="s">
        <v>566</v>
      </c>
      <c r="H1259" t="s">
        <v>2223</v>
      </c>
      <c r="I1259" t="s">
        <v>109</v>
      </c>
      <c r="J1259" t="s">
        <v>114</v>
      </c>
      <c r="K1259" t="s">
        <v>4333</v>
      </c>
      <c r="L1259" t="s">
        <v>192</v>
      </c>
      <c r="M1259" t="s">
        <v>326</v>
      </c>
      <c r="N1259" t="s">
        <v>2183</v>
      </c>
      <c r="O1259" t="s">
        <v>5988</v>
      </c>
      <c r="P1259" t="s">
        <v>4332</v>
      </c>
      <c r="Q1259" t="s">
        <v>121</v>
      </c>
      <c r="R1259" t="s">
        <v>5770</v>
      </c>
      <c r="S1259" t="s">
        <v>112</v>
      </c>
      <c r="T1259">
        <v>0</v>
      </c>
      <c r="U1259">
        <v>0</v>
      </c>
      <c r="V1259">
        <v>0</v>
      </c>
      <c r="W1259">
        <v>0</v>
      </c>
      <c r="X1259">
        <v>0</v>
      </c>
      <c r="Y1259">
        <v>0</v>
      </c>
      <c r="Z1259">
        <v>0</v>
      </c>
      <c r="AA1259">
        <v>0</v>
      </c>
      <c r="AB1259">
        <v>0</v>
      </c>
      <c r="AC1259">
        <v>0</v>
      </c>
      <c r="AD1259">
        <v>0</v>
      </c>
      <c r="AE1259">
        <v>0</v>
      </c>
      <c r="AF1259">
        <v>0</v>
      </c>
      <c r="AG1259">
        <v>0</v>
      </c>
      <c r="AH1259">
        <v>0</v>
      </c>
      <c r="AI1259" t="s">
        <v>6004</v>
      </c>
      <c r="AJ1259" t="s">
        <v>109</v>
      </c>
      <c r="AK1259" t="s">
        <v>109</v>
      </c>
      <c r="AL1259">
        <v>1</v>
      </c>
      <c r="AM1259">
        <v>0</v>
      </c>
      <c r="AN1259">
        <v>0</v>
      </c>
      <c r="AO1259">
        <v>1</v>
      </c>
      <c r="AP1259">
        <v>0</v>
      </c>
      <c r="AQ1259">
        <v>0</v>
      </c>
      <c r="AR1259">
        <v>1</v>
      </c>
      <c r="AS1259">
        <v>0</v>
      </c>
      <c r="AT1259">
        <v>0</v>
      </c>
      <c r="AU1259">
        <v>0</v>
      </c>
      <c r="AV1259">
        <v>0</v>
      </c>
      <c r="AW1259">
        <v>0</v>
      </c>
      <c r="AX1259">
        <v>0</v>
      </c>
      <c r="AY1259">
        <v>0</v>
      </c>
      <c r="AZ1259">
        <v>0</v>
      </c>
      <c r="BA1259">
        <v>1</v>
      </c>
      <c r="BB1259" t="s">
        <v>4334</v>
      </c>
    </row>
    <row r="1260" spans="1:54" x14ac:dyDescent="0.25">
      <c r="A1260">
        <v>381553383</v>
      </c>
      <c r="B1260" s="1">
        <v>45544.624954270832</v>
      </c>
      <c r="C1260" s="1">
        <v>45544.628319513889</v>
      </c>
      <c r="D1260" s="1">
        <v>45544</v>
      </c>
      <c r="E1260">
        <v>31.7226426</v>
      </c>
      <c r="F1260">
        <v>35.808208499999999</v>
      </c>
      <c r="G1260" t="s">
        <v>566</v>
      </c>
      <c r="H1260" t="s">
        <v>2223</v>
      </c>
      <c r="I1260" t="s">
        <v>109</v>
      </c>
      <c r="J1260" t="s">
        <v>153</v>
      </c>
      <c r="K1260" t="s">
        <v>4336</v>
      </c>
      <c r="L1260" t="s">
        <v>116</v>
      </c>
      <c r="M1260" t="s">
        <v>146</v>
      </c>
      <c r="N1260" t="s">
        <v>4337</v>
      </c>
      <c r="O1260" t="s">
        <v>5989</v>
      </c>
      <c r="P1260" t="s">
        <v>4335</v>
      </c>
      <c r="Q1260" t="s">
        <v>346</v>
      </c>
      <c r="R1260" t="s">
        <v>5771</v>
      </c>
      <c r="S1260" t="s">
        <v>112</v>
      </c>
      <c r="T1260">
        <v>0</v>
      </c>
      <c r="U1260">
        <v>0</v>
      </c>
      <c r="V1260">
        <v>0</v>
      </c>
      <c r="W1260">
        <v>0</v>
      </c>
      <c r="X1260">
        <v>0</v>
      </c>
      <c r="Y1260">
        <v>0</v>
      </c>
      <c r="Z1260">
        <v>0</v>
      </c>
      <c r="AA1260">
        <v>0</v>
      </c>
      <c r="AB1260">
        <v>0</v>
      </c>
      <c r="AC1260">
        <v>0</v>
      </c>
      <c r="AD1260">
        <v>0</v>
      </c>
      <c r="AE1260">
        <v>0</v>
      </c>
      <c r="AF1260">
        <v>0</v>
      </c>
      <c r="AG1260">
        <v>0</v>
      </c>
      <c r="AH1260">
        <v>0</v>
      </c>
      <c r="AI1260" t="s">
        <v>6004</v>
      </c>
      <c r="AJ1260" t="s">
        <v>109</v>
      </c>
      <c r="AK1260" t="s">
        <v>112</v>
      </c>
      <c r="AL1260">
        <v>0</v>
      </c>
      <c r="AM1260">
        <v>0</v>
      </c>
      <c r="AN1260">
        <v>0</v>
      </c>
      <c r="AO1260">
        <v>0</v>
      </c>
      <c r="AP1260">
        <v>0</v>
      </c>
      <c r="AQ1260">
        <v>0</v>
      </c>
      <c r="AR1260">
        <v>0</v>
      </c>
      <c r="AS1260">
        <v>0</v>
      </c>
      <c r="AT1260">
        <v>0</v>
      </c>
      <c r="AU1260">
        <v>0</v>
      </c>
      <c r="AV1260">
        <v>0</v>
      </c>
      <c r="AW1260">
        <v>0</v>
      </c>
      <c r="AX1260">
        <v>0</v>
      </c>
      <c r="AY1260">
        <v>0</v>
      </c>
      <c r="AZ1260">
        <v>0</v>
      </c>
      <c r="BA1260">
        <v>0</v>
      </c>
    </row>
    <row r="1261" spans="1:54" x14ac:dyDescent="0.25">
      <c r="A1261">
        <v>381553389</v>
      </c>
      <c r="B1261" s="1">
        <v>45544.63022835648</v>
      </c>
      <c r="C1261" s="1">
        <v>45544.634670057872</v>
      </c>
      <c r="D1261" s="1">
        <v>45544</v>
      </c>
      <c r="E1261">
        <v>31.7225012</v>
      </c>
      <c r="F1261">
        <v>35.8072272</v>
      </c>
      <c r="G1261" t="s">
        <v>566</v>
      </c>
      <c r="H1261" t="s">
        <v>2223</v>
      </c>
      <c r="I1261" t="s">
        <v>109</v>
      </c>
      <c r="J1261" t="s">
        <v>114</v>
      </c>
      <c r="K1261" t="s">
        <v>4338</v>
      </c>
      <c r="L1261" t="s">
        <v>116</v>
      </c>
      <c r="M1261" t="s">
        <v>319</v>
      </c>
      <c r="N1261" t="s">
        <v>4339</v>
      </c>
      <c r="O1261" t="s">
        <v>5990</v>
      </c>
      <c r="P1261" t="s">
        <v>4340</v>
      </c>
      <c r="Q1261" t="s">
        <v>121</v>
      </c>
      <c r="R1261" t="s">
        <v>5770</v>
      </c>
      <c r="S1261" t="s">
        <v>112</v>
      </c>
      <c r="T1261">
        <v>0</v>
      </c>
      <c r="U1261">
        <v>0</v>
      </c>
      <c r="V1261">
        <v>0</v>
      </c>
      <c r="W1261">
        <v>0</v>
      </c>
      <c r="X1261">
        <v>0</v>
      </c>
      <c r="Y1261">
        <v>0</v>
      </c>
      <c r="Z1261">
        <v>0</v>
      </c>
      <c r="AA1261">
        <v>0</v>
      </c>
      <c r="AB1261">
        <v>0</v>
      </c>
      <c r="AC1261">
        <v>0</v>
      </c>
      <c r="AD1261">
        <v>0</v>
      </c>
      <c r="AE1261">
        <v>0</v>
      </c>
      <c r="AF1261">
        <v>0</v>
      </c>
      <c r="AG1261">
        <v>0</v>
      </c>
      <c r="AH1261">
        <v>0</v>
      </c>
      <c r="AI1261" t="s">
        <v>6004</v>
      </c>
      <c r="AJ1261" t="s">
        <v>109</v>
      </c>
      <c r="AK1261" t="s">
        <v>112</v>
      </c>
      <c r="AL1261">
        <v>0</v>
      </c>
      <c r="AM1261">
        <v>0</v>
      </c>
      <c r="AN1261">
        <v>0</v>
      </c>
      <c r="AO1261">
        <v>0</v>
      </c>
      <c r="AP1261">
        <v>0</v>
      </c>
      <c r="AQ1261">
        <v>0</v>
      </c>
      <c r="AR1261">
        <v>0</v>
      </c>
      <c r="AS1261">
        <v>0</v>
      </c>
      <c r="AT1261">
        <v>0</v>
      </c>
      <c r="AU1261">
        <v>0</v>
      </c>
      <c r="AV1261">
        <v>0</v>
      </c>
      <c r="AW1261">
        <v>0</v>
      </c>
      <c r="AX1261">
        <v>0</v>
      </c>
      <c r="AY1261">
        <v>0</v>
      </c>
      <c r="AZ1261">
        <v>0</v>
      </c>
      <c r="BA1261">
        <v>0</v>
      </c>
    </row>
    <row r="1262" spans="1:54" x14ac:dyDescent="0.25">
      <c r="A1262">
        <v>381553391</v>
      </c>
      <c r="B1262" s="1">
        <v>45544.635197314812</v>
      </c>
      <c r="C1262" s="1">
        <v>45544.637613321764</v>
      </c>
      <c r="D1262" s="1">
        <v>45544</v>
      </c>
      <c r="E1262">
        <v>31.722223899999999</v>
      </c>
      <c r="F1262">
        <v>35.807441300000001</v>
      </c>
      <c r="G1262" t="s">
        <v>566</v>
      </c>
      <c r="H1262" t="s">
        <v>2223</v>
      </c>
      <c r="I1262" t="s">
        <v>109</v>
      </c>
      <c r="J1262" t="s">
        <v>114</v>
      </c>
      <c r="K1262" t="s">
        <v>4342</v>
      </c>
      <c r="L1262" t="s">
        <v>116</v>
      </c>
      <c r="M1262" t="s">
        <v>139</v>
      </c>
      <c r="N1262" t="s">
        <v>4343</v>
      </c>
      <c r="O1262" t="s">
        <v>5991</v>
      </c>
      <c r="P1262" t="s">
        <v>4341</v>
      </c>
      <c r="Q1262" t="s">
        <v>121</v>
      </c>
      <c r="R1262" t="s">
        <v>5770</v>
      </c>
      <c r="S1262" t="s">
        <v>112</v>
      </c>
      <c r="T1262">
        <v>0</v>
      </c>
      <c r="U1262">
        <v>0</v>
      </c>
      <c r="V1262">
        <v>0</v>
      </c>
      <c r="W1262">
        <v>0</v>
      </c>
      <c r="X1262">
        <v>0</v>
      </c>
      <c r="Y1262">
        <v>0</v>
      </c>
      <c r="Z1262">
        <v>0</v>
      </c>
      <c r="AA1262">
        <v>0</v>
      </c>
      <c r="AB1262">
        <v>0</v>
      </c>
      <c r="AC1262">
        <v>0</v>
      </c>
      <c r="AD1262">
        <v>0</v>
      </c>
      <c r="AE1262">
        <v>0</v>
      </c>
      <c r="AF1262">
        <v>0</v>
      </c>
      <c r="AG1262">
        <v>0</v>
      </c>
      <c r="AH1262">
        <v>0</v>
      </c>
      <c r="AI1262" t="s">
        <v>6004</v>
      </c>
      <c r="AJ1262" t="s">
        <v>109</v>
      </c>
      <c r="AK1262" t="s">
        <v>112</v>
      </c>
      <c r="AL1262">
        <v>0</v>
      </c>
      <c r="AM1262">
        <v>0</v>
      </c>
      <c r="AN1262">
        <v>0</v>
      </c>
      <c r="AO1262">
        <v>0</v>
      </c>
      <c r="AP1262">
        <v>0</v>
      </c>
      <c r="AQ1262">
        <v>0</v>
      </c>
      <c r="AR1262">
        <v>0</v>
      </c>
      <c r="AS1262">
        <v>0</v>
      </c>
      <c r="AT1262">
        <v>0</v>
      </c>
      <c r="AU1262">
        <v>0</v>
      </c>
      <c r="AV1262">
        <v>0</v>
      </c>
      <c r="AW1262">
        <v>0</v>
      </c>
      <c r="AX1262">
        <v>0</v>
      </c>
      <c r="AY1262">
        <v>0</v>
      </c>
      <c r="AZ1262">
        <v>0</v>
      </c>
      <c r="BA1262">
        <v>0</v>
      </c>
    </row>
    <row r="1263" spans="1:54" x14ac:dyDescent="0.25">
      <c r="A1263">
        <v>381553397</v>
      </c>
      <c r="B1263" s="1">
        <v>45544.637645370371</v>
      </c>
      <c r="C1263" s="1">
        <v>45544.646238680558</v>
      </c>
      <c r="D1263" s="1">
        <v>45544</v>
      </c>
      <c r="E1263">
        <v>31.721826100000001</v>
      </c>
      <c r="F1263">
        <v>35.806875699999999</v>
      </c>
      <c r="G1263" t="s">
        <v>566</v>
      </c>
      <c r="H1263" t="s">
        <v>2223</v>
      </c>
      <c r="I1263" t="s">
        <v>109</v>
      </c>
      <c r="J1263" t="s">
        <v>114</v>
      </c>
      <c r="K1263" t="s">
        <v>4345</v>
      </c>
      <c r="L1263" t="s">
        <v>116</v>
      </c>
      <c r="M1263" t="s">
        <v>226</v>
      </c>
      <c r="N1263" t="s">
        <v>4346</v>
      </c>
      <c r="O1263" t="s">
        <v>5992</v>
      </c>
      <c r="P1263" t="s">
        <v>4344</v>
      </c>
      <c r="Q1263" t="s">
        <v>121</v>
      </c>
      <c r="R1263" t="s">
        <v>5770</v>
      </c>
      <c r="S1263" t="s">
        <v>112</v>
      </c>
      <c r="T1263">
        <v>0</v>
      </c>
      <c r="U1263">
        <v>0</v>
      </c>
      <c r="V1263">
        <v>0</v>
      </c>
      <c r="W1263">
        <v>0</v>
      </c>
      <c r="X1263">
        <v>0</v>
      </c>
      <c r="Y1263">
        <v>0</v>
      </c>
      <c r="Z1263">
        <v>0</v>
      </c>
      <c r="AA1263">
        <v>0</v>
      </c>
      <c r="AB1263">
        <v>0</v>
      </c>
      <c r="AC1263">
        <v>0</v>
      </c>
      <c r="AD1263">
        <v>0</v>
      </c>
      <c r="AE1263">
        <v>0</v>
      </c>
      <c r="AF1263">
        <v>0</v>
      </c>
      <c r="AG1263">
        <v>0</v>
      </c>
      <c r="AH1263">
        <v>0</v>
      </c>
      <c r="AI1263" t="s">
        <v>6004</v>
      </c>
      <c r="AJ1263" t="s">
        <v>109</v>
      </c>
      <c r="AK1263" t="s">
        <v>109</v>
      </c>
      <c r="AL1263">
        <v>1</v>
      </c>
      <c r="AM1263">
        <v>0</v>
      </c>
      <c r="AN1263">
        <v>1</v>
      </c>
      <c r="AO1263">
        <v>0</v>
      </c>
      <c r="AP1263">
        <v>0</v>
      </c>
      <c r="AQ1263">
        <v>0</v>
      </c>
      <c r="AR1263">
        <v>1</v>
      </c>
      <c r="AS1263">
        <v>0</v>
      </c>
      <c r="AT1263">
        <v>0</v>
      </c>
      <c r="AU1263">
        <v>0</v>
      </c>
      <c r="AV1263">
        <v>0</v>
      </c>
      <c r="AW1263">
        <v>0</v>
      </c>
      <c r="AX1263">
        <v>0</v>
      </c>
      <c r="AY1263">
        <v>0</v>
      </c>
      <c r="AZ1263">
        <v>0</v>
      </c>
      <c r="BA1263">
        <v>1</v>
      </c>
      <c r="BB1263" t="s">
        <v>4347</v>
      </c>
    </row>
    <row r="1264" spans="1:54" x14ac:dyDescent="0.25">
      <c r="A1264">
        <v>381553402</v>
      </c>
      <c r="B1264" s="1">
        <v>45544.647669976846</v>
      </c>
      <c r="C1264" s="1">
        <v>45544.652889675926</v>
      </c>
      <c r="D1264" s="1">
        <v>45544</v>
      </c>
      <c r="E1264">
        <v>31.722160800000001</v>
      </c>
      <c r="F1264">
        <v>35.806854100000002</v>
      </c>
      <c r="G1264" t="s">
        <v>566</v>
      </c>
      <c r="H1264" t="s">
        <v>2223</v>
      </c>
      <c r="I1264" t="s">
        <v>109</v>
      </c>
      <c r="J1264" t="s">
        <v>114</v>
      </c>
      <c r="K1264" t="s">
        <v>4348</v>
      </c>
      <c r="L1264" t="s">
        <v>116</v>
      </c>
      <c r="M1264" t="s">
        <v>226</v>
      </c>
      <c r="N1264" t="s">
        <v>4349</v>
      </c>
      <c r="O1264" t="s">
        <v>5993</v>
      </c>
      <c r="P1264" t="s">
        <v>4350</v>
      </c>
      <c r="Q1264" t="s">
        <v>121</v>
      </c>
      <c r="R1264" t="s">
        <v>5770</v>
      </c>
      <c r="S1264" t="s">
        <v>112</v>
      </c>
      <c r="T1264">
        <v>0</v>
      </c>
      <c r="U1264">
        <v>0</v>
      </c>
      <c r="V1264">
        <v>0</v>
      </c>
      <c r="W1264">
        <v>0</v>
      </c>
      <c r="X1264">
        <v>0</v>
      </c>
      <c r="Y1264">
        <v>0</v>
      </c>
      <c r="Z1264">
        <v>0</v>
      </c>
      <c r="AA1264">
        <v>0</v>
      </c>
      <c r="AB1264">
        <v>0</v>
      </c>
      <c r="AC1264">
        <v>0</v>
      </c>
      <c r="AD1264">
        <v>0</v>
      </c>
      <c r="AE1264">
        <v>0</v>
      </c>
      <c r="AF1264">
        <v>0</v>
      </c>
      <c r="AG1264">
        <v>0</v>
      </c>
      <c r="AH1264">
        <v>0</v>
      </c>
      <c r="AI1264" t="s">
        <v>6004</v>
      </c>
      <c r="AJ1264" t="s">
        <v>109</v>
      </c>
      <c r="AK1264" t="s">
        <v>112</v>
      </c>
      <c r="AL1264">
        <v>0</v>
      </c>
      <c r="AM1264">
        <v>0</v>
      </c>
      <c r="AN1264">
        <v>0</v>
      </c>
      <c r="AO1264">
        <v>0</v>
      </c>
      <c r="AP1264">
        <v>0</v>
      </c>
      <c r="AQ1264">
        <v>0</v>
      </c>
      <c r="AR1264">
        <v>0</v>
      </c>
      <c r="AS1264">
        <v>0</v>
      </c>
      <c r="AT1264">
        <v>0</v>
      </c>
      <c r="AU1264">
        <v>0</v>
      </c>
      <c r="AV1264">
        <v>0</v>
      </c>
      <c r="AW1264">
        <v>0</v>
      </c>
      <c r="AX1264">
        <v>0</v>
      </c>
      <c r="AY1264">
        <v>0</v>
      </c>
      <c r="AZ1264">
        <v>0</v>
      </c>
      <c r="BA1264">
        <v>0</v>
      </c>
    </row>
    <row r="1265" spans="1:53" x14ac:dyDescent="0.25">
      <c r="A1265">
        <v>381553407</v>
      </c>
      <c r="B1265" s="1">
        <v>45544.659562604167</v>
      </c>
      <c r="C1265" s="1">
        <v>45544.662404525458</v>
      </c>
      <c r="D1265" s="1">
        <v>45544</v>
      </c>
      <c r="E1265">
        <v>31.719906900000002</v>
      </c>
      <c r="F1265">
        <v>35.804282499999999</v>
      </c>
      <c r="G1265" t="s">
        <v>566</v>
      </c>
      <c r="H1265" t="s">
        <v>2223</v>
      </c>
      <c r="I1265" t="s">
        <v>109</v>
      </c>
      <c r="J1265" t="s">
        <v>114</v>
      </c>
      <c r="K1265" t="s">
        <v>4352</v>
      </c>
      <c r="L1265" t="s">
        <v>116</v>
      </c>
      <c r="M1265" t="s">
        <v>146</v>
      </c>
      <c r="N1265" t="s">
        <v>4353</v>
      </c>
      <c r="O1265" t="s">
        <v>5994</v>
      </c>
      <c r="P1265" t="s">
        <v>4351</v>
      </c>
      <c r="Q1265" t="s">
        <v>121</v>
      </c>
      <c r="R1265" t="s">
        <v>5770</v>
      </c>
      <c r="S1265" t="s">
        <v>112</v>
      </c>
      <c r="T1265">
        <v>0</v>
      </c>
      <c r="U1265">
        <v>0</v>
      </c>
      <c r="V1265">
        <v>0</v>
      </c>
      <c r="W1265">
        <v>0</v>
      </c>
      <c r="X1265">
        <v>0</v>
      </c>
      <c r="Y1265">
        <v>0</v>
      </c>
      <c r="Z1265">
        <v>0</v>
      </c>
      <c r="AA1265">
        <v>0</v>
      </c>
      <c r="AB1265">
        <v>0</v>
      </c>
      <c r="AC1265">
        <v>0</v>
      </c>
      <c r="AD1265">
        <v>0</v>
      </c>
      <c r="AE1265">
        <v>0</v>
      </c>
      <c r="AF1265">
        <v>0</v>
      </c>
      <c r="AG1265">
        <v>0</v>
      </c>
      <c r="AH1265">
        <v>0</v>
      </c>
      <c r="AI1265" t="s">
        <v>6004</v>
      </c>
      <c r="AJ1265" t="s">
        <v>112</v>
      </c>
      <c r="AK1265" t="s">
        <v>112</v>
      </c>
      <c r="AL1265">
        <v>0</v>
      </c>
      <c r="AM1265">
        <v>0</v>
      </c>
      <c r="AN1265">
        <v>0</v>
      </c>
      <c r="AO1265">
        <v>0</v>
      </c>
      <c r="AP1265">
        <v>0</v>
      </c>
      <c r="AQ1265">
        <v>0</v>
      </c>
      <c r="AR1265">
        <v>0</v>
      </c>
      <c r="AS1265">
        <v>0</v>
      </c>
      <c r="AT1265">
        <v>0</v>
      </c>
      <c r="AU1265">
        <v>0</v>
      </c>
      <c r="AV1265">
        <v>0</v>
      </c>
      <c r="AW1265">
        <v>0</v>
      </c>
      <c r="AX1265">
        <v>0</v>
      </c>
      <c r="AY1265">
        <v>0</v>
      </c>
      <c r="AZ1265">
        <v>0</v>
      </c>
      <c r="BA1265">
        <v>0</v>
      </c>
    </row>
    <row r="1266" spans="1:53" x14ac:dyDescent="0.25">
      <c r="A1266">
        <v>381553411</v>
      </c>
      <c r="B1266" s="1">
        <v>45544.6767400463</v>
      </c>
      <c r="C1266" s="1">
        <v>45544.683830949078</v>
      </c>
      <c r="D1266" s="1">
        <v>45544</v>
      </c>
      <c r="E1266">
        <v>31.7153098</v>
      </c>
      <c r="F1266">
        <v>35.799132800000002</v>
      </c>
      <c r="G1266" t="s">
        <v>566</v>
      </c>
      <c r="H1266" t="s">
        <v>2223</v>
      </c>
      <c r="I1266" t="s">
        <v>109</v>
      </c>
      <c r="J1266" t="s">
        <v>114</v>
      </c>
      <c r="K1266" t="s">
        <v>4355</v>
      </c>
      <c r="L1266" t="s">
        <v>116</v>
      </c>
      <c r="M1266" t="s">
        <v>146</v>
      </c>
      <c r="N1266" t="s">
        <v>4356</v>
      </c>
      <c r="O1266" t="s">
        <v>5995</v>
      </c>
      <c r="P1266" t="s">
        <v>4354</v>
      </c>
      <c r="Q1266" t="s">
        <v>121</v>
      </c>
      <c r="R1266" t="s">
        <v>5770</v>
      </c>
      <c r="S1266" t="s">
        <v>112</v>
      </c>
      <c r="T1266">
        <v>0</v>
      </c>
      <c r="U1266">
        <v>0</v>
      </c>
      <c r="V1266">
        <v>0</v>
      </c>
      <c r="W1266">
        <v>0</v>
      </c>
      <c r="X1266">
        <v>0</v>
      </c>
      <c r="Y1266">
        <v>0</v>
      </c>
      <c r="Z1266">
        <v>0</v>
      </c>
      <c r="AA1266">
        <v>0</v>
      </c>
      <c r="AB1266">
        <v>0</v>
      </c>
      <c r="AC1266">
        <v>0</v>
      </c>
      <c r="AD1266">
        <v>0</v>
      </c>
      <c r="AE1266">
        <v>0</v>
      </c>
      <c r="AF1266">
        <v>0</v>
      </c>
      <c r="AG1266">
        <v>0</v>
      </c>
      <c r="AH1266">
        <v>0</v>
      </c>
      <c r="AI1266" t="s">
        <v>6004</v>
      </c>
      <c r="AJ1266" t="s">
        <v>109</v>
      </c>
      <c r="AK1266" t="s">
        <v>112</v>
      </c>
      <c r="AL1266">
        <v>0</v>
      </c>
      <c r="AM1266">
        <v>0</v>
      </c>
      <c r="AN1266">
        <v>0</v>
      </c>
      <c r="AO1266">
        <v>0</v>
      </c>
      <c r="AP1266">
        <v>0</v>
      </c>
      <c r="AQ1266">
        <v>0</v>
      </c>
      <c r="AR1266">
        <v>0</v>
      </c>
      <c r="AS1266">
        <v>0</v>
      </c>
      <c r="AT1266">
        <v>0</v>
      </c>
      <c r="AU1266">
        <v>0</v>
      </c>
      <c r="AV1266">
        <v>0</v>
      </c>
      <c r="AW1266">
        <v>0</v>
      </c>
      <c r="AX1266">
        <v>0</v>
      </c>
      <c r="AY1266">
        <v>0</v>
      </c>
      <c r="AZ1266">
        <v>0</v>
      </c>
      <c r="BA1266">
        <v>0</v>
      </c>
    </row>
    <row r="1267" spans="1:53" x14ac:dyDescent="0.25">
      <c r="A1267">
        <v>381605245</v>
      </c>
      <c r="B1267" s="1">
        <v>45535.600992326392</v>
      </c>
      <c r="C1267" s="1">
        <v>45535.603103217603</v>
      </c>
      <c r="D1267" s="1">
        <v>45535</v>
      </c>
      <c r="E1267">
        <v>32.005845100000002</v>
      </c>
      <c r="F1267">
        <v>35.787556700000003</v>
      </c>
      <c r="G1267" t="s">
        <v>852</v>
      </c>
      <c r="H1267" t="s">
        <v>853</v>
      </c>
      <c r="I1267" t="s">
        <v>109</v>
      </c>
      <c r="J1267" t="s">
        <v>114</v>
      </c>
      <c r="K1267" t="s">
        <v>4358</v>
      </c>
      <c r="L1267" t="s">
        <v>174</v>
      </c>
      <c r="M1267" t="s">
        <v>175</v>
      </c>
      <c r="N1267" t="s">
        <v>4359</v>
      </c>
      <c r="O1267" t="s">
        <v>4357</v>
      </c>
      <c r="Q1267" t="s">
        <v>121</v>
      </c>
      <c r="R1267" t="s">
        <v>5770</v>
      </c>
      <c r="S1267" t="s">
        <v>112</v>
      </c>
      <c r="T1267">
        <v>0</v>
      </c>
      <c r="U1267">
        <v>0</v>
      </c>
      <c r="V1267">
        <v>0</v>
      </c>
      <c r="W1267">
        <v>0</v>
      </c>
      <c r="X1267">
        <v>0</v>
      </c>
      <c r="Y1267">
        <v>0</v>
      </c>
      <c r="Z1267">
        <v>0</v>
      </c>
      <c r="AA1267">
        <v>0</v>
      </c>
      <c r="AB1267">
        <v>0</v>
      </c>
      <c r="AC1267">
        <v>0</v>
      </c>
      <c r="AD1267">
        <v>0</v>
      </c>
      <c r="AE1267">
        <v>0</v>
      </c>
      <c r="AF1267">
        <v>0</v>
      </c>
      <c r="AG1267">
        <v>0</v>
      </c>
      <c r="AH1267">
        <v>0</v>
      </c>
      <c r="AI1267" t="s">
        <v>6004</v>
      </c>
      <c r="AJ1267" t="s">
        <v>112</v>
      </c>
      <c r="AK1267" t="s">
        <v>112</v>
      </c>
      <c r="AL1267">
        <v>0</v>
      </c>
      <c r="AM1267">
        <v>0</v>
      </c>
      <c r="AN1267">
        <v>0</v>
      </c>
      <c r="AO1267">
        <v>0</v>
      </c>
      <c r="AP1267">
        <v>0</v>
      </c>
      <c r="AQ1267">
        <v>0</v>
      </c>
      <c r="AR1267">
        <v>0</v>
      </c>
      <c r="AS1267">
        <v>0</v>
      </c>
      <c r="AT1267">
        <v>0</v>
      </c>
      <c r="AU1267">
        <v>0</v>
      </c>
      <c r="AV1267">
        <v>0</v>
      </c>
      <c r="AW1267">
        <v>0</v>
      </c>
      <c r="AX1267">
        <v>0</v>
      </c>
      <c r="AY1267">
        <v>0</v>
      </c>
      <c r="AZ1267">
        <v>0</v>
      </c>
      <c r="BA1267">
        <v>0</v>
      </c>
    </row>
    <row r="1268" spans="1:53" x14ac:dyDescent="0.25">
      <c r="A1268">
        <v>381605253</v>
      </c>
      <c r="B1268" s="1">
        <v>45535.603271712956</v>
      </c>
      <c r="C1268" s="1">
        <v>45535.60604215278</v>
      </c>
      <c r="D1268" s="1">
        <v>45535</v>
      </c>
      <c r="E1268">
        <v>32.005956599999998</v>
      </c>
      <c r="F1268">
        <v>35.787587000000002</v>
      </c>
      <c r="G1268" t="s">
        <v>852</v>
      </c>
      <c r="H1268" t="s">
        <v>853</v>
      </c>
      <c r="I1268" t="s">
        <v>109</v>
      </c>
      <c r="J1268" t="s">
        <v>114</v>
      </c>
      <c r="K1268" t="s">
        <v>4361</v>
      </c>
      <c r="L1268" t="s">
        <v>192</v>
      </c>
      <c r="M1268" t="s">
        <v>193</v>
      </c>
      <c r="N1268" t="s">
        <v>873</v>
      </c>
      <c r="O1268" t="s">
        <v>4360</v>
      </c>
      <c r="Q1268" t="s">
        <v>121</v>
      </c>
      <c r="R1268" t="s">
        <v>5770</v>
      </c>
      <c r="S1268" t="s">
        <v>112</v>
      </c>
      <c r="T1268">
        <v>0</v>
      </c>
      <c r="U1268">
        <v>0</v>
      </c>
      <c r="V1268">
        <v>0</v>
      </c>
      <c r="W1268">
        <v>0</v>
      </c>
      <c r="X1268">
        <v>0</v>
      </c>
      <c r="Y1268">
        <v>0</v>
      </c>
      <c r="Z1268">
        <v>0</v>
      </c>
      <c r="AA1268">
        <v>0</v>
      </c>
      <c r="AB1268">
        <v>0</v>
      </c>
      <c r="AC1268">
        <v>0</v>
      </c>
      <c r="AD1268">
        <v>0</v>
      </c>
      <c r="AE1268">
        <v>0</v>
      </c>
      <c r="AF1268">
        <v>0</v>
      </c>
      <c r="AG1268">
        <v>0</v>
      </c>
      <c r="AH1268">
        <v>0</v>
      </c>
      <c r="AI1268" t="s">
        <v>6004</v>
      </c>
      <c r="AJ1268" t="s">
        <v>109</v>
      </c>
      <c r="AK1268" t="s">
        <v>109</v>
      </c>
      <c r="AL1268">
        <v>1</v>
      </c>
      <c r="AM1268">
        <v>0</v>
      </c>
      <c r="AN1268">
        <v>0</v>
      </c>
      <c r="AO1268">
        <v>1</v>
      </c>
      <c r="AP1268">
        <v>0</v>
      </c>
      <c r="AQ1268">
        <v>0</v>
      </c>
      <c r="AR1268">
        <v>1</v>
      </c>
      <c r="AS1268">
        <v>0</v>
      </c>
      <c r="AT1268">
        <v>1</v>
      </c>
      <c r="AU1268">
        <v>0</v>
      </c>
      <c r="AV1268">
        <v>0</v>
      </c>
      <c r="AW1268">
        <v>0</v>
      </c>
      <c r="AX1268">
        <v>0</v>
      </c>
      <c r="AY1268">
        <v>0</v>
      </c>
      <c r="AZ1268">
        <v>0</v>
      </c>
      <c r="BA1268">
        <v>0</v>
      </c>
    </row>
    <row r="1269" spans="1:53" x14ac:dyDescent="0.25">
      <c r="A1269">
        <v>381605258</v>
      </c>
      <c r="B1269" s="1">
        <v>45535.60613349537</v>
      </c>
      <c r="C1269" s="1">
        <v>45535.607808912027</v>
      </c>
      <c r="D1269" s="1">
        <v>45535</v>
      </c>
      <c r="E1269">
        <v>32.005785699999997</v>
      </c>
      <c r="F1269">
        <v>35.787362999999999</v>
      </c>
      <c r="G1269" t="s">
        <v>852</v>
      </c>
      <c r="H1269" t="s">
        <v>853</v>
      </c>
      <c r="I1269" t="s">
        <v>109</v>
      </c>
      <c r="J1269" t="s">
        <v>114</v>
      </c>
      <c r="K1269" t="s">
        <v>4363</v>
      </c>
      <c r="L1269" t="s">
        <v>116</v>
      </c>
      <c r="M1269" t="s">
        <v>146</v>
      </c>
      <c r="N1269" t="s">
        <v>859</v>
      </c>
      <c r="O1269" t="s">
        <v>4362</v>
      </c>
      <c r="Q1269" t="s">
        <v>121</v>
      </c>
      <c r="R1269" t="s">
        <v>5770</v>
      </c>
      <c r="S1269" t="s">
        <v>112</v>
      </c>
      <c r="T1269">
        <v>0</v>
      </c>
      <c r="U1269">
        <v>0</v>
      </c>
      <c r="V1269">
        <v>0</v>
      </c>
      <c r="W1269">
        <v>0</v>
      </c>
      <c r="X1269">
        <v>0</v>
      </c>
      <c r="Y1269">
        <v>0</v>
      </c>
      <c r="Z1269">
        <v>0</v>
      </c>
      <c r="AA1269">
        <v>0</v>
      </c>
      <c r="AB1269">
        <v>0</v>
      </c>
      <c r="AC1269">
        <v>0</v>
      </c>
      <c r="AD1269">
        <v>0</v>
      </c>
      <c r="AE1269">
        <v>0</v>
      </c>
      <c r="AF1269">
        <v>0</v>
      </c>
      <c r="AG1269">
        <v>0</v>
      </c>
      <c r="AH1269">
        <v>0</v>
      </c>
      <c r="AI1269" t="s">
        <v>6004</v>
      </c>
      <c r="AJ1269" t="s">
        <v>109</v>
      </c>
      <c r="AK1269" t="s">
        <v>112</v>
      </c>
      <c r="AL1269">
        <v>0</v>
      </c>
      <c r="AM1269">
        <v>0</v>
      </c>
      <c r="AN1269">
        <v>0</v>
      </c>
      <c r="AO1269">
        <v>0</v>
      </c>
      <c r="AP1269">
        <v>0</v>
      </c>
      <c r="AQ1269">
        <v>0</v>
      </c>
      <c r="AR1269">
        <v>0</v>
      </c>
      <c r="AS1269">
        <v>0</v>
      </c>
      <c r="AT1269">
        <v>0</v>
      </c>
      <c r="AU1269">
        <v>0</v>
      </c>
      <c r="AV1269">
        <v>0</v>
      </c>
      <c r="AW1269">
        <v>0</v>
      </c>
      <c r="AX1269">
        <v>0</v>
      </c>
      <c r="AY1269">
        <v>0</v>
      </c>
      <c r="AZ1269">
        <v>0</v>
      </c>
      <c r="BA1269">
        <v>0</v>
      </c>
    </row>
    <row r="1270" spans="1:53" x14ac:dyDescent="0.25">
      <c r="A1270">
        <v>381605269</v>
      </c>
      <c r="B1270" s="1">
        <v>45535.607908148151</v>
      </c>
      <c r="C1270" s="1">
        <v>45535.610606122682</v>
      </c>
      <c r="D1270" s="1">
        <v>45535</v>
      </c>
      <c r="E1270">
        <v>32.005515799999998</v>
      </c>
      <c r="F1270">
        <v>35.787087100000001</v>
      </c>
      <c r="G1270" t="s">
        <v>852</v>
      </c>
      <c r="H1270" t="s">
        <v>853</v>
      </c>
      <c r="I1270" t="s">
        <v>109</v>
      </c>
      <c r="J1270" t="s">
        <v>114</v>
      </c>
      <c r="K1270" t="s">
        <v>4365</v>
      </c>
      <c r="L1270" t="s">
        <v>116</v>
      </c>
      <c r="M1270" t="s">
        <v>146</v>
      </c>
      <c r="N1270" t="s">
        <v>2326</v>
      </c>
      <c r="O1270" t="s">
        <v>4364</v>
      </c>
      <c r="Q1270" t="s">
        <v>121</v>
      </c>
      <c r="R1270" t="s">
        <v>5770</v>
      </c>
      <c r="S1270" t="s">
        <v>112</v>
      </c>
      <c r="T1270">
        <v>0</v>
      </c>
      <c r="U1270">
        <v>0</v>
      </c>
      <c r="V1270">
        <v>0</v>
      </c>
      <c r="W1270">
        <v>0</v>
      </c>
      <c r="X1270">
        <v>0</v>
      </c>
      <c r="Y1270">
        <v>0</v>
      </c>
      <c r="Z1270">
        <v>0</v>
      </c>
      <c r="AA1270">
        <v>0</v>
      </c>
      <c r="AB1270">
        <v>0</v>
      </c>
      <c r="AC1270">
        <v>0</v>
      </c>
      <c r="AD1270">
        <v>0</v>
      </c>
      <c r="AE1270">
        <v>0</v>
      </c>
      <c r="AF1270">
        <v>0</v>
      </c>
      <c r="AG1270">
        <v>0</v>
      </c>
      <c r="AH1270">
        <v>0</v>
      </c>
      <c r="AI1270" t="s">
        <v>6004</v>
      </c>
      <c r="AJ1270" t="s">
        <v>109</v>
      </c>
      <c r="AK1270" t="s">
        <v>109</v>
      </c>
      <c r="AL1270">
        <v>1</v>
      </c>
      <c r="AM1270">
        <v>0</v>
      </c>
      <c r="AN1270">
        <v>0</v>
      </c>
      <c r="AO1270">
        <v>0</v>
      </c>
      <c r="AP1270">
        <v>1</v>
      </c>
      <c r="AQ1270">
        <v>0</v>
      </c>
      <c r="AR1270">
        <v>1</v>
      </c>
      <c r="AS1270">
        <v>0</v>
      </c>
      <c r="AT1270">
        <v>1</v>
      </c>
      <c r="AU1270">
        <v>0</v>
      </c>
      <c r="AV1270">
        <v>0</v>
      </c>
      <c r="AW1270">
        <v>0</v>
      </c>
      <c r="AX1270">
        <v>0</v>
      </c>
      <c r="AY1270">
        <v>0</v>
      </c>
      <c r="AZ1270">
        <v>0</v>
      </c>
      <c r="BA1270">
        <v>0</v>
      </c>
    </row>
    <row r="1271" spans="1:53" x14ac:dyDescent="0.25">
      <c r="A1271">
        <v>381605277</v>
      </c>
      <c r="B1271" s="1">
        <v>45535.610771516207</v>
      </c>
      <c r="C1271" s="1">
        <v>45535.613668136582</v>
      </c>
      <c r="D1271" s="1">
        <v>45535</v>
      </c>
      <c r="E1271">
        <v>32.005441699999999</v>
      </c>
      <c r="F1271">
        <v>35.786980200000002</v>
      </c>
      <c r="G1271" t="s">
        <v>852</v>
      </c>
      <c r="H1271" t="s">
        <v>853</v>
      </c>
      <c r="I1271" t="s">
        <v>109</v>
      </c>
      <c r="J1271" t="s">
        <v>114</v>
      </c>
      <c r="K1271" t="s">
        <v>4367</v>
      </c>
      <c r="L1271" t="s">
        <v>116</v>
      </c>
      <c r="M1271" t="s">
        <v>146</v>
      </c>
      <c r="N1271" t="s">
        <v>4368</v>
      </c>
      <c r="O1271" t="s">
        <v>4366</v>
      </c>
      <c r="Q1271" t="s">
        <v>121</v>
      </c>
      <c r="R1271" t="s">
        <v>5770</v>
      </c>
      <c r="S1271" t="s">
        <v>112</v>
      </c>
      <c r="T1271">
        <v>0</v>
      </c>
      <c r="U1271">
        <v>0</v>
      </c>
      <c r="V1271">
        <v>0</v>
      </c>
      <c r="W1271">
        <v>0</v>
      </c>
      <c r="X1271">
        <v>0</v>
      </c>
      <c r="Y1271">
        <v>0</v>
      </c>
      <c r="Z1271">
        <v>0</v>
      </c>
      <c r="AA1271">
        <v>0</v>
      </c>
      <c r="AB1271">
        <v>0</v>
      </c>
      <c r="AC1271">
        <v>0</v>
      </c>
      <c r="AD1271">
        <v>0</v>
      </c>
      <c r="AE1271">
        <v>0</v>
      </c>
      <c r="AF1271">
        <v>0</v>
      </c>
      <c r="AG1271">
        <v>0</v>
      </c>
      <c r="AH1271">
        <v>0</v>
      </c>
      <c r="AI1271" t="s">
        <v>6004</v>
      </c>
      <c r="AJ1271" t="s">
        <v>112</v>
      </c>
      <c r="AK1271" t="s">
        <v>112</v>
      </c>
      <c r="AL1271">
        <v>0</v>
      </c>
      <c r="AM1271">
        <v>0</v>
      </c>
      <c r="AN1271">
        <v>0</v>
      </c>
      <c r="AO1271">
        <v>0</v>
      </c>
      <c r="AP1271">
        <v>0</v>
      </c>
      <c r="AQ1271">
        <v>0</v>
      </c>
      <c r="AR1271">
        <v>0</v>
      </c>
      <c r="AS1271">
        <v>0</v>
      </c>
      <c r="AT1271">
        <v>0</v>
      </c>
      <c r="AU1271">
        <v>0</v>
      </c>
      <c r="AV1271">
        <v>0</v>
      </c>
      <c r="AW1271">
        <v>0</v>
      </c>
      <c r="AX1271">
        <v>0</v>
      </c>
      <c r="AY1271">
        <v>0</v>
      </c>
      <c r="AZ1271">
        <v>0</v>
      </c>
      <c r="BA1271">
        <v>0</v>
      </c>
    </row>
    <row r="1272" spans="1:53" x14ac:dyDescent="0.25">
      <c r="A1272">
        <v>381605288</v>
      </c>
      <c r="B1272" s="1">
        <v>45535.613895590279</v>
      </c>
      <c r="C1272" s="1">
        <v>45535.616340509259</v>
      </c>
      <c r="D1272" s="1">
        <v>45535</v>
      </c>
      <c r="E1272">
        <v>32.005338500000001</v>
      </c>
      <c r="F1272">
        <v>35.786892899999998</v>
      </c>
      <c r="G1272" t="s">
        <v>852</v>
      </c>
      <c r="H1272" t="s">
        <v>853</v>
      </c>
      <c r="I1272" t="s">
        <v>109</v>
      </c>
      <c r="J1272" t="s">
        <v>114</v>
      </c>
      <c r="K1272" t="s">
        <v>4370</v>
      </c>
      <c r="L1272" t="s">
        <v>116</v>
      </c>
      <c r="M1272" t="s">
        <v>319</v>
      </c>
      <c r="N1272" t="s">
        <v>4371</v>
      </c>
      <c r="O1272" t="s">
        <v>4369</v>
      </c>
      <c r="Q1272" t="s">
        <v>121</v>
      </c>
      <c r="R1272" t="s">
        <v>5770</v>
      </c>
      <c r="S1272" t="s">
        <v>112</v>
      </c>
      <c r="T1272">
        <v>0</v>
      </c>
      <c r="U1272">
        <v>0</v>
      </c>
      <c r="V1272">
        <v>0</v>
      </c>
      <c r="W1272">
        <v>0</v>
      </c>
      <c r="X1272">
        <v>0</v>
      </c>
      <c r="Y1272">
        <v>0</v>
      </c>
      <c r="Z1272">
        <v>0</v>
      </c>
      <c r="AA1272">
        <v>0</v>
      </c>
      <c r="AB1272">
        <v>0</v>
      </c>
      <c r="AC1272">
        <v>0</v>
      </c>
      <c r="AD1272">
        <v>0</v>
      </c>
      <c r="AE1272">
        <v>0</v>
      </c>
      <c r="AF1272">
        <v>0</v>
      </c>
      <c r="AG1272">
        <v>0</v>
      </c>
      <c r="AH1272">
        <v>0</v>
      </c>
      <c r="AI1272" t="s">
        <v>6004</v>
      </c>
      <c r="AJ1272" t="s">
        <v>109</v>
      </c>
      <c r="AK1272" t="s">
        <v>109</v>
      </c>
      <c r="AL1272">
        <v>2</v>
      </c>
      <c r="AM1272">
        <v>0</v>
      </c>
      <c r="AN1272">
        <v>1</v>
      </c>
      <c r="AO1272">
        <v>1</v>
      </c>
      <c r="AP1272">
        <v>0</v>
      </c>
      <c r="AQ1272">
        <v>0</v>
      </c>
      <c r="AR1272">
        <v>2</v>
      </c>
      <c r="AS1272">
        <v>0</v>
      </c>
      <c r="AT1272">
        <v>1</v>
      </c>
      <c r="AU1272">
        <v>0</v>
      </c>
      <c r="AV1272">
        <v>0</v>
      </c>
      <c r="AW1272">
        <v>0</v>
      </c>
      <c r="AX1272">
        <v>0</v>
      </c>
      <c r="AY1272">
        <v>0</v>
      </c>
      <c r="AZ1272">
        <v>0</v>
      </c>
      <c r="BA1272">
        <v>0</v>
      </c>
    </row>
    <row r="1273" spans="1:53" x14ac:dyDescent="0.25">
      <c r="A1273">
        <v>381605300</v>
      </c>
      <c r="B1273" s="1">
        <v>45535.627264178242</v>
      </c>
      <c r="C1273" s="1">
        <v>45535.629192673608</v>
      </c>
      <c r="D1273" s="1">
        <v>45535</v>
      </c>
      <c r="E1273">
        <v>32.005250500000002</v>
      </c>
      <c r="F1273">
        <v>35.786759699999998</v>
      </c>
      <c r="G1273" t="s">
        <v>852</v>
      </c>
      <c r="H1273" t="s">
        <v>853</v>
      </c>
      <c r="I1273" t="s">
        <v>112</v>
      </c>
      <c r="K1273" t="s">
        <v>4373</v>
      </c>
      <c r="L1273" t="s">
        <v>116</v>
      </c>
      <c r="M1273" t="s">
        <v>139</v>
      </c>
      <c r="N1273" t="s">
        <v>4374</v>
      </c>
      <c r="O1273" t="s">
        <v>4372</v>
      </c>
      <c r="Q1273" t="s">
        <v>121</v>
      </c>
      <c r="R1273" t="s">
        <v>5770</v>
      </c>
      <c r="S1273" t="s">
        <v>112</v>
      </c>
      <c r="T1273">
        <v>0</v>
      </c>
      <c r="U1273">
        <v>0</v>
      </c>
      <c r="V1273">
        <v>0</v>
      </c>
      <c r="W1273">
        <v>0</v>
      </c>
      <c r="X1273">
        <v>0</v>
      </c>
      <c r="Y1273">
        <v>0</v>
      </c>
      <c r="Z1273">
        <v>0</v>
      </c>
      <c r="AA1273">
        <v>0</v>
      </c>
      <c r="AB1273">
        <v>0</v>
      </c>
      <c r="AC1273">
        <v>0</v>
      </c>
      <c r="AD1273">
        <v>0</v>
      </c>
      <c r="AE1273">
        <v>0</v>
      </c>
      <c r="AF1273">
        <v>0</v>
      </c>
      <c r="AG1273">
        <v>0</v>
      </c>
      <c r="AH1273">
        <v>0</v>
      </c>
      <c r="AI1273" t="s">
        <v>6004</v>
      </c>
      <c r="AJ1273" t="s">
        <v>109</v>
      </c>
      <c r="AK1273" t="s">
        <v>109</v>
      </c>
      <c r="AL1273">
        <v>1</v>
      </c>
      <c r="AM1273">
        <v>0</v>
      </c>
      <c r="AN1273">
        <v>0</v>
      </c>
      <c r="AO1273">
        <v>1</v>
      </c>
      <c r="AP1273">
        <v>0</v>
      </c>
      <c r="AQ1273">
        <v>0</v>
      </c>
      <c r="AR1273">
        <v>1</v>
      </c>
      <c r="AS1273">
        <v>0</v>
      </c>
      <c r="AT1273">
        <v>1</v>
      </c>
      <c r="AU1273">
        <v>0</v>
      </c>
      <c r="AV1273">
        <v>0</v>
      </c>
      <c r="AW1273">
        <v>0</v>
      </c>
      <c r="AX1273">
        <v>0</v>
      </c>
      <c r="AY1273">
        <v>0</v>
      </c>
      <c r="AZ1273">
        <v>0</v>
      </c>
      <c r="BA1273">
        <v>0</v>
      </c>
    </row>
    <row r="1274" spans="1:53" x14ac:dyDescent="0.25">
      <c r="A1274">
        <v>381605312</v>
      </c>
      <c r="B1274" s="1">
        <v>45535.629235185188</v>
      </c>
      <c r="C1274" s="1">
        <v>45535.631569583333</v>
      </c>
      <c r="D1274" s="1">
        <v>45535</v>
      </c>
      <c r="E1274">
        <v>32.005178200000003</v>
      </c>
      <c r="F1274">
        <v>35.786818400000001</v>
      </c>
      <c r="G1274" t="s">
        <v>852</v>
      </c>
      <c r="H1274" t="s">
        <v>853</v>
      </c>
      <c r="I1274" t="s">
        <v>109</v>
      </c>
      <c r="J1274" t="s">
        <v>114</v>
      </c>
      <c r="K1274" t="s">
        <v>4376</v>
      </c>
      <c r="L1274" t="s">
        <v>116</v>
      </c>
      <c r="M1274" t="s">
        <v>139</v>
      </c>
      <c r="N1274" t="s">
        <v>4377</v>
      </c>
      <c r="O1274" t="s">
        <v>4375</v>
      </c>
      <c r="Q1274" t="s">
        <v>121</v>
      </c>
      <c r="R1274" t="s">
        <v>5770</v>
      </c>
      <c r="S1274" t="s">
        <v>112</v>
      </c>
      <c r="T1274">
        <v>0</v>
      </c>
      <c r="U1274">
        <v>0</v>
      </c>
      <c r="V1274">
        <v>0</v>
      </c>
      <c r="W1274">
        <v>0</v>
      </c>
      <c r="X1274">
        <v>0</v>
      </c>
      <c r="Y1274">
        <v>0</v>
      </c>
      <c r="Z1274">
        <v>0</v>
      </c>
      <c r="AA1274">
        <v>0</v>
      </c>
      <c r="AB1274">
        <v>0</v>
      </c>
      <c r="AC1274">
        <v>0</v>
      </c>
      <c r="AD1274">
        <v>0</v>
      </c>
      <c r="AE1274">
        <v>0</v>
      </c>
      <c r="AF1274">
        <v>0</v>
      </c>
      <c r="AG1274">
        <v>0</v>
      </c>
      <c r="AH1274">
        <v>0</v>
      </c>
      <c r="AI1274" t="s">
        <v>6004</v>
      </c>
      <c r="AJ1274" t="s">
        <v>109</v>
      </c>
      <c r="AK1274" t="s">
        <v>109</v>
      </c>
      <c r="AL1274">
        <v>1</v>
      </c>
      <c r="AM1274">
        <v>0</v>
      </c>
      <c r="AN1274">
        <v>0</v>
      </c>
      <c r="AO1274">
        <v>1</v>
      </c>
      <c r="AP1274">
        <v>0</v>
      </c>
      <c r="AQ1274">
        <v>0</v>
      </c>
      <c r="AR1274">
        <v>1</v>
      </c>
      <c r="AS1274">
        <v>0</v>
      </c>
      <c r="AT1274">
        <v>1</v>
      </c>
      <c r="AU1274">
        <v>0</v>
      </c>
      <c r="AV1274">
        <v>0</v>
      </c>
      <c r="AW1274">
        <v>0</v>
      </c>
      <c r="AX1274">
        <v>0</v>
      </c>
      <c r="AY1274">
        <v>0</v>
      </c>
      <c r="AZ1274">
        <v>0</v>
      </c>
      <c r="BA1274">
        <v>0</v>
      </c>
    </row>
    <row r="1275" spans="1:53" x14ac:dyDescent="0.25">
      <c r="A1275">
        <v>381605322</v>
      </c>
      <c r="B1275" s="1">
        <v>45535.631641064807</v>
      </c>
      <c r="C1275" s="1">
        <v>45535.634480185188</v>
      </c>
      <c r="D1275" s="1">
        <v>45535</v>
      </c>
      <c r="E1275">
        <v>32.0052181</v>
      </c>
      <c r="F1275">
        <v>35.786805600000001</v>
      </c>
      <c r="G1275" t="s">
        <v>852</v>
      </c>
      <c r="H1275" t="s">
        <v>853</v>
      </c>
      <c r="I1275" t="s">
        <v>109</v>
      </c>
      <c r="J1275" t="s">
        <v>114</v>
      </c>
      <c r="K1275" t="s">
        <v>4379</v>
      </c>
      <c r="L1275" t="s">
        <v>116</v>
      </c>
      <c r="M1275" t="s">
        <v>146</v>
      </c>
      <c r="N1275" t="s">
        <v>4380</v>
      </c>
      <c r="O1275" t="s">
        <v>4378</v>
      </c>
      <c r="Q1275" t="s">
        <v>121</v>
      </c>
      <c r="R1275" t="s">
        <v>5770</v>
      </c>
      <c r="S1275" t="s">
        <v>112</v>
      </c>
      <c r="T1275">
        <v>0</v>
      </c>
      <c r="U1275">
        <v>0</v>
      </c>
      <c r="V1275">
        <v>0</v>
      </c>
      <c r="W1275">
        <v>0</v>
      </c>
      <c r="X1275">
        <v>0</v>
      </c>
      <c r="Y1275">
        <v>0</v>
      </c>
      <c r="Z1275">
        <v>0</v>
      </c>
      <c r="AA1275">
        <v>0</v>
      </c>
      <c r="AB1275">
        <v>0</v>
      </c>
      <c r="AC1275">
        <v>0</v>
      </c>
      <c r="AD1275">
        <v>0</v>
      </c>
      <c r="AE1275">
        <v>0</v>
      </c>
      <c r="AF1275">
        <v>0</v>
      </c>
      <c r="AG1275">
        <v>0</v>
      </c>
      <c r="AH1275">
        <v>0</v>
      </c>
      <c r="AI1275" t="s">
        <v>6004</v>
      </c>
      <c r="AJ1275" t="s">
        <v>109</v>
      </c>
      <c r="AK1275" t="s">
        <v>109</v>
      </c>
      <c r="AL1275">
        <v>1</v>
      </c>
      <c r="AM1275">
        <v>0</v>
      </c>
      <c r="AN1275">
        <v>0</v>
      </c>
      <c r="AO1275">
        <v>0</v>
      </c>
      <c r="AP1275">
        <v>1</v>
      </c>
      <c r="AQ1275">
        <v>0</v>
      </c>
      <c r="AR1275">
        <v>1</v>
      </c>
      <c r="AS1275">
        <v>0</v>
      </c>
      <c r="AT1275">
        <v>1</v>
      </c>
      <c r="AU1275">
        <v>0</v>
      </c>
      <c r="AV1275">
        <v>0</v>
      </c>
      <c r="AW1275">
        <v>0</v>
      </c>
      <c r="AX1275">
        <v>0</v>
      </c>
      <c r="AY1275">
        <v>0</v>
      </c>
      <c r="AZ1275">
        <v>0</v>
      </c>
      <c r="BA1275">
        <v>0</v>
      </c>
    </row>
    <row r="1276" spans="1:53" x14ac:dyDescent="0.25">
      <c r="A1276">
        <v>381605328</v>
      </c>
      <c r="B1276" s="1">
        <v>45535.634648344909</v>
      </c>
      <c r="C1276" s="1">
        <v>45535.636917777767</v>
      </c>
      <c r="D1276" s="1">
        <v>45535</v>
      </c>
      <c r="E1276">
        <v>32.004992799999997</v>
      </c>
      <c r="F1276">
        <v>35.7863677</v>
      </c>
      <c r="G1276" t="s">
        <v>852</v>
      </c>
      <c r="H1276" t="s">
        <v>853</v>
      </c>
      <c r="I1276" t="s">
        <v>109</v>
      </c>
      <c r="J1276" t="s">
        <v>114</v>
      </c>
      <c r="K1276" t="s">
        <v>4382</v>
      </c>
      <c r="L1276" t="s">
        <v>116</v>
      </c>
      <c r="M1276" t="s">
        <v>139</v>
      </c>
      <c r="N1276" t="s">
        <v>4383</v>
      </c>
      <c r="O1276" t="s">
        <v>4381</v>
      </c>
      <c r="Q1276" t="s">
        <v>121</v>
      </c>
      <c r="R1276" t="s">
        <v>5770</v>
      </c>
      <c r="S1276" t="s">
        <v>109</v>
      </c>
      <c r="T1276">
        <v>2</v>
      </c>
      <c r="U1276">
        <v>0</v>
      </c>
      <c r="V1276">
        <v>1</v>
      </c>
      <c r="W1276">
        <v>0</v>
      </c>
      <c r="X1276">
        <v>1</v>
      </c>
      <c r="Y1276">
        <v>0</v>
      </c>
      <c r="Z1276">
        <v>1</v>
      </c>
      <c r="AA1276">
        <v>1</v>
      </c>
      <c r="AB1276">
        <v>0</v>
      </c>
      <c r="AC1276">
        <v>0</v>
      </c>
      <c r="AD1276">
        <v>0</v>
      </c>
      <c r="AE1276">
        <v>0</v>
      </c>
      <c r="AF1276">
        <v>0</v>
      </c>
      <c r="AG1276">
        <v>0</v>
      </c>
      <c r="AH1276">
        <v>0</v>
      </c>
      <c r="AI1276" t="s">
        <v>4384</v>
      </c>
      <c r="AJ1276" t="s">
        <v>109</v>
      </c>
      <c r="AK1276" t="s">
        <v>112</v>
      </c>
      <c r="AL1276">
        <v>0</v>
      </c>
      <c r="AM1276">
        <v>0</v>
      </c>
      <c r="AN1276">
        <v>0</v>
      </c>
      <c r="AO1276">
        <v>0</v>
      </c>
      <c r="AP1276">
        <v>0</v>
      </c>
      <c r="AQ1276">
        <v>0</v>
      </c>
      <c r="AR1276">
        <v>0</v>
      </c>
      <c r="AS1276">
        <v>0</v>
      </c>
      <c r="AT1276">
        <v>0</v>
      </c>
      <c r="AU1276">
        <v>0</v>
      </c>
      <c r="AV1276">
        <v>0</v>
      </c>
      <c r="AW1276">
        <v>0</v>
      </c>
      <c r="AX1276">
        <v>0</v>
      </c>
      <c r="AY1276">
        <v>0</v>
      </c>
      <c r="AZ1276">
        <v>0</v>
      </c>
      <c r="BA1276">
        <v>0</v>
      </c>
    </row>
    <row r="1277" spans="1:53" x14ac:dyDescent="0.25">
      <c r="A1277">
        <v>381605333</v>
      </c>
      <c r="B1277" s="1">
        <v>45535.63706439815</v>
      </c>
      <c r="C1277" s="1">
        <v>45535.639757824072</v>
      </c>
      <c r="D1277" s="1">
        <v>45535</v>
      </c>
      <c r="E1277">
        <v>32.004897100000001</v>
      </c>
      <c r="F1277">
        <v>35.7862759</v>
      </c>
      <c r="G1277" t="s">
        <v>852</v>
      </c>
      <c r="H1277" t="s">
        <v>853</v>
      </c>
      <c r="I1277" t="s">
        <v>109</v>
      </c>
      <c r="J1277" t="s">
        <v>114</v>
      </c>
      <c r="K1277" t="s">
        <v>4386</v>
      </c>
      <c r="L1277" t="s">
        <v>160</v>
      </c>
      <c r="M1277" t="s">
        <v>721</v>
      </c>
      <c r="N1277" t="s">
        <v>4387</v>
      </c>
      <c r="O1277" t="s">
        <v>4385</v>
      </c>
      <c r="Q1277" t="s">
        <v>121</v>
      </c>
      <c r="R1277" t="s">
        <v>5770</v>
      </c>
      <c r="S1277" t="s">
        <v>112</v>
      </c>
      <c r="T1277">
        <v>0</v>
      </c>
      <c r="U1277">
        <v>0</v>
      </c>
      <c r="V1277">
        <v>0</v>
      </c>
      <c r="W1277">
        <v>0</v>
      </c>
      <c r="X1277">
        <v>0</v>
      </c>
      <c r="Y1277">
        <v>0</v>
      </c>
      <c r="Z1277">
        <v>0</v>
      </c>
      <c r="AA1277">
        <v>0</v>
      </c>
      <c r="AB1277">
        <v>0</v>
      </c>
      <c r="AC1277">
        <v>0</v>
      </c>
      <c r="AD1277">
        <v>0</v>
      </c>
      <c r="AE1277">
        <v>0</v>
      </c>
      <c r="AF1277">
        <v>0</v>
      </c>
      <c r="AG1277">
        <v>0</v>
      </c>
      <c r="AH1277">
        <v>0</v>
      </c>
      <c r="AI1277" t="s">
        <v>6004</v>
      </c>
      <c r="AJ1277" t="s">
        <v>109</v>
      </c>
      <c r="AK1277" t="s">
        <v>109</v>
      </c>
      <c r="AL1277">
        <v>2</v>
      </c>
      <c r="AM1277">
        <v>0</v>
      </c>
      <c r="AN1277">
        <v>1</v>
      </c>
      <c r="AO1277">
        <v>0</v>
      </c>
      <c r="AP1277">
        <v>1</v>
      </c>
      <c r="AQ1277">
        <v>0</v>
      </c>
      <c r="AR1277">
        <v>2</v>
      </c>
      <c r="AS1277">
        <v>0</v>
      </c>
      <c r="AT1277">
        <v>1</v>
      </c>
      <c r="AU1277">
        <v>0</v>
      </c>
      <c r="AV1277">
        <v>0</v>
      </c>
      <c r="AW1277">
        <v>0</v>
      </c>
      <c r="AX1277">
        <v>0</v>
      </c>
      <c r="AY1277">
        <v>0</v>
      </c>
      <c r="AZ1277">
        <v>0</v>
      </c>
      <c r="BA1277">
        <v>0</v>
      </c>
    </row>
    <row r="1278" spans="1:53" x14ac:dyDescent="0.25">
      <c r="A1278">
        <v>381605339</v>
      </c>
      <c r="B1278" s="1">
        <v>45535.639801967591</v>
      </c>
      <c r="C1278" s="1">
        <v>45535.641753402779</v>
      </c>
      <c r="D1278" s="1">
        <v>45535</v>
      </c>
      <c r="E1278">
        <v>32.004848000000003</v>
      </c>
      <c r="F1278">
        <v>35.786303400000001</v>
      </c>
      <c r="G1278" t="s">
        <v>852</v>
      </c>
      <c r="H1278" t="s">
        <v>853</v>
      </c>
      <c r="I1278" t="s">
        <v>109</v>
      </c>
      <c r="J1278" t="s">
        <v>114</v>
      </c>
      <c r="K1278" t="s">
        <v>4389</v>
      </c>
      <c r="L1278" t="s">
        <v>116</v>
      </c>
      <c r="M1278" t="s">
        <v>146</v>
      </c>
      <c r="N1278" t="s">
        <v>1976</v>
      </c>
      <c r="O1278" t="s">
        <v>4388</v>
      </c>
      <c r="Q1278" t="s">
        <v>121</v>
      </c>
      <c r="R1278" t="s">
        <v>5770</v>
      </c>
      <c r="S1278" t="s">
        <v>112</v>
      </c>
      <c r="T1278">
        <v>0</v>
      </c>
      <c r="U1278">
        <v>0</v>
      </c>
      <c r="V1278">
        <v>0</v>
      </c>
      <c r="W1278">
        <v>0</v>
      </c>
      <c r="X1278">
        <v>0</v>
      </c>
      <c r="Y1278">
        <v>0</v>
      </c>
      <c r="Z1278">
        <v>0</v>
      </c>
      <c r="AA1278">
        <v>0</v>
      </c>
      <c r="AB1278">
        <v>0</v>
      </c>
      <c r="AC1278">
        <v>0</v>
      </c>
      <c r="AD1278">
        <v>0</v>
      </c>
      <c r="AE1278">
        <v>0</v>
      </c>
      <c r="AF1278">
        <v>0</v>
      </c>
      <c r="AG1278">
        <v>0</v>
      </c>
      <c r="AH1278">
        <v>0</v>
      </c>
      <c r="AI1278" t="s">
        <v>6004</v>
      </c>
      <c r="AJ1278" t="s">
        <v>112</v>
      </c>
      <c r="AK1278" t="s">
        <v>112</v>
      </c>
      <c r="AL1278">
        <v>0</v>
      </c>
      <c r="AM1278">
        <v>0</v>
      </c>
      <c r="AN1278">
        <v>0</v>
      </c>
      <c r="AO1278">
        <v>0</v>
      </c>
      <c r="AP1278">
        <v>0</v>
      </c>
      <c r="AQ1278">
        <v>0</v>
      </c>
      <c r="AR1278">
        <v>0</v>
      </c>
      <c r="AS1278">
        <v>0</v>
      </c>
      <c r="AT1278">
        <v>0</v>
      </c>
      <c r="AU1278">
        <v>0</v>
      </c>
      <c r="AV1278">
        <v>0</v>
      </c>
      <c r="AW1278">
        <v>0</v>
      </c>
      <c r="AX1278">
        <v>0</v>
      </c>
      <c r="AY1278">
        <v>0</v>
      </c>
      <c r="AZ1278">
        <v>0</v>
      </c>
      <c r="BA1278">
        <v>0</v>
      </c>
    </row>
    <row r="1279" spans="1:53" x14ac:dyDescent="0.25">
      <c r="A1279">
        <v>381605349</v>
      </c>
      <c r="B1279" s="1">
        <v>45535.641790949077</v>
      </c>
      <c r="C1279" s="1">
        <v>45535.645878009258</v>
      </c>
      <c r="D1279" s="1">
        <v>45535</v>
      </c>
      <c r="E1279">
        <v>32.004694399999998</v>
      </c>
      <c r="F1279">
        <v>35.786011600000002</v>
      </c>
      <c r="G1279" t="s">
        <v>852</v>
      </c>
      <c r="H1279" t="s">
        <v>853</v>
      </c>
      <c r="I1279" t="s">
        <v>109</v>
      </c>
      <c r="J1279" t="s">
        <v>114</v>
      </c>
      <c r="K1279" t="s">
        <v>4391</v>
      </c>
      <c r="L1279" t="s">
        <v>116</v>
      </c>
      <c r="M1279" t="s">
        <v>226</v>
      </c>
      <c r="N1279" t="s">
        <v>4392</v>
      </c>
      <c r="O1279" t="s">
        <v>4390</v>
      </c>
      <c r="Q1279" t="s">
        <v>121</v>
      </c>
      <c r="R1279" t="s">
        <v>5770</v>
      </c>
      <c r="S1279" t="s">
        <v>109</v>
      </c>
      <c r="T1279">
        <v>2</v>
      </c>
      <c r="U1279">
        <v>0</v>
      </c>
      <c r="V1279">
        <v>1</v>
      </c>
      <c r="W1279">
        <v>1</v>
      </c>
      <c r="X1279">
        <v>0</v>
      </c>
      <c r="Y1279">
        <v>0</v>
      </c>
      <c r="Z1279">
        <v>1</v>
      </c>
      <c r="AA1279">
        <v>1</v>
      </c>
      <c r="AB1279">
        <v>0</v>
      </c>
      <c r="AC1279">
        <v>0</v>
      </c>
      <c r="AD1279">
        <v>0</v>
      </c>
      <c r="AE1279">
        <v>0</v>
      </c>
      <c r="AF1279">
        <v>0</v>
      </c>
      <c r="AG1279">
        <v>0</v>
      </c>
      <c r="AH1279">
        <v>0</v>
      </c>
      <c r="AI1279" t="s">
        <v>4384</v>
      </c>
      <c r="AJ1279" t="s">
        <v>109</v>
      </c>
      <c r="AK1279" t="s">
        <v>112</v>
      </c>
      <c r="AL1279">
        <v>0</v>
      </c>
      <c r="AM1279">
        <v>0</v>
      </c>
      <c r="AN1279">
        <v>0</v>
      </c>
      <c r="AO1279">
        <v>0</v>
      </c>
      <c r="AP1279">
        <v>0</v>
      </c>
      <c r="AQ1279">
        <v>0</v>
      </c>
      <c r="AR1279">
        <v>0</v>
      </c>
      <c r="AS1279">
        <v>0</v>
      </c>
      <c r="AT1279">
        <v>0</v>
      </c>
      <c r="AU1279">
        <v>0</v>
      </c>
      <c r="AV1279">
        <v>0</v>
      </c>
      <c r="AW1279">
        <v>0</v>
      </c>
      <c r="AX1279">
        <v>0</v>
      </c>
      <c r="AY1279">
        <v>0</v>
      </c>
      <c r="AZ1279">
        <v>0</v>
      </c>
      <c r="BA1279">
        <v>0</v>
      </c>
    </row>
    <row r="1280" spans="1:53" x14ac:dyDescent="0.25">
      <c r="A1280">
        <v>381605355</v>
      </c>
      <c r="B1280" s="1">
        <v>45535.64594603009</v>
      </c>
      <c r="C1280" s="1">
        <v>45535.649463391201</v>
      </c>
      <c r="D1280" s="1">
        <v>45535</v>
      </c>
      <c r="E1280">
        <v>32.004248400000002</v>
      </c>
      <c r="F1280">
        <v>35.7847747</v>
      </c>
      <c r="G1280" t="s">
        <v>852</v>
      </c>
      <c r="H1280" t="s">
        <v>853</v>
      </c>
      <c r="I1280" t="s">
        <v>109</v>
      </c>
      <c r="J1280" t="s">
        <v>114</v>
      </c>
      <c r="K1280" t="s">
        <v>4394</v>
      </c>
      <c r="L1280" t="s">
        <v>116</v>
      </c>
      <c r="M1280" t="s">
        <v>146</v>
      </c>
      <c r="N1280" t="s">
        <v>4395</v>
      </c>
      <c r="O1280" t="s">
        <v>4393</v>
      </c>
      <c r="Q1280" t="s">
        <v>121</v>
      </c>
      <c r="R1280" t="s">
        <v>5770</v>
      </c>
      <c r="S1280" t="s">
        <v>112</v>
      </c>
      <c r="T1280">
        <v>0</v>
      </c>
      <c r="U1280">
        <v>0</v>
      </c>
      <c r="V1280">
        <v>0</v>
      </c>
      <c r="W1280">
        <v>0</v>
      </c>
      <c r="X1280">
        <v>0</v>
      </c>
      <c r="Y1280">
        <v>0</v>
      </c>
      <c r="Z1280">
        <v>0</v>
      </c>
      <c r="AA1280">
        <v>0</v>
      </c>
      <c r="AB1280">
        <v>0</v>
      </c>
      <c r="AC1280">
        <v>0</v>
      </c>
      <c r="AD1280">
        <v>0</v>
      </c>
      <c r="AE1280">
        <v>0</v>
      </c>
      <c r="AF1280">
        <v>0</v>
      </c>
      <c r="AG1280">
        <v>0</v>
      </c>
      <c r="AH1280">
        <v>0</v>
      </c>
      <c r="AI1280" t="s">
        <v>6004</v>
      </c>
      <c r="AJ1280" t="s">
        <v>109</v>
      </c>
      <c r="AK1280" t="s">
        <v>109</v>
      </c>
      <c r="AL1280">
        <v>3</v>
      </c>
      <c r="AM1280">
        <v>0</v>
      </c>
      <c r="AN1280">
        <v>2</v>
      </c>
      <c r="AO1280">
        <v>1</v>
      </c>
      <c r="AP1280">
        <v>0</v>
      </c>
      <c r="AQ1280">
        <v>0</v>
      </c>
      <c r="AR1280">
        <v>3</v>
      </c>
      <c r="AS1280">
        <v>0</v>
      </c>
      <c r="AT1280">
        <v>1</v>
      </c>
      <c r="AU1280">
        <v>0</v>
      </c>
      <c r="AV1280">
        <v>0</v>
      </c>
      <c r="AW1280">
        <v>0</v>
      </c>
      <c r="AX1280">
        <v>0</v>
      </c>
      <c r="AY1280">
        <v>0</v>
      </c>
      <c r="AZ1280">
        <v>1</v>
      </c>
      <c r="BA1280">
        <v>0</v>
      </c>
    </row>
    <row r="1281" spans="1:54" x14ac:dyDescent="0.25">
      <c r="A1281">
        <v>381605363</v>
      </c>
      <c r="B1281" s="1">
        <v>45535.649567106477</v>
      </c>
      <c r="C1281" s="1">
        <v>45535.65347853009</v>
      </c>
      <c r="D1281" s="1">
        <v>45535</v>
      </c>
      <c r="E1281">
        <v>32.003731399999999</v>
      </c>
      <c r="F1281">
        <v>35.784843799999997</v>
      </c>
      <c r="G1281" t="s">
        <v>852</v>
      </c>
      <c r="H1281" t="s">
        <v>853</v>
      </c>
      <c r="I1281" t="s">
        <v>109</v>
      </c>
      <c r="J1281" t="s">
        <v>153</v>
      </c>
      <c r="K1281" t="s">
        <v>4397</v>
      </c>
      <c r="L1281" t="s">
        <v>174</v>
      </c>
      <c r="M1281" t="s">
        <v>175</v>
      </c>
      <c r="N1281" t="s">
        <v>4398</v>
      </c>
      <c r="O1281" t="s">
        <v>4396</v>
      </c>
      <c r="Q1281" t="s">
        <v>121</v>
      </c>
      <c r="R1281" t="s">
        <v>5770</v>
      </c>
      <c r="S1281" t="s">
        <v>112</v>
      </c>
      <c r="T1281">
        <v>0</v>
      </c>
      <c r="U1281">
        <v>0</v>
      </c>
      <c r="V1281">
        <v>0</v>
      </c>
      <c r="W1281">
        <v>0</v>
      </c>
      <c r="X1281">
        <v>0</v>
      </c>
      <c r="Y1281">
        <v>0</v>
      </c>
      <c r="Z1281">
        <v>0</v>
      </c>
      <c r="AA1281">
        <v>0</v>
      </c>
      <c r="AB1281">
        <v>0</v>
      </c>
      <c r="AC1281">
        <v>0</v>
      </c>
      <c r="AD1281">
        <v>0</v>
      </c>
      <c r="AE1281">
        <v>0</v>
      </c>
      <c r="AF1281">
        <v>0</v>
      </c>
      <c r="AG1281">
        <v>0</v>
      </c>
      <c r="AH1281">
        <v>0</v>
      </c>
      <c r="AI1281" t="s">
        <v>6004</v>
      </c>
      <c r="AJ1281" t="s">
        <v>112</v>
      </c>
      <c r="AK1281" t="s">
        <v>109</v>
      </c>
      <c r="AL1281">
        <v>2</v>
      </c>
      <c r="AM1281">
        <v>0</v>
      </c>
      <c r="AN1281">
        <v>1</v>
      </c>
      <c r="AO1281">
        <v>1</v>
      </c>
      <c r="AP1281">
        <v>0</v>
      </c>
      <c r="AQ1281">
        <v>0</v>
      </c>
      <c r="AR1281">
        <v>2</v>
      </c>
      <c r="AS1281">
        <v>0</v>
      </c>
      <c r="AT1281">
        <v>1</v>
      </c>
      <c r="AU1281">
        <v>0</v>
      </c>
      <c r="AV1281">
        <v>0</v>
      </c>
      <c r="AW1281">
        <v>0</v>
      </c>
      <c r="AX1281">
        <v>0</v>
      </c>
      <c r="AY1281">
        <v>0</v>
      </c>
      <c r="AZ1281">
        <v>0</v>
      </c>
      <c r="BA1281">
        <v>0</v>
      </c>
    </row>
    <row r="1282" spans="1:54" x14ac:dyDescent="0.25">
      <c r="A1282">
        <v>381605370</v>
      </c>
      <c r="B1282" s="1">
        <v>45535.653560879633</v>
      </c>
      <c r="C1282" s="1">
        <v>45535.656376562503</v>
      </c>
      <c r="D1282" s="1">
        <v>45535</v>
      </c>
      <c r="E1282">
        <v>32.003328400000001</v>
      </c>
      <c r="F1282">
        <v>35.783550599999998</v>
      </c>
      <c r="G1282" t="s">
        <v>852</v>
      </c>
      <c r="H1282" t="s">
        <v>853</v>
      </c>
      <c r="I1282" t="s">
        <v>109</v>
      </c>
      <c r="J1282" t="s">
        <v>114</v>
      </c>
      <c r="K1282" t="s">
        <v>4400</v>
      </c>
      <c r="L1282" t="s">
        <v>252</v>
      </c>
      <c r="M1282" t="s">
        <v>280</v>
      </c>
      <c r="N1282" t="s">
        <v>4401</v>
      </c>
      <c r="O1282" t="s">
        <v>4399</v>
      </c>
      <c r="Q1282" t="s">
        <v>121</v>
      </c>
      <c r="R1282" t="s">
        <v>5770</v>
      </c>
      <c r="S1282" t="s">
        <v>112</v>
      </c>
      <c r="T1282">
        <v>0</v>
      </c>
      <c r="U1282">
        <v>0</v>
      </c>
      <c r="V1282">
        <v>0</v>
      </c>
      <c r="W1282">
        <v>0</v>
      </c>
      <c r="X1282">
        <v>0</v>
      </c>
      <c r="Y1282">
        <v>0</v>
      </c>
      <c r="Z1282">
        <v>0</v>
      </c>
      <c r="AA1282">
        <v>0</v>
      </c>
      <c r="AB1282">
        <v>0</v>
      </c>
      <c r="AC1282">
        <v>0</v>
      </c>
      <c r="AD1282">
        <v>0</v>
      </c>
      <c r="AE1282">
        <v>0</v>
      </c>
      <c r="AF1282">
        <v>0</v>
      </c>
      <c r="AG1282">
        <v>0</v>
      </c>
      <c r="AH1282">
        <v>0</v>
      </c>
      <c r="AI1282" t="s">
        <v>6004</v>
      </c>
      <c r="AJ1282" t="s">
        <v>109</v>
      </c>
      <c r="AK1282" t="s">
        <v>109</v>
      </c>
      <c r="AL1282">
        <v>2</v>
      </c>
      <c r="AM1282">
        <v>1</v>
      </c>
      <c r="AN1282">
        <v>0</v>
      </c>
      <c r="AO1282">
        <v>0</v>
      </c>
      <c r="AP1282">
        <v>1</v>
      </c>
      <c r="AQ1282">
        <v>0</v>
      </c>
      <c r="AR1282">
        <v>2</v>
      </c>
      <c r="AS1282">
        <v>0</v>
      </c>
      <c r="AT1282">
        <v>1</v>
      </c>
      <c r="AU1282">
        <v>0</v>
      </c>
      <c r="AV1282">
        <v>0</v>
      </c>
      <c r="AW1282">
        <v>0</v>
      </c>
      <c r="AX1282">
        <v>0</v>
      </c>
      <c r="AY1282">
        <v>0</v>
      </c>
      <c r="AZ1282">
        <v>1</v>
      </c>
      <c r="BA1282">
        <v>0</v>
      </c>
    </row>
    <row r="1283" spans="1:54" x14ac:dyDescent="0.25">
      <c r="A1283">
        <v>381605375</v>
      </c>
      <c r="B1283" s="1">
        <v>45535.656481319442</v>
      </c>
      <c r="C1283" s="1">
        <v>45535.659522557871</v>
      </c>
      <c r="D1283" s="1">
        <v>45535</v>
      </c>
      <c r="E1283">
        <v>32.003683199999998</v>
      </c>
      <c r="F1283">
        <v>35.784787199999997</v>
      </c>
      <c r="G1283" t="s">
        <v>852</v>
      </c>
      <c r="H1283" t="s">
        <v>853</v>
      </c>
      <c r="I1283" t="s">
        <v>109</v>
      </c>
      <c r="J1283" t="s">
        <v>114</v>
      </c>
      <c r="K1283" t="s">
        <v>4403</v>
      </c>
      <c r="L1283" t="s">
        <v>192</v>
      </c>
      <c r="M1283" t="s">
        <v>193</v>
      </c>
      <c r="N1283" t="s">
        <v>4404</v>
      </c>
      <c r="O1283" t="s">
        <v>4402</v>
      </c>
      <c r="Q1283" t="s">
        <v>121</v>
      </c>
      <c r="R1283" t="s">
        <v>5770</v>
      </c>
      <c r="S1283" t="s">
        <v>112</v>
      </c>
      <c r="T1283">
        <v>0</v>
      </c>
      <c r="U1283">
        <v>0</v>
      </c>
      <c r="V1283">
        <v>0</v>
      </c>
      <c r="W1283">
        <v>0</v>
      </c>
      <c r="X1283">
        <v>0</v>
      </c>
      <c r="Y1283">
        <v>0</v>
      </c>
      <c r="Z1283">
        <v>0</v>
      </c>
      <c r="AA1283">
        <v>0</v>
      </c>
      <c r="AB1283">
        <v>0</v>
      </c>
      <c r="AC1283">
        <v>0</v>
      </c>
      <c r="AD1283">
        <v>0</v>
      </c>
      <c r="AE1283">
        <v>0</v>
      </c>
      <c r="AF1283">
        <v>0</v>
      </c>
      <c r="AG1283">
        <v>0</v>
      </c>
      <c r="AH1283">
        <v>0</v>
      </c>
      <c r="AI1283" t="s">
        <v>6004</v>
      </c>
      <c r="AJ1283" t="s">
        <v>109</v>
      </c>
      <c r="AK1283" t="s">
        <v>109</v>
      </c>
      <c r="AL1283">
        <v>1</v>
      </c>
      <c r="AM1283">
        <v>0</v>
      </c>
      <c r="AN1283">
        <v>0</v>
      </c>
      <c r="AO1283">
        <v>1</v>
      </c>
      <c r="AP1283">
        <v>0</v>
      </c>
      <c r="AQ1283">
        <v>0</v>
      </c>
      <c r="AR1283">
        <v>1</v>
      </c>
      <c r="AS1283">
        <v>0</v>
      </c>
      <c r="AT1283">
        <v>0</v>
      </c>
      <c r="AU1283">
        <v>0</v>
      </c>
      <c r="AV1283">
        <v>0</v>
      </c>
      <c r="AW1283">
        <v>0</v>
      </c>
      <c r="AX1283">
        <v>0</v>
      </c>
      <c r="AY1283">
        <v>0</v>
      </c>
      <c r="AZ1283">
        <v>1</v>
      </c>
      <c r="BA1283">
        <v>0</v>
      </c>
    </row>
    <row r="1284" spans="1:54" x14ac:dyDescent="0.25">
      <c r="A1284">
        <v>381605384</v>
      </c>
      <c r="B1284" s="1">
        <v>45535.659883391207</v>
      </c>
      <c r="C1284" s="1">
        <v>45535.663648009257</v>
      </c>
      <c r="D1284" s="1">
        <v>45535</v>
      </c>
      <c r="E1284">
        <v>32.0034767</v>
      </c>
      <c r="F1284">
        <v>35.785210200000002</v>
      </c>
      <c r="G1284" t="s">
        <v>852</v>
      </c>
      <c r="H1284" t="s">
        <v>853</v>
      </c>
      <c r="I1284" t="s">
        <v>109</v>
      </c>
      <c r="J1284" t="s">
        <v>153</v>
      </c>
      <c r="K1284" t="s">
        <v>4406</v>
      </c>
      <c r="L1284" t="s">
        <v>116</v>
      </c>
      <c r="M1284" t="s">
        <v>139</v>
      </c>
      <c r="N1284" t="s">
        <v>2789</v>
      </c>
      <c r="O1284" t="s">
        <v>4405</v>
      </c>
      <c r="Q1284" t="s">
        <v>121</v>
      </c>
      <c r="R1284" t="s">
        <v>5770</v>
      </c>
      <c r="S1284" t="s">
        <v>112</v>
      </c>
      <c r="T1284">
        <v>0</v>
      </c>
      <c r="U1284">
        <v>0</v>
      </c>
      <c r="V1284">
        <v>0</v>
      </c>
      <c r="W1284">
        <v>0</v>
      </c>
      <c r="X1284">
        <v>0</v>
      </c>
      <c r="Y1284">
        <v>0</v>
      </c>
      <c r="Z1284">
        <v>0</v>
      </c>
      <c r="AA1284">
        <v>0</v>
      </c>
      <c r="AB1284">
        <v>0</v>
      </c>
      <c r="AC1284">
        <v>0</v>
      </c>
      <c r="AD1284">
        <v>0</v>
      </c>
      <c r="AE1284">
        <v>0</v>
      </c>
      <c r="AF1284">
        <v>0</v>
      </c>
      <c r="AG1284">
        <v>0</v>
      </c>
      <c r="AH1284">
        <v>0</v>
      </c>
      <c r="AI1284" t="s">
        <v>6004</v>
      </c>
      <c r="AJ1284" t="s">
        <v>109</v>
      </c>
      <c r="AK1284" t="s">
        <v>109</v>
      </c>
      <c r="AL1284">
        <v>2</v>
      </c>
      <c r="AM1284">
        <v>0</v>
      </c>
      <c r="AN1284">
        <v>2</v>
      </c>
      <c r="AO1284">
        <v>0</v>
      </c>
      <c r="AP1284">
        <v>0</v>
      </c>
      <c r="AQ1284">
        <v>0</v>
      </c>
      <c r="AR1284">
        <v>2</v>
      </c>
      <c r="AS1284">
        <v>0</v>
      </c>
      <c r="AT1284">
        <v>1</v>
      </c>
      <c r="AU1284">
        <v>0</v>
      </c>
      <c r="AV1284">
        <v>0</v>
      </c>
      <c r="AW1284">
        <v>0</v>
      </c>
      <c r="AX1284">
        <v>0</v>
      </c>
      <c r="AY1284">
        <v>0</v>
      </c>
      <c r="AZ1284">
        <v>0</v>
      </c>
      <c r="BA1284">
        <v>0</v>
      </c>
    </row>
    <row r="1285" spans="1:54" x14ac:dyDescent="0.25">
      <c r="A1285">
        <v>381605392</v>
      </c>
      <c r="B1285" s="1">
        <v>45535.664938194437</v>
      </c>
      <c r="C1285" s="1">
        <v>45535.666838391197</v>
      </c>
      <c r="D1285" s="1">
        <v>45535</v>
      </c>
      <c r="E1285">
        <v>32.003295600000001</v>
      </c>
      <c r="F1285">
        <v>35.785158099999997</v>
      </c>
      <c r="G1285" t="s">
        <v>852</v>
      </c>
      <c r="H1285" t="s">
        <v>853</v>
      </c>
      <c r="I1285" t="s">
        <v>109</v>
      </c>
      <c r="J1285" t="s">
        <v>114</v>
      </c>
      <c r="K1285" t="s">
        <v>4408</v>
      </c>
      <c r="L1285" t="s">
        <v>174</v>
      </c>
      <c r="M1285" t="s">
        <v>175</v>
      </c>
      <c r="N1285" t="s">
        <v>4409</v>
      </c>
      <c r="O1285" t="s">
        <v>4407</v>
      </c>
      <c r="Q1285" t="s">
        <v>121</v>
      </c>
      <c r="R1285" t="s">
        <v>5770</v>
      </c>
      <c r="S1285" t="s">
        <v>112</v>
      </c>
      <c r="T1285">
        <v>0</v>
      </c>
      <c r="U1285">
        <v>0</v>
      </c>
      <c r="V1285">
        <v>0</v>
      </c>
      <c r="W1285">
        <v>0</v>
      </c>
      <c r="X1285">
        <v>0</v>
      </c>
      <c r="Y1285">
        <v>0</v>
      </c>
      <c r="Z1285">
        <v>0</v>
      </c>
      <c r="AA1285">
        <v>0</v>
      </c>
      <c r="AB1285">
        <v>0</v>
      </c>
      <c r="AC1285">
        <v>0</v>
      </c>
      <c r="AD1285">
        <v>0</v>
      </c>
      <c r="AE1285">
        <v>0</v>
      </c>
      <c r="AF1285">
        <v>0</v>
      </c>
      <c r="AG1285">
        <v>0</v>
      </c>
      <c r="AH1285">
        <v>0</v>
      </c>
      <c r="AI1285" t="s">
        <v>6004</v>
      </c>
      <c r="AJ1285" t="s">
        <v>109</v>
      </c>
      <c r="AK1285" t="s">
        <v>109</v>
      </c>
      <c r="AL1285">
        <v>1</v>
      </c>
      <c r="AM1285">
        <v>0</v>
      </c>
      <c r="AN1285">
        <v>0</v>
      </c>
      <c r="AO1285">
        <v>1</v>
      </c>
      <c r="AP1285">
        <v>0</v>
      </c>
      <c r="AQ1285">
        <v>0</v>
      </c>
      <c r="AR1285">
        <v>1</v>
      </c>
      <c r="AS1285">
        <v>0</v>
      </c>
      <c r="AT1285">
        <v>1</v>
      </c>
      <c r="AU1285">
        <v>0</v>
      </c>
      <c r="AV1285">
        <v>0</v>
      </c>
      <c r="AW1285">
        <v>0</v>
      </c>
      <c r="AX1285">
        <v>0</v>
      </c>
      <c r="AY1285">
        <v>0</v>
      </c>
      <c r="AZ1285">
        <v>0</v>
      </c>
      <c r="BA1285">
        <v>0</v>
      </c>
    </row>
    <row r="1286" spans="1:54" x14ac:dyDescent="0.25">
      <c r="A1286">
        <v>381605401</v>
      </c>
      <c r="B1286" s="1">
        <v>45535.66687789352</v>
      </c>
      <c r="C1286" s="1">
        <v>45535.669676331017</v>
      </c>
      <c r="D1286" s="1">
        <v>45535</v>
      </c>
      <c r="E1286">
        <v>32.003080300000001</v>
      </c>
      <c r="F1286">
        <v>35.785127699999997</v>
      </c>
      <c r="G1286" t="s">
        <v>852</v>
      </c>
      <c r="H1286" t="s">
        <v>853</v>
      </c>
      <c r="I1286" t="s">
        <v>109</v>
      </c>
      <c r="J1286" t="s">
        <v>114</v>
      </c>
      <c r="K1286" t="s">
        <v>4411</v>
      </c>
      <c r="L1286" t="s">
        <v>116</v>
      </c>
      <c r="M1286" t="s">
        <v>146</v>
      </c>
      <c r="N1286" t="s">
        <v>4412</v>
      </c>
      <c r="O1286" t="s">
        <v>4410</v>
      </c>
      <c r="Q1286" t="s">
        <v>121</v>
      </c>
      <c r="R1286" t="s">
        <v>5770</v>
      </c>
      <c r="S1286" t="s">
        <v>109</v>
      </c>
      <c r="T1286">
        <v>1</v>
      </c>
      <c r="U1286">
        <v>0</v>
      </c>
      <c r="V1286">
        <v>0</v>
      </c>
      <c r="W1286">
        <v>1</v>
      </c>
      <c r="X1286">
        <v>0</v>
      </c>
      <c r="Y1286">
        <v>0</v>
      </c>
      <c r="Z1286">
        <v>0</v>
      </c>
      <c r="AA1286">
        <v>1</v>
      </c>
      <c r="AB1286">
        <v>0</v>
      </c>
      <c r="AC1286">
        <v>0</v>
      </c>
      <c r="AD1286">
        <v>0</v>
      </c>
      <c r="AE1286">
        <v>0</v>
      </c>
      <c r="AF1286">
        <v>0</v>
      </c>
      <c r="AG1286">
        <v>0</v>
      </c>
      <c r="AH1286">
        <v>0</v>
      </c>
      <c r="AI1286">
        <v>0</v>
      </c>
      <c r="AJ1286" t="s">
        <v>109</v>
      </c>
      <c r="AK1286" t="s">
        <v>112</v>
      </c>
      <c r="AL1286">
        <v>0</v>
      </c>
      <c r="AM1286">
        <v>0</v>
      </c>
      <c r="AN1286">
        <v>0</v>
      </c>
      <c r="AO1286">
        <v>0</v>
      </c>
      <c r="AP1286">
        <v>0</v>
      </c>
      <c r="AQ1286">
        <v>0</v>
      </c>
      <c r="AR1286">
        <v>0</v>
      </c>
      <c r="AS1286">
        <v>0</v>
      </c>
      <c r="AT1286">
        <v>0</v>
      </c>
      <c r="AU1286">
        <v>0</v>
      </c>
      <c r="AV1286">
        <v>0</v>
      </c>
      <c r="AW1286">
        <v>0</v>
      </c>
      <c r="AX1286">
        <v>0</v>
      </c>
      <c r="AY1286">
        <v>0</v>
      </c>
      <c r="AZ1286">
        <v>0</v>
      </c>
      <c r="BA1286">
        <v>0</v>
      </c>
    </row>
    <row r="1287" spans="1:54" x14ac:dyDescent="0.25">
      <c r="A1287">
        <v>381607016</v>
      </c>
      <c r="B1287" s="1">
        <v>45544.770208726863</v>
      </c>
      <c r="C1287" s="1">
        <v>45544.798569814811</v>
      </c>
      <c r="D1287" s="1">
        <v>45544</v>
      </c>
      <c r="E1287">
        <v>30.325174400000002</v>
      </c>
      <c r="F1287">
        <v>35.471452900000003</v>
      </c>
      <c r="G1287" t="s">
        <v>439</v>
      </c>
      <c r="H1287" t="s">
        <v>5759</v>
      </c>
      <c r="I1287" t="s">
        <v>109</v>
      </c>
      <c r="J1287" t="s">
        <v>114</v>
      </c>
      <c r="K1287" t="s">
        <v>4414</v>
      </c>
      <c r="L1287" t="s">
        <v>205</v>
      </c>
      <c r="M1287" t="s">
        <v>931</v>
      </c>
      <c r="N1287" t="s">
        <v>4415</v>
      </c>
      <c r="O1287" t="s">
        <v>4413</v>
      </c>
      <c r="Q1287" t="s">
        <v>121</v>
      </c>
      <c r="R1287" t="s">
        <v>5770</v>
      </c>
      <c r="S1287" t="s">
        <v>112</v>
      </c>
      <c r="T1287">
        <v>0</v>
      </c>
      <c r="U1287">
        <v>0</v>
      </c>
      <c r="V1287">
        <v>0</v>
      </c>
      <c r="W1287">
        <v>0</v>
      </c>
      <c r="X1287">
        <v>0</v>
      </c>
      <c r="Y1287">
        <v>0</v>
      </c>
      <c r="Z1287">
        <v>0</v>
      </c>
      <c r="AA1287">
        <v>0</v>
      </c>
      <c r="AB1287">
        <v>0</v>
      </c>
      <c r="AC1287">
        <v>0</v>
      </c>
      <c r="AD1287">
        <v>0</v>
      </c>
      <c r="AE1287">
        <v>0</v>
      </c>
      <c r="AF1287">
        <v>0</v>
      </c>
      <c r="AG1287">
        <v>0</v>
      </c>
      <c r="AH1287">
        <v>0</v>
      </c>
      <c r="AI1287" t="s">
        <v>6004</v>
      </c>
      <c r="AJ1287" t="s">
        <v>109</v>
      </c>
      <c r="AK1287" t="s">
        <v>109</v>
      </c>
      <c r="AL1287">
        <v>2</v>
      </c>
      <c r="AM1287">
        <v>0</v>
      </c>
      <c r="AN1287">
        <v>0</v>
      </c>
      <c r="AO1287">
        <v>1</v>
      </c>
      <c r="AP1287">
        <v>1</v>
      </c>
      <c r="AQ1287">
        <v>0</v>
      </c>
      <c r="AR1287">
        <v>2</v>
      </c>
      <c r="AS1287">
        <v>1</v>
      </c>
      <c r="AT1287">
        <v>0</v>
      </c>
      <c r="AU1287">
        <v>0</v>
      </c>
      <c r="AV1287">
        <v>0</v>
      </c>
      <c r="AW1287">
        <v>0</v>
      </c>
      <c r="AX1287">
        <v>0</v>
      </c>
      <c r="AY1287">
        <v>0</v>
      </c>
      <c r="AZ1287">
        <v>0</v>
      </c>
      <c r="BA1287">
        <v>1</v>
      </c>
      <c r="BB1287" t="s">
        <v>4416</v>
      </c>
    </row>
    <row r="1288" spans="1:54" x14ac:dyDescent="0.25">
      <c r="A1288">
        <v>381607019</v>
      </c>
      <c r="B1288" s="1">
        <v>45544.81323417824</v>
      </c>
      <c r="C1288" s="1">
        <v>45544.817734050928</v>
      </c>
      <c r="D1288" s="1">
        <v>45544</v>
      </c>
      <c r="E1288">
        <v>30.3250457</v>
      </c>
      <c r="F1288">
        <v>35.471418</v>
      </c>
      <c r="G1288" t="s">
        <v>439</v>
      </c>
      <c r="H1288" t="s">
        <v>5759</v>
      </c>
      <c r="I1288" t="s">
        <v>109</v>
      </c>
      <c r="J1288" t="s">
        <v>114</v>
      </c>
      <c r="K1288" t="s">
        <v>936</v>
      </c>
      <c r="L1288" t="s">
        <v>116</v>
      </c>
      <c r="M1288" t="s">
        <v>146</v>
      </c>
      <c r="N1288" t="s">
        <v>4418</v>
      </c>
      <c r="O1288" t="s">
        <v>4417</v>
      </c>
      <c r="Q1288" t="s">
        <v>121</v>
      </c>
      <c r="R1288" t="s">
        <v>5770</v>
      </c>
      <c r="S1288" t="s">
        <v>112</v>
      </c>
      <c r="T1288">
        <v>0</v>
      </c>
      <c r="U1288">
        <v>0</v>
      </c>
      <c r="V1288">
        <v>0</v>
      </c>
      <c r="W1288">
        <v>0</v>
      </c>
      <c r="X1288">
        <v>0</v>
      </c>
      <c r="Y1288">
        <v>0</v>
      </c>
      <c r="Z1288">
        <v>0</v>
      </c>
      <c r="AA1288">
        <v>0</v>
      </c>
      <c r="AB1288">
        <v>0</v>
      </c>
      <c r="AC1288">
        <v>0</v>
      </c>
      <c r="AD1288">
        <v>0</v>
      </c>
      <c r="AE1288">
        <v>0</v>
      </c>
      <c r="AF1288">
        <v>0</v>
      </c>
      <c r="AG1288">
        <v>0</v>
      </c>
      <c r="AH1288">
        <v>0</v>
      </c>
      <c r="AI1288" t="s">
        <v>6004</v>
      </c>
      <c r="AJ1288" t="s">
        <v>109</v>
      </c>
      <c r="AK1288" t="s">
        <v>109</v>
      </c>
      <c r="AL1288">
        <v>1</v>
      </c>
      <c r="AM1288">
        <v>0</v>
      </c>
      <c r="AN1288">
        <v>0</v>
      </c>
      <c r="AO1288">
        <v>0</v>
      </c>
      <c r="AP1288">
        <v>1</v>
      </c>
      <c r="AQ1288">
        <v>0</v>
      </c>
      <c r="AR1288">
        <v>1</v>
      </c>
      <c r="AS1288">
        <v>0</v>
      </c>
      <c r="AT1288">
        <v>1</v>
      </c>
      <c r="AU1288">
        <v>0</v>
      </c>
      <c r="AV1288">
        <v>0</v>
      </c>
      <c r="AW1288">
        <v>0</v>
      </c>
      <c r="AX1288">
        <v>0</v>
      </c>
      <c r="AY1288">
        <v>0</v>
      </c>
      <c r="AZ1288">
        <v>0</v>
      </c>
      <c r="BA1288">
        <v>0</v>
      </c>
    </row>
    <row r="1289" spans="1:54" x14ac:dyDescent="0.25">
      <c r="A1289">
        <v>381655815</v>
      </c>
      <c r="B1289" s="1">
        <v>45544.820098564807</v>
      </c>
      <c r="C1289" s="1">
        <v>45544.826556296299</v>
      </c>
      <c r="D1289" s="1">
        <v>45544</v>
      </c>
      <c r="E1289">
        <v>30.325142199999998</v>
      </c>
      <c r="F1289">
        <v>35.4711158</v>
      </c>
      <c r="G1289" t="s">
        <v>439</v>
      </c>
      <c r="H1289" t="s">
        <v>5759</v>
      </c>
      <c r="I1289" t="s">
        <v>109</v>
      </c>
      <c r="J1289" t="s">
        <v>114</v>
      </c>
      <c r="K1289" t="s">
        <v>4420</v>
      </c>
      <c r="L1289" t="s">
        <v>205</v>
      </c>
      <c r="M1289" t="s">
        <v>2047</v>
      </c>
      <c r="N1289" t="s">
        <v>4421</v>
      </c>
      <c r="O1289" t="s">
        <v>4419</v>
      </c>
      <c r="Q1289" t="s">
        <v>121</v>
      </c>
      <c r="R1289" t="s">
        <v>5770</v>
      </c>
      <c r="S1289" t="s">
        <v>112</v>
      </c>
      <c r="T1289">
        <v>0</v>
      </c>
      <c r="U1289">
        <v>0</v>
      </c>
      <c r="V1289">
        <v>0</v>
      </c>
      <c r="W1289">
        <v>0</v>
      </c>
      <c r="X1289">
        <v>0</v>
      </c>
      <c r="Y1289">
        <v>0</v>
      </c>
      <c r="Z1289">
        <v>0</v>
      </c>
      <c r="AA1289">
        <v>0</v>
      </c>
      <c r="AB1289">
        <v>0</v>
      </c>
      <c r="AC1289">
        <v>0</v>
      </c>
      <c r="AD1289">
        <v>0</v>
      </c>
      <c r="AE1289">
        <v>0</v>
      </c>
      <c r="AF1289">
        <v>0</v>
      </c>
      <c r="AG1289">
        <v>0</v>
      </c>
      <c r="AH1289">
        <v>0</v>
      </c>
      <c r="AI1289" t="s">
        <v>6004</v>
      </c>
      <c r="AJ1289" t="s">
        <v>109</v>
      </c>
      <c r="AK1289" t="s">
        <v>112</v>
      </c>
      <c r="AL1289">
        <v>0</v>
      </c>
      <c r="AM1289">
        <v>0</v>
      </c>
      <c r="AN1289">
        <v>0</v>
      </c>
      <c r="AO1289">
        <v>0</v>
      </c>
      <c r="AP1289">
        <v>0</v>
      </c>
      <c r="AQ1289">
        <v>0</v>
      </c>
      <c r="AR1289">
        <v>0</v>
      </c>
      <c r="AS1289">
        <v>0</v>
      </c>
      <c r="AT1289">
        <v>0</v>
      </c>
      <c r="AU1289">
        <v>0</v>
      </c>
      <c r="AV1289">
        <v>0</v>
      </c>
      <c r="AW1289">
        <v>0</v>
      </c>
      <c r="AX1289">
        <v>0</v>
      </c>
      <c r="AY1289">
        <v>0</v>
      </c>
      <c r="AZ1289">
        <v>0</v>
      </c>
      <c r="BA1289">
        <v>0</v>
      </c>
    </row>
    <row r="1290" spans="1:54" x14ac:dyDescent="0.25">
      <c r="A1290">
        <v>381655820</v>
      </c>
      <c r="B1290" s="1">
        <v>45544.831869780093</v>
      </c>
      <c r="C1290" s="1">
        <v>45544.839597395832</v>
      </c>
      <c r="D1290" s="1">
        <v>45544</v>
      </c>
      <c r="E1290">
        <v>30.3252779</v>
      </c>
      <c r="F1290">
        <v>35.470949599999997</v>
      </c>
      <c r="G1290" t="s">
        <v>439</v>
      </c>
      <c r="H1290" t="s">
        <v>5759</v>
      </c>
      <c r="I1290" t="s">
        <v>109</v>
      </c>
      <c r="J1290" t="s">
        <v>114</v>
      </c>
      <c r="K1290" t="s">
        <v>4423</v>
      </c>
      <c r="L1290" t="s">
        <v>205</v>
      </c>
      <c r="M1290" t="s">
        <v>2047</v>
      </c>
      <c r="N1290" t="s">
        <v>4424</v>
      </c>
      <c r="O1290" t="s">
        <v>4422</v>
      </c>
      <c r="Q1290" t="s">
        <v>121</v>
      </c>
      <c r="R1290" t="s">
        <v>5770</v>
      </c>
      <c r="S1290" t="s">
        <v>112</v>
      </c>
      <c r="T1290">
        <v>0</v>
      </c>
      <c r="U1290">
        <v>0</v>
      </c>
      <c r="V1290">
        <v>0</v>
      </c>
      <c r="W1290">
        <v>0</v>
      </c>
      <c r="X1290">
        <v>0</v>
      </c>
      <c r="Y1290">
        <v>0</v>
      </c>
      <c r="Z1290">
        <v>0</v>
      </c>
      <c r="AA1290">
        <v>0</v>
      </c>
      <c r="AB1290">
        <v>0</v>
      </c>
      <c r="AC1290">
        <v>0</v>
      </c>
      <c r="AD1290">
        <v>0</v>
      </c>
      <c r="AE1290">
        <v>0</v>
      </c>
      <c r="AF1290">
        <v>0</v>
      </c>
      <c r="AG1290">
        <v>0</v>
      </c>
      <c r="AH1290">
        <v>0</v>
      </c>
      <c r="AI1290" t="s">
        <v>6004</v>
      </c>
      <c r="AJ1290" t="s">
        <v>109</v>
      </c>
      <c r="AK1290" t="s">
        <v>112</v>
      </c>
      <c r="AL1290">
        <v>0</v>
      </c>
      <c r="AM1290">
        <v>0</v>
      </c>
      <c r="AN1290">
        <v>0</v>
      </c>
      <c r="AO1290">
        <v>0</v>
      </c>
      <c r="AP1290">
        <v>0</v>
      </c>
      <c r="AQ1290">
        <v>0</v>
      </c>
      <c r="AR1290">
        <v>0</v>
      </c>
      <c r="AS1290">
        <v>0</v>
      </c>
      <c r="AT1290">
        <v>0</v>
      </c>
      <c r="AU1290">
        <v>0</v>
      </c>
      <c r="AV1290">
        <v>0</v>
      </c>
      <c r="AW1290">
        <v>0</v>
      </c>
      <c r="AX1290">
        <v>0</v>
      </c>
      <c r="AY1290">
        <v>0</v>
      </c>
      <c r="AZ1290">
        <v>0</v>
      </c>
      <c r="BA1290">
        <v>0</v>
      </c>
    </row>
    <row r="1291" spans="1:54" x14ac:dyDescent="0.25">
      <c r="A1291">
        <v>381655823</v>
      </c>
      <c r="B1291" s="1">
        <v>45544.857563090278</v>
      </c>
      <c r="C1291" s="1">
        <v>45544.901099432871</v>
      </c>
      <c r="D1291" s="1">
        <v>45544</v>
      </c>
      <c r="E1291">
        <v>30.3255187</v>
      </c>
      <c r="F1291">
        <v>35.469959000000003</v>
      </c>
      <c r="G1291" t="s">
        <v>439</v>
      </c>
      <c r="H1291" t="s">
        <v>5759</v>
      </c>
      <c r="I1291" t="s">
        <v>109</v>
      </c>
      <c r="J1291" t="s">
        <v>397</v>
      </c>
      <c r="K1291" t="s">
        <v>4426</v>
      </c>
      <c r="L1291" t="s">
        <v>174</v>
      </c>
      <c r="M1291" t="s">
        <v>1542</v>
      </c>
      <c r="N1291" t="s">
        <v>3531</v>
      </c>
      <c r="O1291" t="s">
        <v>4425</v>
      </c>
      <c r="Q1291" t="s">
        <v>121</v>
      </c>
      <c r="R1291" t="s">
        <v>5770</v>
      </c>
      <c r="S1291" t="s">
        <v>112</v>
      </c>
      <c r="T1291">
        <v>0</v>
      </c>
      <c r="U1291">
        <v>0</v>
      </c>
      <c r="V1291">
        <v>0</v>
      </c>
      <c r="W1291">
        <v>0</v>
      </c>
      <c r="X1291">
        <v>0</v>
      </c>
      <c r="Y1291">
        <v>0</v>
      </c>
      <c r="Z1291">
        <v>0</v>
      </c>
      <c r="AA1291">
        <v>0</v>
      </c>
      <c r="AB1291">
        <v>0</v>
      </c>
      <c r="AC1291">
        <v>0</v>
      </c>
      <c r="AD1291">
        <v>0</v>
      </c>
      <c r="AE1291">
        <v>0</v>
      </c>
      <c r="AF1291">
        <v>0</v>
      </c>
      <c r="AG1291">
        <v>0</v>
      </c>
      <c r="AH1291">
        <v>0</v>
      </c>
      <c r="AI1291" t="s">
        <v>6004</v>
      </c>
      <c r="AJ1291" t="s">
        <v>109</v>
      </c>
      <c r="AK1291" t="s">
        <v>109</v>
      </c>
      <c r="AL1291">
        <v>10</v>
      </c>
      <c r="AM1291">
        <v>2</v>
      </c>
      <c r="AN1291">
        <v>7</v>
      </c>
      <c r="AO1291">
        <v>0</v>
      </c>
      <c r="AP1291">
        <v>1</v>
      </c>
      <c r="AQ1291">
        <v>0</v>
      </c>
      <c r="AR1291">
        <v>10</v>
      </c>
      <c r="AS1291">
        <v>1</v>
      </c>
      <c r="AT1291">
        <v>0</v>
      </c>
      <c r="AU1291">
        <v>0</v>
      </c>
      <c r="AV1291">
        <v>1</v>
      </c>
      <c r="AW1291">
        <v>1</v>
      </c>
      <c r="AX1291">
        <v>1</v>
      </c>
      <c r="AY1291">
        <v>1</v>
      </c>
      <c r="AZ1291">
        <v>1</v>
      </c>
      <c r="BA1291">
        <v>0</v>
      </c>
    </row>
    <row r="1292" spans="1:54" x14ac:dyDescent="0.25">
      <c r="A1292">
        <v>381668529</v>
      </c>
      <c r="B1292" s="1">
        <v>45544.719132743063</v>
      </c>
      <c r="C1292" s="1">
        <v>45544.929135590282</v>
      </c>
      <c r="D1292" s="1">
        <v>45544</v>
      </c>
      <c r="E1292">
        <v>32.356661600000002</v>
      </c>
      <c r="F1292">
        <v>35.884251599999999</v>
      </c>
      <c r="G1292" t="s">
        <v>927</v>
      </c>
      <c r="H1292" t="s">
        <v>928</v>
      </c>
      <c r="I1292" t="s">
        <v>112</v>
      </c>
      <c r="K1292" t="s">
        <v>4427</v>
      </c>
      <c r="L1292" t="s">
        <v>116</v>
      </c>
      <c r="M1292" t="s">
        <v>146</v>
      </c>
      <c r="N1292" t="s">
        <v>4428</v>
      </c>
      <c r="O1292" t="s">
        <v>6005</v>
      </c>
      <c r="Q1292" t="s">
        <v>121</v>
      </c>
      <c r="R1292" t="s">
        <v>5770</v>
      </c>
      <c r="S1292" t="s">
        <v>112</v>
      </c>
      <c r="T1292">
        <v>0</v>
      </c>
      <c r="U1292">
        <v>0</v>
      </c>
      <c r="V1292">
        <v>0</v>
      </c>
      <c r="W1292">
        <v>0</v>
      </c>
      <c r="X1292">
        <v>0</v>
      </c>
      <c r="Y1292">
        <v>0</v>
      </c>
      <c r="Z1292">
        <v>0</v>
      </c>
      <c r="AA1292">
        <v>0</v>
      </c>
      <c r="AB1292">
        <v>0</v>
      </c>
      <c r="AC1292">
        <v>0</v>
      </c>
      <c r="AD1292">
        <v>0</v>
      </c>
      <c r="AE1292">
        <v>0</v>
      </c>
      <c r="AF1292">
        <v>0</v>
      </c>
      <c r="AG1292">
        <v>0</v>
      </c>
      <c r="AH1292">
        <v>0</v>
      </c>
      <c r="AI1292" t="s">
        <v>6004</v>
      </c>
      <c r="AJ1292" t="s">
        <v>109</v>
      </c>
      <c r="AK1292" t="s">
        <v>112</v>
      </c>
      <c r="AL1292">
        <v>0</v>
      </c>
      <c r="AM1292">
        <v>0</v>
      </c>
      <c r="AN1292">
        <v>0</v>
      </c>
      <c r="AO1292">
        <v>0</v>
      </c>
      <c r="AP1292">
        <v>0</v>
      </c>
      <c r="AQ1292">
        <v>0</v>
      </c>
      <c r="AR1292">
        <v>0</v>
      </c>
      <c r="AS1292">
        <v>0</v>
      </c>
      <c r="AT1292">
        <v>0</v>
      </c>
      <c r="AU1292">
        <v>0</v>
      </c>
      <c r="AV1292">
        <v>0</v>
      </c>
      <c r="AW1292">
        <v>0</v>
      </c>
      <c r="AX1292">
        <v>0</v>
      </c>
      <c r="AY1292">
        <v>0</v>
      </c>
      <c r="AZ1292">
        <v>0</v>
      </c>
      <c r="BA1292">
        <v>0</v>
      </c>
    </row>
    <row r="1293" spans="1:54" x14ac:dyDescent="0.25">
      <c r="A1293">
        <v>381671254</v>
      </c>
      <c r="B1293" s="1">
        <v>45544.932406203698</v>
      </c>
      <c r="C1293" s="1">
        <v>45544.935288020832</v>
      </c>
      <c r="D1293" s="1">
        <v>45544</v>
      </c>
      <c r="E1293">
        <v>32.357977599999998</v>
      </c>
      <c r="F1293">
        <v>35.8830861</v>
      </c>
      <c r="G1293" t="s">
        <v>927</v>
      </c>
      <c r="H1293" t="s">
        <v>928</v>
      </c>
      <c r="I1293" t="s">
        <v>112</v>
      </c>
      <c r="K1293" t="s">
        <v>4430</v>
      </c>
      <c r="L1293" t="s">
        <v>116</v>
      </c>
      <c r="M1293" t="s">
        <v>146</v>
      </c>
      <c r="N1293" t="s">
        <v>2671</v>
      </c>
      <c r="O1293" t="s">
        <v>4429</v>
      </c>
      <c r="Q1293" t="s">
        <v>121</v>
      </c>
      <c r="R1293" t="s">
        <v>5770</v>
      </c>
      <c r="S1293" t="s">
        <v>112</v>
      </c>
      <c r="T1293">
        <v>0</v>
      </c>
      <c r="U1293">
        <v>0</v>
      </c>
      <c r="V1293">
        <v>0</v>
      </c>
      <c r="W1293">
        <v>0</v>
      </c>
      <c r="X1293">
        <v>0</v>
      </c>
      <c r="Y1293">
        <v>0</v>
      </c>
      <c r="Z1293">
        <v>0</v>
      </c>
      <c r="AA1293">
        <v>0</v>
      </c>
      <c r="AB1293">
        <v>0</v>
      </c>
      <c r="AC1293">
        <v>0</v>
      </c>
      <c r="AD1293">
        <v>0</v>
      </c>
      <c r="AE1293">
        <v>0</v>
      </c>
      <c r="AF1293">
        <v>0</v>
      </c>
      <c r="AG1293">
        <v>0</v>
      </c>
      <c r="AH1293">
        <v>0</v>
      </c>
      <c r="AI1293" t="s">
        <v>6004</v>
      </c>
      <c r="AJ1293" t="s">
        <v>109</v>
      </c>
      <c r="AK1293" t="s">
        <v>112</v>
      </c>
      <c r="AL1293">
        <v>0</v>
      </c>
      <c r="AM1293">
        <v>0</v>
      </c>
      <c r="AN1293">
        <v>0</v>
      </c>
      <c r="AO1293">
        <v>0</v>
      </c>
      <c r="AP1293">
        <v>0</v>
      </c>
      <c r="AQ1293">
        <v>0</v>
      </c>
      <c r="AR1293">
        <v>0</v>
      </c>
      <c r="AS1293">
        <v>0</v>
      </c>
      <c r="AT1293">
        <v>0</v>
      </c>
      <c r="AU1293">
        <v>0</v>
      </c>
      <c r="AV1293">
        <v>0</v>
      </c>
      <c r="AW1293">
        <v>0</v>
      </c>
      <c r="AX1293">
        <v>0</v>
      </c>
      <c r="AY1293">
        <v>0</v>
      </c>
      <c r="AZ1293">
        <v>0</v>
      </c>
      <c r="BA1293">
        <v>0</v>
      </c>
    </row>
    <row r="1294" spans="1:54" x14ac:dyDescent="0.25">
      <c r="A1294">
        <v>381691846</v>
      </c>
      <c r="B1294" s="1">
        <v>45544.983954016207</v>
      </c>
      <c r="C1294" s="1">
        <v>45544.985744965277</v>
      </c>
      <c r="D1294" s="1">
        <v>45544</v>
      </c>
      <c r="E1294">
        <v>32.278524699999998</v>
      </c>
      <c r="F1294">
        <v>35.896889199999997</v>
      </c>
      <c r="G1294" t="s">
        <v>927</v>
      </c>
      <c r="H1294" t="s">
        <v>928</v>
      </c>
      <c r="I1294" t="s">
        <v>109</v>
      </c>
      <c r="J1294" t="s">
        <v>114</v>
      </c>
      <c r="K1294" t="s">
        <v>4432</v>
      </c>
      <c r="L1294" t="s">
        <v>205</v>
      </c>
      <c r="M1294" t="s">
        <v>206</v>
      </c>
      <c r="N1294" t="s">
        <v>4433</v>
      </c>
      <c r="O1294" t="s">
        <v>4431</v>
      </c>
      <c r="Q1294" t="s">
        <v>121</v>
      </c>
      <c r="R1294" t="s">
        <v>5770</v>
      </c>
      <c r="S1294" t="s">
        <v>112</v>
      </c>
      <c r="T1294">
        <v>0</v>
      </c>
      <c r="U1294">
        <v>0</v>
      </c>
      <c r="V1294">
        <v>0</v>
      </c>
      <c r="W1294">
        <v>0</v>
      </c>
      <c r="X1294">
        <v>0</v>
      </c>
      <c r="Y1294">
        <v>0</v>
      </c>
      <c r="Z1294">
        <v>0</v>
      </c>
      <c r="AA1294">
        <v>0</v>
      </c>
      <c r="AB1294">
        <v>0</v>
      </c>
      <c r="AC1294">
        <v>0</v>
      </c>
      <c r="AD1294">
        <v>0</v>
      </c>
      <c r="AE1294">
        <v>0</v>
      </c>
      <c r="AF1294">
        <v>0</v>
      </c>
      <c r="AG1294">
        <v>0</v>
      </c>
      <c r="AH1294">
        <v>0</v>
      </c>
      <c r="AI1294" t="s">
        <v>6004</v>
      </c>
      <c r="AJ1294" t="s">
        <v>109</v>
      </c>
      <c r="AK1294" t="s">
        <v>112</v>
      </c>
      <c r="AL1294">
        <v>0</v>
      </c>
      <c r="AM1294">
        <v>0</v>
      </c>
      <c r="AN1294">
        <v>0</v>
      </c>
      <c r="AO1294">
        <v>0</v>
      </c>
      <c r="AP1294">
        <v>0</v>
      </c>
      <c r="AQ1294">
        <v>0</v>
      </c>
      <c r="AR1294">
        <v>0</v>
      </c>
      <c r="AS1294">
        <v>0</v>
      </c>
      <c r="AT1294">
        <v>0</v>
      </c>
      <c r="AU1294">
        <v>0</v>
      </c>
      <c r="AV1294">
        <v>0</v>
      </c>
      <c r="AW1294">
        <v>0</v>
      </c>
      <c r="AX1294">
        <v>0</v>
      </c>
      <c r="AY1294">
        <v>0</v>
      </c>
      <c r="AZ1294">
        <v>0</v>
      </c>
      <c r="BA1294">
        <v>0</v>
      </c>
    </row>
    <row r="1295" spans="1:54" x14ac:dyDescent="0.25">
      <c r="A1295">
        <v>381693151</v>
      </c>
      <c r="B1295" s="1">
        <v>45544.988319027783</v>
      </c>
      <c r="C1295" s="1">
        <v>45544.989635972219</v>
      </c>
      <c r="D1295" s="1">
        <v>45544</v>
      </c>
      <c r="E1295">
        <v>32.2779247</v>
      </c>
      <c r="F1295">
        <v>35.896921300000002</v>
      </c>
      <c r="G1295" t="s">
        <v>927</v>
      </c>
      <c r="H1295" t="s">
        <v>928</v>
      </c>
      <c r="I1295" t="s">
        <v>109</v>
      </c>
      <c r="J1295" t="s">
        <v>114</v>
      </c>
      <c r="K1295" t="s">
        <v>4435</v>
      </c>
      <c r="L1295" t="s">
        <v>192</v>
      </c>
      <c r="M1295" t="s">
        <v>326</v>
      </c>
      <c r="N1295" t="s">
        <v>4436</v>
      </c>
      <c r="O1295" t="s">
        <v>4434</v>
      </c>
      <c r="Q1295" t="s">
        <v>121</v>
      </c>
      <c r="R1295" t="s">
        <v>5770</v>
      </c>
      <c r="S1295" t="s">
        <v>112</v>
      </c>
      <c r="T1295">
        <v>0</v>
      </c>
      <c r="U1295">
        <v>0</v>
      </c>
      <c r="V1295">
        <v>0</v>
      </c>
      <c r="W1295">
        <v>0</v>
      </c>
      <c r="X1295">
        <v>0</v>
      </c>
      <c r="Y1295">
        <v>0</v>
      </c>
      <c r="Z1295">
        <v>0</v>
      </c>
      <c r="AA1295">
        <v>0</v>
      </c>
      <c r="AB1295">
        <v>0</v>
      </c>
      <c r="AC1295">
        <v>0</v>
      </c>
      <c r="AD1295">
        <v>0</v>
      </c>
      <c r="AE1295">
        <v>0</v>
      </c>
      <c r="AF1295">
        <v>0</v>
      </c>
      <c r="AG1295">
        <v>0</v>
      </c>
      <c r="AH1295">
        <v>0</v>
      </c>
      <c r="AI1295" t="s">
        <v>6004</v>
      </c>
      <c r="AJ1295" t="s">
        <v>109</v>
      </c>
      <c r="AK1295" t="s">
        <v>112</v>
      </c>
      <c r="AL1295">
        <v>0</v>
      </c>
      <c r="AM1295">
        <v>0</v>
      </c>
      <c r="AN1295">
        <v>0</v>
      </c>
      <c r="AO1295">
        <v>0</v>
      </c>
      <c r="AP1295">
        <v>0</v>
      </c>
      <c r="AQ1295">
        <v>0</v>
      </c>
      <c r="AR1295">
        <v>0</v>
      </c>
      <c r="AS1295">
        <v>0</v>
      </c>
      <c r="AT1295">
        <v>0</v>
      </c>
      <c r="AU1295">
        <v>0</v>
      </c>
      <c r="AV1295">
        <v>0</v>
      </c>
      <c r="AW1295">
        <v>0</v>
      </c>
      <c r="AX1295">
        <v>0</v>
      </c>
      <c r="AY1295">
        <v>0</v>
      </c>
      <c r="AZ1295">
        <v>0</v>
      </c>
      <c r="BA1295">
        <v>0</v>
      </c>
    </row>
    <row r="1296" spans="1:54" x14ac:dyDescent="0.25">
      <c r="A1296">
        <v>381693381</v>
      </c>
      <c r="B1296" s="1">
        <v>45544.451976828706</v>
      </c>
      <c r="C1296" s="1">
        <v>45544.455306458331</v>
      </c>
      <c r="D1296" s="1">
        <v>45544</v>
      </c>
      <c r="E1296">
        <v>31.258458900000001</v>
      </c>
      <c r="F1296">
        <v>36.048663599999998</v>
      </c>
      <c r="G1296" t="s">
        <v>401</v>
      </c>
      <c r="H1296" t="s">
        <v>402</v>
      </c>
      <c r="I1296" t="s">
        <v>109</v>
      </c>
      <c r="J1296" t="s">
        <v>153</v>
      </c>
      <c r="K1296" t="s">
        <v>4438</v>
      </c>
      <c r="L1296" t="s">
        <v>192</v>
      </c>
      <c r="M1296" t="s">
        <v>326</v>
      </c>
      <c r="N1296" t="s">
        <v>4439</v>
      </c>
      <c r="O1296" t="s">
        <v>4437</v>
      </c>
      <c r="Q1296" t="s">
        <v>121</v>
      </c>
      <c r="R1296" t="s">
        <v>5770</v>
      </c>
      <c r="S1296" t="s">
        <v>112</v>
      </c>
      <c r="T1296">
        <v>0</v>
      </c>
      <c r="U1296">
        <v>0</v>
      </c>
      <c r="V1296">
        <v>0</v>
      </c>
      <c r="W1296">
        <v>0</v>
      </c>
      <c r="X1296">
        <v>0</v>
      </c>
      <c r="Y1296">
        <v>0</v>
      </c>
      <c r="Z1296">
        <v>0</v>
      </c>
      <c r="AA1296">
        <v>0</v>
      </c>
      <c r="AB1296">
        <v>0</v>
      </c>
      <c r="AC1296">
        <v>0</v>
      </c>
      <c r="AD1296">
        <v>0</v>
      </c>
      <c r="AE1296">
        <v>0</v>
      </c>
      <c r="AF1296">
        <v>0</v>
      </c>
      <c r="AG1296">
        <v>0</v>
      </c>
      <c r="AH1296">
        <v>0</v>
      </c>
      <c r="AI1296" t="s">
        <v>6004</v>
      </c>
      <c r="AJ1296" t="s">
        <v>109</v>
      </c>
      <c r="AK1296" t="s">
        <v>112</v>
      </c>
      <c r="AL1296">
        <v>0</v>
      </c>
      <c r="AM1296">
        <v>0</v>
      </c>
      <c r="AN1296">
        <v>0</v>
      </c>
      <c r="AO1296">
        <v>0</v>
      </c>
      <c r="AP1296">
        <v>0</v>
      </c>
      <c r="AQ1296">
        <v>0</v>
      </c>
      <c r="AR1296">
        <v>0</v>
      </c>
      <c r="AS1296">
        <v>0</v>
      </c>
      <c r="AT1296">
        <v>0</v>
      </c>
      <c r="AU1296">
        <v>0</v>
      </c>
      <c r="AV1296">
        <v>0</v>
      </c>
      <c r="AW1296">
        <v>0</v>
      </c>
      <c r="AX1296">
        <v>0</v>
      </c>
      <c r="AY1296">
        <v>0</v>
      </c>
      <c r="AZ1296">
        <v>0</v>
      </c>
      <c r="BA1296">
        <v>0</v>
      </c>
    </row>
    <row r="1297" spans="1:54" x14ac:dyDescent="0.25">
      <c r="A1297">
        <v>381693382</v>
      </c>
      <c r="B1297" s="1">
        <v>45544.456093912027</v>
      </c>
      <c r="C1297" s="1">
        <v>45544.595754305563</v>
      </c>
      <c r="D1297" s="1">
        <v>45544</v>
      </c>
      <c r="E1297">
        <v>31.2589519</v>
      </c>
      <c r="F1297">
        <v>36.048699599999999</v>
      </c>
      <c r="G1297" t="s">
        <v>401</v>
      </c>
      <c r="H1297" t="s">
        <v>402</v>
      </c>
      <c r="I1297" t="s">
        <v>109</v>
      </c>
      <c r="J1297" t="s">
        <v>114</v>
      </c>
      <c r="K1297" t="s">
        <v>4441</v>
      </c>
      <c r="L1297" t="s">
        <v>1177</v>
      </c>
      <c r="M1297" t="s">
        <v>1178</v>
      </c>
      <c r="N1297" t="s">
        <v>4442</v>
      </c>
      <c r="O1297" t="s">
        <v>4440</v>
      </c>
      <c r="Q1297" t="s">
        <v>121</v>
      </c>
      <c r="R1297" t="s">
        <v>5770</v>
      </c>
      <c r="S1297" t="s">
        <v>112</v>
      </c>
      <c r="T1297">
        <v>0</v>
      </c>
      <c r="U1297">
        <v>0</v>
      </c>
      <c r="V1297">
        <v>0</v>
      </c>
      <c r="W1297">
        <v>0</v>
      </c>
      <c r="X1297">
        <v>0</v>
      </c>
      <c r="Y1297">
        <v>0</v>
      </c>
      <c r="Z1297">
        <v>0</v>
      </c>
      <c r="AA1297">
        <v>0</v>
      </c>
      <c r="AB1297">
        <v>0</v>
      </c>
      <c r="AC1297">
        <v>0</v>
      </c>
      <c r="AD1297">
        <v>0</v>
      </c>
      <c r="AE1297">
        <v>0</v>
      </c>
      <c r="AF1297">
        <v>0</v>
      </c>
      <c r="AG1297">
        <v>0</v>
      </c>
      <c r="AH1297">
        <v>0</v>
      </c>
      <c r="AI1297" t="s">
        <v>6004</v>
      </c>
      <c r="AJ1297" t="s">
        <v>112</v>
      </c>
      <c r="AK1297" t="s">
        <v>112</v>
      </c>
      <c r="AL1297">
        <v>0</v>
      </c>
      <c r="AM1297">
        <v>0</v>
      </c>
      <c r="AN1297">
        <v>0</v>
      </c>
      <c r="AO1297">
        <v>0</v>
      </c>
      <c r="AP1297">
        <v>0</v>
      </c>
      <c r="AQ1297">
        <v>0</v>
      </c>
      <c r="AR1297">
        <v>0</v>
      </c>
      <c r="AS1297">
        <v>0</v>
      </c>
      <c r="AT1297">
        <v>0</v>
      </c>
      <c r="AU1297">
        <v>0</v>
      </c>
      <c r="AV1297">
        <v>0</v>
      </c>
      <c r="AW1297">
        <v>0</v>
      </c>
      <c r="AX1297">
        <v>0</v>
      </c>
      <c r="AY1297">
        <v>0</v>
      </c>
      <c r="AZ1297">
        <v>0</v>
      </c>
      <c r="BA1297">
        <v>0</v>
      </c>
    </row>
    <row r="1298" spans="1:54" x14ac:dyDescent="0.25">
      <c r="A1298">
        <v>381693384</v>
      </c>
      <c r="B1298" s="1">
        <v>45544.519556493047</v>
      </c>
      <c r="C1298" s="1">
        <v>45544.580208078703</v>
      </c>
      <c r="D1298" s="1">
        <v>45544</v>
      </c>
      <c r="E1298">
        <v>31.252098100000001</v>
      </c>
      <c r="F1298">
        <v>36.049751399999998</v>
      </c>
      <c r="G1298" t="s">
        <v>401</v>
      </c>
      <c r="H1298" t="s">
        <v>402</v>
      </c>
      <c r="I1298" t="s">
        <v>109</v>
      </c>
      <c r="J1298" t="s">
        <v>367</v>
      </c>
      <c r="K1298" t="s">
        <v>4444</v>
      </c>
      <c r="L1298" t="s">
        <v>252</v>
      </c>
      <c r="M1298" t="s">
        <v>551</v>
      </c>
      <c r="N1298" t="s">
        <v>4445</v>
      </c>
      <c r="O1298" t="s">
        <v>4443</v>
      </c>
      <c r="Q1298" t="s">
        <v>121</v>
      </c>
      <c r="R1298" t="s">
        <v>5770</v>
      </c>
      <c r="S1298" t="s">
        <v>112</v>
      </c>
      <c r="T1298">
        <v>0</v>
      </c>
      <c r="U1298">
        <v>0</v>
      </c>
      <c r="V1298">
        <v>0</v>
      </c>
      <c r="W1298">
        <v>0</v>
      </c>
      <c r="X1298">
        <v>0</v>
      </c>
      <c r="Y1298">
        <v>0</v>
      </c>
      <c r="Z1298">
        <v>0</v>
      </c>
      <c r="AA1298">
        <v>0</v>
      </c>
      <c r="AB1298">
        <v>0</v>
      </c>
      <c r="AC1298">
        <v>0</v>
      </c>
      <c r="AD1298">
        <v>0</v>
      </c>
      <c r="AE1298">
        <v>0</v>
      </c>
      <c r="AF1298">
        <v>0</v>
      </c>
      <c r="AG1298">
        <v>0</v>
      </c>
      <c r="AH1298">
        <v>0</v>
      </c>
      <c r="AI1298" t="s">
        <v>6004</v>
      </c>
      <c r="AJ1298" t="s">
        <v>112</v>
      </c>
      <c r="AK1298" t="s">
        <v>112</v>
      </c>
      <c r="AL1298">
        <v>0</v>
      </c>
      <c r="AM1298">
        <v>0</v>
      </c>
      <c r="AN1298">
        <v>0</v>
      </c>
      <c r="AO1298">
        <v>0</v>
      </c>
      <c r="AP1298">
        <v>0</v>
      </c>
      <c r="AQ1298">
        <v>0</v>
      </c>
      <c r="AR1298">
        <v>0</v>
      </c>
      <c r="AS1298">
        <v>0</v>
      </c>
      <c r="AT1298">
        <v>0</v>
      </c>
      <c r="AU1298">
        <v>0</v>
      </c>
      <c r="AV1298">
        <v>0</v>
      </c>
      <c r="AW1298">
        <v>0</v>
      </c>
      <c r="AX1298">
        <v>0</v>
      </c>
      <c r="AY1298">
        <v>0</v>
      </c>
      <c r="AZ1298">
        <v>0</v>
      </c>
      <c r="BA1298">
        <v>0</v>
      </c>
    </row>
    <row r="1299" spans="1:54" x14ac:dyDescent="0.25">
      <c r="A1299">
        <v>381693387</v>
      </c>
      <c r="B1299" s="1">
        <v>45544.529740034719</v>
      </c>
      <c r="C1299" s="1">
        <v>45544.580449050933</v>
      </c>
      <c r="D1299" s="1">
        <v>45544</v>
      </c>
      <c r="E1299">
        <v>31.252213900000001</v>
      </c>
      <c r="F1299">
        <v>36.049757399999997</v>
      </c>
      <c r="G1299" t="s">
        <v>401</v>
      </c>
      <c r="H1299" t="s">
        <v>402</v>
      </c>
      <c r="I1299" t="s">
        <v>109</v>
      </c>
      <c r="J1299" t="s">
        <v>367</v>
      </c>
      <c r="K1299" t="s">
        <v>4447</v>
      </c>
      <c r="L1299" t="s">
        <v>252</v>
      </c>
      <c r="M1299" t="s">
        <v>551</v>
      </c>
      <c r="N1299" t="s">
        <v>4448</v>
      </c>
      <c r="O1299" t="s">
        <v>4446</v>
      </c>
      <c r="Q1299" t="s">
        <v>121</v>
      </c>
      <c r="R1299" t="s">
        <v>5770</v>
      </c>
      <c r="S1299" t="s">
        <v>112</v>
      </c>
      <c r="T1299">
        <v>0</v>
      </c>
      <c r="U1299">
        <v>0</v>
      </c>
      <c r="V1299">
        <v>0</v>
      </c>
      <c r="W1299">
        <v>0</v>
      </c>
      <c r="X1299">
        <v>0</v>
      </c>
      <c r="Y1299">
        <v>0</v>
      </c>
      <c r="Z1299">
        <v>0</v>
      </c>
      <c r="AA1299">
        <v>0</v>
      </c>
      <c r="AB1299">
        <v>0</v>
      </c>
      <c r="AC1299">
        <v>0</v>
      </c>
      <c r="AD1299">
        <v>0</v>
      </c>
      <c r="AE1299">
        <v>0</v>
      </c>
      <c r="AF1299">
        <v>0</v>
      </c>
      <c r="AG1299">
        <v>0</v>
      </c>
      <c r="AH1299">
        <v>0</v>
      </c>
      <c r="AI1299" t="s">
        <v>6004</v>
      </c>
      <c r="AJ1299" t="s">
        <v>109</v>
      </c>
      <c r="AK1299" t="s">
        <v>109</v>
      </c>
      <c r="AL1299">
        <v>2</v>
      </c>
      <c r="AM1299">
        <v>0</v>
      </c>
      <c r="AN1299">
        <v>2</v>
      </c>
      <c r="AO1299">
        <v>0</v>
      </c>
      <c r="AP1299">
        <v>0</v>
      </c>
      <c r="AQ1299">
        <v>0</v>
      </c>
      <c r="AR1299">
        <v>2</v>
      </c>
      <c r="AS1299">
        <v>0</v>
      </c>
      <c r="AT1299">
        <v>0</v>
      </c>
      <c r="AU1299">
        <v>0</v>
      </c>
      <c r="AV1299">
        <v>0</v>
      </c>
      <c r="AW1299">
        <v>1</v>
      </c>
      <c r="AX1299">
        <v>0</v>
      </c>
      <c r="AY1299">
        <v>0</v>
      </c>
      <c r="AZ1299">
        <v>0</v>
      </c>
      <c r="BA1299">
        <v>0</v>
      </c>
    </row>
    <row r="1300" spans="1:54" x14ac:dyDescent="0.25">
      <c r="A1300">
        <v>381693389</v>
      </c>
      <c r="B1300" s="1">
        <v>45544.717766574067</v>
      </c>
      <c r="C1300" s="1">
        <v>45544.721800601852</v>
      </c>
      <c r="D1300" s="1">
        <v>45544</v>
      </c>
      <c r="E1300">
        <v>31.256333999999999</v>
      </c>
      <c r="F1300">
        <v>36.050858400000003</v>
      </c>
      <c r="G1300" t="s">
        <v>401</v>
      </c>
      <c r="H1300" t="s">
        <v>402</v>
      </c>
      <c r="I1300" t="s">
        <v>112</v>
      </c>
      <c r="K1300" t="s">
        <v>4450</v>
      </c>
      <c r="L1300" t="s">
        <v>116</v>
      </c>
      <c r="M1300" t="s">
        <v>319</v>
      </c>
      <c r="N1300" t="s">
        <v>2774</v>
      </c>
      <c r="O1300" t="s">
        <v>4449</v>
      </c>
      <c r="Q1300" t="s">
        <v>121</v>
      </c>
      <c r="R1300" t="s">
        <v>5770</v>
      </c>
      <c r="S1300" t="s">
        <v>112</v>
      </c>
      <c r="T1300">
        <v>0</v>
      </c>
      <c r="U1300">
        <v>0</v>
      </c>
      <c r="V1300">
        <v>0</v>
      </c>
      <c r="W1300">
        <v>0</v>
      </c>
      <c r="X1300">
        <v>0</v>
      </c>
      <c r="Y1300">
        <v>0</v>
      </c>
      <c r="Z1300">
        <v>0</v>
      </c>
      <c r="AA1300">
        <v>0</v>
      </c>
      <c r="AB1300">
        <v>0</v>
      </c>
      <c r="AC1300">
        <v>0</v>
      </c>
      <c r="AD1300">
        <v>0</v>
      </c>
      <c r="AE1300">
        <v>0</v>
      </c>
      <c r="AF1300">
        <v>0</v>
      </c>
      <c r="AG1300">
        <v>0</v>
      </c>
      <c r="AH1300">
        <v>0</v>
      </c>
      <c r="AI1300" t="s">
        <v>6004</v>
      </c>
      <c r="AJ1300" t="s">
        <v>112</v>
      </c>
      <c r="AK1300" t="s">
        <v>112</v>
      </c>
      <c r="AL1300">
        <v>0</v>
      </c>
      <c r="AM1300">
        <v>0</v>
      </c>
      <c r="AN1300">
        <v>0</v>
      </c>
      <c r="AO1300">
        <v>0</v>
      </c>
      <c r="AP1300">
        <v>0</v>
      </c>
      <c r="AQ1300">
        <v>0</v>
      </c>
      <c r="AR1300">
        <v>0</v>
      </c>
      <c r="AS1300">
        <v>0</v>
      </c>
      <c r="AT1300">
        <v>0</v>
      </c>
      <c r="AU1300">
        <v>0</v>
      </c>
      <c r="AV1300">
        <v>0</v>
      </c>
      <c r="AW1300">
        <v>0</v>
      </c>
      <c r="AX1300">
        <v>0</v>
      </c>
      <c r="AY1300">
        <v>0</v>
      </c>
      <c r="AZ1300">
        <v>0</v>
      </c>
      <c r="BA1300">
        <v>0</v>
      </c>
    </row>
    <row r="1301" spans="1:54" x14ac:dyDescent="0.25">
      <c r="A1301">
        <v>381693391</v>
      </c>
      <c r="B1301" s="1">
        <v>45544.72431409722</v>
      </c>
      <c r="C1301" s="1">
        <v>45544.727843252324</v>
      </c>
      <c r="D1301" s="1">
        <v>45544</v>
      </c>
      <c r="E1301">
        <v>31.257054799999999</v>
      </c>
      <c r="F1301">
        <v>36.051615200000001</v>
      </c>
      <c r="G1301" t="s">
        <v>401</v>
      </c>
      <c r="H1301" t="s">
        <v>402</v>
      </c>
      <c r="I1301" t="s">
        <v>112</v>
      </c>
      <c r="K1301" t="s">
        <v>4452</v>
      </c>
      <c r="L1301" t="s">
        <v>174</v>
      </c>
      <c r="M1301" t="s">
        <v>221</v>
      </c>
      <c r="N1301" t="s">
        <v>4453</v>
      </c>
      <c r="O1301" t="s">
        <v>4451</v>
      </c>
      <c r="Q1301" t="s">
        <v>121</v>
      </c>
      <c r="R1301" t="s">
        <v>5770</v>
      </c>
      <c r="S1301" t="s">
        <v>112</v>
      </c>
      <c r="T1301">
        <v>0</v>
      </c>
      <c r="U1301">
        <v>0</v>
      </c>
      <c r="V1301">
        <v>0</v>
      </c>
      <c r="W1301">
        <v>0</v>
      </c>
      <c r="X1301">
        <v>0</v>
      </c>
      <c r="Y1301">
        <v>0</v>
      </c>
      <c r="Z1301">
        <v>0</v>
      </c>
      <c r="AA1301">
        <v>0</v>
      </c>
      <c r="AB1301">
        <v>0</v>
      </c>
      <c r="AC1301">
        <v>0</v>
      </c>
      <c r="AD1301">
        <v>0</v>
      </c>
      <c r="AE1301">
        <v>0</v>
      </c>
      <c r="AF1301">
        <v>0</v>
      </c>
      <c r="AG1301">
        <v>0</v>
      </c>
      <c r="AH1301">
        <v>0</v>
      </c>
      <c r="AI1301" t="s">
        <v>6004</v>
      </c>
      <c r="AJ1301" t="s">
        <v>112</v>
      </c>
      <c r="AK1301" t="s">
        <v>112</v>
      </c>
      <c r="AL1301">
        <v>0</v>
      </c>
      <c r="AM1301">
        <v>0</v>
      </c>
      <c r="AN1301">
        <v>0</v>
      </c>
      <c r="AO1301">
        <v>0</v>
      </c>
      <c r="AP1301">
        <v>0</v>
      </c>
      <c r="AQ1301">
        <v>0</v>
      </c>
      <c r="AR1301">
        <v>0</v>
      </c>
      <c r="AS1301">
        <v>0</v>
      </c>
      <c r="AT1301">
        <v>0</v>
      </c>
      <c r="AU1301">
        <v>0</v>
      </c>
      <c r="AV1301">
        <v>0</v>
      </c>
      <c r="AW1301">
        <v>0</v>
      </c>
      <c r="AX1301">
        <v>0</v>
      </c>
      <c r="AY1301">
        <v>0</v>
      </c>
      <c r="AZ1301">
        <v>0</v>
      </c>
      <c r="BA1301">
        <v>0</v>
      </c>
    </row>
    <row r="1302" spans="1:54" x14ac:dyDescent="0.25">
      <c r="A1302">
        <v>381696338</v>
      </c>
      <c r="B1302" s="1">
        <v>45544.803544201393</v>
      </c>
      <c r="C1302" s="1">
        <v>45544.810687627323</v>
      </c>
      <c r="D1302" s="1">
        <v>45544</v>
      </c>
      <c r="E1302">
        <v>29.548744599999999</v>
      </c>
      <c r="F1302">
        <v>35.002035800000002</v>
      </c>
      <c r="G1302" t="s">
        <v>787</v>
      </c>
      <c r="H1302" t="s">
        <v>788</v>
      </c>
      <c r="I1302" t="s">
        <v>109</v>
      </c>
      <c r="J1302" t="s">
        <v>114</v>
      </c>
      <c r="K1302" t="s">
        <v>4455</v>
      </c>
      <c r="L1302" t="s">
        <v>116</v>
      </c>
      <c r="M1302" t="s">
        <v>319</v>
      </c>
      <c r="N1302" t="s">
        <v>4456</v>
      </c>
      <c r="O1302" t="s">
        <v>4454</v>
      </c>
      <c r="Q1302" t="s">
        <v>121</v>
      </c>
      <c r="R1302" t="s">
        <v>5770</v>
      </c>
      <c r="S1302" t="s">
        <v>112</v>
      </c>
      <c r="T1302">
        <v>0</v>
      </c>
      <c r="U1302">
        <v>0</v>
      </c>
      <c r="V1302">
        <v>0</v>
      </c>
      <c r="W1302">
        <v>0</v>
      </c>
      <c r="X1302">
        <v>0</v>
      </c>
      <c r="Y1302">
        <v>0</v>
      </c>
      <c r="Z1302">
        <v>0</v>
      </c>
      <c r="AA1302">
        <v>0</v>
      </c>
      <c r="AB1302">
        <v>0</v>
      </c>
      <c r="AC1302">
        <v>0</v>
      </c>
      <c r="AD1302">
        <v>0</v>
      </c>
      <c r="AE1302">
        <v>0</v>
      </c>
      <c r="AF1302">
        <v>0</v>
      </c>
      <c r="AG1302">
        <v>0</v>
      </c>
      <c r="AH1302">
        <v>0</v>
      </c>
      <c r="AI1302" t="s">
        <v>6004</v>
      </c>
      <c r="AJ1302" t="s">
        <v>109</v>
      </c>
      <c r="AK1302" t="s">
        <v>109</v>
      </c>
      <c r="AL1302">
        <v>1</v>
      </c>
      <c r="AM1302">
        <v>0</v>
      </c>
      <c r="AN1302">
        <v>0</v>
      </c>
      <c r="AO1302">
        <v>1</v>
      </c>
      <c r="AP1302">
        <v>0</v>
      </c>
      <c r="AQ1302">
        <v>0</v>
      </c>
      <c r="AR1302">
        <v>1</v>
      </c>
      <c r="AS1302">
        <v>0</v>
      </c>
      <c r="AT1302">
        <v>1</v>
      </c>
      <c r="AU1302">
        <v>0</v>
      </c>
      <c r="AV1302">
        <v>0</v>
      </c>
      <c r="AW1302">
        <v>0</v>
      </c>
      <c r="AX1302">
        <v>0</v>
      </c>
      <c r="AY1302">
        <v>0</v>
      </c>
      <c r="AZ1302">
        <v>0</v>
      </c>
      <c r="BA1302">
        <v>0</v>
      </c>
    </row>
    <row r="1303" spans="1:54" x14ac:dyDescent="0.25">
      <c r="A1303">
        <v>381696344</v>
      </c>
      <c r="B1303" s="1">
        <v>45544.810892557871</v>
      </c>
      <c r="C1303" s="1">
        <v>45544.814824131943</v>
      </c>
      <c r="D1303" s="1">
        <v>45544</v>
      </c>
      <c r="E1303">
        <v>29.548693499999999</v>
      </c>
      <c r="F1303">
        <v>35.001927999999999</v>
      </c>
      <c r="G1303" t="s">
        <v>787</v>
      </c>
      <c r="H1303" t="s">
        <v>788</v>
      </c>
      <c r="I1303" t="s">
        <v>109</v>
      </c>
      <c r="J1303" t="s">
        <v>114</v>
      </c>
      <c r="K1303" t="s">
        <v>4458</v>
      </c>
      <c r="L1303" t="s">
        <v>116</v>
      </c>
      <c r="M1303" t="s">
        <v>146</v>
      </c>
      <c r="N1303" t="s">
        <v>4459</v>
      </c>
      <c r="O1303" t="s">
        <v>4457</v>
      </c>
      <c r="Q1303" t="s">
        <v>121</v>
      </c>
      <c r="R1303" t="s">
        <v>5770</v>
      </c>
      <c r="S1303" t="s">
        <v>112</v>
      </c>
      <c r="T1303">
        <v>0</v>
      </c>
      <c r="U1303">
        <v>0</v>
      </c>
      <c r="V1303">
        <v>0</v>
      </c>
      <c r="W1303">
        <v>0</v>
      </c>
      <c r="X1303">
        <v>0</v>
      </c>
      <c r="Y1303">
        <v>0</v>
      </c>
      <c r="Z1303">
        <v>0</v>
      </c>
      <c r="AA1303">
        <v>0</v>
      </c>
      <c r="AB1303">
        <v>0</v>
      </c>
      <c r="AC1303">
        <v>0</v>
      </c>
      <c r="AD1303">
        <v>0</v>
      </c>
      <c r="AE1303">
        <v>0</v>
      </c>
      <c r="AF1303">
        <v>0</v>
      </c>
      <c r="AG1303">
        <v>0</v>
      </c>
      <c r="AH1303">
        <v>0</v>
      </c>
      <c r="AI1303" t="s">
        <v>6004</v>
      </c>
      <c r="AJ1303" t="s">
        <v>109</v>
      </c>
      <c r="AK1303" t="s">
        <v>109</v>
      </c>
      <c r="AL1303">
        <v>1</v>
      </c>
      <c r="AM1303">
        <v>0</v>
      </c>
      <c r="AN1303">
        <v>1</v>
      </c>
      <c r="AO1303">
        <v>0</v>
      </c>
      <c r="AP1303">
        <v>0</v>
      </c>
      <c r="AQ1303">
        <v>0</v>
      </c>
      <c r="AR1303">
        <v>1</v>
      </c>
      <c r="AS1303">
        <v>0</v>
      </c>
      <c r="AT1303">
        <v>1</v>
      </c>
      <c r="AU1303">
        <v>0</v>
      </c>
      <c r="AV1303">
        <v>0</v>
      </c>
      <c r="AW1303">
        <v>0</v>
      </c>
      <c r="AX1303">
        <v>0</v>
      </c>
      <c r="AY1303">
        <v>0</v>
      </c>
      <c r="AZ1303">
        <v>0</v>
      </c>
      <c r="BA1303">
        <v>0</v>
      </c>
    </row>
    <row r="1304" spans="1:54" x14ac:dyDescent="0.25">
      <c r="A1304">
        <v>381696350</v>
      </c>
      <c r="B1304" s="1">
        <v>45544.8149471875</v>
      </c>
      <c r="C1304" s="1">
        <v>45544.818995752306</v>
      </c>
      <c r="D1304" s="1">
        <v>45544</v>
      </c>
      <c r="E1304">
        <v>29.548711000000001</v>
      </c>
      <c r="F1304">
        <v>35.001810599999999</v>
      </c>
      <c r="G1304" t="s">
        <v>787</v>
      </c>
      <c r="H1304" t="s">
        <v>788</v>
      </c>
      <c r="I1304" t="s">
        <v>109</v>
      </c>
      <c r="J1304" t="s">
        <v>397</v>
      </c>
      <c r="K1304" t="s">
        <v>3579</v>
      </c>
      <c r="L1304" t="s">
        <v>252</v>
      </c>
      <c r="M1304" t="s">
        <v>280</v>
      </c>
      <c r="N1304" t="s">
        <v>1892</v>
      </c>
      <c r="O1304" t="s">
        <v>4460</v>
      </c>
      <c r="P1304" t="s">
        <v>4461</v>
      </c>
      <c r="Q1304" t="s">
        <v>121</v>
      </c>
      <c r="R1304" t="s">
        <v>5770</v>
      </c>
      <c r="S1304" t="s">
        <v>112</v>
      </c>
      <c r="T1304">
        <v>0</v>
      </c>
      <c r="U1304">
        <v>0</v>
      </c>
      <c r="V1304">
        <v>0</v>
      </c>
      <c r="W1304">
        <v>0</v>
      </c>
      <c r="X1304">
        <v>0</v>
      </c>
      <c r="Y1304">
        <v>0</v>
      </c>
      <c r="Z1304">
        <v>0</v>
      </c>
      <c r="AA1304">
        <v>0</v>
      </c>
      <c r="AB1304">
        <v>0</v>
      </c>
      <c r="AC1304">
        <v>0</v>
      </c>
      <c r="AD1304">
        <v>0</v>
      </c>
      <c r="AE1304">
        <v>0</v>
      </c>
      <c r="AF1304">
        <v>0</v>
      </c>
      <c r="AG1304">
        <v>0</v>
      </c>
      <c r="AH1304">
        <v>0</v>
      </c>
      <c r="AI1304" t="s">
        <v>6004</v>
      </c>
      <c r="AJ1304" t="s">
        <v>109</v>
      </c>
      <c r="AK1304" t="s">
        <v>109</v>
      </c>
      <c r="AL1304">
        <v>1</v>
      </c>
      <c r="AM1304">
        <v>0</v>
      </c>
      <c r="AN1304">
        <v>1</v>
      </c>
      <c r="AO1304">
        <v>0</v>
      </c>
      <c r="AP1304">
        <v>0</v>
      </c>
      <c r="AQ1304">
        <v>0</v>
      </c>
      <c r="AR1304">
        <v>1</v>
      </c>
      <c r="AS1304">
        <v>0</v>
      </c>
      <c r="AT1304">
        <v>1</v>
      </c>
      <c r="AU1304">
        <v>0</v>
      </c>
      <c r="AV1304">
        <v>0</v>
      </c>
      <c r="AW1304">
        <v>0</v>
      </c>
      <c r="AX1304">
        <v>0</v>
      </c>
      <c r="AY1304">
        <v>0</v>
      </c>
      <c r="AZ1304">
        <v>0</v>
      </c>
      <c r="BA1304">
        <v>0</v>
      </c>
    </row>
    <row r="1305" spans="1:54" x14ac:dyDescent="0.25">
      <c r="A1305">
        <v>381696358</v>
      </c>
      <c r="B1305" s="1">
        <v>45544.819063402778</v>
      </c>
      <c r="C1305" s="1">
        <v>45544.820869687501</v>
      </c>
      <c r="D1305" s="1">
        <v>45544</v>
      </c>
      <c r="E1305">
        <v>29.548390000000001</v>
      </c>
      <c r="F1305">
        <v>35.002063399999997</v>
      </c>
      <c r="G1305" t="s">
        <v>787</v>
      </c>
      <c r="H1305" t="s">
        <v>788</v>
      </c>
      <c r="I1305" t="s">
        <v>109</v>
      </c>
      <c r="J1305" t="s">
        <v>114</v>
      </c>
      <c r="K1305" t="s">
        <v>4463</v>
      </c>
      <c r="L1305" t="s">
        <v>116</v>
      </c>
      <c r="M1305" t="s">
        <v>319</v>
      </c>
      <c r="N1305" t="s">
        <v>4456</v>
      </c>
      <c r="O1305" t="s">
        <v>4462</v>
      </c>
      <c r="Q1305" t="s">
        <v>121</v>
      </c>
      <c r="R1305" t="s">
        <v>5770</v>
      </c>
      <c r="S1305" t="s">
        <v>112</v>
      </c>
      <c r="T1305">
        <v>0</v>
      </c>
      <c r="U1305">
        <v>0</v>
      </c>
      <c r="V1305">
        <v>0</v>
      </c>
      <c r="W1305">
        <v>0</v>
      </c>
      <c r="X1305">
        <v>0</v>
      </c>
      <c r="Y1305">
        <v>0</v>
      </c>
      <c r="Z1305">
        <v>0</v>
      </c>
      <c r="AA1305">
        <v>0</v>
      </c>
      <c r="AB1305">
        <v>0</v>
      </c>
      <c r="AC1305">
        <v>0</v>
      </c>
      <c r="AD1305">
        <v>0</v>
      </c>
      <c r="AE1305">
        <v>0</v>
      </c>
      <c r="AF1305">
        <v>0</v>
      </c>
      <c r="AG1305">
        <v>0</v>
      </c>
      <c r="AH1305">
        <v>0</v>
      </c>
      <c r="AI1305" t="s">
        <v>6004</v>
      </c>
      <c r="AJ1305" t="s">
        <v>109</v>
      </c>
      <c r="AK1305" t="s">
        <v>112</v>
      </c>
      <c r="AL1305">
        <v>0</v>
      </c>
      <c r="AM1305">
        <v>0</v>
      </c>
      <c r="AN1305">
        <v>0</v>
      </c>
      <c r="AO1305">
        <v>0</v>
      </c>
      <c r="AP1305">
        <v>0</v>
      </c>
      <c r="AQ1305">
        <v>0</v>
      </c>
      <c r="AR1305">
        <v>0</v>
      </c>
      <c r="AS1305">
        <v>0</v>
      </c>
      <c r="AT1305">
        <v>0</v>
      </c>
      <c r="AU1305">
        <v>0</v>
      </c>
      <c r="AV1305">
        <v>0</v>
      </c>
      <c r="AW1305">
        <v>0</v>
      </c>
      <c r="AX1305">
        <v>0</v>
      </c>
      <c r="AY1305">
        <v>0</v>
      </c>
      <c r="AZ1305">
        <v>0</v>
      </c>
      <c r="BA1305">
        <v>0</v>
      </c>
    </row>
    <row r="1306" spans="1:54" x14ac:dyDescent="0.25">
      <c r="A1306">
        <v>381696361</v>
      </c>
      <c r="B1306" s="1">
        <v>45544.820927280103</v>
      </c>
      <c r="C1306" s="1">
        <v>45544.82370857639</v>
      </c>
      <c r="D1306" s="1">
        <v>45544</v>
      </c>
      <c r="E1306">
        <v>29.548331699999999</v>
      </c>
      <c r="F1306">
        <v>35.002115000000003</v>
      </c>
      <c r="G1306" t="s">
        <v>787</v>
      </c>
      <c r="H1306" t="s">
        <v>788</v>
      </c>
      <c r="I1306" t="s">
        <v>109</v>
      </c>
      <c r="J1306" t="s">
        <v>348</v>
      </c>
      <c r="K1306" t="s">
        <v>4465</v>
      </c>
      <c r="L1306" t="s">
        <v>116</v>
      </c>
      <c r="M1306" t="s">
        <v>226</v>
      </c>
      <c r="N1306" t="s">
        <v>4466</v>
      </c>
      <c r="O1306" t="s">
        <v>4464</v>
      </c>
      <c r="Q1306" t="s">
        <v>121</v>
      </c>
      <c r="R1306" t="s">
        <v>5770</v>
      </c>
      <c r="S1306" t="s">
        <v>112</v>
      </c>
      <c r="T1306">
        <v>0</v>
      </c>
      <c r="U1306">
        <v>0</v>
      </c>
      <c r="V1306">
        <v>0</v>
      </c>
      <c r="W1306">
        <v>0</v>
      </c>
      <c r="X1306">
        <v>0</v>
      </c>
      <c r="Y1306">
        <v>0</v>
      </c>
      <c r="Z1306">
        <v>0</v>
      </c>
      <c r="AA1306">
        <v>0</v>
      </c>
      <c r="AB1306">
        <v>0</v>
      </c>
      <c r="AC1306">
        <v>0</v>
      </c>
      <c r="AD1306">
        <v>0</v>
      </c>
      <c r="AE1306">
        <v>0</v>
      </c>
      <c r="AF1306">
        <v>0</v>
      </c>
      <c r="AG1306">
        <v>0</v>
      </c>
      <c r="AH1306">
        <v>0</v>
      </c>
      <c r="AI1306" t="s">
        <v>6004</v>
      </c>
      <c r="AJ1306" t="s">
        <v>109</v>
      </c>
      <c r="AK1306" t="s">
        <v>112</v>
      </c>
      <c r="AL1306">
        <v>0</v>
      </c>
      <c r="AM1306">
        <v>0</v>
      </c>
      <c r="AN1306">
        <v>0</v>
      </c>
      <c r="AO1306">
        <v>0</v>
      </c>
      <c r="AP1306">
        <v>0</v>
      </c>
      <c r="AQ1306">
        <v>0</v>
      </c>
      <c r="AR1306">
        <v>0</v>
      </c>
      <c r="AS1306">
        <v>0</v>
      </c>
      <c r="AT1306">
        <v>0</v>
      </c>
      <c r="AU1306">
        <v>0</v>
      </c>
      <c r="AV1306">
        <v>0</v>
      </c>
      <c r="AW1306">
        <v>0</v>
      </c>
      <c r="AX1306">
        <v>0</v>
      </c>
      <c r="AY1306">
        <v>0</v>
      </c>
      <c r="AZ1306">
        <v>0</v>
      </c>
      <c r="BA1306">
        <v>0</v>
      </c>
    </row>
    <row r="1307" spans="1:54" x14ac:dyDescent="0.25">
      <c r="A1307">
        <v>381696363</v>
      </c>
      <c r="B1307" s="1">
        <v>45544.82383296296</v>
      </c>
      <c r="C1307" s="1">
        <v>45544.825671319442</v>
      </c>
      <c r="D1307" s="1">
        <v>45544</v>
      </c>
      <c r="E1307">
        <v>29.548284299999999</v>
      </c>
      <c r="F1307">
        <v>35.001969799999998</v>
      </c>
      <c r="G1307" t="s">
        <v>787</v>
      </c>
      <c r="H1307" t="s">
        <v>788</v>
      </c>
      <c r="I1307" t="s">
        <v>109</v>
      </c>
      <c r="J1307" t="s">
        <v>114</v>
      </c>
      <c r="K1307" t="s">
        <v>4468</v>
      </c>
      <c r="L1307" t="s">
        <v>116</v>
      </c>
      <c r="M1307" t="s">
        <v>146</v>
      </c>
      <c r="N1307" t="s">
        <v>4469</v>
      </c>
      <c r="O1307" t="s">
        <v>4467</v>
      </c>
      <c r="Q1307" t="s">
        <v>121</v>
      </c>
      <c r="R1307" t="s">
        <v>5770</v>
      </c>
      <c r="S1307" t="s">
        <v>112</v>
      </c>
      <c r="T1307">
        <v>0</v>
      </c>
      <c r="U1307">
        <v>0</v>
      </c>
      <c r="V1307">
        <v>0</v>
      </c>
      <c r="W1307">
        <v>0</v>
      </c>
      <c r="X1307">
        <v>0</v>
      </c>
      <c r="Y1307">
        <v>0</v>
      </c>
      <c r="Z1307">
        <v>0</v>
      </c>
      <c r="AA1307">
        <v>0</v>
      </c>
      <c r="AB1307">
        <v>0</v>
      </c>
      <c r="AC1307">
        <v>0</v>
      </c>
      <c r="AD1307">
        <v>0</v>
      </c>
      <c r="AE1307">
        <v>0</v>
      </c>
      <c r="AF1307">
        <v>0</v>
      </c>
      <c r="AG1307">
        <v>0</v>
      </c>
      <c r="AH1307">
        <v>0</v>
      </c>
      <c r="AI1307" t="s">
        <v>6004</v>
      </c>
      <c r="AJ1307" t="s">
        <v>109</v>
      </c>
      <c r="AK1307" t="s">
        <v>112</v>
      </c>
      <c r="AL1307">
        <v>0</v>
      </c>
      <c r="AM1307">
        <v>0</v>
      </c>
      <c r="AN1307">
        <v>0</v>
      </c>
      <c r="AO1307">
        <v>0</v>
      </c>
      <c r="AP1307">
        <v>0</v>
      </c>
      <c r="AQ1307">
        <v>0</v>
      </c>
      <c r="AR1307">
        <v>0</v>
      </c>
      <c r="AS1307">
        <v>0</v>
      </c>
      <c r="AT1307">
        <v>0</v>
      </c>
      <c r="AU1307">
        <v>0</v>
      </c>
      <c r="AV1307">
        <v>0</v>
      </c>
      <c r="AW1307">
        <v>0</v>
      </c>
      <c r="AX1307">
        <v>0</v>
      </c>
      <c r="AY1307">
        <v>0</v>
      </c>
      <c r="AZ1307">
        <v>0</v>
      </c>
      <c r="BA1307">
        <v>0</v>
      </c>
    </row>
    <row r="1308" spans="1:54" x14ac:dyDescent="0.25">
      <c r="A1308">
        <v>381696373</v>
      </c>
      <c r="B1308" s="1">
        <v>45544.83022625</v>
      </c>
      <c r="C1308" s="1">
        <v>45544.83477494213</v>
      </c>
      <c r="D1308" s="1">
        <v>45544</v>
      </c>
      <c r="E1308">
        <v>29.5479363</v>
      </c>
      <c r="F1308">
        <v>35.001777400000002</v>
      </c>
      <c r="G1308" t="s">
        <v>787</v>
      </c>
      <c r="H1308" t="s">
        <v>788</v>
      </c>
      <c r="I1308" t="s">
        <v>109</v>
      </c>
      <c r="J1308" t="s">
        <v>273</v>
      </c>
      <c r="K1308" t="s">
        <v>4471</v>
      </c>
      <c r="L1308" t="s">
        <v>205</v>
      </c>
      <c r="M1308" t="s">
        <v>931</v>
      </c>
      <c r="N1308" t="s">
        <v>4472</v>
      </c>
      <c r="O1308" t="s">
        <v>4470</v>
      </c>
      <c r="Q1308" t="s">
        <v>121</v>
      </c>
      <c r="R1308" t="s">
        <v>5770</v>
      </c>
      <c r="S1308" t="s">
        <v>109</v>
      </c>
      <c r="T1308">
        <v>1</v>
      </c>
      <c r="U1308">
        <v>0</v>
      </c>
      <c r="V1308">
        <v>0</v>
      </c>
      <c r="W1308">
        <v>1</v>
      </c>
      <c r="X1308">
        <v>0</v>
      </c>
      <c r="Y1308">
        <v>0</v>
      </c>
      <c r="Z1308">
        <v>1</v>
      </c>
      <c r="AA1308">
        <v>0</v>
      </c>
      <c r="AB1308">
        <v>0</v>
      </c>
      <c r="AC1308">
        <v>0</v>
      </c>
      <c r="AD1308">
        <v>0</v>
      </c>
      <c r="AE1308">
        <v>0</v>
      </c>
      <c r="AF1308">
        <v>0</v>
      </c>
      <c r="AG1308">
        <v>0</v>
      </c>
      <c r="AH1308">
        <v>0</v>
      </c>
      <c r="AI1308">
        <v>0</v>
      </c>
      <c r="AJ1308" t="s">
        <v>109</v>
      </c>
      <c r="AK1308" t="s">
        <v>109</v>
      </c>
      <c r="AL1308">
        <v>1</v>
      </c>
      <c r="AM1308">
        <v>0</v>
      </c>
      <c r="AN1308">
        <v>1</v>
      </c>
      <c r="AO1308">
        <v>0</v>
      </c>
      <c r="AP1308">
        <v>0</v>
      </c>
      <c r="AQ1308">
        <v>0</v>
      </c>
      <c r="AR1308">
        <v>1</v>
      </c>
      <c r="AS1308">
        <v>0</v>
      </c>
      <c r="AT1308">
        <v>0</v>
      </c>
      <c r="AU1308">
        <v>0</v>
      </c>
      <c r="AV1308">
        <v>0</v>
      </c>
      <c r="AW1308">
        <v>0</v>
      </c>
      <c r="AX1308">
        <v>0</v>
      </c>
      <c r="AY1308">
        <v>0</v>
      </c>
      <c r="AZ1308">
        <v>0</v>
      </c>
      <c r="BA1308">
        <v>1</v>
      </c>
      <c r="BB1308" t="s">
        <v>4473</v>
      </c>
    </row>
    <row r="1309" spans="1:54" x14ac:dyDescent="0.25">
      <c r="A1309">
        <v>381696379</v>
      </c>
      <c r="B1309" s="1">
        <v>45544.835011678239</v>
      </c>
      <c r="C1309" s="1">
        <v>45544.839559351851</v>
      </c>
      <c r="D1309" s="1">
        <v>45544</v>
      </c>
      <c r="E1309">
        <v>29.548282100000002</v>
      </c>
      <c r="F1309">
        <v>35.002154099999998</v>
      </c>
      <c r="G1309" t="s">
        <v>787</v>
      </c>
      <c r="H1309" t="s">
        <v>788</v>
      </c>
      <c r="I1309" t="s">
        <v>109</v>
      </c>
      <c r="J1309" t="s">
        <v>114</v>
      </c>
      <c r="K1309" t="s">
        <v>4475</v>
      </c>
      <c r="L1309" t="s">
        <v>252</v>
      </c>
      <c r="M1309" t="s">
        <v>280</v>
      </c>
      <c r="N1309" t="s">
        <v>1892</v>
      </c>
      <c r="O1309" t="s">
        <v>4474</v>
      </c>
      <c r="Q1309" t="s">
        <v>121</v>
      </c>
      <c r="R1309" t="s">
        <v>5770</v>
      </c>
      <c r="S1309" t="s">
        <v>112</v>
      </c>
      <c r="T1309">
        <v>0</v>
      </c>
      <c r="U1309">
        <v>0</v>
      </c>
      <c r="V1309">
        <v>0</v>
      </c>
      <c r="W1309">
        <v>0</v>
      </c>
      <c r="X1309">
        <v>0</v>
      </c>
      <c r="Y1309">
        <v>0</v>
      </c>
      <c r="Z1309">
        <v>0</v>
      </c>
      <c r="AA1309">
        <v>0</v>
      </c>
      <c r="AB1309">
        <v>0</v>
      </c>
      <c r="AC1309">
        <v>0</v>
      </c>
      <c r="AD1309">
        <v>0</v>
      </c>
      <c r="AE1309">
        <v>0</v>
      </c>
      <c r="AF1309">
        <v>0</v>
      </c>
      <c r="AG1309">
        <v>0</v>
      </c>
      <c r="AH1309">
        <v>0</v>
      </c>
      <c r="AI1309" t="s">
        <v>6004</v>
      </c>
      <c r="AJ1309" t="s">
        <v>109</v>
      </c>
      <c r="AK1309" t="s">
        <v>109</v>
      </c>
      <c r="AL1309">
        <v>1</v>
      </c>
      <c r="AM1309">
        <v>0</v>
      </c>
      <c r="AN1309">
        <v>1</v>
      </c>
      <c r="AO1309">
        <v>0</v>
      </c>
      <c r="AP1309">
        <v>0</v>
      </c>
      <c r="AQ1309">
        <v>0</v>
      </c>
      <c r="AR1309">
        <v>1</v>
      </c>
      <c r="AS1309">
        <v>0</v>
      </c>
      <c r="AT1309">
        <v>1</v>
      </c>
      <c r="AU1309">
        <v>0</v>
      </c>
      <c r="AV1309">
        <v>0</v>
      </c>
      <c r="AW1309">
        <v>0</v>
      </c>
      <c r="AX1309">
        <v>0</v>
      </c>
      <c r="AY1309">
        <v>0</v>
      </c>
      <c r="AZ1309">
        <v>0</v>
      </c>
      <c r="BA1309">
        <v>0</v>
      </c>
    </row>
    <row r="1310" spans="1:54" x14ac:dyDescent="0.25">
      <c r="A1310">
        <v>381696383</v>
      </c>
      <c r="B1310" s="1">
        <v>45544.839642604173</v>
      </c>
      <c r="C1310" s="1">
        <v>45544.841569745367</v>
      </c>
      <c r="D1310" s="1">
        <v>45544</v>
      </c>
      <c r="E1310">
        <v>29.547505300000001</v>
      </c>
      <c r="F1310">
        <v>35.001810900000002</v>
      </c>
      <c r="G1310" t="s">
        <v>787</v>
      </c>
      <c r="H1310" t="s">
        <v>788</v>
      </c>
      <c r="I1310" t="s">
        <v>109</v>
      </c>
      <c r="J1310" t="s">
        <v>114</v>
      </c>
      <c r="K1310" t="s">
        <v>4477</v>
      </c>
      <c r="L1310" t="s">
        <v>160</v>
      </c>
      <c r="M1310" t="s">
        <v>161</v>
      </c>
      <c r="N1310" t="s">
        <v>4478</v>
      </c>
      <c r="O1310" t="s">
        <v>4476</v>
      </c>
      <c r="Q1310" t="s">
        <v>121</v>
      </c>
      <c r="R1310" t="s">
        <v>5770</v>
      </c>
      <c r="S1310" t="s">
        <v>112</v>
      </c>
      <c r="T1310">
        <v>0</v>
      </c>
      <c r="U1310">
        <v>0</v>
      </c>
      <c r="V1310">
        <v>0</v>
      </c>
      <c r="W1310">
        <v>0</v>
      </c>
      <c r="X1310">
        <v>0</v>
      </c>
      <c r="Y1310">
        <v>0</v>
      </c>
      <c r="Z1310">
        <v>0</v>
      </c>
      <c r="AA1310">
        <v>0</v>
      </c>
      <c r="AB1310">
        <v>0</v>
      </c>
      <c r="AC1310">
        <v>0</v>
      </c>
      <c r="AD1310">
        <v>0</v>
      </c>
      <c r="AE1310">
        <v>0</v>
      </c>
      <c r="AF1310">
        <v>0</v>
      </c>
      <c r="AG1310">
        <v>0</v>
      </c>
      <c r="AH1310">
        <v>0</v>
      </c>
      <c r="AI1310" t="s">
        <v>6004</v>
      </c>
      <c r="AJ1310" t="s">
        <v>109</v>
      </c>
      <c r="AK1310" t="s">
        <v>112</v>
      </c>
      <c r="AL1310">
        <v>0</v>
      </c>
      <c r="AM1310">
        <v>0</v>
      </c>
      <c r="AN1310">
        <v>0</v>
      </c>
      <c r="AO1310">
        <v>0</v>
      </c>
      <c r="AP1310">
        <v>0</v>
      </c>
      <c r="AQ1310">
        <v>0</v>
      </c>
      <c r="AR1310">
        <v>0</v>
      </c>
      <c r="AS1310">
        <v>0</v>
      </c>
      <c r="AT1310">
        <v>0</v>
      </c>
      <c r="AU1310">
        <v>0</v>
      </c>
      <c r="AV1310">
        <v>0</v>
      </c>
      <c r="AW1310">
        <v>0</v>
      </c>
      <c r="AX1310">
        <v>0</v>
      </c>
      <c r="AY1310">
        <v>0</v>
      </c>
      <c r="AZ1310">
        <v>0</v>
      </c>
      <c r="BA1310">
        <v>0</v>
      </c>
    </row>
    <row r="1311" spans="1:54" x14ac:dyDescent="0.25">
      <c r="A1311">
        <v>381696388</v>
      </c>
      <c r="B1311" s="1">
        <v>45544.841644004628</v>
      </c>
      <c r="C1311" s="1">
        <v>45544.844605347222</v>
      </c>
      <c r="D1311" s="1">
        <v>45544</v>
      </c>
      <c r="E1311">
        <v>29.547902100000002</v>
      </c>
      <c r="F1311">
        <v>35.001811500000002</v>
      </c>
      <c r="G1311" t="s">
        <v>787</v>
      </c>
      <c r="H1311" t="s">
        <v>788</v>
      </c>
      <c r="I1311" t="s">
        <v>109</v>
      </c>
      <c r="J1311" t="s">
        <v>348</v>
      </c>
      <c r="K1311" t="s">
        <v>4480</v>
      </c>
      <c r="L1311" t="s">
        <v>116</v>
      </c>
      <c r="M1311" t="s">
        <v>319</v>
      </c>
      <c r="N1311" t="s">
        <v>4481</v>
      </c>
      <c r="O1311" t="s">
        <v>4479</v>
      </c>
      <c r="Q1311" t="s">
        <v>121</v>
      </c>
      <c r="R1311" t="s">
        <v>5770</v>
      </c>
      <c r="S1311" t="s">
        <v>112</v>
      </c>
      <c r="T1311">
        <v>0</v>
      </c>
      <c r="U1311">
        <v>0</v>
      </c>
      <c r="V1311">
        <v>0</v>
      </c>
      <c r="W1311">
        <v>0</v>
      </c>
      <c r="X1311">
        <v>0</v>
      </c>
      <c r="Y1311">
        <v>0</v>
      </c>
      <c r="Z1311">
        <v>0</v>
      </c>
      <c r="AA1311">
        <v>0</v>
      </c>
      <c r="AB1311">
        <v>0</v>
      </c>
      <c r="AC1311">
        <v>0</v>
      </c>
      <c r="AD1311">
        <v>0</v>
      </c>
      <c r="AE1311">
        <v>0</v>
      </c>
      <c r="AF1311">
        <v>0</v>
      </c>
      <c r="AG1311">
        <v>0</v>
      </c>
      <c r="AH1311">
        <v>0</v>
      </c>
      <c r="AI1311" t="s">
        <v>6004</v>
      </c>
      <c r="AJ1311" t="s">
        <v>109</v>
      </c>
      <c r="AK1311" t="s">
        <v>109</v>
      </c>
      <c r="AL1311">
        <v>2</v>
      </c>
      <c r="AM1311">
        <v>0</v>
      </c>
      <c r="AN1311">
        <v>0</v>
      </c>
      <c r="AO1311">
        <v>1</v>
      </c>
      <c r="AP1311">
        <v>1</v>
      </c>
      <c r="AQ1311">
        <v>0</v>
      </c>
      <c r="AR1311">
        <v>2</v>
      </c>
      <c r="AS1311">
        <v>0</v>
      </c>
      <c r="AT1311">
        <v>1</v>
      </c>
      <c r="AU1311">
        <v>0</v>
      </c>
      <c r="AV1311">
        <v>1</v>
      </c>
      <c r="AW1311">
        <v>0</v>
      </c>
      <c r="AX1311">
        <v>0</v>
      </c>
      <c r="AY1311">
        <v>0</v>
      </c>
      <c r="AZ1311">
        <v>0</v>
      </c>
      <c r="BA1311">
        <v>0</v>
      </c>
    </row>
    <row r="1312" spans="1:54" x14ac:dyDescent="0.25">
      <c r="A1312">
        <v>381696395</v>
      </c>
      <c r="B1312" s="1">
        <v>45544.844727557873</v>
      </c>
      <c r="C1312" s="1">
        <v>45544.850972615743</v>
      </c>
      <c r="D1312" s="1">
        <v>45544</v>
      </c>
      <c r="E1312">
        <v>29.548011599999999</v>
      </c>
      <c r="F1312">
        <v>35.001958299999998</v>
      </c>
      <c r="G1312" t="s">
        <v>787</v>
      </c>
      <c r="H1312" t="s">
        <v>788</v>
      </c>
      <c r="I1312" t="s">
        <v>109</v>
      </c>
      <c r="J1312" t="s">
        <v>114</v>
      </c>
      <c r="K1312" t="s">
        <v>4483</v>
      </c>
      <c r="L1312" t="s">
        <v>174</v>
      </c>
      <c r="M1312" t="s">
        <v>175</v>
      </c>
      <c r="N1312" t="s">
        <v>4484</v>
      </c>
      <c r="O1312" t="s">
        <v>4482</v>
      </c>
      <c r="Q1312" t="s">
        <v>121</v>
      </c>
      <c r="R1312" t="s">
        <v>5770</v>
      </c>
      <c r="S1312" t="s">
        <v>109</v>
      </c>
      <c r="T1312">
        <v>1</v>
      </c>
      <c r="U1312">
        <v>0</v>
      </c>
      <c r="V1312">
        <v>0</v>
      </c>
      <c r="W1312">
        <v>1</v>
      </c>
      <c r="X1312">
        <v>0</v>
      </c>
      <c r="Y1312">
        <v>0</v>
      </c>
      <c r="Z1312">
        <v>0</v>
      </c>
      <c r="AA1312">
        <v>1</v>
      </c>
      <c r="AB1312">
        <v>0</v>
      </c>
      <c r="AC1312">
        <v>0</v>
      </c>
      <c r="AD1312">
        <v>0</v>
      </c>
      <c r="AE1312">
        <v>0</v>
      </c>
      <c r="AF1312">
        <v>0</v>
      </c>
      <c r="AG1312">
        <v>0</v>
      </c>
      <c r="AH1312">
        <v>0</v>
      </c>
      <c r="AI1312" t="s">
        <v>4485</v>
      </c>
      <c r="AJ1312" t="s">
        <v>109</v>
      </c>
      <c r="AK1312" t="s">
        <v>109</v>
      </c>
      <c r="AL1312">
        <v>1</v>
      </c>
      <c r="AM1312">
        <v>0</v>
      </c>
      <c r="AN1312">
        <v>1</v>
      </c>
      <c r="AO1312">
        <v>0</v>
      </c>
      <c r="AP1312">
        <v>0</v>
      </c>
      <c r="AQ1312">
        <v>0</v>
      </c>
      <c r="AR1312">
        <v>1</v>
      </c>
      <c r="AS1312">
        <v>0</v>
      </c>
      <c r="AT1312">
        <v>0</v>
      </c>
      <c r="AU1312">
        <v>0</v>
      </c>
      <c r="AV1312">
        <v>0</v>
      </c>
      <c r="AW1312">
        <v>0</v>
      </c>
      <c r="AX1312">
        <v>0</v>
      </c>
      <c r="AY1312">
        <v>0</v>
      </c>
      <c r="AZ1312">
        <v>0</v>
      </c>
      <c r="BA1312">
        <v>1</v>
      </c>
      <c r="BB1312" t="s">
        <v>4485</v>
      </c>
    </row>
    <row r="1313" spans="1:53" x14ac:dyDescent="0.25">
      <c r="A1313">
        <v>381696398</v>
      </c>
      <c r="B1313" s="1">
        <v>45544.85109142361</v>
      </c>
      <c r="C1313" s="1">
        <v>45544.853792615737</v>
      </c>
      <c r="D1313" s="1">
        <v>45544</v>
      </c>
      <c r="E1313">
        <v>29.548023700000002</v>
      </c>
      <c r="F1313">
        <v>35.001945200000002</v>
      </c>
      <c r="G1313" t="s">
        <v>787</v>
      </c>
      <c r="H1313" t="s">
        <v>788</v>
      </c>
      <c r="I1313" t="s">
        <v>109</v>
      </c>
      <c r="J1313" t="s">
        <v>114</v>
      </c>
      <c r="K1313" t="s">
        <v>4487</v>
      </c>
      <c r="L1313" t="s">
        <v>116</v>
      </c>
      <c r="M1313" t="s">
        <v>146</v>
      </c>
      <c r="N1313" t="s">
        <v>4488</v>
      </c>
      <c r="O1313" t="s">
        <v>4486</v>
      </c>
      <c r="Q1313" t="s">
        <v>121</v>
      </c>
      <c r="R1313" t="s">
        <v>5770</v>
      </c>
      <c r="S1313" t="s">
        <v>112</v>
      </c>
      <c r="T1313">
        <v>0</v>
      </c>
      <c r="U1313">
        <v>0</v>
      </c>
      <c r="V1313">
        <v>0</v>
      </c>
      <c r="W1313">
        <v>0</v>
      </c>
      <c r="X1313">
        <v>0</v>
      </c>
      <c r="Y1313">
        <v>0</v>
      </c>
      <c r="Z1313">
        <v>0</v>
      </c>
      <c r="AA1313">
        <v>0</v>
      </c>
      <c r="AB1313">
        <v>0</v>
      </c>
      <c r="AC1313">
        <v>0</v>
      </c>
      <c r="AD1313">
        <v>0</v>
      </c>
      <c r="AE1313">
        <v>0</v>
      </c>
      <c r="AF1313">
        <v>0</v>
      </c>
      <c r="AG1313">
        <v>0</v>
      </c>
      <c r="AH1313">
        <v>0</v>
      </c>
      <c r="AI1313" t="s">
        <v>6004</v>
      </c>
      <c r="AJ1313" t="s">
        <v>109</v>
      </c>
      <c r="AK1313" t="s">
        <v>109</v>
      </c>
      <c r="AL1313">
        <v>1</v>
      </c>
      <c r="AM1313">
        <v>0</v>
      </c>
      <c r="AN1313">
        <v>1</v>
      </c>
      <c r="AO1313">
        <v>0</v>
      </c>
      <c r="AP1313">
        <v>0</v>
      </c>
      <c r="AQ1313">
        <v>0</v>
      </c>
      <c r="AR1313">
        <v>1</v>
      </c>
      <c r="AS1313">
        <v>0</v>
      </c>
      <c r="AT1313">
        <v>1</v>
      </c>
      <c r="AU1313">
        <v>0</v>
      </c>
      <c r="AV1313">
        <v>0</v>
      </c>
      <c r="AW1313">
        <v>0</v>
      </c>
      <c r="AX1313">
        <v>0</v>
      </c>
      <c r="AY1313">
        <v>0</v>
      </c>
      <c r="AZ1313">
        <v>0</v>
      </c>
      <c r="BA1313">
        <v>0</v>
      </c>
    </row>
    <row r="1314" spans="1:53" x14ac:dyDescent="0.25">
      <c r="A1314">
        <v>381696402</v>
      </c>
      <c r="B1314" s="1">
        <v>45544.853944861112</v>
      </c>
      <c r="C1314" s="1">
        <v>45544.858015057871</v>
      </c>
      <c r="D1314" s="1">
        <v>45544</v>
      </c>
      <c r="E1314">
        <v>29.549242700000001</v>
      </c>
      <c r="F1314">
        <v>35.0017724</v>
      </c>
      <c r="G1314" t="s">
        <v>787</v>
      </c>
      <c r="H1314" t="s">
        <v>788</v>
      </c>
      <c r="I1314" t="s">
        <v>109</v>
      </c>
      <c r="J1314" t="s">
        <v>397</v>
      </c>
      <c r="K1314" t="s">
        <v>4490</v>
      </c>
      <c r="L1314" t="s">
        <v>192</v>
      </c>
      <c r="M1314" t="s">
        <v>961</v>
      </c>
      <c r="N1314" t="s">
        <v>4491</v>
      </c>
      <c r="O1314" t="s">
        <v>4489</v>
      </c>
      <c r="Q1314" t="s">
        <v>121</v>
      </c>
      <c r="R1314" t="s">
        <v>5770</v>
      </c>
      <c r="S1314" t="s">
        <v>112</v>
      </c>
      <c r="T1314">
        <v>0</v>
      </c>
      <c r="U1314">
        <v>0</v>
      </c>
      <c r="V1314">
        <v>0</v>
      </c>
      <c r="W1314">
        <v>0</v>
      </c>
      <c r="X1314">
        <v>0</v>
      </c>
      <c r="Y1314">
        <v>0</v>
      </c>
      <c r="Z1314">
        <v>0</v>
      </c>
      <c r="AA1314">
        <v>0</v>
      </c>
      <c r="AB1314">
        <v>0</v>
      </c>
      <c r="AC1314">
        <v>0</v>
      </c>
      <c r="AD1314">
        <v>0</v>
      </c>
      <c r="AE1314">
        <v>0</v>
      </c>
      <c r="AF1314">
        <v>0</v>
      </c>
      <c r="AG1314">
        <v>0</v>
      </c>
      <c r="AH1314">
        <v>0</v>
      </c>
      <c r="AI1314" t="s">
        <v>6004</v>
      </c>
      <c r="AJ1314" t="s">
        <v>109</v>
      </c>
      <c r="AK1314" t="s">
        <v>109</v>
      </c>
      <c r="AL1314">
        <v>1</v>
      </c>
      <c r="AM1314">
        <v>0</v>
      </c>
      <c r="AN1314">
        <v>1</v>
      </c>
      <c r="AO1314">
        <v>0</v>
      </c>
      <c r="AP1314">
        <v>0</v>
      </c>
      <c r="AQ1314">
        <v>0</v>
      </c>
      <c r="AR1314">
        <v>1</v>
      </c>
      <c r="AS1314">
        <v>0</v>
      </c>
      <c r="AT1314">
        <v>1</v>
      </c>
      <c r="AU1314">
        <v>0</v>
      </c>
      <c r="AV1314">
        <v>0</v>
      </c>
      <c r="AW1314">
        <v>0</v>
      </c>
      <c r="AX1314">
        <v>0</v>
      </c>
      <c r="AY1314">
        <v>0</v>
      </c>
      <c r="AZ1314">
        <v>0</v>
      </c>
      <c r="BA1314">
        <v>0</v>
      </c>
    </row>
    <row r="1315" spans="1:53" x14ac:dyDescent="0.25">
      <c r="A1315">
        <v>381696404</v>
      </c>
      <c r="B1315" s="1">
        <v>45544.858049305563</v>
      </c>
      <c r="C1315" s="1">
        <v>45544.860662025458</v>
      </c>
      <c r="D1315" s="1">
        <v>45544</v>
      </c>
      <c r="E1315">
        <v>29.549612100000001</v>
      </c>
      <c r="F1315">
        <v>35.001847099999999</v>
      </c>
      <c r="G1315" t="s">
        <v>787</v>
      </c>
      <c r="H1315" t="s">
        <v>788</v>
      </c>
      <c r="I1315" t="s">
        <v>109</v>
      </c>
      <c r="J1315" t="s">
        <v>114</v>
      </c>
      <c r="K1315" t="s">
        <v>4493</v>
      </c>
      <c r="L1315" t="s">
        <v>116</v>
      </c>
      <c r="M1315" t="s">
        <v>146</v>
      </c>
      <c r="N1315" t="s">
        <v>4494</v>
      </c>
      <c r="O1315" t="s">
        <v>4492</v>
      </c>
      <c r="Q1315" t="s">
        <v>121</v>
      </c>
      <c r="R1315" t="s">
        <v>5770</v>
      </c>
      <c r="S1315" t="s">
        <v>112</v>
      </c>
      <c r="T1315">
        <v>0</v>
      </c>
      <c r="U1315">
        <v>0</v>
      </c>
      <c r="V1315">
        <v>0</v>
      </c>
      <c r="W1315">
        <v>0</v>
      </c>
      <c r="X1315">
        <v>0</v>
      </c>
      <c r="Y1315">
        <v>0</v>
      </c>
      <c r="Z1315">
        <v>0</v>
      </c>
      <c r="AA1315">
        <v>0</v>
      </c>
      <c r="AB1315">
        <v>0</v>
      </c>
      <c r="AC1315">
        <v>0</v>
      </c>
      <c r="AD1315">
        <v>0</v>
      </c>
      <c r="AE1315">
        <v>0</v>
      </c>
      <c r="AF1315">
        <v>0</v>
      </c>
      <c r="AG1315">
        <v>0</v>
      </c>
      <c r="AH1315">
        <v>0</v>
      </c>
      <c r="AI1315" t="s">
        <v>6004</v>
      </c>
      <c r="AJ1315" t="s">
        <v>109</v>
      </c>
      <c r="AK1315" t="s">
        <v>109</v>
      </c>
      <c r="AL1315">
        <v>1</v>
      </c>
      <c r="AM1315">
        <v>0</v>
      </c>
      <c r="AN1315">
        <v>1</v>
      </c>
      <c r="AO1315">
        <v>0</v>
      </c>
      <c r="AP1315">
        <v>0</v>
      </c>
      <c r="AQ1315">
        <v>0</v>
      </c>
      <c r="AR1315">
        <v>1</v>
      </c>
      <c r="AS1315">
        <v>0</v>
      </c>
      <c r="AT1315">
        <v>1</v>
      </c>
      <c r="AU1315">
        <v>0</v>
      </c>
      <c r="AV1315">
        <v>0</v>
      </c>
      <c r="AW1315">
        <v>0</v>
      </c>
      <c r="AX1315">
        <v>0</v>
      </c>
      <c r="AY1315">
        <v>0</v>
      </c>
      <c r="AZ1315">
        <v>0</v>
      </c>
      <c r="BA1315">
        <v>0</v>
      </c>
    </row>
    <row r="1316" spans="1:53" x14ac:dyDescent="0.25">
      <c r="A1316">
        <v>381696407</v>
      </c>
      <c r="B1316" s="1">
        <v>45544.860692905087</v>
      </c>
      <c r="C1316" s="1">
        <v>45544.863239444443</v>
      </c>
      <c r="D1316" s="1">
        <v>45544</v>
      </c>
      <c r="E1316">
        <v>29.5496239</v>
      </c>
      <c r="F1316">
        <v>35.001898699999998</v>
      </c>
      <c r="G1316" t="s">
        <v>787</v>
      </c>
      <c r="H1316" t="s">
        <v>788</v>
      </c>
      <c r="I1316" t="s">
        <v>109</v>
      </c>
      <c r="J1316" t="s">
        <v>114</v>
      </c>
      <c r="K1316" t="s">
        <v>4496</v>
      </c>
      <c r="L1316" t="s">
        <v>116</v>
      </c>
      <c r="M1316" t="s">
        <v>319</v>
      </c>
      <c r="N1316" t="s">
        <v>4456</v>
      </c>
      <c r="O1316" t="s">
        <v>4495</v>
      </c>
      <c r="Q1316" t="s">
        <v>121</v>
      </c>
      <c r="R1316" t="s">
        <v>5770</v>
      </c>
      <c r="S1316" t="s">
        <v>112</v>
      </c>
      <c r="T1316">
        <v>0</v>
      </c>
      <c r="U1316">
        <v>0</v>
      </c>
      <c r="V1316">
        <v>0</v>
      </c>
      <c r="W1316">
        <v>0</v>
      </c>
      <c r="X1316">
        <v>0</v>
      </c>
      <c r="Y1316">
        <v>0</v>
      </c>
      <c r="Z1316">
        <v>0</v>
      </c>
      <c r="AA1316">
        <v>0</v>
      </c>
      <c r="AB1316">
        <v>0</v>
      </c>
      <c r="AC1316">
        <v>0</v>
      </c>
      <c r="AD1316">
        <v>0</v>
      </c>
      <c r="AE1316">
        <v>0</v>
      </c>
      <c r="AF1316">
        <v>0</v>
      </c>
      <c r="AG1316">
        <v>0</v>
      </c>
      <c r="AH1316">
        <v>0</v>
      </c>
      <c r="AI1316" t="s">
        <v>6004</v>
      </c>
      <c r="AJ1316" t="s">
        <v>109</v>
      </c>
      <c r="AK1316" t="s">
        <v>109</v>
      </c>
      <c r="AL1316">
        <v>1</v>
      </c>
      <c r="AM1316">
        <v>0</v>
      </c>
      <c r="AN1316">
        <v>1</v>
      </c>
      <c r="AO1316">
        <v>0</v>
      </c>
      <c r="AP1316">
        <v>0</v>
      </c>
      <c r="AQ1316">
        <v>0</v>
      </c>
      <c r="AR1316">
        <v>1</v>
      </c>
      <c r="AS1316">
        <v>0</v>
      </c>
      <c r="AT1316">
        <v>1</v>
      </c>
      <c r="AU1316">
        <v>0</v>
      </c>
      <c r="AV1316">
        <v>0</v>
      </c>
      <c r="AW1316">
        <v>0</v>
      </c>
      <c r="AX1316">
        <v>0</v>
      </c>
      <c r="AY1316">
        <v>0</v>
      </c>
      <c r="AZ1316">
        <v>0</v>
      </c>
      <c r="BA1316">
        <v>0</v>
      </c>
    </row>
    <row r="1317" spans="1:53" x14ac:dyDescent="0.25">
      <c r="A1317">
        <v>381696410</v>
      </c>
      <c r="B1317" s="1">
        <v>45544.863364953701</v>
      </c>
      <c r="C1317" s="1">
        <v>45544.867182361108</v>
      </c>
      <c r="D1317" s="1">
        <v>45544</v>
      </c>
      <c r="E1317">
        <v>29.549623400000002</v>
      </c>
      <c r="F1317">
        <v>35.001897</v>
      </c>
      <c r="G1317" t="s">
        <v>787</v>
      </c>
      <c r="H1317" t="s">
        <v>788</v>
      </c>
      <c r="I1317" t="s">
        <v>109</v>
      </c>
      <c r="J1317" t="s">
        <v>114</v>
      </c>
      <c r="K1317" t="s">
        <v>4498</v>
      </c>
      <c r="L1317" t="s">
        <v>116</v>
      </c>
      <c r="M1317" t="s">
        <v>309</v>
      </c>
      <c r="N1317" t="s">
        <v>4499</v>
      </c>
      <c r="O1317" t="s">
        <v>4497</v>
      </c>
      <c r="Q1317" t="s">
        <v>121</v>
      </c>
      <c r="R1317" t="s">
        <v>5770</v>
      </c>
      <c r="S1317" t="s">
        <v>112</v>
      </c>
      <c r="T1317">
        <v>0</v>
      </c>
      <c r="U1317">
        <v>0</v>
      </c>
      <c r="V1317">
        <v>0</v>
      </c>
      <c r="W1317">
        <v>0</v>
      </c>
      <c r="X1317">
        <v>0</v>
      </c>
      <c r="Y1317">
        <v>0</v>
      </c>
      <c r="Z1317">
        <v>0</v>
      </c>
      <c r="AA1317">
        <v>0</v>
      </c>
      <c r="AB1317">
        <v>0</v>
      </c>
      <c r="AC1317">
        <v>0</v>
      </c>
      <c r="AD1317">
        <v>0</v>
      </c>
      <c r="AE1317">
        <v>0</v>
      </c>
      <c r="AF1317">
        <v>0</v>
      </c>
      <c r="AG1317">
        <v>0</v>
      </c>
      <c r="AH1317">
        <v>0</v>
      </c>
      <c r="AI1317" t="s">
        <v>6004</v>
      </c>
      <c r="AJ1317" t="s">
        <v>109</v>
      </c>
      <c r="AK1317" t="s">
        <v>109</v>
      </c>
      <c r="AL1317">
        <v>2</v>
      </c>
      <c r="AM1317">
        <v>0</v>
      </c>
      <c r="AN1317">
        <v>0</v>
      </c>
      <c r="AO1317">
        <v>1</v>
      </c>
      <c r="AP1317">
        <v>1</v>
      </c>
      <c r="AQ1317">
        <v>0</v>
      </c>
      <c r="AR1317">
        <v>2</v>
      </c>
      <c r="AS1317">
        <v>0</v>
      </c>
      <c r="AT1317">
        <v>1</v>
      </c>
      <c r="AU1317">
        <v>0</v>
      </c>
      <c r="AV1317">
        <v>0</v>
      </c>
      <c r="AW1317">
        <v>0</v>
      </c>
      <c r="AX1317">
        <v>0</v>
      </c>
      <c r="AY1317">
        <v>0</v>
      </c>
      <c r="AZ1317">
        <v>0</v>
      </c>
      <c r="BA1317">
        <v>0</v>
      </c>
    </row>
    <row r="1318" spans="1:53" x14ac:dyDescent="0.25">
      <c r="A1318">
        <v>381696414</v>
      </c>
      <c r="B1318" s="1">
        <v>45544.867214502323</v>
      </c>
      <c r="C1318" s="1">
        <v>45544.872947037038</v>
      </c>
      <c r="D1318" s="1">
        <v>45544</v>
      </c>
      <c r="E1318">
        <v>29.5496433</v>
      </c>
      <c r="F1318">
        <v>35.001913600000002</v>
      </c>
      <c r="G1318" t="s">
        <v>787</v>
      </c>
      <c r="H1318" t="s">
        <v>788</v>
      </c>
      <c r="I1318" t="s">
        <v>109</v>
      </c>
      <c r="J1318" t="s">
        <v>114</v>
      </c>
      <c r="K1318" t="s">
        <v>4501</v>
      </c>
      <c r="L1318" t="s">
        <v>116</v>
      </c>
      <c r="M1318" t="s">
        <v>146</v>
      </c>
      <c r="N1318" t="s">
        <v>4502</v>
      </c>
      <c r="O1318" t="s">
        <v>4500</v>
      </c>
      <c r="Q1318" t="s">
        <v>121</v>
      </c>
      <c r="R1318" t="s">
        <v>5770</v>
      </c>
      <c r="S1318" t="s">
        <v>112</v>
      </c>
      <c r="T1318">
        <v>0</v>
      </c>
      <c r="U1318">
        <v>0</v>
      </c>
      <c r="V1318">
        <v>0</v>
      </c>
      <c r="W1318">
        <v>0</v>
      </c>
      <c r="X1318">
        <v>0</v>
      </c>
      <c r="Y1318">
        <v>0</v>
      </c>
      <c r="Z1318">
        <v>0</v>
      </c>
      <c r="AA1318">
        <v>0</v>
      </c>
      <c r="AB1318">
        <v>0</v>
      </c>
      <c r="AC1318">
        <v>0</v>
      </c>
      <c r="AD1318">
        <v>0</v>
      </c>
      <c r="AE1318">
        <v>0</v>
      </c>
      <c r="AF1318">
        <v>0</v>
      </c>
      <c r="AG1318">
        <v>0</v>
      </c>
      <c r="AH1318">
        <v>0</v>
      </c>
      <c r="AI1318" t="s">
        <v>6004</v>
      </c>
      <c r="AJ1318" t="s">
        <v>109</v>
      </c>
      <c r="AK1318" t="s">
        <v>109</v>
      </c>
      <c r="AL1318">
        <v>1</v>
      </c>
      <c r="AM1318">
        <v>0</v>
      </c>
      <c r="AN1318">
        <v>1</v>
      </c>
      <c r="AO1318">
        <v>0</v>
      </c>
      <c r="AP1318">
        <v>0</v>
      </c>
      <c r="AQ1318">
        <v>0</v>
      </c>
      <c r="AR1318">
        <v>1</v>
      </c>
      <c r="AS1318">
        <v>0</v>
      </c>
      <c r="AT1318">
        <v>1</v>
      </c>
      <c r="AU1318">
        <v>0</v>
      </c>
      <c r="AV1318">
        <v>0</v>
      </c>
      <c r="AW1318">
        <v>0</v>
      </c>
      <c r="AX1318">
        <v>0</v>
      </c>
      <c r="AY1318">
        <v>0</v>
      </c>
      <c r="AZ1318">
        <v>0</v>
      </c>
      <c r="BA1318">
        <v>0</v>
      </c>
    </row>
    <row r="1319" spans="1:53" x14ac:dyDescent="0.25">
      <c r="A1319">
        <v>381696420</v>
      </c>
      <c r="B1319" s="1">
        <v>45544.873016018522</v>
      </c>
      <c r="C1319" s="1">
        <v>45544.875441956021</v>
      </c>
      <c r="D1319" s="1">
        <v>45544</v>
      </c>
      <c r="E1319">
        <v>29.550121000000001</v>
      </c>
      <c r="F1319">
        <v>35.001951800000001</v>
      </c>
      <c r="G1319" t="s">
        <v>787</v>
      </c>
      <c r="H1319" t="s">
        <v>788</v>
      </c>
      <c r="I1319" t="s">
        <v>109</v>
      </c>
      <c r="J1319" t="s">
        <v>114</v>
      </c>
      <c r="K1319" t="s">
        <v>4504</v>
      </c>
      <c r="L1319" t="s">
        <v>116</v>
      </c>
      <c r="M1319" t="s">
        <v>146</v>
      </c>
      <c r="N1319" t="s">
        <v>4505</v>
      </c>
      <c r="O1319" t="s">
        <v>4503</v>
      </c>
      <c r="Q1319" t="s">
        <v>121</v>
      </c>
      <c r="R1319" t="s">
        <v>5770</v>
      </c>
      <c r="S1319" t="s">
        <v>112</v>
      </c>
      <c r="T1319">
        <v>0</v>
      </c>
      <c r="U1319">
        <v>0</v>
      </c>
      <c r="V1319">
        <v>0</v>
      </c>
      <c r="W1319">
        <v>0</v>
      </c>
      <c r="X1319">
        <v>0</v>
      </c>
      <c r="Y1319">
        <v>0</v>
      </c>
      <c r="Z1319">
        <v>0</v>
      </c>
      <c r="AA1319">
        <v>0</v>
      </c>
      <c r="AB1319">
        <v>0</v>
      </c>
      <c r="AC1319">
        <v>0</v>
      </c>
      <c r="AD1319">
        <v>0</v>
      </c>
      <c r="AE1319">
        <v>0</v>
      </c>
      <c r="AF1319">
        <v>0</v>
      </c>
      <c r="AG1319">
        <v>0</v>
      </c>
      <c r="AH1319">
        <v>0</v>
      </c>
      <c r="AI1319" t="s">
        <v>6004</v>
      </c>
      <c r="AJ1319" t="s">
        <v>109</v>
      </c>
      <c r="AK1319" t="s">
        <v>109</v>
      </c>
      <c r="AL1319">
        <v>1</v>
      </c>
      <c r="AM1319">
        <v>0</v>
      </c>
      <c r="AN1319">
        <v>1</v>
      </c>
      <c r="AO1319">
        <v>0</v>
      </c>
      <c r="AP1319">
        <v>0</v>
      </c>
      <c r="AQ1319">
        <v>0</v>
      </c>
      <c r="AR1319">
        <v>1</v>
      </c>
      <c r="AS1319">
        <v>0</v>
      </c>
      <c r="AT1319">
        <v>1</v>
      </c>
      <c r="AU1319">
        <v>0</v>
      </c>
      <c r="AV1319">
        <v>0</v>
      </c>
      <c r="AW1319">
        <v>0</v>
      </c>
      <c r="AX1319">
        <v>0</v>
      </c>
      <c r="AY1319">
        <v>0</v>
      </c>
      <c r="AZ1319">
        <v>0</v>
      </c>
      <c r="BA1319">
        <v>0</v>
      </c>
    </row>
    <row r="1320" spans="1:53" x14ac:dyDescent="0.25">
      <c r="A1320">
        <v>381696422</v>
      </c>
      <c r="B1320" s="1">
        <v>45544.875478437498</v>
      </c>
      <c r="C1320" s="1">
        <v>45544.879627638889</v>
      </c>
      <c r="D1320" s="1">
        <v>45544</v>
      </c>
      <c r="E1320">
        <v>29.5505961</v>
      </c>
      <c r="F1320">
        <v>35.001998800000003</v>
      </c>
      <c r="G1320" t="s">
        <v>787</v>
      </c>
      <c r="H1320" t="s">
        <v>788</v>
      </c>
      <c r="I1320" t="s">
        <v>109</v>
      </c>
      <c r="J1320" t="s">
        <v>378</v>
      </c>
      <c r="K1320" t="s">
        <v>4507</v>
      </c>
      <c r="L1320" t="s">
        <v>252</v>
      </c>
      <c r="M1320" t="s">
        <v>280</v>
      </c>
      <c r="N1320" t="s">
        <v>295</v>
      </c>
      <c r="O1320" t="s">
        <v>4506</v>
      </c>
      <c r="Q1320" t="s">
        <v>121</v>
      </c>
      <c r="R1320" t="s">
        <v>5770</v>
      </c>
      <c r="S1320" t="s">
        <v>112</v>
      </c>
      <c r="T1320">
        <v>0</v>
      </c>
      <c r="U1320">
        <v>0</v>
      </c>
      <c r="V1320">
        <v>0</v>
      </c>
      <c r="W1320">
        <v>0</v>
      </c>
      <c r="X1320">
        <v>0</v>
      </c>
      <c r="Y1320">
        <v>0</v>
      </c>
      <c r="Z1320">
        <v>0</v>
      </c>
      <c r="AA1320">
        <v>0</v>
      </c>
      <c r="AB1320">
        <v>0</v>
      </c>
      <c r="AC1320">
        <v>0</v>
      </c>
      <c r="AD1320">
        <v>0</v>
      </c>
      <c r="AE1320">
        <v>0</v>
      </c>
      <c r="AF1320">
        <v>0</v>
      </c>
      <c r="AG1320">
        <v>0</v>
      </c>
      <c r="AH1320">
        <v>0</v>
      </c>
      <c r="AI1320" t="s">
        <v>6004</v>
      </c>
      <c r="AJ1320" t="s">
        <v>109</v>
      </c>
      <c r="AK1320" t="s">
        <v>109</v>
      </c>
      <c r="AL1320">
        <v>1</v>
      </c>
      <c r="AM1320">
        <v>0</v>
      </c>
      <c r="AN1320">
        <v>1</v>
      </c>
      <c r="AO1320">
        <v>0</v>
      </c>
      <c r="AP1320">
        <v>0</v>
      </c>
      <c r="AQ1320">
        <v>0</v>
      </c>
      <c r="AR1320">
        <v>1</v>
      </c>
      <c r="AS1320">
        <v>0</v>
      </c>
      <c r="AT1320">
        <v>1</v>
      </c>
      <c r="AU1320">
        <v>0</v>
      </c>
      <c r="AV1320">
        <v>0</v>
      </c>
      <c r="AW1320">
        <v>0</v>
      </c>
      <c r="AX1320">
        <v>0</v>
      </c>
      <c r="AY1320">
        <v>0</v>
      </c>
      <c r="AZ1320">
        <v>0</v>
      </c>
      <c r="BA1320">
        <v>0</v>
      </c>
    </row>
    <row r="1321" spans="1:53" x14ac:dyDescent="0.25">
      <c r="A1321">
        <v>381696429</v>
      </c>
      <c r="B1321" s="1">
        <v>45544.879660648148</v>
      </c>
      <c r="C1321" s="1">
        <v>45544.883987800917</v>
      </c>
      <c r="D1321" s="1">
        <v>45544</v>
      </c>
      <c r="E1321">
        <v>29.551444</v>
      </c>
      <c r="F1321">
        <v>35.001879199999998</v>
      </c>
      <c r="G1321" t="s">
        <v>787</v>
      </c>
      <c r="H1321" t="s">
        <v>788</v>
      </c>
      <c r="I1321" t="s">
        <v>109</v>
      </c>
      <c r="J1321" t="s">
        <v>114</v>
      </c>
      <c r="K1321" t="s">
        <v>4509</v>
      </c>
      <c r="L1321" t="s">
        <v>116</v>
      </c>
      <c r="M1321" t="s">
        <v>146</v>
      </c>
      <c r="N1321" t="s">
        <v>303</v>
      </c>
      <c r="O1321" t="s">
        <v>4508</v>
      </c>
      <c r="Q1321" t="s">
        <v>121</v>
      </c>
      <c r="R1321" t="s">
        <v>5770</v>
      </c>
      <c r="S1321" t="s">
        <v>112</v>
      </c>
      <c r="T1321">
        <v>0</v>
      </c>
      <c r="U1321">
        <v>0</v>
      </c>
      <c r="V1321">
        <v>0</v>
      </c>
      <c r="W1321">
        <v>0</v>
      </c>
      <c r="X1321">
        <v>0</v>
      </c>
      <c r="Y1321">
        <v>0</v>
      </c>
      <c r="Z1321">
        <v>0</v>
      </c>
      <c r="AA1321">
        <v>0</v>
      </c>
      <c r="AB1321">
        <v>0</v>
      </c>
      <c r="AC1321">
        <v>0</v>
      </c>
      <c r="AD1321">
        <v>0</v>
      </c>
      <c r="AE1321">
        <v>0</v>
      </c>
      <c r="AF1321">
        <v>0</v>
      </c>
      <c r="AG1321">
        <v>0</v>
      </c>
      <c r="AH1321">
        <v>0</v>
      </c>
      <c r="AI1321" t="s">
        <v>6004</v>
      </c>
      <c r="AJ1321" t="s">
        <v>109</v>
      </c>
      <c r="AK1321" t="s">
        <v>109</v>
      </c>
      <c r="AL1321">
        <v>1</v>
      </c>
      <c r="AM1321">
        <v>0</v>
      </c>
      <c r="AN1321">
        <v>1</v>
      </c>
      <c r="AO1321">
        <v>0</v>
      </c>
      <c r="AP1321">
        <v>0</v>
      </c>
      <c r="AQ1321">
        <v>0</v>
      </c>
      <c r="AR1321">
        <v>1</v>
      </c>
      <c r="AS1321">
        <v>0</v>
      </c>
      <c r="AT1321">
        <v>1</v>
      </c>
      <c r="AU1321">
        <v>0</v>
      </c>
      <c r="AV1321">
        <v>0</v>
      </c>
      <c r="AW1321">
        <v>0</v>
      </c>
      <c r="AX1321">
        <v>0</v>
      </c>
      <c r="AY1321">
        <v>0</v>
      </c>
      <c r="AZ1321">
        <v>0</v>
      </c>
      <c r="BA1321">
        <v>0</v>
      </c>
    </row>
    <row r="1322" spans="1:53" x14ac:dyDescent="0.25">
      <c r="A1322">
        <v>381697112</v>
      </c>
      <c r="B1322" s="1">
        <v>45544.999867037041</v>
      </c>
      <c r="C1322" s="1">
        <v>45545.00189846065</v>
      </c>
      <c r="D1322" s="1">
        <v>45544</v>
      </c>
      <c r="E1322">
        <v>32.357591499999998</v>
      </c>
      <c r="F1322">
        <v>35.880540400000001</v>
      </c>
      <c r="G1322" t="s">
        <v>927</v>
      </c>
      <c r="H1322" t="s">
        <v>928</v>
      </c>
      <c r="I1322" t="s">
        <v>112</v>
      </c>
      <c r="K1322" t="s">
        <v>4511</v>
      </c>
      <c r="L1322" t="s">
        <v>116</v>
      </c>
      <c r="M1322" t="s">
        <v>146</v>
      </c>
      <c r="N1322" t="s">
        <v>4512</v>
      </c>
      <c r="O1322" t="s">
        <v>4510</v>
      </c>
      <c r="Q1322" t="s">
        <v>121</v>
      </c>
      <c r="R1322" t="s">
        <v>5770</v>
      </c>
      <c r="S1322" t="s">
        <v>112</v>
      </c>
      <c r="T1322">
        <v>0</v>
      </c>
      <c r="U1322">
        <v>0</v>
      </c>
      <c r="V1322">
        <v>0</v>
      </c>
      <c r="W1322">
        <v>0</v>
      </c>
      <c r="X1322">
        <v>0</v>
      </c>
      <c r="Y1322">
        <v>0</v>
      </c>
      <c r="Z1322">
        <v>0</v>
      </c>
      <c r="AA1322">
        <v>0</v>
      </c>
      <c r="AB1322">
        <v>0</v>
      </c>
      <c r="AC1322">
        <v>0</v>
      </c>
      <c r="AD1322">
        <v>0</v>
      </c>
      <c r="AE1322">
        <v>0</v>
      </c>
      <c r="AF1322">
        <v>0</v>
      </c>
      <c r="AG1322">
        <v>0</v>
      </c>
      <c r="AH1322">
        <v>0</v>
      </c>
      <c r="AI1322" t="s">
        <v>6004</v>
      </c>
      <c r="AJ1322" t="s">
        <v>112</v>
      </c>
      <c r="AK1322" t="s">
        <v>112</v>
      </c>
      <c r="AL1322">
        <v>0</v>
      </c>
      <c r="AM1322">
        <v>0</v>
      </c>
      <c r="AN1322">
        <v>0</v>
      </c>
      <c r="AO1322">
        <v>0</v>
      </c>
      <c r="AP1322">
        <v>0</v>
      </c>
      <c r="AQ1322">
        <v>0</v>
      </c>
      <c r="AR1322">
        <v>0</v>
      </c>
      <c r="AS1322">
        <v>0</v>
      </c>
      <c r="AT1322">
        <v>0</v>
      </c>
      <c r="AU1322">
        <v>0</v>
      </c>
      <c r="AV1322">
        <v>0</v>
      </c>
      <c r="AW1322">
        <v>0</v>
      </c>
      <c r="AX1322">
        <v>0</v>
      </c>
      <c r="AY1322">
        <v>0</v>
      </c>
      <c r="AZ1322">
        <v>0</v>
      </c>
      <c r="BA1322">
        <v>0</v>
      </c>
    </row>
    <row r="1323" spans="1:53" x14ac:dyDescent="0.25">
      <c r="A1323">
        <v>382034271</v>
      </c>
      <c r="B1323" s="1">
        <v>45545.735324421294</v>
      </c>
      <c r="C1323" s="1">
        <v>45545.737364583343</v>
      </c>
      <c r="D1323" s="1">
        <v>45545</v>
      </c>
      <c r="E1323">
        <v>32.356695999999999</v>
      </c>
      <c r="F1323">
        <v>35.884293499999998</v>
      </c>
      <c r="G1323" t="s">
        <v>927</v>
      </c>
      <c r="H1323" t="s">
        <v>928</v>
      </c>
      <c r="I1323" t="s">
        <v>109</v>
      </c>
      <c r="J1323" t="s">
        <v>114</v>
      </c>
      <c r="K1323" t="s">
        <v>4514</v>
      </c>
      <c r="L1323" t="s">
        <v>443</v>
      </c>
      <c r="M1323" t="s">
        <v>444</v>
      </c>
      <c r="N1323" t="s">
        <v>4515</v>
      </c>
      <c r="O1323" t="s">
        <v>4513</v>
      </c>
      <c r="Q1323" t="s">
        <v>121</v>
      </c>
      <c r="R1323" t="s">
        <v>5770</v>
      </c>
      <c r="S1323" t="s">
        <v>112</v>
      </c>
      <c r="T1323">
        <v>0</v>
      </c>
      <c r="U1323">
        <v>0</v>
      </c>
      <c r="V1323">
        <v>0</v>
      </c>
      <c r="W1323">
        <v>0</v>
      </c>
      <c r="X1323">
        <v>0</v>
      </c>
      <c r="Y1323">
        <v>0</v>
      </c>
      <c r="Z1323">
        <v>0</v>
      </c>
      <c r="AA1323">
        <v>0</v>
      </c>
      <c r="AB1323">
        <v>0</v>
      </c>
      <c r="AC1323">
        <v>0</v>
      </c>
      <c r="AD1323">
        <v>0</v>
      </c>
      <c r="AE1323">
        <v>0</v>
      </c>
      <c r="AF1323">
        <v>0</v>
      </c>
      <c r="AG1323">
        <v>0</v>
      </c>
      <c r="AH1323">
        <v>0</v>
      </c>
      <c r="AI1323" t="s">
        <v>6004</v>
      </c>
      <c r="AJ1323" t="s">
        <v>109</v>
      </c>
      <c r="AK1323" t="s">
        <v>109</v>
      </c>
      <c r="AL1323">
        <v>2</v>
      </c>
      <c r="AM1323">
        <v>1</v>
      </c>
      <c r="AN1323">
        <v>0</v>
      </c>
      <c r="AO1323">
        <v>1</v>
      </c>
      <c r="AP1323">
        <v>0</v>
      </c>
      <c r="AQ1323">
        <v>0</v>
      </c>
      <c r="AR1323">
        <v>2</v>
      </c>
      <c r="AS1323">
        <v>0</v>
      </c>
      <c r="AT1323">
        <v>0</v>
      </c>
      <c r="AU1323">
        <v>0</v>
      </c>
      <c r="AV1323">
        <v>0</v>
      </c>
      <c r="AW1323">
        <v>1</v>
      </c>
      <c r="AX1323">
        <v>0</v>
      </c>
      <c r="AY1323">
        <v>0</v>
      </c>
      <c r="AZ1323">
        <v>0</v>
      </c>
      <c r="BA1323">
        <v>0</v>
      </c>
    </row>
    <row r="1324" spans="1:53" x14ac:dyDescent="0.25">
      <c r="A1324">
        <v>382037099</v>
      </c>
      <c r="B1324" s="1">
        <v>45545.739585694442</v>
      </c>
      <c r="C1324" s="1">
        <v>45545.741986006942</v>
      </c>
      <c r="D1324" s="1">
        <v>45545</v>
      </c>
      <c r="E1324">
        <v>32.356142300000002</v>
      </c>
      <c r="F1324">
        <v>35.889837399999998</v>
      </c>
      <c r="G1324" t="s">
        <v>927</v>
      </c>
      <c r="H1324" t="s">
        <v>928</v>
      </c>
      <c r="I1324" t="s">
        <v>109</v>
      </c>
      <c r="J1324" t="s">
        <v>114</v>
      </c>
      <c r="K1324" t="s">
        <v>4517</v>
      </c>
      <c r="L1324" t="s">
        <v>443</v>
      </c>
      <c r="M1324" t="s">
        <v>444</v>
      </c>
      <c r="N1324" t="s">
        <v>4518</v>
      </c>
      <c r="O1324" t="s">
        <v>4516</v>
      </c>
      <c r="Q1324" t="s">
        <v>121</v>
      </c>
      <c r="R1324" t="s">
        <v>5770</v>
      </c>
      <c r="S1324" t="s">
        <v>112</v>
      </c>
      <c r="T1324">
        <v>0</v>
      </c>
      <c r="U1324">
        <v>0</v>
      </c>
      <c r="V1324">
        <v>0</v>
      </c>
      <c r="W1324">
        <v>0</v>
      </c>
      <c r="X1324">
        <v>0</v>
      </c>
      <c r="Y1324">
        <v>0</v>
      </c>
      <c r="Z1324">
        <v>0</v>
      </c>
      <c r="AA1324">
        <v>0</v>
      </c>
      <c r="AB1324">
        <v>0</v>
      </c>
      <c r="AC1324">
        <v>0</v>
      </c>
      <c r="AD1324">
        <v>0</v>
      </c>
      <c r="AE1324">
        <v>0</v>
      </c>
      <c r="AF1324">
        <v>0</v>
      </c>
      <c r="AG1324">
        <v>0</v>
      </c>
      <c r="AH1324">
        <v>0</v>
      </c>
      <c r="AI1324" t="s">
        <v>6004</v>
      </c>
      <c r="AJ1324" t="s">
        <v>109</v>
      </c>
      <c r="AK1324" t="s">
        <v>109</v>
      </c>
      <c r="AL1324">
        <v>2</v>
      </c>
      <c r="AM1324">
        <v>1</v>
      </c>
      <c r="AN1324">
        <v>0</v>
      </c>
      <c r="AO1324">
        <v>1</v>
      </c>
      <c r="AP1324">
        <v>0</v>
      </c>
      <c r="AQ1324">
        <v>0</v>
      </c>
      <c r="AR1324">
        <v>2</v>
      </c>
      <c r="AS1324">
        <v>1</v>
      </c>
      <c r="AT1324">
        <v>0</v>
      </c>
      <c r="AU1324">
        <v>0</v>
      </c>
      <c r="AV1324">
        <v>0</v>
      </c>
      <c r="AW1324">
        <v>0</v>
      </c>
      <c r="AX1324">
        <v>0</v>
      </c>
      <c r="AY1324">
        <v>0</v>
      </c>
      <c r="AZ1324">
        <v>0</v>
      </c>
      <c r="BA1324">
        <v>0</v>
      </c>
    </row>
    <row r="1325" spans="1:53" x14ac:dyDescent="0.25">
      <c r="A1325">
        <v>382037108</v>
      </c>
      <c r="B1325" s="1">
        <v>45545.737551817132</v>
      </c>
      <c r="C1325" s="1">
        <v>45545.739552638886</v>
      </c>
      <c r="D1325" s="1">
        <v>45545</v>
      </c>
      <c r="E1325">
        <v>32.356142300000002</v>
      </c>
      <c r="F1325">
        <v>35.889837399999998</v>
      </c>
      <c r="G1325" t="s">
        <v>927</v>
      </c>
      <c r="H1325" t="s">
        <v>928</v>
      </c>
      <c r="I1325" t="s">
        <v>109</v>
      </c>
      <c r="J1325" t="s">
        <v>114</v>
      </c>
      <c r="K1325" t="s">
        <v>4520</v>
      </c>
      <c r="L1325" t="s">
        <v>443</v>
      </c>
      <c r="M1325" t="s">
        <v>444</v>
      </c>
      <c r="N1325" t="s">
        <v>4521</v>
      </c>
      <c r="O1325" t="s">
        <v>4519</v>
      </c>
      <c r="Q1325" t="s">
        <v>121</v>
      </c>
      <c r="R1325" t="s">
        <v>5770</v>
      </c>
      <c r="S1325" t="s">
        <v>112</v>
      </c>
      <c r="T1325">
        <v>0</v>
      </c>
      <c r="U1325">
        <v>0</v>
      </c>
      <c r="V1325">
        <v>0</v>
      </c>
      <c r="W1325">
        <v>0</v>
      </c>
      <c r="X1325">
        <v>0</v>
      </c>
      <c r="Y1325">
        <v>0</v>
      </c>
      <c r="Z1325">
        <v>0</v>
      </c>
      <c r="AA1325">
        <v>0</v>
      </c>
      <c r="AB1325">
        <v>0</v>
      </c>
      <c r="AC1325">
        <v>0</v>
      </c>
      <c r="AD1325">
        <v>0</v>
      </c>
      <c r="AE1325">
        <v>0</v>
      </c>
      <c r="AF1325">
        <v>0</v>
      </c>
      <c r="AG1325">
        <v>0</v>
      </c>
      <c r="AH1325">
        <v>0</v>
      </c>
      <c r="AI1325" t="s">
        <v>6004</v>
      </c>
      <c r="AJ1325" t="s">
        <v>109</v>
      </c>
      <c r="AK1325" t="s">
        <v>109</v>
      </c>
      <c r="AL1325">
        <v>1</v>
      </c>
      <c r="AM1325">
        <v>0</v>
      </c>
      <c r="AN1325">
        <v>1</v>
      </c>
      <c r="AO1325">
        <v>0</v>
      </c>
      <c r="AP1325">
        <v>0</v>
      </c>
      <c r="AQ1325">
        <v>0</v>
      </c>
      <c r="AR1325">
        <v>1</v>
      </c>
      <c r="AS1325">
        <v>1</v>
      </c>
      <c r="AT1325">
        <v>0</v>
      </c>
      <c r="AU1325">
        <v>0</v>
      </c>
      <c r="AV1325">
        <v>0</v>
      </c>
      <c r="AW1325">
        <v>0</v>
      </c>
      <c r="AX1325">
        <v>0</v>
      </c>
      <c r="AY1325">
        <v>0</v>
      </c>
      <c r="AZ1325">
        <v>0</v>
      </c>
      <c r="BA1325">
        <v>0</v>
      </c>
    </row>
    <row r="1326" spans="1:53" x14ac:dyDescent="0.25">
      <c r="A1326">
        <v>382039851</v>
      </c>
      <c r="B1326" s="1">
        <v>45545.742162523151</v>
      </c>
      <c r="C1326" s="1">
        <v>45545.743878333327</v>
      </c>
      <c r="D1326" s="1">
        <v>45545</v>
      </c>
      <c r="E1326">
        <v>32.3567009</v>
      </c>
      <c r="F1326">
        <v>35.884276399999997</v>
      </c>
      <c r="G1326" t="s">
        <v>927</v>
      </c>
      <c r="H1326" t="s">
        <v>928</v>
      </c>
      <c r="I1326" t="s">
        <v>109</v>
      </c>
      <c r="J1326" t="s">
        <v>273</v>
      </c>
      <c r="K1326" t="s">
        <v>4523</v>
      </c>
      <c r="L1326" t="s">
        <v>431</v>
      </c>
      <c r="M1326" t="s">
        <v>4328</v>
      </c>
      <c r="N1326" t="s">
        <v>4524</v>
      </c>
      <c r="O1326" t="s">
        <v>4522</v>
      </c>
      <c r="Q1326" t="s">
        <v>121</v>
      </c>
      <c r="R1326" t="s">
        <v>5770</v>
      </c>
      <c r="S1326" t="s">
        <v>112</v>
      </c>
      <c r="T1326">
        <v>0</v>
      </c>
      <c r="U1326">
        <v>0</v>
      </c>
      <c r="V1326">
        <v>0</v>
      </c>
      <c r="W1326">
        <v>0</v>
      </c>
      <c r="X1326">
        <v>0</v>
      </c>
      <c r="Y1326">
        <v>0</v>
      </c>
      <c r="Z1326">
        <v>0</v>
      </c>
      <c r="AA1326">
        <v>0</v>
      </c>
      <c r="AB1326">
        <v>0</v>
      </c>
      <c r="AC1326">
        <v>0</v>
      </c>
      <c r="AD1326">
        <v>0</v>
      </c>
      <c r="AE1326">
        <v>0</v>
      </c>
      <c r="AF1326">
        <v>0</v>
      </c>
      <c r="AG1326">
        <v>0</v>
      </c>
      <c r="AH1326">
        <v>0</v>
      </c>
      <c r="AI1326" t="s">
        <v>6004</v>
      </c>
      <c r="AJ1326" t="s">
        <v>112</v>
      </c>
      <c r="AK1326" t="s">
        <v>112</v>
      </c>
      <c r="AL1326">
        <v>0</v>
      </c>
      <c r="AM1326">
        <v>0</v>
      </c>
      <c r="AN1326">
        <v>0</v>
      </c>
      <c r="AO1326">
        <v>0</v>
      </c>
      <c r="AP1326">
        <v>0</v>
      </c>
      <c r="AQ1326">
        <v>0</v>
      </c>
      <c r="AR1326">
        <v>0</v>
      </c>
      <c r="AS1326">
        <v>0</v>
      </c>
      <c r="AT1326">
        <v>0</v>
      </c>
      <c r="AU1326">
        <v>0</v>
      </c>
      <c r="AV1326">
        <v>0</v>
      </c>
      <c r="AW1326">
        <v>0</v>
      </c>
      <c r="AX1326">
        <v>0</v>
      </c>
      <c r="AY1326">
        <v>0</v>
      </c>
      <c r="AZ1326">
        <v>0</v>
      </c>
      <c r="BA1326">
        <v>0</v>
      </c>
    </row>
    <row r="1327" spans="1:53" x14ac:dyDescent="0.25">
      <c r="A1327">
        <v>382039858</v>
      </c>
      <c r="B1327" s="1">
        <v>45545.743909513891</v>
      </c>
      <c r="C1327" s="1">
        <v>45545.745316574074</v>
      </c>
      <c r="D1327" s="1">
        <v>45545</v>
      </c>
      <c r="E1327">
        <v>32.356698399999999</v>
      </c>
      <c r="F1327">
        <v>35.884278700000003</v>
      </c>
      <c r="G1327" t="s">
        <v>927</v>
      </c>
      <c r="H1327" t="s">
        <v>928</v>
      </c>
      <c r="I1327" t="s">
        <v>109</v>
      </c>
      <c r="J1327" t="s">
        <v>273</v>
      </c>
      <c r="K1327" t="s">
        <v>4525</v>
      </c>
      <c r="L1327" t="s">
        <v>431</v>
      </c>
      <c r="M1327" t="s">
        <v>4328</v>
      </c>
      <c r="N1327" t="s">
        <v>4526</v>
      </c>
      <c r="O1327" t="s">
        <v>4522</v>
      </c>
      <c r="Q1327" t="s">
        <v>121</v>
      </c>
      <c r="R1327" t="s">
        <v>5770</v>
      </c>
      <c r="S1327" t="s">
        <v>112</v>
      </c>
      <c r="T1327">
        <v>0</v>
      </c>
      <c r="U1327">
        <v>0</v>
      </c>
      <c r="V1327">
        <v>0</v>
      </c>
      <c r="W1327">
        <v>0</v>
      </c>
      <c r="X1327">
        <v>0</v>
      </c>
      <c r="Y1327">
        <v>0</v>
      </c>
      <c r="Z1327">
        <v>0</v>
      </c>
      <c r="AA1327">
        <v>0</v>
      </c>
      <c r="AB1327">
        <v>0</v>
      </c>
      <c r="AC1327">
        <v>0</v>
      </c>
      <c r="AD1327">
        <v>0</v>
      </c>
      <c r="AE1327">
        <v>0</v>
      </c>
      <c r="AF1327">
        <v>0</v>
      </c>
      <c r="AG1327">
        <v>0</v>
      </c>
      <c r="AH1327">
        <v>0</v>
      </c>
      <c r="AI1327" t="s">
        <v>6004</v>
      </c>
      <c r="AJ1327" t="s">
        <v>112</v>
      </c>
      <c r="AK1327" t="s">
        <v>112</v>
      </c>
      <c r="AL1327">
        <v>0</v>
      </c>
      <c r="AM1327">
        <v>0</v>
      </c>
      <c r="AN1327">
        <v>0</v>
      </c>
      <c r="AO1327">
        <v>0</v>
      </c>
      <c r="AP1327">
        <v>0</v>
      </c>
      <c r="AQ1327">
        <v>0</v>
      </c>
      <c r="AR1327">
        <v>0</v>
      </c>
      <c r="AS1327">
        <v>0</v>
      </c>
      <c r="AT1327">
        <v>0</v>
      </c>
      <c r="AU1327">
        <v>0</v>
      </c>
      <c r="AV1327">
        <v>0</v>
      </c>
      <c r="AW1327">
        <v>0</v>
      </c>
      <c r="AX1327">
        <v>0</v>
      </c>
      <c r="AY1327">
        <v>0</v>
      </c>
      <c r="AZ1327">
        <v>0</v>
      </c>
      <c r="BA1327">
        <v>0</v>
      </c>
    </row>
    <row r="1328" spans="1:53" x14ac:dyDescent="0.25">
      <c r="A1328">
        <v>382122841</v>
      </c>
      <c r="B1328" s="1">
        <v>45545.862571018522</v>
      </c>
      <c r="C1328" s="1">
        <v>45545.8659640162</v>
      </c>
      <c r="D1328" s="1">
        <v>45545</v>
      </c>
      <c r="E1328">
        <v>32.273392700000002</v>
      </c>
      <c r="F1328">
        <v>35.899565000000003</v>
      </c>
      <c r="G1328" t="s">
        <v>927</v>
      </c>
      <c r="H1328" t="s">
        <v>4527</v>
      </c>
      <c r="I1328" t="s">
        <v>109</v>
      </c>
      <c r="J1328" t="s">
        <v>114</v>
      </c>
      <c r="K1328" t="s">
        <v>4529</v>
      </c>
      <c r="L1328" t="s">
        <v>192</v>
      </c>
      <c r="M1328" t="s">
        <v>961</v>
      </c>
      <c r="N1328" t="s">
        <v>4530</v>
      </c>
      <c r="O1328" t="s">
        <v>4528</v>
      </c>
      <c r="Q1328" t="s">
        <v>121</v>
      </c>
      <c r="R1328" t="s">
        <v>5770</v>
      </c>
      <c r="S1328" t="s">
        <v>112</v>
      </c>
      <c r="T1328">
        <v>0</v>
      </c>
      <c r="U1328">
        <v>0</v>
      </c>
      <c r="V1328">
        <v>0</v>
      </c>
      <c r="W1328">
        <v>0</v>
      </c>
      <c r="X1328">
        <v>0</v>
      </c>
      <c r="Y1328">
        <v>0</v>
      </c>
      <c r="Z1328">
        <v>0</v>
      </c>
      <c r="AA1328">
        <v>0</v>
      </c>
      <c r="AB1328">
        <v>0</v>
      </c>
      <c r="AC1328">
        <v>0</v>
      </c>
      <c r="AD1328">
        <v>0</v>
      </c>
      <c r="AE1328">
        <v>0</v>
      </c>
      <c r="AF1328">
        <v>0</v>
      </c>
      <c r="AG1328">
        <v>0</v>
      </c>
      <c r="AH1328">
        <v>0</v>
      </c>
      <c r="AI1328" t="s">
        <v>6004</v>
      </c>
      <c r="AJ1328" t="s">
        <v>109</v>
      </c>
      <c r="AK1328" t="s">
        <v>109</v>
      </c>
      <c r="AL1328">
        <v>2</v>
      </c>
      <c r="AM1328">
        <v>0</v>
      </c>
      <c r="AN1328">
        <v>0</v>
      </c>
      <c r="AO1328">
        <v>0</v>
      </c>
      <c r="AP1328">
        <v>1</v>
      </c>
      <c r="AQ1328">
        <v>1</v>
      </c>
      <c r="AR1328">
        <v>2</v>
      </c>
      <c r="AS1328">
        <v>0</v>
      </c>
      <c r="AT1328">
        <v>1</v>
      </c>
      <c r="AU1328">
        <v>0</v>
      </c>
      <c r="AV1328">
        <v>0</v>
      </c>
      <c r="AW1328">
        <v>0</v>
      </c>
      <c r="AX1328">
        <v>0</v>
      </c>
      <c r="AY1328">
        <v>0</v>
      </c>
      <c r="AZ1328">
        <v>1</v>
      </c>
      <c r="BA1328">
        <v>0</v>
      </c>
    </row>
    <row r="1329" spans="1:54" x14ac:dyDescent="0.25">
      <c r="A1329">
        <v>382122930</v>
      </c>
      <c r="B1329" s="1">
        <v>45535.669802569442</v>
      </c>
      <c r="C1329" s="1">
        <v>45535.671316898151</v>
      </c>
      <c r="D1329" s="1">
        <v>45535</v>
      </c>
      <c r="E1329">
        <v>32.003422</v>
      </c>
      <c r="F1329">
        <v>35.785024399999998</v>
      </c>
      <c r="G1329" t="s">
        <v>852</v>
      </c>
      <c r="H1329" t="s">
        <v>853</v>
      </c>
      <c r="I1329" t="s">
        <v>109</v>
      </c>
      <c r="J1329" t="s">
        <v>378</v>
      </c>
      <c r="K1329" t="s">
        <v>4532</v>
      </c>
      <c r="L1329" t="s">
        <v>116</v>
      </c>
      <c r="M1329" t="s">
        <v>139</v>
      </c>
      <c r="N1329" t="s">
        <v>4533</v>
      </c>
      <c r="O1329" t="s">
        <v>4531</v>
      </c>
      <c r="Q1329" t="s">
        <v>121</v>
      </c>
      <c r="R1329" t="s">
        <v>5770</v>
      </c>
      <c r="S1329" t="s">
        <v>112</v>
      </c>
      <c r="T1329">
        <v>0</v>
      </c>
      <c r="U1329">
        <v>0</v>
      </c>
      <c r="V1329">
        <v>0</v>
      </c>
      <c r="W1329">
        <v>0</v>
      </c>
      <c r="X1329">
        <v>0</v>
      </c>
      <c r="Y1329">
        <v>0</v>
      </c>
      <c r="Z1329">
        <v>0</v>
      </c>
      <c r="AA1329">
        <v>0</v>
      </c>
      <c r="AB1329">
        <v>0</v>
      </c>
      <c r="AC1329">
        <v>0</v>
      </c>
      <c r="AD1329">
        <v>0</v>
      </c>
      <c r="AE1329">
        <v>0</v>
      </c>
      <c r="AF1329">
        <v>0</v>
      </c>
      <c r="AG1329">
        <v>0</v>
      </c>
      <c r="AH1329">
        <v>0</v>
      </c>
      <c r="AI1329" t="s">
        <v>6004</v>
      </c>
      <c r="AJ1329" t="s">
        <v>109</v>
      </c>
      <c r="AK1329" t="s">
        <v>109</v>
      </c>
      <c r="AL1329">
        <v>1</v>
      </c>
      <c r="AM1329">
        <v>0</v>
      </c>
      <c r="AN1329">
        <v>1</v>
      </c>
      <c r="AO1329">
        <v>0</v>
      </c>
      <c r="AP1329">
        <v>0</v>
      </c>
      <c r="AQ1329">
        <v>0</v>
      </c>
      <c r="AR1329">
        <v>1</v>
      </c>
      <c r="AS1329">
        <v>0</v>
      </c>
      <c r="AT1329">
        <v>1</v>
      </c>
      <c r="AU1329">
        <v>0</v>
      </c>
      <c r="AV1329">
        <v>0</v>
      </c>
      <c r="AW1329">
        <v>0</v>
      </c>
      <c r="AX1329">
        <v>0</v>
      </c>
      <c r="AY1329">
        <v>0</v>
      </c>
      <c r="AZ1329">
        <v>0</v>
      </c>
      <c r="BA1329">
        <v>0</v>
      </c>
    </row>
    <row r="1330" spans="1:54" x14ac:dyDescent="0.25">
      <c r="A1330">
        <v>382122934</v>
      </c>
      <c r="B1330" s="1">
        <v>45535.671356087973</v>
      </c>
      <c r="C1330" s="1">
        <v>45535.672627835651</v>
      </c>
      <c r="D1330" s="1">
        <v>45535</v>
      </c>
      <c r="E1330">
        <v>32.003445599999999</v>
      </c>
      <c r="F1330">
        <v>35.784998799999997</v>
      </c>
      <c r="G1330" t="s">
        <v>852</v>
      </c>
      <c r="H1330" t="s">
        <v>853</v>
      </c>
      <c r="I1330" t="s">
        <v>112</v>
      </c>
      <c r="K1330" t="s">
        <v>4535</v>
      </c>
      <c r="L1330" t="s">
        <v>174</v>
      </c>
      <c r="M1330" t="s">
        <v>344</v>
      </c>
      <c r="N1330" t="s">
        <v>1273</v>
      </c>
      <c r="O1330" t="s">
        <v>4534</v>
      </c>
      <c r="Q1330" t="s">
        <v>121</v>
      </c>
      <c r="R1330" t="s">
        <v>5770</v>
      </c>
      <c r="S1330" t="s">
        <v>112</v>
      </c>
      <c r="T1330">
        <v>0</v>
      </c>
      <c r="U1330">
        <v>0</v>
      </c>
      <c r="V1330">
        <v>0</v>
      </c>
      <c r="W1330">
        <v>0</v>
      </c>
      <c r="X1330">
        <v>0</v>
      </c>
      <c r="Y1330">
        <v>0</v>
      </c>
      <c r="Z1330">
        <v>0</v>
      </c>
      <c r="AA1330">
        <v>0</v>
      </c>
      <c r="AB1330">
        <v>0</v>
      </c>
      <c r="AC1330">
        <v>0</v>
      </c>
      <c r="AD1330">
        <v>0</v>
      </c>
      <c r="AE1330">
        <v>0</v>
      </c>
      <c r="AF1330">
        <v>0</v>
      </c>
      <c r="AG1330">
        <v>0</v>
      </c>
      <c r="AH1330">
        <v>0</v>
      </c>
      <c r="AI1330" t="s">
        <v>6004</v>
      </c>
      <c r="AJ1330" t="s">
        <v>112</v>
      </c>
      <c r="AK1330" t="s">
        <v>112</v>
      </c>
      <c r="AL1330">
        <v>0</v>
      </c>
      <c r="AM1330">
        <v>0</v>
      </c>
      <c r="AN1330">
        <v>0</v>
      </c>
      <c r="AO1330">
        <v>0</v>
      </c>
      <c r="AP1330">
        <v>0</v>
      </c>
      <c r="AQ1330">
        <v>0</v>
      </c>
      <c r="AR1330">
        <v>0</v>
      </c>
      <c r="AS1330">
        <v>0</v>
      </c>
      <c r="AT1330">
        <v>0</v>
      </c>
      <c r="AU1330">
        <v>0</v>
      </c>
      <c r="AV1330">
        <v>0</v>
      </c>
      <c r="AW1330">
        <v>0</v>
      </c>
      <c r="AX1330">
        <v>0</v>
      </c>
      <c r="AY1330">
        <v>0</v>
      </c>
      <c r="AZ1330">
        <v>0</v>
      </c>
      <c r="BA1330">
        <v>0</v>
      </c>
    </row>
    <row r="1331" spans="1:54" x14ac:dyDescent="0.25">
      <c r="A1331">
        <v>382122936</v>
      </c>
      <c r="B1331" s="1">
        <v>45535.672831261567</v>
      </c>
      <c r="C1331" s="1">
        <v>45535.674235810176</v>
      </c>
      <c r="D1331" s="1">
        <v>45535</v>
      </c>
      <c r="E1331">
        <v>32.003458000000002</v>
      </c>
      <c r="F1331">
        <v>35.784941500000002</v>
      </c>
      <c r="G1331" t="s">
        <v>852</v>
      </c>
      <c r="H1331" t="s">
        <v>853</v>
      </c>
      <c r="I1331" t="s">
        <v>112</v>
      </c>
      <c r="K1331" t="s">
        <v>4537</v>
      </c>
      <c r="L1331" t="s">
        <v>116</v>
      </c>
      <c r="M1331" t="s">
        <v>146</v>
      </c>
      <c r="N1331" t="s">
        <v>4538</v>
      </c>
      <c r="O1331" t="s">
        <v>4536</v>
      </c>
      <c r="Q1331" t="s">
        <v>121</v>
      </c>
      <c r="R1331" t="s">
        <v>5770</v>
      </c>
      <c r="S1331" t="s">
        <v>112</v>
      </c>
      <c r="T1331">
        <v>0</v>
      </c>
      <c r="U1331">
        <v>0</v>
      </c>
      <c r="V1331">
        <v>0</v>
      </c>
      <c r="W1331">
        <v>0</v>
      </c>
      <c r="X1331">
        <v>0</v>
      </c>
      <c r="Y1331">
        <v>0</v>
      </c>
      <c r="Z1331">
        <v>0</v>
      </c>
      <c r="AA1331">
        <v>0</v>
      </c>
      <c r="AB1331">
        <v>0</v>
      </c>
      <c r="AC1331">
        <v>0</v>
      </c>
      <c r="AD1331">
        <v>0</v>
      </c>
      <c r="AE1331">
        <v>0</v>
      </c>
      <c r="AF1331">
        <v>0</v>
      </c>
      <c r="AG1331">
        <v>0</v>
      </c>
      <c r="AH1331">
        <v>0</v>
      </c>
      <c r="AI1331" t="s">
        <v>6004</v>
      </c>
      <c r="AJ1331" t="s">
        <v>112</v>
      </c>
      <c r="AK1331" t="s">
        <v>109</v>
      </c>
      <c r="AL1331">
        <v>2</v>
      </c>
      <c r="AM1331">
        <v>0</v>
      </c>
      <c r="AN1331">
        <v>1</v>
      </c>
      <c r="AO1331">
        <v>1</v>
      </c>
      <c r="AP1331">
        <v>0</v>
      </c>
      <c r="AQ1331">
        <v>0</v>
      </c>
      <c r="AR1331">
        <v>2</v>
      </c>
      <c r="AS1331">
        <v>0</v>
      </c>
      <c r="AT1331">
        <v>1</v>
      </c>
      <c r="AU1331">
        <v>0</v>
      </c>
      <c r="AV1331">
        <v>0</v>
      </c>
      <c r="AW1331">
        <v>0</v>
      </c>
      <c r="AX1331">
        <v>0</v>
      </c>
      <c r="AY1331">
        <v>0</v>
      </c>
      <c r="AZ1331">
        <v>0</v>
      </c>
      <c r="BA1331">
        <v>0</v>
      </c>
    </row>
    <row r="1332" spans="1:54" x14ac:dyDescent="0.25">
      <c r="A1332">
        <v>382122938</v>
      </c>
      <c r="B1332" s="1">
        <v>45535.674277268517</v>
      </c>
      <c r="C1332" s="1">
        <v>45535.676198726847</v>
      </c>
      <c r="D1332" s="1">
        <v>45535</v>
      </c>
      <c r="E1332">
        <v>32.003547300000001</v>
      </c>
      <c r="F1332">
        <v>35.7849261</v>
      </c>
      <c r="G1332" t="s">
        <v>852</v>
      </c>
      <c r="H1332" t="s">
        <v>853</v>
      </c>
      <c r="I1332" t="s">
        <v>109</v>
      </c>
      <c r="J1332" t="s">
        <v>114</v>
      </c>
      <c r="K1332" t="s">
        <v>4540</v>
      </c>
      <c r="L1332" t="s">
        <v>116</v>
      </c>
      <c r="M1332" t="s">
        <v>146</v>
      </c>
      <c r="N1332" t="s">
        <v>4541</v>
      </c>
      <c r="O1332" t="s">
        <v>4539</v>
      </c>
      <c r="Q1332" t="s">
        <v>121</v>
      </c>
      <c r="R1332" t="s">
        <v>5770</v>
      </c>
      <c r="S1332" t="s">
        <v>112</v>
      </c>
      <c r="T1332">
        <v>0</v>
      </c>
      <c r="U1332">
        <v>0</v>
      </c>
      <c r="V1332">
        <v>0</v>
      </c>
      <c r="W1332">
        <v>0</v>
      </c>
      <c r="X1332">
        <v>0</v>
      </c>
      <c r="Y1332">
        <v>0</v>
      </c>
      <c r="Z1332">
        <v>0</v>
      </c>
      <c r="AA1332">
        <v>0</v>
      </c>
      <c r="AB1332">
        <v>0</v>
      </c>
      <c r="AC1332">
        <v>0</v>
      </c>
      <c r="AD1332">
        <v>0</v>
      </c>
      <c r="AE1332">
        <v>0</v>
      </c>
      <c r="AF1332">
        <v>0</v>
      </c>
      <c r="AG1332">
        <v>0</v>
      </c>
      <c r="AH1332">
        <v>0</v>
      </c>
      <c r="AI1332" t="s">
        <v>6004</v>
      </c>
      <c r="AJ1332" t="s">
        <v>112</v>
      </c>
      <c r="AK1332" t="s">
        <v>112</v>
      </c>
      <c r="AL1332">
        <v>0</v>
      </c>
      <c r="AM1332">
        <v>0</v>
      </c>
      <c r="AN1332">
        <v>0</v>
      </c>
      <c r="AO1332">
        <v>0</v>
      </c>
      <c r="AP1332">
        <v>0</v>
      </c>
      <c r="AQ1332">
        <v>0</v>
      </c>
      <c r="AR1332">
        <v>0</v>
      </c>
      <c r="AS1332">
        <v>0</v>
      </c>
      <c r="AT1332">
        <v>0</v>
      </c>
      <c r="AU1332">
        <v>0</v>
      </c>
      <c r="AV1332">
        <v>0</v>
      </c>
      <c r="AW1332">
        <v>0</v>
      </c>
      <c r="AX1332">
        <v>0</v>
      </c>
      <c r="AY1332">
        <v>0</v>
      </c>
      <c r="AZ1332">
        <v>0</v>
      </c>
      <c r="BA1332">
        <v>0</v>
      </c>
    </row>
    <row r="1333" spans="1:54" x14ac:dyDescent="0.25">
      <c r="A1333">
        <v>382122942</v>
      </c>
      <c r="B1333" s="1">
        <v>45535.676230925928</v>
      </c>
      <c r="C1333" s="1">
        <v>45535.677935555563</v>
      </c>
      <c r="D1333" s="1">
        <v>45535</v>
      </c>
      <c r="E1333">
        <v>32.003488699999998</v>
      </c>
      <c r="F1333">
        <v>35.784914000000001</v>
      </c>
      <c r="G1333" t="s">
        <v>852</v>
      </c>
      <c r="H1333" t="s">
        <v>853</v>
      </c>
      <c r="I1333" t="s">
        <v>109</v>
      </c>
      <c r="J1333" t="s">
        <v>153</v>
      </c>
      <c r="K1333" t="s">
        <v>4543</v>
      </c>
      <c r="L1333" t="s">
        <v>174</v>
      </c>
      <c r="M1333" t="s">
        <v>175</v>
      </c>
      <c r="N1333" t="s">
        <v>4544</v>
      </c>
      <c r="O1333" t="s">
        <v>4542</v>
      </c>
      <c r="Q1333" t="s">
        <v>121</v>
      </c>
      <c r="R1333" t="s">
        <v>5770</v>
      </c>
      <c r="S1333" t="s">
        <v>112</v>
      </c>
      <c r="T1333">
        <v>0</v>
      </c>
      <c r="U1333">
        <v>0</v>
      </c>
      <c r="V1333">
        <v>0</v>
      </c>
      <c r="W1333">
        <v>0</v>
      </c>
      <c r="X1333">
        <v>0</v>
      </c>
      <c r="Y1333">
        <v>0</v>
      </c>
      <c r="Z1333">
        <v>0</v>
      </c>
      <c r="AA1333">
        <v>0</v>
      </c>
      <c r="AB1333">
        <v>0</v>
      </c>
      <c r="AC1333">
        <v>0</v>
      </c>
      <c r="AD1333">
        <v>0</v>
      </c>
      <c r="AE1333">
        <v>0</v>
      </c>
      <c r="AF1333">
        <v>0</v>
      </c>
      <c r="AG1333">
        <v>0</v>
      </c>
      <c r="AH1333">
        <v>0</v>
      </c>
      <c r="AI1333" t="s">
        <v>6004</v>
      </c>
      <c r="AJ1333" t="s">
        <v>109</v>
      </c>
      <c r="AK1333" t="s">
        <v>109</v>
      </c>
      <c r="AL1333">
        <v>1</v>
      </c>
      <c r="AM1333">
        <v>0</v>
      </c>
      <c r="AN1333">
        <v>0</v>
      </c>
      <c r="AO1333">
        <v>1</v>
      </c>
      <c r="AP1333">
        <v>0</v>
      </c>
      <c r="AQ1333">
        <v>0</v>
      </c>
      <c r="AR1333">
        <v>1</v>
      </c>
      <c r="AS1333">
        <v>0</v>
      </c>
      <c r="AT1333">
        <v>1</v>
      </c>
      <c r="AU1333">
        <v>0</v>
      </c>
      <c r="AV1333">
        <v>0</v>
      </c>
      <c r="AW1333">
        <v>0</v>
      </c>
      <c r="AX1333">
        <v>0</v>
      </c>
      <c r="AY1333">
        <v>0</v>
      </c>
      <c r="AZ1333">
        <v>0</v>
      </c>
      <c r="BA1333">
        <v>0</v>
      </c>
    </row>
    <row r="1334" spans="1:54" x14ac:dyDescent="0.25">
      <c r="A1334">
        <v>382122947</v>
      </c>
      <c r="B1334" s="1">
        <v>45539.444967627307</v>
      </c>
      <c r="C1334" s="1">
        <v>45539.451206759259</v>
      </c>
      <c r="D1334" s="1">
        <v>45539</v>
      </c>
      <c r="E1334">
        <v>32.002775100000001</v>
      </c>
      <c r="F1334">
        <v>35.794913899999997</v>
      </c>
      <c r="G1334" t="s">
        <v>852</v>
      </c>
      <c r="H1334" t="s">
        <v>853</v>
      </c>
      <c r="I1334" t="s">
        <v>109</v>
      </c>
      <c r="J1334" t="s">
        <v>114</v>
      </c>
      <c r="K1334" t="s">
        <v>4546</v>
      </c>
      <c r="L1334" t="s">
        <v>116</v>
      </c>
      <c r="M1334" t="s">
        <v>139</v>
      </c>
      <c r="N1334" t="s">
        <v>2900</v>
      </c>
      <c r="O1334" t="s">
        <v>4545</v>
      </c>
      <c r="Q1334" t="s">
        <v>121</v>
      </c>
      <c r="R1334" t="s">
        <v>5770</v>
      </c>
      <c r="S1334" t="s">
        <v>109</v>
      </c>
      <c r="T1334">
        <v>1</v>
      </c>
      <c r="U1334">
        <v>0</v>
      </c>
      <c r="V1334">
        <v>1</v>
      </c>
      <c r="W1334">
        <v>0</v>
      </c>
      <c r="X1334">
        <v>0</v>
      </c>
      <c r="Y1334">
        <v>0</v>
      </c>
      <c r="Z1334">
        <v>0</v>
      </c>
      <c r="AA1334">
        <v>1</v>
      </c>
      <c r="AB1334">
        <v>0</v>
      </c>
      <c r="AC1334">
        <v>0</v>
      </c>
      <c r="AD1334">
        <v>0</v>
      </c>
      <c r="AE1334">
        <v>0</v>
      </c>
      <c r="AF1334">
        <v>0</v>
      </c>
      <c r="AG1334">
        <v>0</v>
      </c>
      <c r="AH1334">
        <v>0</v>
      </c>
      <c r="AI1334" t="s">
        <v>4547</v>
      </c>
      <c r="AJ1334" t="s">
        <v>109</v>
      </c>
      <c r="AK1334" t="s">
        <v>109</v>
      </c>
      <c r="AL1334">
        <v>2</v>
      </c>
      <c r="AM1334">
        <v>0</v>
      </c>
      <c r="AN1334">
        <v>2</v>
      </c>
      <c r="AO1334">
        <v>0</v>
      </c>
      <c r="AP1334">
        <v>0</v>
      </c>
      <c r="AQ1334">
        <v>0</v>
      </c>
      <c r="AR1334">
        <v>2</v>
      </c>
      <c r="AS1334">
        <v>0</v>
      </c>
      <c r="AT1334">
        <v>1</v>
      </c>
      <c r="AU1334">
        <v>0</v>
      </c>
      <c r="AV1334">
        <v>0</v>
      </c>
      <c r="AW1334">
        <v>0</v>
      </c>
      <c r="AX1334">
        <v>0</v>
      </c>
      <c r="AY1334">
        <v>0</v>
      </c>
      <c r="AZ1334">
        <v>0</v>
      </c>
      <c r="BA1334">
        <v>1</v>
      </c>
      <c r="BB1334" t="s">
        <v>4547</v>
      </c>
    </row>
    <row r="1335" spans="1:54" x14ac:dyDescent="0.25">
      <c r="A1335">
        <v>382122952</v>
      </c>
      <c r="B1335" s="1">
        <v>45539.451432210648</v>
      </c>
      <c r="C1335" s="1">
        <v>45539.456377025461</v>
      </c>
      <c r="D1335" s="1">
        <v>45539</v>
      </c>
      <c r="E1335">
        <v>32.002866900000001</v>
      </c>
      <c r="F1335">
        <v>35.793876099999999</v>
      </c>
      <c r="G1335" t="s">
        <v>852</v>
      </c>
      <c r="H1335" t="s">
        <v>853</v>
      </c>
      <c r="I1335" t="s">
        <v>109</v>
      </c>
      <c r="J1335" t="s">
        <v>397</v>
      </c>
      <c r="K1335" t="s">
        <v>4549</v>
      </c>
      <c r="L1335" t="s">
        <v>116</v>
      </c>
      <c r="M1335" t="s">
        <v>139</v>
      </c>
      <c r="N1335" t="s">
        <v>4550</v>
      </c>
      <c r="O1335" t="s">
        <v>4548</v>
      </c>
      <c r="Q1335" t="s">
        <v>121</v>
      </c>
      <c r="R1335" t="s">
        <v>5770</v>
      </c>
      <c r="S1335" t="s">
        <v>112</v>
      </c>
      <c r="T1335">
        <v>0</v>
      </c>
      <c r="U1335">
        <v>0</v>
      </c>
      <c r="V1335">
        <v>0</v>
      </c>
      <c r="W1335">
        <v>0</v>
      </c>
      <c r="X1335">
        <v>0</v>
      </c>
      <c r="Y1335">
        <v>0</v>
      </c>
      <c r="Z1335">
        <v>0</v>
      </c>
      <c r="AA1335">
        <v>0</v>
      </c>
      <c r="AB1335">
        <v>0</v>
      </c>
      <c r="AC1335">
        <v>0</v>
      </c>
      <c r="AD1335">
        <v>0</v>
      </c>
      <c r="AE1335">
        <v>0</v>
      </c>
      <c r="AF1335">
        <v>0</v>
      </c>
      <c r="AG1335">
        <v>0</v>
      </c>
      <c r="AH1335">
        <v>0</v>
      </c>
      <c r="AI1335" t="s">
        <v>6004</v>
      </c>
      <c r="AJ1335" t="s">
        <v>109</v>
      </c>
      <c r="AK1335" t="s">
        <v>109</v>
      </c>
      <c r="AL1335">
        <v>2</v>
      </c>
      <c r="AM1335">
        <v>0</v>
      </c>
      <c r="AN1335">
        <v>1</v>
      </c>
      <c r="AO1335">
        <v>0</v>
      </c>
      <c r="AP1335">
        <v>1</v>
      </c>
      <c r="AQ1335">
        <v>0</v>
      </c>
      <c r="AR1335">
        <v>2</v>
      </c>
      <c r="AS1335">
        <v>0</v>
      </c>
      <c r="AT1335">
        <v>1</v>
      </c>
      <c r="AU1335">
        <v>0</v>
      </c>
      <c r="AV1335">
        <v>0</v>
      </c>
      <c r="AW1335">
        <v>0</v>
      </c>
      <c r="AX1335">
        <v>0</v>
      </c>
      <c r="AY1335">
        <v>0</v>
      </c>
      <c r="AZ1335">
        <v>0</v>
      </c>
      <c r="BA1335">
        <v>0</v>
      </c>
    </row>
    <row r="1336" spans="1:54" x14ac:dyDescent="0.25">
      <c r="A1336">
        <v>382122958</v>
      </c>
      <c r="B1336" s="1">
        <v>45539.457571122693</v>
      </c>
      <c r="C1336" s="1">
        <v>45539.462012812503</v>
      </c>
      <c r="D1336" s="1">
        <v>45539</v>
      </c>
      <c r="E1336">
        <v>32.002945799999999</v>
      </c>
      <c r="F1336">
        <v>35.793722000000002</v>
      </c>
      <c r="G1336" t="s">
        <v>852</v>
      </c>
      <c r="H1336" t="s">
        <v>853</v>
      </c>
      <c r="I1336" t="s">
        <v>109</v>
      </c>
      <c r="J1336" t="s">
        <v>153</v>
      </c>
      <c r="K1336" t="s">
        <v>4552</v>
      </c>
      <c r="L1336" t="s">
        <v>131</v>
      </c>
      <c r="M1336" t="s">
        <v>132</v>
      </c>
      <c r="N1336" t="s">
        <v>4553</v>
      </c>
      <c r="O1336" t="s">
        <v>4551</v>
      </c>
      <c r="Q1336" t="s">
        <v>121</v>
      </c>
      <c r="R1336" t="s">
        <v>5770</v>
      </c>
      <c r="S1336" t="s">
        <v>112</v>
      </c>
      <c r="T1336">
        <v>0</v>
      </c>
      <c r="U1336">
        <v>0</v>
      </c>
      <c r="V1336">
        <v>0</v>
      </c>
      <c r="W1336">
        <v>0</v>
      </c>
      <c r="X1336">
        <v>0</v>
      </c>
      <c r="Y1336">
        <v>0</v>
      </c>
      <c r="Z1336">
        <v>0</v>
      </c>
      <c r="AA1336">
        <v>0</v>
      </c>
      <c r="AB1336">
        <v>0</v>
      </c>
      <c r="AC1336">
        <v>0</v>
      </c>
      <c r="AD1336">
        <v>0</v>
      </c>
      <c r="AE1336">
        <v>0</v>
      </c>
      <c r="AF1336">
        <v>0</v>
      </c>
      <c r="AG1336">
        <v>0</v>
      </c>
      <c r="AH1336">
        <v>0</v>
      </c>
      <c r="AI1336" t="s">
        <v>6004</v>
      </c>
      <c r="AJ1336" t="s">
        <v>109</v>
      </c>
      <c r="AK1336" t="s">
        <v>109</v>
      </c>
      <c r="AL1336">
        <v>1</v>
      </c>
      <c r="AM1336">
        <v>1</v>
      </c>
      <c r="AN1336">
        <v>0</v>
      </c>
      <c r="AO1336">
        <v>0</v>
      </c>
      <c r="AP1336">
        <v>0</v>
      </c>
      <c r="AQ1336">
        <v>0</v>
      </c>
      <c r="AR1336">
        <v>1</v>
      </c>
      <c r="AS1336">
        <v>0</v>
      </c>
      <c r="AT1336">
        <v>0</v>
      </c>
      <c r="AU1336">
        <v>0</v>
      </c>
      <c r="AV1336">
        <v>0</v>
      </c>
      <c r="AW1336">
        <v>0</v>
      </c>
      <c r="AX1336">
        <v>0</v>
      </c>
      <c r="AY1336">
        <v>0</v>
      </c>
      <c r="AZ1336">
        <v>1</v>
      </c>
      <c r="BA1336">
        <v>0</v>
      </c>
    </row>
    <row r="1337" spans="1:54" x14ac:dyDescent="0.25">
      <c r="A1337">
        <v>382122961</v>
      </c>
      <c r="B1337" s="1">
        <v>45539.462063402767</v>
      </c>
      <c r="C1337" s="1">
        <v>45539.468568136574</v>
      </c>
      <c r="D1337" s="1">
        <v>45539</v>
      </c>
      <c r="E1337">
        <v>32.002905400000003</v>
      </c>
      <c r="F1337">
        <v>35.793352499999997</v>
      </c>
      <c r="G1337" t="s">
        <v>852</v>
      </c>
      <c r="H1337" t="s">
        <v>853</v>
      </c>
      <c r="I1337" t="s">
        <v>109</v>
      </c>
      <c r="J1337" t="s">
        <v>114</v>
      </c>
      <c r="K1337" t="s">
        <v>4554</v>
      </c>
      <c r="L1337" t="s">
        <v>116</v>
      </c>
      <c r="M1337" t="s">
        <v>146</v>
      </c>
      <c r="N1337" t="s">
        <v>4555</v>
      </c>
      <c r="O1337" t="s">
        <v>5996</v>
      </c>
      <c r="Q1337" t="s">
        <v>121</v>
      </c>
      <c r="R1337" t="s">
        <v>5770</v>
      </c>
      <c r="S1337" t="s">
        <v>109</v>
      </c>
      <c r="T1337">
        <v>2</v>
      </c>
      <c r="U1337">
        <v>1</v>
      </c>
      <c r="V1337">
        <v>1</v>
      </c>
      <c r="W1337">
        <v>0</v>
      </c>
      <c r="X1337">
        <v>0</v>
      </c>
      <c r="Y1337">
        <v>0</v>
      </c>
      <c r="Z1337">
        <v>1</v>
      </c>
      <c r="AA1337">
        <v>0</v>
      </c>
      <c r="AB1337">
        <v>0</v>
      </c>
      <c r="AC1337">
        <v>0</v>
      </c>
      <c r="AD1337">
        <v>0</v>
      </c>
      <c r="AE1337">
        <v>0</v>
      </c>
      <c r="AF1337">
        <v>0</v>
      </c>
      <c r="AG1337">
        <v>0</v>
      </c>
      <c r="AH1337">
        <v>0</v>
      </c>
      <c r="AI1337" t="s">
        <v>4556</v>
      </c>
      <c r="AJ1337" t="s">
        <v>109</v>
      </c>
      <c r="AK1337" t="s">
        <v>109</v>
      </c>
      <c r="AL1337">
        <v>2</v>
      </c>
      <c r="AM1337">
        <v>1</v>
      </c>
      <c r="AN1337">
        <v>1</v>
      </c>
      <c r="AO1337">
        <v>0</v>
      </c>
      <c r="AP1337">
        <v>0</v>
      </c>
      <c r="AQ1337">
        <v>0</v>
      </c>
      <c r="AR1337">
        <v>2</v>
      </c>
      <c r="AS1337">
        <v>1</v>
      </c>
      <c r="AT1337">
        <v>0</v>
      </c>
      <c r="AU1337">
        <v>0</v>
      </c>
      <c r="AV1337">
        <v>0</v>
      </c>
      <c r="AW1337">
        <v>0</v>
      </c>
      <c r="AX1337">
        <v>0</v>
      </c>
      <c r="AY1337">
        <v>0</v>
      </c>
      <c r="AZ1337">
        <v>0</v>
      </c>
      <c r="BA1337">
        <v>1</v>
      </c>
      <c r="BB1337" t="s">
        <v>4556</v>
      </c>
    </row>
    <row r="1338" spans="1:54" x14ac:dyDescent="0.25">
      <c r="A1338">
        <v>382122963</v>
      </c>
      <c r="B1338" s="1">
        <v>45539.468961516213</v>
      </c>
      <c r="C1338" s="1">
        <v>45539.47544037037</v>
      </c>
      <c r="D1338" s="1">
        <v>45539</v>
      </c>
      <c r="E1338">
        <v>32.002815400000003</v>
      </c>
      <c r="F1338">
        <v>35.794814700000003</v>
      </c>
      <c r="G1338" t="s">
        <v>852</v>
      </c>
      <c r="H1338" t="s">
        <v>853</v>
      </c>
      <c r="I1338" t="s">
        <v>109</v>
      </c>
      <c r="J1338" t="s">
        <v>114</v>
      </c>
      <c r="K1338" t="s">
        <v>4558</v>
      </c>
      <c r="L1338" t="s">
        <v>116</v>
      </c>
      <c r="M1338" t="s">
        <v>319</v>
      </c>
      <c r="N1338" t="s">
        <v>2774</v>
      </c>
      <c r="O1338" t="s">
        <v>4557</v>
      </c>
      <c r="Q1338" t="s">
        <v>121</v>
      </c>
      <c r="R1338" t="s">
        <v>5770</v>
      </c>
      <c r="S1338" t="s">
        <v>112</v>
      </c>
      <c r="T1338">
        <v>0</v>
      </c>
      <c r="U1338">
        <v>0</v>
      </c>
      <c r="V1338">
        <v>0</v>
      </c>
      <c r="W1338">
        <v>0</v>
      </c>
      <c r="X1338">
        <v>0</v>
      </c>
      <c r="Y1338">
        <v>0</v>
      </c>
      <c r="Z1338">
        <v>0</v>
      </c>
      <c r="AA1338">
        <v>0</v>
      </c>
      <c r="AB1338">
        <v>0</v>
      </c>
      <c r="AC1338">
        <v>0</v>
      </c>
      <c r="AD1338">
        <v>0</v>
      </c>
      <c r="AE1338">
        <v>0</v>
      </c>
      <c r="AF1338">
        <v>0</v>
      </c>
      <c r="AG1338">
        <v>0</v>
      </c>
      <c r="AH1338">
        <v>0</v>
      </c>
      <c r="AI1338" t="s">
        <v>6004</v>
      </c>
      <c r="AJ1338" t="s">
        <v>109</v>
      </c>
      <c r="AK1338" t="s">
        <v>112</v>
      </c>
      <c r="AL1338">
        <v>0</v>
      </c>
      <c r="AM1338">
        <v>0</v>
      </c>
      <c r="AN1338">
        <v>0</v>
      </c>
      <c r="AO1338">
        <v>0</v>
      </c>
      <c r="AP1338">
        <v>0</v>
      </c>
      <c r="AQ1338">
        <v>0</v>
      </c>
      <c r="AR1338">
        <v>0</v>
      </c>
      <c r="AS1338">
        <v>0</v>
      </c>
      <c r="AT1338">
        <v>0</v>
      </c>
      <c r="AU1338">
        <v>0</v>
      </c>
      <c r="AV1338">
        <v>0</v>
      </c>
      <c r="AW1338">
        <v>0</v>
      </c>
      <c r="AX1338">
        <v>0</v>
      </c>
      <c r="AY1338">
        <v>0</v>
      </c>
      <c r="AZ1338">
        <v>0</v>
      </c>
      <c r="BA1338">
        <v>0</v>
      </c>
    </row>
    <row r="1339" spans="1:54" x14ac:dyDescent="0.25">
      <c r="A1339">
        <v>382122969</v>
      </c>
      <c r="B1339" s="1">
        <v>45539.475720300929</v>
      </c>
      <c r="C1339" s="1">
        <v>45539.482774108787</v>
      </c>
      <c r="D1339" s="1">
        <v>45539</v>
      </c>
      <c r="E1339">
        <v>32.0027197</v>
      </c>
      <c r="F1339">
        <v>35.792645700000001</v>
      </c>
      <c r="G1339" t="s">
        <v>852</v>
      </c>
      <c r="H1339" t="s">
        <v>853</v>
      </c>
      <c r="I1339" t="s">
        <v>109</v>
      </c>
      <c r="J1339" t="s">
        <v>114</v>
      </c>
      <c r="K1339" t="s">
        <v>4560</v>
      </c>
      <c r="L1339" t="s">
        <v>116</v>
      </c>
      <c r="M1339" t="s">
        <v>146</v>
      </c>
      <c r="N1339" t="s">
        <v>4561</v>
      </c>
      <c r="O1339" t="s">
        <v>4559</v>
      </c>
      <c r="Q1339" t="s">
        <v>121</v>
      </c>
      <c r="R1339" t="s">
        <v>5770</v>
      </c>
      <c r="S1339" t="s">
        <v>112</v>
      </c>
      <c r="T1339">
        <v>0</v>
      </c>
      <c r="U1339">
        <v>0</v>
      </c>
      <c r="V1339">
        <v>0</v>
      </c>
      <c r="W1339">
        <v>0</v>
      </c>
      <c r="X1339">
        <v>0</v>
      </c>
      <c r="Y1339">
        <v>0</v>
      </c>
      <c r="Z1339">
        <v>0</v>
      </c>
      <c r="AA1339">
        <v>0</v>
      </c>
      <c r="AB1339">
        <v>0</v>
      </c>
      <c r="AC1339">
        <v>0</v>
      </c>
      <c r="AD1339">
        <v>0</v>
      </c>
      <c r="AE1339">
        <v>0</v>
      </c>
      <c r="AF1339">
        <v>0</v>
      </c>
      <c r="AG1339">
        <v>0</v>
      </c>
      <c r="AH1339">
        <v>0</v>
      </c>
      <c r="AI1339" t="s">
        <v>6004</v>
      </c>
      <c r="AJ1339" t="s">
        <v>109</v>
      </c>
      <c r="AK1339" t="s">
        <v>109</v>
      </c>
      <c r="AL1339">
        <v>2</v>
      </c>
      <c r="AM1339">
        <v>1</v>
      </c>
      <c r="AN1339">
        <v>1</v>
      </c>
      <c r="AO1339">
        <v>0</v>
      </c>
      <c r="AP1339">
        <v>0</v>
      </c>
      <c r="AQ1339">
        <v>0</v>
      </c>
      <c r="AR1339">
        <v>2</v>
      </c>
      <c r="AS1339">
        <v>1</v>
      </c>
      <c r="AT1339">
        <v>0</v>
      </c>
      <c r="AU1339">
        <v>0</v>
      </c>
      <c r="AV1339">
        <v>0</v>
      </c>
      <c r="AW1339">
        <v>0</v>
      </c>
      <c r="AX1339">
        <v>0</v>
      </c>
      <c r="AY1339">
        <v>0</v>
      </c>
      <c r="AZ1339">
        <v>0</v>
      </c>
      <c r="BA1339">
        <v>1</v>
      </c>
      <c r="BB1339" t="s">
        <v>4562</v>
      </c>
    </row>
    <row r="1340" spans="1:54" x14ac:dyDescent="0.25">
      <c r="A1340">
        <v>382122971</v>
      </c>
      <c r="B1340" s="1">
        <v>45539.483054537042</v>
      </c>
      <c r="C1340" s="1">
        <v>45539.485937916666</v>
      </c>
      <c r="D1340" s="1">
        <v>45539</v>
      </c>
      <c r="E1340">
        <v>32.0021846</v>
      </c>
      <c r="F1340">
        <v>35.791647699999999</v>
      </c>
      <c r="G1340" t="s">
        <v>852</v>
      </c>
      <c r="H1340" t="s">
        <v>853</v>
      </c>
      <c r="I1340" t="s">
        <v>109</v>
      </c>
      <c r="J1340" t="s">
        <v>114</v>
      </c>
      <c r="K1340" t="s">
        <v>4563</v>
      </c>
      <c r="L1340" t="s">
        <v>116</v>
      </c>
      <c r="M1340" t="s">
        <v>319</v>
      </c>
      <c r="N1340" t="s">
        <v>2774</v>
      </c>
      <c r="O1340" t="s">
        <v>5997</v>
      </c>
      <c r="Q1340" t="s">
        <v>121</v>
      </c>
      <c r="R1340" t="s">
        <v>5770</v>
      </c>
      <c r="S1340" t="s">
        <v>112</v>
      </c>
      <c r="T1340">
        <v>0</v>
      </c>
      <c r="U1340">
        <v>0</v>
      </c>
      <c r="V1340">
        <v>0</v>
      </c>
      <c r="W1340">
        <v>0</v>
      </c>
      <c r="X1340">
        <v>0</v>
      </c>
      <c r="Y1340">
        <v>0</v>
      </c>
      <c r="Z1340">
        <v>0</v>
      </c>
      <c r="AA1340">
        <v>0</v>
      </c>
      <c r="AB1340">
        <v>0</v>
      </c>
      <c r="AC1340">
        <v>0</v>
      </c>
      <c r="AD1340">
        <v>0</v>
      </c>
      <c r="AE1340">
        <v>0</v>
      </c>
      <c r="AF1340">
        <v>0</v>
      </c>
      <c r="AG1340">
        <v>0</v>
      </c>
      <c r="AH1340">
        <v>0</v>
      </c>
      <c r="AI1340" t="s">
        <v>6004</v>
      </c>
      <c r="AJ1340" t="s">
        <v>112</v>
      </c>
      <c r="AK1340" t="s">
        <v>112</v>
      </c>
      <c r="AL1340">
        <v>0</v>
      </c>
      <c r="AM1340">
        <v>0</v>
      </c>
      <c r="AN1340">
        <v>0</v>
      </c>
      <c r="AO1340">
        <v>0</v>
      </c>
      <c r="AP1340">
        <v>0</v>
      </c>
      <c r="AQ1340">
        <v>0</v>
      </c>
      <c r="AR1340">
        <v>0</v>
      </c>
      <c r="AS1340">
        <v>0</v>
      </c>
      <c r="AT1340">
        <v>0</v>
      </c>
      <c r="AU1340">
        <v>0</v>
      </c>
      <c r="AV1340">
        <v>0</v>
      </c>
      <c r="AW1340">
        <v>0</v>
      </c>
      <c r="AX1340">
        <v>0</v>
      </c>
      <c r="AY1340">
        <v>0</v>
      </c>
      <c r="AZ1340">
        <v>0</v>
      </c>
      <c r="BA1340">
        <v>0</v>
      </c>
    </row>
    <row r="1341" spans="1:54" x14ac:dyDescent="0.25">
      <c r="A1341">
        <v>382122973</v>
      </c>
      <c r="B1341" s="1">
        <v>45539.486079328701</v>
      </c>
      <c r="C1341" s="1">
        <v>45539.491049745367</v>
      </c>
      <c r="D1341" s="1">
        <v>45539</v>
      </c>
      <c r="E1341">
        <v>32.0023014</v>
      </c>
      <c r="F1341">
        <v>35.791451600000002</v>
      </c>
      <c r="G1341" t="s">
        <v>852</v>
      </c>
      <c r="H1341" t="s">
        <v>853</v>
      </c>
      <c r="I1341" t="s">
        <v>109</v>
      </c>
      <c r="J1341" t="s">
        <v>114</v>
      </c>
      <c r="K1341" t="s">
        <v>4564</v>
      </c>
      <c r="L1341" t="s">
        <v>116</v>
      </c>
      <c r="M1341" t="s">
        <v>319</v>
      </c>
      <c r="N1341" t="s">
        <v>2774</v>
      </c>
      <c r="O1341" t="s">
        <v>5998</v>
      </c>
      <c r="Q1341" t="s">
        <v>121</v>
      </c>
      <c r="R1341" t="s">
        <v>5770</v>
      </c>
      <c r="S1341" t="s">
        <v>112</v>
      </c>
      <c r="T1341">
        <v>0</v>
      </c>
      <c r="U1341">
        <v>0</v>
      </c>
      <c r="V1341">
        <v>0</v>
      </c>
      <c r="W1341">
        <v>0</v>
      </c>
      <c r="X1341">
        <v>0</v>
      </c>
      <c r="Y1341">
        <v>0</v>
      </c>
      <c r="Z1341">
        <v>0</v>
      </c>
      <c r="AA1341">
        <v>0</v>
      </c>
      <c r="AB1341">
        <v>0</v>
      </c>
      <c r="AC1341">
        <v>0</v>
      </c>
      <c r="AD1341">
        <v>0</v>
      </c>
      <c r="AE1341">
        <v>0</v>
      </c>
      <c r="AF1341">
        <v>0</v>
      </c>
      <c r="AG1341">
        <v>0</v>
      </c>
      <c r="AH1341">
        <v>0</v>
      </c>
      <c r="AI1341" t="s">
        <v>6004</v>
      </c>
      <c r="AJ1341" t="s">
        <v>109</v>
      </c>
      <c r="AK1341" t="s">
        <v>109</v>
      </c>
      <c r="AL1341">
        <v>1</v>
      </c>
      <c r="AM1341">
        <v>1</v>
      </c>
      <c r="AN1341">
        <v>0</v>
      </c>
      <c r="AO1341">
        <v>0</v>
      </c>
      <c r="AP1341">
        <v>0</v>
      </c>
      <c r="AQ1341">
        <v>0</v>
      </c>
      <c r="AR1341">
        <v>1</v>
      </c>
      <c r="AS1341">
        <v>0</v>
      </c>
      <c r="AT1341">
        <v>1</v>
      </c>
      <c r="AU1341">
        <v>0</v>
      </c>
      <c r="AV1341">
        <v>0</v>
      </c>
      <c r="AW1341">
        <v>0</v>
      </c>
      <c r="AX1341">
        <v>0</v>
      </c>
      <c r="AY1341">
        <v>0</v>
      </c>
      <c r="AZ1341">
        <v>0</v>
      </c>
      <c r="BA1341">
        <v>0</v>
      </c>
    </row>
    <row r="1342" spans="1:54" x14ac:dyDescent="0.25">
      <c r="A1342">
        <v>382122979</v>
      </c>
      <c r="B1342" s="1">
        <v>45539.491231631953</v>
      </c>
      <c r="C1342" s="1">
        <v>45539.497385532413</v>
      </c>
      <c r="D1342" s="1">
        <v>45539</v>
      </c>
      <c r="E1342">
        <v>32.002237299999997</v>
      </c>
      <c r="F1342">
        <v>35.791689499999997</v>
      </c>
      <c r="G1342" t="s">
        <v>852</v>
      </c>
      <c r="H1342" t="s">
        <v>853</v>
      </c>
      <c r="I1342" t="s">
        <v>109</v>
      </c>
      <c r="J1342" t="s">
        <v>348</v>
      </c>
      <c r="K1342" t="s">
        <v>3631</v>
      </c>
      <c r="L1342" t="s">
        <v>796</v>
      </c>
      <c r="M1342" t="s">
        <v>797</v>
      </c>
      <c r="N1342" t="s">
        <v>4565</v>
      </c>
      <c r="O1342" t="s">
        <v>5999</v>
      </c>
      <c r="Q1342" t="s">
        <v>675</v>
      </c>
      <c r="R1342" t="s">
        <v>122</v>
      </c>
      <c r="S1342" t="s">
        <v>112</v>
      </c>
      <c r="T1342">
        <v>0</v>
      </c>
      <c r="U1342">
        <v>0</v>
      </c>
      <c r="V1342">
        <v>0</v>
      </c>
      <c r="W1342">
        <v>0</v>
      </c>
      <c r="X1342">
        <v>0</v>
      </c>
      <c r="Y1342">
        <v>0</v>
      </c>
      <c r="Z1342">
        <v>0</v>
      </c>
      <c r="AA1342">
        <v>0</v>
      </c>
      <c r="AB1342">
        <v>0</v>
      </c>
      <c r="AC1342">
        <v>0</v>
      </c>
      <c r="AD1342">
        <v>0</v>
      </c>
      <c r="AE1342">
        <v>0</v>
      </c>
      <c r="AF1342">
        <v>0</v>
      </c>
      <c r="AG1342">
        <v>0</v>
      </c>
      <c r="AH1342">
        <v>0</v>
      </c>
      <c r="AI1342" t="s">
        <v>6004</v>
      </c>
      <c r="AJ1342" t="s">
        <v>112</v>
      </c>
      <c r="AK1342" t="s">
        <v>109</v>
      </c>
      <c r="AL1342">
        <v>15</v>
      </c>
      <c r="AM1342">
        <v>1</v>
      </c>
      <c r="AN1342">
        <v>13</v>
      </c>
      <c r="AO1342">
        <v>1</v>
      </c>
      <c r="AP1342">
        <v>0</v>
      </c>
      <c r="AQ1342">
        <v>0</v>
      </c>
      <c r="AR1342">
        <v>15</v>
      </c>
      <c r="AS1342">
        <v>0</v>
      </c>
      <c r="AT1342">
        <v>0</v>
      </c>
      <c r="AU1342">
        <v>0</v>
      </c>
      <c r="AV1342">
        <v>0</v>
      </c>
      <c r="AW1342">
        <v>0</v>
      </c>
      <c r="AX1342">
        <v>1</v>
      </c>
      <c r="AY1342">
        <v>0</v>
      </c>
      <c r="AZ1342">
        <v>0</v>
      </c>
      <c r="BA1342">
        <v>0</v>
      </c>
    </row>
    <row r="1343" spans="1:54" x14ac:dyDescent="0.25">
      <c r="A1343">
        <v>382122985</v>
      </c>
      <c r="B1343" s="1">
        <v>45539.497714988429</v>
      </c>
      <c r="C1343" s="1">
        <v>45539.501464409717</v>
      </c>
      <c r="D1343" s="1">
        <v>45539</v>
      </c>
      <c r="E1343">
        <v>32.002436500000002</v>
      </c>
      <c r="F1343">
        <v>35.792141899999997</v>
      </c>
      <c r="G1343" t="s">
        <v>852</v>
      </c>
      <c r="H1343" t="s">
        <v>853</v>
      </c>
      <c r="I1343" t="s">
        <v>109</v>
      </c>
      <c r="J1343" t="s">
        <v>114</v>
      </c>
      <c r="K1343" t="s">
        <v>4566</v>
      </c>
      <c r="L1343" t="s">
        <v>160</v>
      </c>
      <c r="M1343" t="s">
        <v>721</v>
      </c>
      <c r="N1343" t="s">
        <v>4567</v>
      </c>
      <c r="O1343" t="s">
        <v>6000</v>
      </c>
      <c r="Q1343" t="s">
        <v>121</v>
      </c>
      <c r="R1343" t="s">
        <v>5770</v>
      </c>
      <c r="S1343" t="s">
        <v>112</v>
      </c>
      <c r="T1343">
        <v>0</v>
      </c>
      <c r="U1343">
        <v>0</v>
      </c>
      <c r="V1343">
        <v>0</v>
      </c>
      <c r="W1343">
        <v>0</v>
      </c>
      <c r="X1343">
        <v>0</v>
      </c>
      <c r="Y1343">
        <v>0</v>
      </c>
      <c r="Z1343">
        <v>0</v>
      </c>
      <c r="AA1343">
        <v>0</v>
      </c>
      <c r="AB1343">
        <v>0</v>
      </c>
      <c r="AC1343">
        <v>0</v>
      </c>
      <c r="AD1343">
        <v>0</v>
      </c>
      <c r="AE1343">
        <v>0</v>
      </c>
      <c r="AF1343">
        <v>0</v>
      </c>
      <c r="AG1343">
        <v>0</v>
      </c>
      <c r="AH1343">
        <v>0</v>
      </c>
      <c r="AI1343" t="s">
        <v>6004</v>
      </c>
      <c r="AJ1343" t="s">
        <v>109</v>
      </c>
      <c r="AK1343" t="s">
        <v>109</v>
      </c>
      <c r="AL1343">
        <v>1</v>
      </c>
      <c r="AM1343">
        <v>0</v>
      </c>
      <c r="AN1343">
        <v>1</v>
      </c>
      <c r="AO1343">
        <v>0</v>
      </c>
      <c r="AP1343">
        <v>0</v>
      </c>
      <c r="AQ1343">
        <v>0</v>
      </c>
      <c r="AR1343">
        <v>1</v>
      </c>
      <c r="AS1343">
        <v>0</v>
      </c>
      <c r="AT1343">
        <v>1</v>
      </c>
      <c r="AU1343">
        <v>0</v>
      </c>
      <c r="AV1343">
        <v>0</v>
      </c>
      <c r="AW1343">
        <v>0</v>
      </c>
      <c r="AX1343">
        <v>0</v>
      </c>
      <c r="AY1343">
        <v>0</v>
      </c>
      <c r="AZ1343">
        <v>0</v>
      </c>
      <c r="BA1343">
        <v>0</v>
      </c>
    </row>
    <row r="1344" spans="1:54" x14ac:dyDescent="0.25">
      <c r="A1344">
        <v>382315499</v>
      </c>
      <c r="B1344" s="1">
        <v>45546.456792453697</v>
      </c>
      <c r="C1344" s="1">
        <v>45546.46690832176</v>
      </c>
      <c r="D1344" s="1">
        <v>45546</v>
      </c>
      <c r="E1344">
        <v>31.578779399999998</v>
      </c>
      <c r="F1344">
        <v>35.804378700000001</v>
      </c>
      <c r="G1344" t="s">
        <v>566</v>
      </c>
      <c r="H1344" t="s">
        <v>2223</v>
      </c>
      <c r="I1344" t="s">
        <v>109</v>
      </c>
      <c r="J1344" t="s">
        <v>114</v>
      </c>
      <c r="K1344" t="s">
        <v>4568</v>
      </c>
      <c r="L1344" t="s">
        <v>443</v>
      </c>
      <c r="M1344" t="s">
        <v>444</v>
      </c>
      <c r="N1344" t="s">
        <v>4569</v>
      </c>
      <c r="O1344" t="s">
        <v>6001</v>
      </c>
      <c r="P1344" t="s">
        <v>4570</v>
      </c>
      <c r="Q1344" t="s">
        <v>346</v>
      </c>
      <c r="R1344" t="s">
        <v>5771</v>
      </c>
      <c r="S1344" t="s">
        <v>112</v>
      </c>
      <c r="T1344">
        <v>0</v>
      </c>
      <c r="U1344">
        <v>0</v>
      </c>
      <c r="V1344">
        <v>0</v>
      </c>
      <c r="W1344">
        <v>0</v>
      </c>
      <c r="X1344">
        <v>0</v>
      </c>
      <c r="Y1344">
        <v>0</v>
      </c>
      <c r="Z1344">
        <v>0</v>
      </c>
      <c r="AA1344">
        <v>0</v>
      </c>
      <c r="AB1344">
        <v>0</v>
      </c>
      <c r="AC1344">
        <v>0</v>
      </c>
      <c r="AD1344">
        <v>0</v>
      </c>
      <c r="AE1344">
        <v>0</v>
      </c>
      <c r="AF1344">
        <v>0</v>
      </c>
      <c r="AG1344">
        <v>0</v>
      </c>
      <c r="AH1344">
        <v>0</v>
      </c>
      <c r="AI1344" t="s">
        <v>6004</v>
      </c>
      <c r="AJ1344" t="s">
        <v>109</v>
      </c>
      <c r="AK1344" t="s">
        <v>109</v>
      </c>
      <c r="AL1344">
        <v>1</v>
      </c>
      <c r="AM1344">
        <v>1</v>
      </c>
      <c r="AN1344">
        <v>0</v>
      </c>
      <c r="AO1344">
        <v>0</v>
      </c>
      <c r="AP1344">
        <v>0</v>
      </c>
      <c r="AQ1344">
        <v>0</v>
      </c>
      <c r="AR1344">
        <v>1</v>
      </c>
      <c r="AS1344">
        <v>0</v>
      </c>
      <c r="AT1344">
        <v>0</v>
      </c>
      <c r="AU1344">
        <v>1</v>
      </c>
      <c r="AV1344">
        <v>0</v>
      </c>
      <c r="AW1344">
        <v>0</v>
      </c>
      <c r="AX1344">
        <v>0</v>
      </c>
      <c r="AY1344">
        <v>0</v>
      </c>
      <c r="AZ1344">
        <v>0</v>
      </c>
      <c r="BA1344">
        <v>0</v>
      </c>
    </row>
    <row r="1345" spans="1:53" x14ac:dyDescent="0.25">
      <c r="A1345">
        <v>382379068</v>
      </c>
      <c r="B1345" s="1">
        <v>45546.579092581022</v>
      </c>
      <c r="C1345" s="1">
        <v>45546.580141631937</v>
      </c>
      <c r="D1345" s="1">
        <v>45546</v>
      </c>
      <c r="E1345">
        <v>32.360863600000002</v>
      </c>
      <c r="F1345">
        <v>35.898011199999999</v>
      </c>
      <c r="G1345" t="s">
        <v>927</v>
      </c>
      <c r="H1345" t="s">
        <v>928</v>
      </c>
      <c r="I1345" t="s">
        <v>109</v>
      </c>
      <c r="J1345" t="s">
        <v>114</v>
      </c>
      <c r="K1345" t="s">
        <v>4572</v>
      </c>
      <c r="L1345" t="s">
        <v>116</v>
      </c>
      <c r="M1345" t="s">
        <v>139</v>
      </c>
      <c r="N1345" t="s">
        <v>4573</v>
      </c>
      <c r="O1345" t="s">
        <v>4571</v>
      </c>
      <c r="Q1345" t="s">
        <v>121</v>
      </c>
      <c r="R1345" t="s">
        <v>5770</v>
      </c>
      <c r="S1345" t="s">
        <v>112</v>
      </c>
      <c r="T1345">
        <v>0</v>
      </c>
      <c r="U1345">
        <v>0</v>
      </c>
      <c r="V1345">
        <v>0</v>
      </c>
      <c r="W1345">
        <v>0</v>
      </c>
      <c r="X1345">
        <v>0</v>
      </c>
      <c r="Y1345">
        <v>0</v>
      </c>
      <c r="Z1345">
        <v>0</v>
      </c>
      <c r="AA1345">
        <v>0</v>
      </c>
      <c r="AB1345">
        <v>0</v>
      </c>
      <c r="AC1345">
        <v>0</v>
      </c>
      <c r="AD1345">
        <v>0</v>
      </c>
      <c r="AE1345">
        <v>0</v>
      </c>
      <c r="AF1345">
        <v>0</v>
      </c>
      <c r="AG1345">
        <v>0</v>
      </c>
      <c r="AH1345">
        <v>0</v>
      </c>
      <c r="AI1345" t="s">
        <v>6004</v>
      </c>
      <c r="AJ1345" t="s">
        <v>109</v>
      </c>
      <c r="AK1345" t="s">
        <v>112</v>
      </c>
      <c r="AL1345">
        <v>0</v>
      </c>
      <c r="AM1345">
        <v>0</v>
      </c>
      <c r="AN1345">
        <v>0</v>
      </c>
      <c r="AO1345">
        <v>0</v>
      </c>
      <c r="AP1345">
        <v>0</v>
      </c>
      <c r="AQ1345">
        <v>0</v>
      </c>
      <c r="AR1345">
        <v>0</v>
      </c>
      <c r="AS1345">
        <v>0</v>
      </c>
      <c r="AT1345">
        <v>0</v>
      </c>
      <c r="AU1345">
        <v>0</v>
      </c>
      <c r="AV1345">
        <v>0</v>
      </c>
      <c r="AW1345">
        <v>0</v>
      </c>
      <c r="AX1345">
        <v>0</v>
      </c>
      <c r="AY1345">
        <v>0</v>
      </c>
      <c r="AZ1345">
        <v>0</v>
      </c>
      <c r="BA1345">
        <v>0</v>
      </c>
    </row>
    <row r="1346" spans="1:53" x14ac:dyDescent="0.25">
      <c r="A1346">
        <v>382379075</v>
      </c>
      <c r="B1346" s="1">
        <v>45546.577563784733</v>
      </c>
      <c r="C1346" s="1">
        <v>45546.57893891204</v>
      </c>
      <c r="D1346" s="1">
        <v>45546</v>
      </c>
      <c r="E1346">
        <v>32.360863600000002</v>
      </c>
      <c r="F1346">
        <v>35.898011199999999</v>
      </c>
      <c r="G1346" t="s">
        <v>927</v>
      </c>
      <c r="H1346" t="s">
        <v>928</v>
      </c>
      <c r="I1346" t="s">
        <v>109</v>
      </c>
      <c r="J1346" t="s">
        <v>114</v>
      </c>
      <c r="K1346" t="s">
        <v>4574</v>
      </c>
      <c r="L1346" t="s">
        <v>116</v>
      </c>
      <c r="M1346" t="s">
        <v>139</v>
      </c>
      <c r="N1346" t="s">
        <v>4575</v>
      </c>
      <c r="O1346" t="s">
        <v>4571</v>
      </c>
      <c r="Q1346" t="s">
        <v>121</v>
      </c>
      <c r="R1346" t="s">
        <v>5770</v>
      </c>
      <c r="S1346" t="s">
        <v>112</v>
      </c>
      <c r="T1346">
        <v>0</v>
      </c>
      <c r="U1346">
        <v>0</v>
      </c>
      <c r="V1346">
        <v>0</v>
      </c>
      <c r="W1346">
        <v>0</v>
      </c>
      <c r="X1346">
        <v>0</v>
      </c>
      <c r="Y1346">
        <v>0</v>
      </c>
      <c r="Z1346">
        <v>0</v>
      </c>
      <c r="AA1346">
        <v>0</v>
      </c>
      <c r="AB1346">
        <v>0</v>
      </c>
      <c r="AC1346">
        <v>0</v>
      </c>
      <c r="AD1346">
        <v>0</v>
      </c>
      <c r="AE1346">
        <v>0</v>
      </c>
      <c r="AF1346">
        <v>0</v>
      </c>
      <c r="AG1346">
        <v>0</v>
      </c>
      <c r="AH1346">
        <v>0</v>
      </c>
      <c r="AI1346" t="s">
        <v>6004</v>
      </c>
      <c r="AJ1346" t="s">
        <v>109</v>
      </c>
      <c r="AK1346" t="s">
        <v>112</v>
      </c>
      <c r="AL1346">
        <v>0</v>
      </c>
      <c r="AM1346">
        <v>0</v>
      </c>
      <c r="AN1346">
        <v>0</v>
      </c>
      <c r="AO1346">
        <v>0</v>
      </c>
      <c r="AP1346">
        <v>0</v>
      </c>
      <c r="AQ1346">
        <v>0</v>
      </c>
      <c r="AR1346">
        <v>0</v>
      </c>
      <c r="AS1346">
        <v>0</v>
      </c>
      <c r="AT1346">
        <v>0</v>
      </c>
      <c r="AU1346">
        <v>0</v>
      </c>
      <c r="AV1346">
        <v>0</v>
      </c>
      <c r="AW1346">
        <v>0</v>
      </c>
      <c r="AX1346">
        <v>0</v>
      </c>
      <c r="AY1346">
        <v>0</v>
      </c>
      <c r="AZ1346">
        <v>0</v>
      </c>
      <c r="BA1346">
        <v>0</v>
      </c>
    </row>
    <row r="1347" spans="1:53" x14ac:dyDescent="0.25">
      <c r="A1347">
        <v>382384294</v>
      </c>
      <c r="B1347" s="1">
        <v>45546.584034953703</v>
      </c>
      <c r="C1347" s="1">
        <v>45546.586120567132</v>
      </c>
      <c r="D1347" s="1">
        <v>45546</v>
      </c>
      <c r="E1347">
        <v>32.360863600000002</v>
      </c>
      <c r="F1347">
        <v>35.898011199999999</v>
      </c>
      <c r="G1347" t="s">
        <v>927</v>
      </c>
      <c r="H1347" t="s">
        <v>928</v>
      </c>
      <c r="I1347" t="s">
        <v>109</v>
      </c>
      <c r="J1347" t="s">
        <v>273</v>
      </c>
      <c r="K1347" t="s">
        <v>4578</v>
      </c>
      <c r="L1347" t="s">
        <v>431</v>
      </c>
      <c r="M1347" t="s">
        <v>432</v>
      </c>
      <c r="N1347" t="s">
        <v>4579</v>
      </c>
      <c r="O1347" t="s">
        <v>4577</v>
      </c>
      <c r="Q1347" t="s">
        <v>121</v>
      </c>
      <c r="R1347" t="s">
        <v>5770</v>
      </c>
      <c r="S1347" t="s">
        <v>112</v>
      </c>
      <c r="T1347">
        <v>0</v>
      </c>
      <c r="U1347">
        <v>0</v>
      </c>
      <c r="V1347">
        <v>0</v>
      </c>
      <c r="W1347">
        <v>0</v>
      </c>
      <c r="X1347">
        <v>0</v>
      </c>
      <c r="Y1347">
        <v>0</v>
      </c>
      <c r="Z1347">
        <v>0</v>
      </c>
      <c r="AA1347">
        <v>0</v>
      </c>
      <c r="AB1347">
        <v>0</v>
      </c>
      <c r="AC1347">
        <v>0</v>
      </c>
      <c r="AD1347">
        <v>0</v>
      </c>
      <c r="AE1347">
        <v>0</v>
      </c>
      <c r="AF1347">
        <v>0</v>
      </c>
      <c r="AG1347">
        <v>0</v>
      </c>
      <c r="AH1347">
        <v>0</v>
      </c>
      <c r="AI1347" t="s">
        <v>6004</v>
      </c>
      <c r="AJ1347" t="s">
        <v>112</v>
      </c>
      <c r="AK1347" t="s">
        <v>112</v>
      </c>
      <c r="AL1347">
        <v>0</v>
      </c>
      <c r="AM1347">
        <v>0</v>
      </c>
      <c r="AN1347">
        <v>0</v>
      </c>
      <c r="AO1347">
        <v>0</v>
      </c>
      <c r="AP1347">
        <v>0</v>
      </c>
      <c r="AQ1347">
        <v>0</v>
      </c>
      <c r="AR1347">
        <v>0</v>
      </c>
      <c r="AS1347">
        <v>0</v>
      </c>
      <c r="AT1347">
        <v>0</v>
      </c>
      <c r="AU1347">
        <v>0</v>
      </c>
      <c r="AV1347">
        <v>0</v>
      </c>
      <c r="AW1347">
        <v>0</v>
      </c>
      <c r="AX1347">
        <v>0</v>
      </c>
      <c r="AY1347">
        <v>0</v>
      </c>
      <c r="AZ1347">
        <v>0</v>
      </c>
      <c r="BA1347">
        <v>0</v>
      </c>
    </row>
    <row r="1348" spans="1:53" x14ac:dyDescent="0.25">
      <c r="A1348">
        <v>382384302</v>
      </c>
      <c r="B1348" s="1">
        <v>45546.582410601863</v>
      </c>
      <c r="C1348" s="1">
        <v>45546.583999490736</v>
      </c>
      <c r="D1348" s="1">
        <v>45546</v>
      </c>
      <c r="E1348">
        <v>32.360863600000002</v>
      </c>
      <c r="F1348">
        <v>35.898011199999999</v>
      </c>
      <c r="G1348" t="s">
        <v>927</v>
      </c>
      <c r="H1348" t="s">
        <v>928</v>
      </c>
      <c r="I1348" t="s">
        <v>109</v>
      </c>
      <c r="J1348" t="s">
        <v>114</v>
      </c>
      <c r="K1348" t="s">
        <v>4581</v>
      </c>
      <c r="L1348" t="s">
        <v>423</v>
      </c>
      <c r="M1348" t="s">
        <v>4043</v>
      </c>
      <c r="N1348" t="s">
        <v>4576</v>
      </c>
      <c r="O1348" t="s">
        <v>4580</v>
      </c>
      <c r="P1348" t="s">
        <v>4580</v>
      </c>
      <c r="Q1348" t="s">
        <v>121</v>
      </c>
      <c r="R1348" t="s">
        <v>5770</v>
      </c>
      <c r="S1348" t="s">
        <v>112</v>
      </c>
      <c r="T1348">
        <v>0</v>
      </c>
      <c r="U1348">
        <v>0</v>
      </c>
      <c r="V1348">
        <v>0</v>
      </c>
      <c r="W1348">
        <v>0</v>
      </c>
      <c r="X1348">
        <v>0</v>
      </c>
      <c r="Y1348">
        <v>0</v>
      </c>
      <c r="Z1348">
        <v>0</v>
      </c>
      <c r="AA1348">
        <v>0</v>
      </c>
      <c r="AB1348">
        <v>0</v>
      </c>
      <c r="AC1348">
        <v>0</v>
      </c>
      <c r="AD1348">
        <v>0</v>
      </c>
      <c r="AE1348">
        <v>0</v>
      </c>
      <c r="AF1348">
        <v>0</v>
      </c>
      <c r="AG1348">
        <v>0</v>
      </c>
      <c r="AH1348">
        <v>0</v>
      </c>
      <c r="AI1348" t="s">
        <v>6004</v>
      </c>
      <c r="AJ1348" t="s">
        <v>109</v>
      </c>
      <c r="AK1348" t="s">
        <v>112</v>
      </c>
      <c r="AL1348">
        <v>0</v>
      </c>
      <c r="AM1348">
        <v>0</v>
      </c>
      <c r="AN1348">
        <v>0</v>
      </c>
      <c r="AO1348">
        <v>0</v>
      </c>
      <c r="AP1348">
        <v>0</v>
      </c>
      <c r="AQ1348">
        <v>0</v>
      </c>
      <c r="AR1348">
        <v>0</v>
      </c>
      <c r="AS1348">
        <v>0</v>
      </c>
      <c r="AT1348">
        <v>0</v>
      </c>
      <c r="AU1348">
        <v>0</v>
      </c>
      <c r="AV1348">
        <v>0</v>
      </c>
      <c r="AW1348">
        <v>0</v>
      </c>
      <c r="AX1348">
        <v>0</v>
      </c>
      <c r="AY1348">
        <v>0</v>
      </c>
      <c r="AZ1348">
        <v>0</v>
      </c>
      <c r="BA1348">
        <v>0</v>
      </c>
    </row>
    <row r="1349" spans="1:53" x14ac:dyDescent="0.25">
      <c r="A1349">
        <v>382384306</v>
      </c>
      <c r="B1349" s="1">
        <v>45546.580563078707</v>
      </c>
      <c r="C1349" s="1">
        <v>45546.582354432867</v>
      </c>
      <c r="D1349" s="1">
        <v>45546</v>
      </c>
      <c r="E1349">
        <v>32.360863600000002</v>
      </c>
      <c r="F1349">
        <v>35.898011199999999</v>
      </c>
      <c r="G1349" t="s">
        <v>927</v>
      </c>
      <c r="H1349" t="s">
        <v>928</v>
      </c>
      <c r="I1349" t="s">
        <v>109</v>
      </c>
      <c r="J1349" t="s">
        <v>114</v>
      </c>
      <c r="K1349" t="s">
        <v>4583</v>
      </c>
      <c r="L1349" t="s">
        <v>423</v>
      </c>
      <c r="M1349" t="s">
        <v>4043</v>
      </c>
      <c r="N1349" t="s">
        <v>4576</v>
      </c>
      <c r="O1349" t="s">
        <v>4582</v>
      </c>
      <c r="Q1349" t="s">
        <v>121</v>
      </c>
      <c r="R1349" t="s">
        <v>5770</v>
      </c>
      <c r="S1349" t="s">
        <v>112</v>
      </c>
      <c r="T1349">
        <v>0</v>
      </c>
      <c r="U1349">
        <v>0</v>
      </c>
      <c r="V1349">
        <v>0</v>
      </c>
      <c r="W1349">
        <v>0</v>
      </c>
      <c r="X1349">
        <v>0</v>
      </c>
      <c r="Y1349">
        <v>0</v>
      </c>
      <c r="Z1349">
        <v>0</v>
      </c>
      <c r="AA1349">
        <v>0</v>
      </c>
      <c r="AB1349">
        <v>0</v>
      </c>
      <c r="AC1349">
        <v>0</v>
      </c>
      <c r="AD1349">
        <v>0</v>
      </c>
      <c r="AE1349">
        <v>0</v>
      </c>
      <c r="AF1349">
        <v>0</v>
      </c>
      <c r="AG1349">
        <v>0</v>
      </c>
      <c r="AH1349">
        <v>0</v>
      </c>
      <c r="AI1349" t="s">
        <v>6004</v>
      </c>
      <c r="AJ1349" t="s">
        <v>109</v>
      </c>
      <c r="AK1349" t="s">
        <v>112</v>
      </c>
      <c r="AL1349">
        <v>0</v>
      </c>
      <c r="AM1349">
        <v>0</v>
      </c>
      <c r="AN1349">
        <v>0</v>
      </c>
      <c r="AO1349">
        <v>0</v>
      </c>
      <c r="AP1349">
        <v>0</v>
      </c>
      <c r="AQ1349">
        <v>0</v>
      </c>
      <c r="AR1349">
        <v>0</v>
      </c>
      <c r="AS1349">
        <v>0</v>
      </c>
      <c r="AT1349">
        <v>0</v>
      </c>
      <c r="AU1349">
        <v>0</v>
      </c>
      <c r="AV1349">
        <v>0</v>
      </c>
      <c r="AW1349">
        <v>0</v>
      </c>
      <c r="AX1349">
        <v>0</v>
      </c>
      <c r="AY1349">
        <v>0</v>
      </c>
      <c r="AZ1349">
        <v>0</v>
      </c>
      <c r="BA1349">
        <v>0</v>
      </c>
    </row>
    <row r="1350" spans="1:53" x14ac:dyDescent="0.25">
      <c r="A1350">
        <v>382385593</v>
      </c>
      <c r="B1350" s="1">
        <v>45546.58807247685</v>
      </c>
      <c r="C1350" s="1">
        <v>45546.58958482639</v>
      </c>
      <c r="D1350" s="1">
        <v>45546</v>
      </c>
      <c r="E1350">
        <v>32.360863600000002</v>
      </c>
      <c r="F1350">
        <v>35.898011199999999</v>
      </c>
      <c r="G1350" t="s">
        <v>927</v>
      </c>
      <c r="H1350" t="s">
        <v>928</v>
      </c>
      <c r="I1350" t="s">
        <v>109</v>
      </c>
      <c r="J1350" t="s">
        <v>114</v>
      </c>
      <c r="K1350" t="s">
        <v>4585</v>
      </c>
      <c r="L1350" t="s">
        <v>235</v>
      </c>
      <c r="M1350" t="s">
        <v>1783</v>
      </c>
      <c r="N1350" t="s">
        <v>4586</v>
      </c>
      <c r="O1350" t="s">
        <v>4584</v>
      </c>
      <c r="Q1350" t="s">
        <v>121</v>
      </c>
      <c r="R1350" t="s">
        <v>5770</v>
      </c>
      <c r="S1350" t="s">
        <v>112</v>
      </c>
      <c r="T1350">
        <v>0</v>
      </c>
      <c r="U1350">
        <v>0</v>
      </c>
      <c r="V1350">
        <v>0</v>
      </c>
      <c r="W1350">
        <v>0</v>
      </c>
      <c r="X1350">
        <v>0</v>
      </c>
      <c r="Y1350">
        <v>0</v>
      </c>
      <c r="Z1350">
        <v>0</v>
      </c>
      <c r="AA1350">
        <v>0</v>
      </c>
      <c r="AB1350">
        <v>0</v>
      </c>
      <c r="AC1350">
        <v>0</v>
      </c>
      <c r="AD1350">
        <v>0</v>
      </c>
      <c r="AE1350">
        <v>0</v>
      </c>
      <c r="AF1350">
        <v>0</v>
      </c>
      <c r="AG1350">
        <v>0</v>
      </c>
      <c r="AH1350">
        <v>0</v>
      </c>
      <c r="AI1350" t="s">
        <v>6004</v>
      </c>
      <c r="AJ1350" t="s">
        <v>109</v>
      </c>
      <c r="AK1350" t="s">
        <v>112</v>
      </c>
      <c r="AL1350">
        <v>0</v>
      </c>
      <c r="AM1350">
        <v>0</v>
      </c>
      <c r="AN1350">
        <v>0</v>
      </c>
      <c r="AO1350">
        <v>0</v>
      </c>
      <c r="AP1350">
        <v>0</v>
      </c>
      <c r="AQ1350">
        <v>0</v>
      </c>
      <c r="AR1350">
        <v>0</v>
      </c>
      <c r="AS1350">
        <v>0</v>
      </c>
      <c r="AT1350">
        <v>0</v>
      </c>
      <c r="AU1350">
        <v>0</v>
      </c>
      <c r="AV1350">
        <v>0</v>
      </c>
      <c r="AW1350">
        <v>0</v>
      </c>
      <c r="AX1350">
        <v>0</v>
      </c>
      <c r="AY1350">
        <v>0</v>
      </c>
      <c r="AZ1350">
        <v>0</v>
      </c>
      <c r="BA1350">
        <v>0</v>
      </c>
    </row>
    <row r="1351" spans="1:53" x14ac:dyDescent="0.25">
      <c r="A1351">
        <v>382388252</v>
      </c>
      <c r="B1351" s="1">
        <v>45546.592087557867</v>
      </c>
      <c r="C1351" s="1">
        <v>45546.593283587958</v>
      </c>
      <c r="D1351" s="1">
        <v>45546</v>
      </c>
      <c r="E1351">
        <v>32.360863600000002</v>
      </c>
      <c r="F1351">
        <v>35.898011199999999</v>
      </c>
      <c r="G1351" t="s">
        <v>927</v>
      </c>
      <c r="H1351" t="s">
        <v>928</v>
      </c>
      <c r="I1351" t="s">
        <v>112</v>
      </c>
      <c r="K1351" t="s">
        <v>4588</v>
      </c>
      <c r="L1351" t="s">
        <v>423</v>
      </c>
      <c r="M1351" t="s">
        <v>424</v>
      </c>
      <c r="N1351" t="s">
        <v>4588</v>
      </c>
      <c r="O1351" t="s">
        <v>4587</v>
      </c>
      <c r="Q1351" t="s">
        <v>121</v>
      </c>
      <c r="R1351" t="s">
        <v>5770</v>
      </c>
      <c r="S1351" t="s">
        <v>112</v>
      </c>
      <c r="T1351">
        <v>0</v>
      </c>
      <c r="U1351">
        <v>0</v>
      </c>
      <c r="V1351">
        <v>0</v>
      </c>
      <c r="W1351">
        <v>0</v>
      </c>
      <c r="X1351">
        <v>0</v>
      </c>
      <c r="Y1351">
        <v>0</v>
      </c>
      <c r="Z1351">
        <v>0</v>
      </c>
      <c r="AA1351">
        <v>0</v>
      </c>
      <c r="AB1351">
        <v>0</v>
      </c>
      <c r="AC1351">
        <v>0</v>
      </c>
      <c r="AD1351">
        <v>0</v>
      </c>
      <c r="AE1351">
        <v>0</v>
      </c>
      <c r="AF1351">
        <v>0</v>
      </c>
      <c r="AG1351">
        <v>0</v>
      </c>
      <c r="AH1351">
        <v>0</v>
      </c>
      <c r="AI1351" t="s">
        <v>6004</v>
      </c>
      <c r="AJ1351" t="s">
        <v>112</v>
      </c>
      <c r="AK1351" t="s">
        <v>112</v>
      </c>
      <c r="AL1351">
        <v>0</v>
      </c>
      <c r="AM1351">
        <v>0</v>
      </c>
      <c r="AN1351">
        <v>0</v>
      </c>
      <c r="AO1351">
        <v>0</v>
      </c>
      <c r="AP1351">
        <v>0</v>
      </c>
      <c r="AQ1351">
        <v>0</v>
      </c>
      <c r="AR1351">
        <v>0</v>
      </c>
      <c r="AS1351">
        <v>0</v>
      </c>
      <c r="AT1351">
        <v>0</v>
      </c>
      <c r="AU1351">
        <v>0</v>
      </c>
      <c r="AV1351">
        <v>0</v>
      </c>
      <c r="AW1351">
        <v>0</v>
      </c>
      <c r="AX1351">
        <v>0</v>
      </c>
      <c r="AY1351">
        <v>0</v>
      </c>
      <c r="AZ1351">
        <v>0</v>
      </c>
      <c r="BA1351">
        <v>0</v>
      </c>
    </row>
    <row r="1352" spans="1:53" x14ac:dyDescent="0.25">
      <c r="A1352">
        <v>382388258</v>
      </c>
      <c r="B1352" s="1">
        <v>45546.589996643517</v>
      </c>
      <c r="C1352" s="1">
        <v>45546.592053171298</v>
      </c>
      <c r="D1352" s="1">
        <v>45546</v>
      </c>
      <c r="E1352">
        <v>32.360863600000002</v>
      </c>
      <c r="F1352">
        <v>35.898011199999999</v>
      </c>
      <c r="G1352" t="s">
        <v>927</v>
      </c>
      <c r="H1352" t="s">
        <v>928</v>
      </c>
      <c r="I1352" t="s">
        <v>112</v>
      </c>
      <c r="K1352" t="s">
        <v>4588</v>
      </c>
      <c r="L1352" t="s">
        <v>423</v>
      </c>
      <c r="M1352" t="s">
        <v>424</v>
      </c>
      <c r="N1352" t="s">
        <v>4590</v>
      </c>
      <c r="O1352" t="s">
        <v>4589</v>
      </c>
      <c r="Q1352" t="s">
        <v>121</v>
      </c>
      <c r="R1352" t="s">
        <v>5770</v>
      </c>
      <c r="S1352" t="s">
        <v>112</v>
      </c>
      <c r="T1352">
        <v>0</v>
      </c>
      <c r="U1352">
        <v>0</v>
      </c>
      <c r="V1352">
        <v>0</v>
      </c>
      <c r="W1352">
        <v>0</v>
      </c>
      <c r="X1352">
        <v>0</v>
      </c>
      <c r="Y1352">
        <v>0</v>
      </c>
      <c r="Z1352">
        <v>0</v>
      </c>
      <c r="AA1352">
        <v>0</v>
      </c>
      <c r="AB1352">
        <v>0</v>
      </c>
      <c r="AC1352">
        <v>0</v>
      </c>
      <c r="AD1352">
        <v>0</v>
      </c>
      <c r="AE1352">
        <v>0</v>
      </c>
      <c r="AF1352">
        <v>0</v>
      </c>
      <c r="AG1352">
        <v>0</v>
      </c>
      <c r="AH1352">
        <v>0</v>
      </c>
      <c r="AI1352" t="s">
        <v>6004</v>
      </c>
      <c r="AJ1352" t="s">
        <v>112</v>
      </c>
      <c r="AK1352" t="s">
        <v>112</v>
      </c>
      <c r="AL1352">
        <v>0</v>
      </c>
      <c r="AM1352">
        <v>0</v>
      </c>
      <c r="AN1352">
        <v>0</v>
      </c>
      <c r="AO1352">
        <v>0</v>
      </c>
      <c r="AP1352">
        <v>0</v>
      </c>
      <c r="AQ1352">
        <v>0</v>
      </c>
      <c r="AR1352">
        <v>0</v>
      </c>
      <c r="AS1352">
        <v>0</v>
      </c>
      <c r="AT1352">
        <v>0</v>
      </c>
      <c r="AU1352">
        <v>0</v>
      </c>
      <c r="AV1352">
        <v>0</v>
      </c>
      <c r="AW1352">
        <v>0</v>
      </c>
      <c r="AX1352">
        <v>0</v>
      </c>
      <c r="AY1352">
        <v>0</v>
      </c>
      <c r="AZ1352">
        <v>0</v>
      </c>
      <c r="BA1352">
        <v>0</v>
      </c>
    </row>
    <row r="1353" spans="1:53" x14ac:dyDescent="0.25">
      <c r="A1353">
        <v>382389985</v>
      </c>
      <c r="B1353" s="1">
        <v>45546.593449120373</v>
      </c>
      <c r="C1353" s="1">
        <v>45546.595782083343</v>
      </c>
      <c r="D1353" s="1">
        <v>45546</v>
      </c>
      <c r="E1353">
        <v>32.360863600000002</v>
      </c>
      <c r="F1353">
        <v>35.898011199999999</v>
      </c>
      <c r="G1353" t="s">
        <v>927</v>
      </c>
      <c r="H1353" t="s">
        <v>928</v>
      </c>
      <c r="I1353" t="s">
        <v>109</v>
      </c>
      <c r="J1353" t="s">
        <v>114</v>
      </c>
      <c r="K1353" t="s">
        <v>4592</v>
      </c>
      <c r="L1353" t="s">
        <v>116</v>
      </c>
      <c r="M1353" t="s">
        <v>139</v>
      </c>
      <c r="N1353" t="s">
        <v>4593</v>
      </c>
      <c r="O1353" t="s">
        <v>4591</v>
      </c>
      <c r="Q1353" t="s">
        <v>121</v>
      </c>
      <c r="R1353" t="s">
        <v>5770</v>
      </c>
      <c r="S1353" t="s">
        <v>112</v>
      </c>
      <c r="T1353">
        <v>0</v>
      </c>
      <c r="U1353">
        <v>0</v>
      </c>
      <c r="V1353">
        <v>0</v>
      </c>
      <c r="W1353">
        <v>0</v>
      </c>
      <c r="X1353">
        <v>0</v>
      </c>
      <c r="Y1353">
        <v>0</v>
      </c>
      <c r="Z1353">
        <v>0</v>
      </c>
      <c r="AA1353">
        <v>0</v>
      </c>
      <c r="AB1353">
        <v>0</v>
      </c>
      <c r="AC1353">
        <v>0</v>
      </c>
      <c r="AD1353">
        <v>0</v>
      </c>
      <c r="AE1353">
        <v>0</v>
      </c>
      <c r="AF1353">
        <v>0</v>
      </c>
      <c r="AG1353">
        <v>0</v>
      </c>
      <c r="AH1353">
        <v>0</v>
      </c>
      <c r="AI1353" t="s">
        <v>6004</v>
      </c>
      <c r="AJ1353" t="s">
        <v>109</v>
      </c>
      <c r="AK1353" t="s">
        <v>112</v>
      </c>
      <c r="AL1353">
        <v>0</v>
      </c>
      <c r="AM1353">
        <v>0</v>
      </c>
      <c r="AN1353">
        <v>0</v>
      </c>
      <c r="AO1353">
        <v>0</v>
      </c>
      <c r="AP1353">
        <v>0</v>
      </c>
      <c r="AQ1353">
        <v>0</v>
      </c>
      <c r="AR1353">
        <v>0</v>
      </c>
      <c r="AS1353">
        <v>0</v>
      </c>
      <c r="AT1353">
        <v>0</v>
      </c>
      <c r="AU1353">
        <v>0</v>
      </c>
      <c r="AV1353">
        <v>0</v>
      </c>
      <c r="AW1353">
        <v>0</v>
      </c>
      <c r="AX1353">
        <v>0</v>
      </c>
      <c r="AY1353">
        <v>0</v>
      </c>
      <c r="AZ1353">
        <v>0</v>
      </c>
      <c r="BA1353">
        <v>0</v>
      </c>
    </row>
    <row r="1354" spans="1:53" x14ac:dyDescent="0.25">
      <c r="A1354">
        <v>382393037</v>
      </c>
      <c r="B1354" s="1">
        <v>45546.596368310187</v>
      </c>
      <c r="C1354" s="1">
        <v>45546.600529386567</v>
      </c>
      <c r="D1354" s="1">
        <v>45546</v>
      </c>
      <c r="E1354">
        <v>32.360863600000002</v>
      </c>
      <c r="F1354">
        <v>35.898011199999999</v>
      </c>
      <c r="G1354" t="s">
        <v>927</v>
      </c>
      <c r="H1354" t="s">
        <v>928</v>
      </c>
      <c r="I1354" t="s">
        <v>109</v>
      </c>
      <c r="J1354" t="s">
        <v>114</v>
      </c>
      <c r="K1354" t="s">
        <v>4595</v>
      </c>
      <c r="L1354" t="s">
        <v>116</v>
      </c>
      <c r="M1354" t="s">
        <v>146</v>
      </c>
      <c r="N1354" t="s">
        <v>4596</v>
      </c>
      <c r="O1354" t="s">
        <v>4594</v>
      </c>
      <c r="Q1354" t="s">
        <v>121</v>
      </c>
      <c r="R1354" t="s">
        <v>5770</v>
      </c>
      <c r="S1354" t="s">
        <v>112</v>
      </c>
      <c r="T1354">
        <v>0</v>
      </c>
      <c r="U1354">
        <v>0</v>
      </c>
      <c r="V1354">
        <v>0</v>
      </c>
      <c r="W1354">
        <v>0</v>
      </c>
      <c r="X1354">
        <v>0</v>
      </c>
      <c r="Y1354">
        <v>0</v>
      </c>
      <c r="Z1354">
        <v>0</v>
      </c>
      <c r="AA1354">
        <v>0</v>
      </c>
      <c r="AB1354">
        <v>0</v>
      </c>
      <c r="AC1354">
        <v>0</v>
      </c>
      <c r="AD1354">
        <v>0</v>
      </c>
      <c r="AE1354">
        <v>0</v>
      </c>
      <c r="AF1354">
        <v>0</v>
      </c>
      <c r="AG1354">
        <v>0</v>
      </c>
      <c r="AH1354">
        <v>0</v>
      </c>
      <c r="AI1354" t="s">
        <v>6004</v>
      </c>
      <c r="AJ1354" t="s">
        <v>109</v>
      </c>
      <c r="AK1354" t="s">
        <v>112</v>
      </c>
      <c r="AL1354">
        <v>0</v>
      </c>
      <c r="AM1354">
        <v>0</v>
      </c>
      <c r="AN1354">
        <v>0</v>
      </c>
      <c r="AO1354">
        <v>0</v>
      </c>
      <c r="AP1354">
        <v>0</v>
      </c>
      <c r="AQ1354">
        <v>0</v>
      </c>
      <c r="AR1354">
        <v>0</v>
      </c>
      <c r="AS1354">
        <v>0</v>
      </c>
      <c r="AT1354">
        <v>0</v>
      </c>
      <c r="AU1354">
        <v>0</v>
      </c>
      <c r="AV1354">
        <v>0</v>
      </c>
      <c r="AW1354">
        <v>0</v>
      </c>
      <c r="AX1354">
        <v>0</v>
      </c>
      <c r="AY1354">
        <v>0</v>
      </c>
      <c r="AZ1354">
        <v>0</v>
      </c>
      <c r="BA1354">
        <v>0</v>
      </c>
    </row>
    <row r="1355" spans="1:53" x14ac:dyDescent="0.25">
      <c r="A1355">
        <v>382395234</v>
      </c>
      <c r="B1355" s="1">
        <v>45546.600730706021</v>
      </c>
      <c r="C1355" s="1">
        <v>45546.602293043979</v>
      </c>
      <c r="D1355" s="1">
        <v>45546</v>
      </c>
      <c r="E1355">
        <v>32.361446299999997</v>
      </c>
      <c r="F1355">
        <v>35.9112917</v>
      </c>
      <c r="G1355" t="s">
        <v>927</v>
      </c>
      <c r="H1355" t="s">
        <v>928</v>
      </c>
      <c r="I1355" t="s">
        <v>109</v>
      </c>
      <c r="J1355" t="s">
        <v>273</v>
      </c>
      <c r="K1355" t="s">
        <v>4598</v>
      </c>
      <c r="L1355" t="s">
        <v>431</v>
      </c>
      <c r="M1355" t="s">
        <v>432</v>
      </c>
      <c r="N1355" t="s">
        <v>4526</v>
      </c>
      <c r="O1355" t="s">
        <v>4597</v>
      </c>
      <c r="Q1355" t="s">
        <v>121</v>
      </c>
      <c r="R1355" t="s">
        <v>5770</v>
      </c>
      <c r="S1355" t="s">
        <v>112</v>
      </c>
      <c r="T1355">
        <v>0</v>
      </c>
      <c r="U1355">
        <v>0</v>
      </c>
      <c r="V1355">
        <v>0</v>
      </c>
      <c r="W1355">
        <v>0</v>
      </c>
      <c r="X1355">
        <v>0</v>
      </c>
      <c r="Y1355">
        <v>0</v>
      </c>
      <c r="Z1355">
        <v>0</v>
      </c>
      <c r="AA1355">
        <v>0</v>
      </c>
      <c r="AB1355">
        <v>0</v>
      </c>
      <c r="AC1355">
        <v>0</v>
      </c>
      <c r="AD1355">
        <v>0</v>
      </c>
      <c r="AE1355">
        <v>0</v>
      </c>
      <c r="AF1355">
        <v>0</v>
      </c>
      <c r="AG1355">
        <v>0</v>
      </c>
      <c r="AH1355">
        <v>0</v>
      </c>
      <c r="AI1355" t="s">
        <v>6004</v>
      </c>
      <c r="AJ1355" t="s">
        <v>112</v>
      </c>
      <c r="AK1355" t="s">
        <v>112</v>
      </c>
      <c r="AL1355">
        <v>0</v>
      </c>
      <c r="AM1355">
        <v>0</v>
      </c>
      <c r="AN1355">
        <v>0</v>
      </c>
      <c r="AO1355">
        <v>0</v>
      </c>
      <c r="AP1355">
        <v>0</v>
      </c>
      <c r="AQ1355">
        <v>0</v>
      </c>
      <c r="AR1355">
        <v>0</v>
      </c>
      <c r="AS1355">
        <v>0</v>
      </c>
      <c r="AT1355">
        <v>0</v>
      </c>
      <c r="AU1355">
        <v>0</v>
      </c>
      <c r="AV1355">
        <v>0</v>
      </c>
      <c r="AW1355">
        <v>0</v>
      </c>
      <c r="AX1355">
        <v>0</v>
      </c>
      <c r="AY1355">
        <v>0</v>
      </c>
      <c r="AZ1355">
        <v>0</v>
      </c>
      <c r="BA1355">
        <v>0</v>
      </c>
    </row>
    <row r="1356" spans="1:53" x14ac:dyDescent="0.25">
      <c r="A1356">
        <v>382395243</v>
      </c>
      <c r="B1356" s="1">
        <v>45546.60232484954</v>
      </c>
      <c r="C1356" s="1">
        <v>45546.603609421298</v>
      </c>
      <c r="D1356" s="1">
        <v>45546</v>
      </c>
      <c r="E1356">
        <v>32.360863600000002</v>
      </c>
      <c r="F1356">
        <v>35.898011199999999</v>
      </c>
      <c r="G1356" t="s">
        <v>927</v>
      </c>
      <c r="H1356" t="s">
        <v>928</v>
      </c>
      <c r="I1356" t="s">
        <v>109</v>
      </c>
      <c r="J1356" t="s">
        <v>273</v>
      </c>
      <c r="K1356" t="s">
        <v>4600</v>
      </c>
      <c r="L1356" t="s">
        <v>431</v>
      </c>
      <c r="M1356" t="s">
        <v>432</v>
      </c>
      <c r="N1356" t="s">
        <v>4526</v>
      </c>
      <c r="O1356" t="s">
        <v>4599</v>
      </c>
      <c r="Q1356" t="s">
        <v>121</v>
      </c>
      <c r="R1356" t="s">
        <v>5770</v>
      </c>
      <c r="S1356" t="s">
        <v>112</v>
      </c>
      <c r="T1356">
        <v>0</v>
      </c>
      <c r="U1356">
        <v>0</v>
      </c>
      <c r="V1356">
        <v>0</v>
      </c>
      <c r="W1356">
        <v>0</v>
      </c>
      <c r="X1356">
        <v>0</v>
      </c>
      <c r="Y1356">
        <v>0</v>
      </c>
      <c r="Z1356">
        <v>0</v>
      </c>
      <c r="AA1356">
        <v>0</v>
      </c>
      <c r="AB1356">
        <v>0</v>
      </c>
      <c r="AC1356">
        <v>0</v>
      </c>
      <c r="AD1356">
        <v>0</v>
      </c>
      <c r="AE1356">
        <v>0</v>
      </c>
      <c r="AF1356">
        <v>0</v>
      </c>
      <c r="AG1356">
        <v>0</v>
      </c>
      <c r="AH1356">
        <v>0</v>
      </c>
      <c r="AI1356" t="s">
        <v>6004</v>
      </c>
      <c r="AJ1356" t="s">
        <v>112</v>
      </c>
      <c r="AK1356" t="s">
        <v>112</v>
      </c>
      <c r="AL1356">
        <v>0</v>
      </c>
      <c r="AM1356">
        <v>0</v>
      </c>
      <c r="AN1356">
        <v>0</v>
      </c>
      <c r="AO1356">
        <v>0</v>
      </c>
      <c r="AP1356">
        <v>0</v>
      </c>
      <c r="AQ1356">
        <v>0</v>
      </c>
      <c r="AR1356">
        <v>0</v>
      </c>
      <c r="AS1356">
        <v>0</v>
      </c>
      <c r="AT1356">
        <v>0</v>
      </c>
      <c r="AU1356">
        <v>0</v>
      </c>
      <c r="AV1356">
        <v>0</v>
      </c>
      <c r="AW1356">
        <v>0</v>
      </c>
      <c r="AX1356">
        <v>0</v>
      </c>
      <c r="AY1356">
        <v>0</v>
      </c>
      <c r="AZ1356">
        <v>0</v>
      </c>
      <c r="BA1356">
        <v>0</v>
      </c>
    </row>
    <row r="1357" spans="1:53" x14ac:dyDescent="0.25">
      <c r="A1357">
        <v>382396424</v>
      </c>
      <c r="B1357" s="1">
        <v>45546.604172928237</v>
      </c>
      <c r="C1357" s="1">
        <v>45546.605527002313</v>
      </c>
      <c r="D1357" s="1">
        <v>45546</v>
      </c>
      <c r="E1357">
        <v>32.361446299999997</v>
      </c>
      <c r="F1357">
        <v>35.9112917</v>
      </c>
      <c r="G1357" t="s">
        <v>927</v>
      </c>
      <c r="H1357" t="s">
        <v>928</v>
      </c>
      <c r="I1357" t="s">
        <v>112</v>
      </c>
      <c r="K1357" t="s">
        <v>4602</v>
      </c>
      <c r="L1357" t="s">
        <v>116</v>
      </c>
      <c r="M1357" t="s">
        <v>146</v>
      </c>
      <c r="N1357" t="s">
        <v>4512</v>
      </c>
      <c r="O1357" t="s">
        <v>4601</v>
      </c>
      <c r="Q1357" t="s">
        <v>121</v>
      </c>
      <c r="R1357" t="s">
        <v>5770</v>
      </c>
      <c r="S1357" t="s">
        <v>112</v>
      </c>
      <c r="T1357">
        <v>0</v>
      </c>
      <c r="U1357">
        <v>0</v>
      </c>
      <c r="V1357">
        <v>0</v>
      </c>
      <c r="W1357">
        <v>0</v>
      </c>
      <c r="X1357">
        <v>0</v>
      </c>
      <c r="Y1357">
        <v>0</v>
      </c>
      <c r="Z1357">
        <v>0</v>
      </c>
      <c r="AA1357">
        <v>0</v>
      </c>
      <c r="AB1357">
        <v>0</v>
      </c>
      <c r="AC1357">
        <v>0</v>
      </c>
      <c r="AD1357">
        <v>0</v>
      </c>
      <c r="AE1357">
        <v>0</v>
      </c>
      <c r="AF1357">
        <v>0</v>
      </c>
      <c r="AG1357">
        <v>0</v>
      </c>
      <c r="AH1357">
        <v>0</v>
      </c>
      <c r="AI1357" t="s">
        <v>6004</v>
      </c>
      <c r="AJ1357" t="s">
        <v>112</v>
      </c>
      <c r="AK1357" t="s">
        <v>112</v>
      </c>
      <c r="AL1357">
        <v>0</v>
      </c>
      <c r="AM1357">
        <v>0</v>
      </c>
      <c r="AN1357">
        <v>0</v>
      </c>
      <c r="AO1357">
        <v>0</v>
      </c>
      <c r="AP1357">
        <v>0</v>
      </c>
      <c r="AQ1357">
        <v>0</v>
      </c>
      <c r="AR1357">
        <v>0</v>
      </c>
      <c r="AS1357">
        <v>0</v>
      </c>
      <c r="AT1357">
        <v>0</v>
      </c>
      <c r="AU1357">
        <v>0</v>
      </c>
      <c r="AV1357">
        <v>0</v>
      </c>
      <c r="AW1357">
        <v>0</v>
      </c>
      <c r="AX1357">
        <v>0</v>
      </c>
      <c r="AY1357">
        <v>0</v>
      </c>
      <c r="AZ1357">
        <v>0</v>
      </c>
      <c r="BA1357">
        <v>0</v>
      </c>
    </row>
    <row r="1358" spans="1:53" x14ac:dyDescent="0.25">
      <c r="A1358">
        <v>382440726</v>
      </c>
      <c r="B1358" s="1">
        <v>45546.485932858799</v>
      </c>
      <c r="C1358" s="1">
        <v>45546.491475844909</v>
      </c>
      <c r="D1358" s="1">
        <v>45546</v>
      </c>
      <c r="E1358">
        <v>31.955220499999999</v>
      </c>
      <c r="F1358">
        <v>35.842098499999999</v>
      </c>
      <c r="G1358" t="s">
        <v>335</v>
      </c>
      <c r="H1358" t="s">
        <v>336</v>
      </c>
      <c r="I1358" t="s">
        <v>109</v>
      </c>
      <c r="J1358" t="s">
        <v>378</v>
      </c>
      <c r="K1358" t="s">
        <v>4604</v>
      </c>
      <c r="L1358" t="s">
        <v>116</v>
      </c>
      <c r="M1358" t="s">
        <v>319</v>
      </c>
      <c r="N1358" t="s">
        <v>4605</v>
      </c>
      <c r="O1358" t="s">
        <v>4603</v>
      </c>
      <c r="Q1358" t="s">
        <v>121</v>
      </c>
      <c r="R1358" t="s">
        <v>5770</v>
      </c>
      <c r="S1358" t="s">
        <v>112</v>
      </c>
      <c r="T1358">
        <v>0</v>
      </c>
      <c r="U1358">
        <v>0</v>
      </c>
      <c r="V1358">
        <v>0</v>
      </c>
      <c r="W1358">
        <v>0</v>
      </c>
      <c r="X1358">
        <v>0</v>
      </c>
      <c r="Y1358">
        <v>0</v>
      </c>
      <c r="Z1358">
        <v>0</v>
      </c>
      <c r="AA1358">
        <v>0</v>
      </c>
      <c r="AB1358">
        <v>0</v>
      </c>
      <c r="AC1358">
        <v>0</v>
      </c>
      <c r="AD1358">
        <v>0</v>
      </c>
      <c r="AE1358">
        <v>0</v>
      </c>
      <c r="AF1358">
        <v>0</v>
      </c>
      <c r="AG1358">
        <v>0</v>
      </c>
      <c r="AH1358">
        <v>0</v>
      </c>
      <c r="AI1358" t="s">
        <v>6004</v>
      </c>
      <c r="AJ1358" t="s">
        <v>109</v>
      </c>
      <c r="AK1358" t="s">
        <v>109</v>
      </c>
      <c r="AL1358">
        <v>1</v>
      </c>
      <c r="AM1358">
        <v>0</v>
      </c>
      <c r="AN1358">
        <v>1</v>
      </c>
      <c r="AO1358">
        <v>0</v>
      </c>
      <c r="AP1358">
        <v>0</v>
      </c>
      <c r="AQ1358">
        <v>0</v>
      </c>
      <c r="AR1358">
        <v>1</v>
      </c>
      <c r="AS1358">
        <v>1</v>
      </c>
      <c r="AT1358">
        <v>0</v>
      </c>
      <c r="AU1358">
        <v>0</v>
      </c>
      <c r="AV1358">
        <v>0</v>
      </c>
      <c r="AW1358">
        <v>0</v>
      </c>
      <c r="AX1358">
        <v>0</v>
      </c>
      <c r="AY1358">
        <v>0</v>
      </c>
      <c r="AZ1358">
        <v>0</v>
      </c>
      <c r="BA1358">
        <v>0</v>
      </c>
    </row>
    <row r="1359" spans="1:53" x14ac:dyDescent="0.25">
      <c r="A1359">
        <v>382440733</v>
      </c>
      <c r="B1359" s="1">
        <v>45546.493435046294</v>
      </c>
      <c r="C1359" s="1">
        <v>45546.494961828706</v>
      </c>
      <c r="D1359" s="1">
        <v>45546</v>
      </c>
      <c r="E1359">
        <v>31.9547372</v>
      </c>
      <c r="F1359">
        <v>35.841515000000001</v>
      </c>
      <c r="G1359" t="s">
        <v>335</v>
      </c>
      <c r="H1359" t="s">
        <v>336</v>
      </c>
      <c r="I1359" t="s">
        <v>109</v>
      </c>
      <c r="J1359" t="s">
        <v>378</v>
      </c>
      <c r="K1359" t="s">
        <v>4607</v>
      </c>
      <c r="L1359" t="s">
        <v>252</v>
      </c>
      <c r="M1359" t="s">
        <v>253</v>
      </c>
      <c r="N1359" t="s">
        <v>3777</v>
      </c>
      <c r="O1359" t="s">
        <v>4606</v>
      </c>
      <c r="Q1359" t="s">
        <v>121</v>
      </c>
      <c r="R1359" t="s">
        <v>5770</v>
      </c>
      <c r="S1359" t="s">
        <v>112</v>
      </c>
      <c r="T1359">
        <v>0</v>
      </c>
      <c r="U1359">
        <v>0</v>
      </c>
      <c r="V1359">
        <v>0</v>
      </c>
      <c r="W1359">
        <v>0</v>
      </c>
      <c r="X1359">
        <v>0</v>
      </c>
      <c r="Y1359">
        <v>0</v>
      </c>
      <c r="Z1359">
        <v>0</v>
      </c>
      <c r="AA1359">
        <v>0</v>
      </c>
      <c r="AB1359">
        <v>0</v>
      </c>
      <c r="AC1359">
        <v>0</v>
      </c>
      <c r="AD1359">
        <v>0</v>
      </c>
      <c r="AE1359">
        <v>0</v>
      </c>
      <c r="AF1359">
        <v>0</v>
      </c>
      <c r="AG1359">
        <v>0</v>
      </c>
      <c r="AH1359">
        <v>0</v>
      </c>
      <c r="AI1359" t="s">
        <v>6004</v>
      </c>
      <c r="AJ1359" t="s">
        <v>109</v>
      </c>
      <c r="AK1359" t="s">
        <v>112</v>
      </c>
      <c r="AL1359">
        <v>0</v>
      </c>
      <c r="AM1359">
        <v>0</v>
      </c>
      <c r="AN1359">
        <v>0</v>
      </c>
      <c r="AO1359">
        <v>0</v>
      </c>
      <c r="AP1359">
        <v>0</v>
      </c>
      <c r="AQ1359">
        <v>0</v>
      </c>
      <c r="AR1359">
        <v>0</v>
      </c>
      <c r="AS1359">
        <v>0</v>
      </c>
      <c r="AT1359">
        <v>0</v>
      </c>
      <c r="AU1359">
        <v>0</v>
      </c>
      <c r="AV1359">
        <v>0</v>
      </c>
      <c r="AW1359">
        <v>0</v>
      </c>
      <c r="AX1359">
        <v>0</v>
      </c>
      <c r="AY1359">
        <v>0</v>
      </c>
      <c r="AZ1359">
        <v>0</v>
      </c>
      <c r="BA1359">
        <v>0</v>
      </c>
    </row>
    <row r="1360" spans="1:53" x14ac:dyDescent="0.25">
      <c r="A1360">
        <v>382440738</v>
      </c>
      <c r="B1360" s="1">
        <v>45546.494990983803</v>
      </c>
      <c r="C1360" s="1">
        <v>45546.497389305558</v>
      </c>
      <c r="D1360" s="1">
        <v>45546</v>
      </c>
      <c r="E1360">
        <v>31.954858699999999</v>
      </c>
      <c r="F1360">
        <v>35.842140200000003</v>
      </c>
      <c r="G1360" t="s">
        <v>335</v>
      </c>
      <c r="H1360" t="s">
        <v>336</v>
      </c>
      <c r="I1360" t="s">
        <v>109</v>
      </c>
      <c r="J1360" t="s">
        <v>378</v>
      </c>
      <c r="K1360" t="s">
        <v>4609</v>
      </c>
      <c r="L1360" t="s">
        <v>252</v>
      </c>
      <c r="M1360" t="s">
        <v>253</v>
      </c>
      <c r="N1360" t="s">
        <v>4610</v>
      </c>
      <c r="O1360" t="s">
        <v>4608</v>
      </c>
      <c r="Q1360" t="s">
        <v>121</v>
      </c>
      <c r="R1360" t="s">
        <v>5770</v>
      </c>
      <c r="S1360" t="s">
        <v>112</v>
      </c>
      <c r="T1360">
        <v>0</v>
      </c>
      <c r="U1360">
        <v>0</v>
      </c>
      <c r="V1360">
        <v>0</v>
      </c>
      <c r="W1360">
        <v>0</v>
      </c>
      <c r="X1360">
        <v>0</v>
      </c>
      <c r="Y1360">
        <v>0</v>
      </c>
      <c r="Z1360">
        <v>0</v>
      </c>
      <c r="AA1360">
        <v>0</v>
      </c>
      <c r="AB1360">
        <v>0</v>
      </c>
      <c r="AC1360">
        <v>0</v>
      </c>
      <c r="AD1360">
        <v>0</v>
      </c>
      <c r="AE1360">
        <v>0</v>
      </c>
      <c r="AF1360">
        <v>0</v>
      </c>
      <c r="AG1360">
        <v>0</v>
      </c>
      <c r="AH1360">
        <v>0</v>
      </c>
      <c r="AI1360" t="s">
        <v>6004</v>
      </c>
      <c r="AJ1360" t="s">
        <v>109</v>
      </c>
      <c r="AK1360" t="s">
        <v>109</v>
      </c>
      <c r="AL1360">
        <v>1</v>
      </c>
      <c r="AM1360">
        <v>1</v>
      </c>
      <c r="AN1360">
        <v>0</v>
      </c>
      <c r="AO1360">
        <v>0</v>
      </c>
      <c r="AP1360">
        <v>0</v>
      </c>
      <c r="AQ1360">
        <v>0</v>
      </c>
      <c r="AR1360">
        <v>1</v>
      </c>
      <c r="AS1360">
        <v>0</v>
      </c>
      <c r="AT1360">
        <v>0</v>
      </c>
      <c r="AU1360">
        <v>0</v>
      </c>
      <c r="AV1360">
        <v>0</v>
      </c>
      <c r="AW1360">
        <v>0</v>
      </c>
      <c r="AX1360">
        <v>0</v>
      </c>
      <c r="AY1360">
        <v>0</v>
      </c>
      <c r="AZ1360">
        <v>1</v>
      </c>
      <c r="BA1360">
        <v>0</v>
      </c>
    </row>
    <row r="1361" spans="1:54" x14ac:dyDescent="0.25">
      <c r="A1361">
        <v>382440746</v>
      </c>
      <c r="B1361" s="1">
        <v>45546.497523391197</v>
      </c>
      <c r="C1361" s="1">
        <v>45546.504820636583</v>
      </c>
      <c r="D1361" s="1">
        <v>45546</v>
      </c>
      <c r="E1361">
        <v>31.954858699999999</v>
      </c>
      <c r="F1361">
        <v>35.842140200000003</v>
      </c>
      <c r="G1361" t="s">
        <v>335</v>
      </c>
      <c r="H1361" t="s">
        <v>336</v>
      </c>
      <c r="I1361" t="s">
        <v>109</v>
      </c>
      <c r="J1361" t="s">
        <v>378</v>
      </c>
      <c r="K1361" t="s">
        <v>4612</v>
      </c>
      <c r="L1361" t="s">
        <v>174</v>
      </c>
      <c r="M1361" t="s">
        <v>175</v>
      </c>
      <c r="N1361" t="s">
        <v>4613</v>
      </c>
      <c r="O1361" t="s">
        <v>4611</v>
      </c>
      <c r="Q1361" t="s">
        <v>121</v>
      </c>
      <c r="R1361" t="s">
        <v>5770</v>
      </c>
      <c r="S1361" t="s">
        <v>109</v>
      </c>
      <c r="T1361">
        <v>1</v>
      </c>
      <c r="U1361">
        <v>0</v>
      </c>
      <c r="V1361">
        <v>0</v>
      </c>
      <c r="W1361">
        <v>0</v>
      </c>
      <c r="X1361">
        <v>1</v>
      </c>
      <c r="Y1361">
        <v>0</v>
      </c>
      <c r="Z1361">
        <v>0</v>
      </c>
      <c r="AA1361">
        <v>0</v>
      </c>
      <c r="AB1361">
        <v>0</v>
      </c>
      <c r="AC1361">
        <v>0</v>
      </c>
      <c r="AD1361">
        <v>0</v>
      </c>
      <c r="AE1361">
        <v>0</v>
      </c>
      <c r="AF1361">
        <v>0</v>
      </c>
      <c r="AG1361">
        <v>0</v>
      </c>
      <c r="AH1361">
        <v>1</v>
      </c>
      <c r="AI1361" t="s">
        <v>4614</v>
      </c>
      <c r="AJ1361" t="s">
        <v>109</v>
      </c>
      <c r="AK1361" t="s">
        <v>112</v>
      </c>
      <c r="AL1361">
        <v>0</v>
      </c>
      <c r="AM1361">
        <v>0</v>
      </c>
      <c r="AN1361">
        <v>0</v>
      </c>
      <c r="AO1361">
        <v>0</v>
      </c>
      <c r="AP1361">
        <v>0</v>
      </c>
      <c r="AQ1361">
        <v>0</v>
      </c>
      <c r="AR1361">
        <v>0</v>
      </c>
      <c r="AS1361">
        <v>0</v>
      </c>
      <c r="AT1361">
        <v>0</v>
      </c>
      <c r="AU1361">
        <v>0</v>
      </c>
      <c r="AV1361">
        <v>0</v>
      </c>
      <c r="AW1361">
        <v>0</v>
      </c>
      <c r="AX1361">
        <v>0</v>
      </c>
      <c r="AY1361">
        <v>0</v>
      </c>
      <c r="AZ1361">
        <v>0</v>
      </c>
      <c r="BA1361">
        <v>0</v>
      </c>
    </row>
    <row r="1362" spans="1:54" x14ac:dyDescent="0.25">
      <c r="A1362">
        <v>382440756</v>
      </c>
      <c r="B1362" s="1">
        <v>45546.504852407408</v>
      </c>
      <c r="C1362" s="1">
        <v>45546.509015752323</v>
      </c>
      <c r="D1362" s="1">
        <v>45546</v>
      </c>
      <c r="E1362">
        <v>31.954858699999999</v>
      </c>
      <c r="F1362">
        <v>35.842140200000003</v>
      </c>
      <c r="G1362" t="s">
        <v>335</v>
      </c>
      <c r="H1362" t="s">
        <v>336</v>
      </c>
      <c r="I1362" t="s">
        <v>109</v>
      </c>
      <c r="J1362" t="s">
        <v>378</v>
      </c>
      <c r="K1362" t="s">
        <v>4616</v>
      </c>
      <c r="L1362" t="s">
        <v>174</v>
      </c>
      <c r="M1362" t="s">
        <v>175</v>
      </c>
      <c r="N1362" t="s">
        <v>4617</v>
      </c>
      <c r="O1362" t="s">
        <v>4615</v>
      </c>
      <c r="Q1362" t="s">
        <v>121</v>
      </c>
      <c r="R1362" t="s">
        <v>5770</v>
      </c>
      <c r="S1362" t="s">
        <v>112</v>
      </c>
      <c r="T1362">
        <v>0</v>
      </c>
      <c r="U1362">
        <v>0</v>
      </c>
      <c r="V1362">
        <v>0</v>
      </c>
      <c r="W1362">
        <v>0</v>
      </c>
      <c r="X1362">
        <v>0</v>
      </c>
      <c r="Y1362">
        <v>0</v>
      </c>
      <c r="Z1362">
        <v>0</v>
      </c>
      <c r="AA1362">
        <v>0</v>
      </c>
      <c r="AB1362">
        <v>0</v>
      </c>
      <c r="AC1362">
        <v>0</v>
      </c>
      <c r="AD1362">
        <v>0</v>
      </c>
      <c r="AE1362">
        <v>0</v>
      </c>
      <c r="AF1362">
        <v>0</v>
      </c>
      <c r="AG1362">
        <v>0</v>
      </c>
      <c r="AH1362">
        <v>0</v>
      </c>
      <c r="AI1362" t="s">
        <v>6004</v>
      </c>
      <c r="AJ1362" t="s">
        <v>109</v>
      </c>
      <c r="AK1362" t="s">
        <v>109</v>
      </c>
      <c r="AL1362">
        <v>2</v>
      </c>
      <c r="AM1362">
        <v>0</v>
      </c>
      <c r="AN1362">
        <v>1</v>
      </c>
      <c r="AO1362">
        <v>0</v>
      </c>
      <c r="AP1362">
        <v>1</v>
      </c>
      <c r="AQ1362">
        <v>0</v>
      </c>
      <c r="AR1362">
        <v>2</v>
      </c>
      <c r="AS1362">
        <v>1</v>
      </c>
      <c r="AT1362">
        <v>0</v>
      </c>
      <c r="AU1362">
        <v>0</v>
      </c>
      <c r="AV1362">
        <v>0</v>
      </c>
      <c r="AW1362">
        <v>0</v>
      </c>
      <c r="AX1362">
        <v>0</v>
      </c>
      <c r="AY1362">
        <v>0</v>
      </c>
      <c r="AZ1362">
        <v>0</v>
      </c>
      <c r="BA1362">
        <v>1</v>
      </c>
      <c r="BB1362" t="s">
        <v>4618</v>
      </c>
    </row>
    <row r="1363" spans="1:54" x14ac:dyDescent="0.25">
      <c r="A1363">
        <v>382440766</v>
      </c>
      <c r="B1363" s="1">
        <v>45546.511052002323</v>
      </c>
      <c r="C1363" s="1">
        <v>45546.512977511571</v>
      </c>
      <c r="D1363" s="1">
        <v>45546</v>
      </c>
      <c r="E1363">
        <v>31.954858699999999</v>
      </c>
      <c r="F1363">
        <v>35.842140200000003</v>
      </c>
      <c r="G1363" t="s">
        <v>335</v>
      </c>
      <c r="H1363" t="s">
        <v>336</v>
      </c>
      <c r="I1363" t="s">
        <v>109</v>
      </c>
      <c r="J1363" t="s">
        <v>378</v>
      </c>
      <c r="K1363" t="s">
        <v>4620</v>
      </c>
      <c r="L1363" t="s">
        <v>116</v>
      </c>
      <c r="M1363" t="s">
        <v>319</v>
      </c>
      <c r="N1363" t="s">
        <v>4621</v>
      </c>
      <c r="O1363" t="s">
        <v>4619</v>
      </c>
      <c r="Q1363" t="s">
        <v>121</v>
      </c>
      <c r="R1363" t="s">
        <v>5770</v>
      </c>
      <c r="S1363" t="s">
        <v>112</v>
      </c>
      <c r="T1363">
        <v>0</v>
      </c>
      <c r="U1363">
        <v>0</v>
      </c>
      <c r="V1363">
        <v>0</v>
      </c>
      <c r="W1363">
        <v>0</v>
      </c>
      <c r="X1363">
        <v>0</v>
      </c>
      <c r="Y1363">
        <v>0</v>
      </c>
      <c r="Z1363">
        <v>0</v>
      </c>
      <c r="AA1363">
        <v>0</v>
      </c>
      <c r="AB1363">
        <v>0</v>
      </c>
      <c r="AC1363">
        <v>0</v>
      </c>
      <c r="AD1363">
        <v>0</v>
      </c>
      <c r="AE1363">
        <v>0</v>
      </c>
      <c r="AF1363">
        <v>0</v>
      </c>
      <c r="AG1363">
        <v>0</v>
      </c>
      <c r="AH1363">
        <v>0</v>
      </c>
      <c r="AI1363" t="s">
        <v>6004</v>
      </c>
      <c r="AJ1363" t="s">
        <v>109</v>
      </c>
      <c r="AK1363" t="s">
        <v>112</v>
      </c>
      <c r="AL1363">
        <v>0</v>
      </c>
      <c r="AM1363">
        <v>0</v>
      </c>
      <c r="AN1363">
        <v>0</v>
      </c>
      <c r="AO1363">
        <v>0</v>
      </c>
      <c r="AP1363">
        <v>0</v>
      </c>
      <c r="AQ1363">
        <v>0</v>
      </c>
      <c r="AR1363">
        <v>0</v>
      </c>
      <c r="AS1363">
        <v>0</v>
      </c>
      <c r="AT1363">
        <v>0</v>
      </c>
      <c r="AU1363">
        <v>0</v>
      </c>
      <c r="AV1363">
        <v>0</v>
      </c>
      <c r="AW1363">
        <v>0</v>
      </c>
      <c r="AX1363">
        <v>0</v>
      </c>
      <c r="AY1363">
        <v>0</v>
      </c>
      <c r="AZ1363">
        <v>0</v>
      </c>
      <c r="BA1363">
        <v>0</v>
      </c>
    </row>
    <row r="1364" spans="1:54" x14ac:dyDescent="0.25">
      <c r="A1364">
        <v>382440772</v>
      </c>
      <c r="B1364" s="1">
        <v>45546.514736481477</v>
      </c>
      <c r="C1364" s="1">
        <v>45546.520424918977</v>
      </c>
      <c r="D1364" s="1">
        <v>45546</v>
      </c>
      <c r="E1364">
        <v>31.954858699999999</v>
      </c>
      <c r="F1364">
        <v>35.842140200000003</v>
      </c>
      <c r="G1364" t="s">
        <v>335</v>
      </c>
      <c r="H1364" t="s">
        <v>336</v>
      </c>
      <c r="I1364" t="s">
        <v>109</v>
      </c>
      <c r="J1364" t="s">
        <v>378</v>
      </c>
      <c r="K1364" t="s">
        <v>4623</v>
      </c>
      <c r="L1364" t="s">
        <v>116</v>
      </c>
      <c r="M1364" t="s">
        <v>146</v>
      </c>
      <c r="N1364" t="s">
        <v>4624</v>
      </c>
      <c r="O1364" t="s">
        <v>4622</v>
      </c>
      <c r="Q1364" t="s">
        <v>121</v>
      </c>
      <c r="R1364" t="s">
        <v>5770</v>
      </c>
      <c r="S1364" t="s">
        <v>112</v>
      </c>
      <c r="T1364">
        <v>0</v>
      </c>
      <c r="U1364">
        <v>0</v>
      </c>
      <c r="V1364">
        <v>0</v>
      </c>
      <c r="W1364">
        <v>0</v>
      </c>
      <c r="X1364">
        <v>0</v>
      </c>
      <c r="Y1364">
        <v>0</v>
      </c>
      <c r="Z1364">
        <v>0</v>
      </c>
      <c r="AA1364">
        <v>0</v>
      </c>
      <c r="AB1364">
        <v>0</v>
      </c>
      <c r="AC1364">
        <v>0</v>
      </c>
      <c r="AD1364">
        <v>0</v>
      </c>
      <c r="AE1364">
        <v>0</v>
      </c>
      <c r="AF1364">
        <v>0</v>
      </c>
      <c r="AG1364">
        <v>0</v>
      </c>
      <c r="AH1364">
        <v>0</v>
      </c>
      <c r="AI1364" t="s">
        <v>6004</v>
      </c>
      <c r="AJ1364" t="s">
        <v>109</v>
      </c>
      <c r="AK1364" t="s">
        <v>112</v>
      </c>
      <c r="AL1364">
        <v>0</v>
      </c>
      <c r="AM1364">
        <v>0</v>
      </c>
      <c r="AN1364">
        <v>0</v>
      </c>
      <c r="AO1364">
        <v>0</v>
      </c>
      <c r="AP1364">
        <v>0</v>
      </c>
      <c r="AQ1364">
        <v>0</v>
      </c>
      <c r="AR1364">
        <v>0</v>
      </c>
      <c r="AS1364">
        <v>0</v>
      </c>
      <c r="AT1364">
        <v>0</v>
      </c>
      <c r="AU1364">
        <v>0</v>
      </c>
      <c r="AV1364">
        <v>0</v>
      </c>
      <c r="AW1364">
        <v>0</v>
      </c>
      <c r="AX1364">
        <v>0</v>
      </c>
      <c r="AY1364">
        <v>0</v>
      </c>
      <c r="AZ1364">
        <v>0</v>
      </c>
      <c r="BA1364">
        <v>0</v>
      </c>
    </row>
    <row r="1365" spans="1:54" x14ac:dyDescent="0.25">
      <c r="A1365">
        <v>382440783</v>
      </c>
      <c r="B1365" s="1">
        <v>45546.520469247676</v>
      </c>
      <c r="C1365" s="1">
        <v>45546.525321238427</v>
      </c>
      <c r="D1365" s="1">
        <v>45546</v>
      </c>
      <c r="E1365">
        <v>31.954858699999999</v>
      </c>
      <c r="F1365">
        <v>35.842140200000003</v>
      </c>
      <c r="G1365" t="s">
        <v>335</v>
      </c>
      <c r="H1365" t="s">
        <v>336</v>
      </c>
      <c r="I1365" t="s">
        <v>109</v>
      </c>
      <c r="J1365" t="s">
        <v>153</v>
      </c>
      <c r="K1365" t="s">
        <v>4626</v>
      </c>
      <c r="L1365" t="s">
        <v>796</v>
      </c>
      <c r="M1365" t="s">
        <v>797</v>
      </c>
      <c r="N1365" t="s">
        <v>4627</v>
      </c>
      <c r="O1365" t="s">
        <v>4625</v>
      </c>
      <c r="Q1365" t="s">
        <v>121</v>
      </c>
      <c r="R1365" t="s">
        <v>5770</v>
      </c>
      <c r="S1365" t="s">
        <v>112</v>
      </c>
      <c r="T1365">
        <v>0</v>
      </c>
      <c r="U1365">
        <v>0</v>
      </c>
      <c r="V1365">
        <v>0</v>
      </c>
      <c r="W1365">
        <v>0</v>
      </c>
      <c r="X1365">
        <v>0</v>
      </c>
      <c r="Y1365">
        <v>0</v>
      </c>
      <c r="Z1365">
        <v>0</v>
      </c>
      <c r="AA1365">
        <v>0</v>
      </c>
      <c r="AB1365">
        <v>0</v>
      </c>
      <c r="AC1365">
        <v>0</v>
      </c>
      <c r="AD1365">
        <v>0</v>
      </c>
      <c r="AE1365">
        <v>0</v>
      </c>
      <c r="AF1365">
        <v>0</v>
      </c>
      <c r="AG1365">
        <v>0</v>
      </c>
      <c r="AH1365">
        <v>0</v>
      </c>
      <c r="AI1365" t="s">
        <v>6004</v>
      </c>
      <c r="AJ1365" t="s">
        <v>109</v>
      </c>
      <c r="AK1365" t="s">
        <v>109</v>
      </c>
      <c r="AL1365">
        <v>3</v>
      </c>
      <c r="AM1365">
        <v>1</v>
      </c>
      <c r="AN1365">
        <v>0</v>
      </c>
      <c r="AO1365">
        <v>0</v>
      </c>
      <c r="AP1365">
        <v>1</v>
      </c>
      <c r="AQ1365">
        <v>1</v>
      </c>
      <c r="AR1365">
        <v>3</v>
      </c>
      <c r="AS1365">
        <v>1</v>
      </c>
      <c r="AT1365">
        <v>0</v>
      </c>
      <c r="AU1365">
        <v>0</v>
      </c>
      <c r="AV1365">
        <v>0</v>
      </c>
      <c r="AW1365">
        <v>0</v>
      </c>
      <c r="AX1365">
        <v>1</v>
      </c>
      <c r="AY1365">
        <v>0</v>
      </c>
      <c r="AZ1365">
        <v>0</v>
      </c>
      <c r="BA1365">
        <v>0</v>
      </c>
    </row>
    <row r="1366" spans="1:54" x14ac:dyDescent="0.25">
      <c r="A1366">
        <v>382440795</v>
      </c>
      <c r="B1366" s="1">
        <v>45546.662297685187</v>
      </c>
      <c r="C1366" s="1">
        <v>45546.665268263889</v>
      </c>
      <c r="D1366" s="1">
        <v>45546</v>
      </c>
      <c r="E1366">
        <v>31.956117299999999</v>
      </c>
      <c r="F1366">
        <v>35.845888799999997</v>
      </c>
      <c r="G1366" t="s">
        <v>335</v>
      </c>
      <c r="H1366" t="s">
        <v>336</v>
      </c>
      <c r="I1366" t="s">
        <v>109</v>
      </c>
      <c r="J1366" t="s">
        <v>378</v>
      </c>
      <c r="K1366" t="s">
        <v>4629</v>
      </c>
      <c r="L1366" t="s">
        <v>192</v>
      </c>
      <c r="M1366" t="s">
        <v>326</v>
      </c>
      <c r="N1366" t="s">
        <v>4630</v>
      </c>
      <c r="O1366" t="s">
        <v>4628</v>
      </c>
      <c r="Q1366" t="s">
        <v>121</v>
      </c>
      <c r="R1366" t="s">
        <v>5770</v>
      </c>
      <c r="S1366" t="s">
        <v>112</v>
      </c>
      <c r="T1366">
        <v>0</v>
      </c>
      <c r="U1366">
        <v>0</v>
      </c>
      <c r="V1366">
        <v>0</v>
      </c>
      <c r="W1366">
        <v>0</v>
      </c>
      <c r="X1366">
        <v>0</v>
      </c>
      <c r="Y1366">
        <v>0</v>
      </c>
      <c r="Z1366">
        <v>0</v>
      </c>
      <c r="AA1366">
        <v>0</v>
      </c>
      <c r="AB1366">
        <v>0</v>
      </c>
      <c r="AC1366">
        <v>0</v>
      </c>
      <c r="AD1366">
        <v>0</v>
      </c>
      <c r="AE1366">
        <v>0</v>
      </c>
      <c r="AF1366">
        <v>0</v>
      </c>
      <c r="AG1366">
        <v>0</v>
      </c>
      <c r="AH1366">
        <v>0</v>
      </c>
      <c r="AI1366" t="s">
        <v>6004</v>
      </c>
      <c r="AJ1366" t="s">
        <v>109</v>
      </c>
      <c r="AK1366" t="s">
        <v>109</v>
      </c>
      <c r="AL1366">
        <v>3</v>
      </c>
      <c r="AM1366">
        <v>1</v>
      </c>
      <c r="AN1366">
        <v>1</v>
      </c>
      <c r="AO1366">
        <v>0</v>
      </c>
      <c r="AP1366">
        <v>1</v>
      </c>
      <c r="AQ1366">
        <v>0</v>
      </c>
      <c r="AR1366">
        <v>3</v>
      </c>
      <c r="AS1366">
        <v>0</v>
      </c>
      <c r="AT1366">
        <v>0</v>
      </c>
      <c r="AU1366">
        <v>0</v>
      </c>
      <c r="AV1366">
        <v>0</v>
      </c>
      <c r="AW1366">
        <v>0</v>
      </c>
      <c r="AX1366">
        <v>0</v>
      </c>
      <c r="AY1366">
        <v>0</v>
      </c>
      <c r="AZ1366">
        <v>1</v>
      </c>
      <c r="BA1366">
        <v>0</v>
      </c>
    </row>
    <row r="1367" spans="1:54" x14ac:dyDescent="0.25">
      <c r="A1367">
        <v>382440804</v>
      </c>
      <c r="B1367" s="1">
        <v>45546.66530320602</v>
      </c>
      <c r="C1367" s="1">
        <v>45546.668320914352</v>
      </c>
      <c r="D1367" s="1">
        <v>45546</v>
      </c>
      <c r="E1367">
        <v>31.959866999999999</v>
      </c>
      <c r="F1367">
        <v>35.862926100000003</v>
      </c>
      <c r="G1367" t="s">
        <v>335</v>
      </c>
      <c r="H1367" t="s">
        <v>336</v>
      </c>
      <c r="I1367" t="s">
        <v>109</v>
      </c>
      <c r="J1367" t="s">
        <v>378</v>
      </c>
      <c r="K1367" t="s">
        <v>4632</v>
      </c>
      <c r="L1367" t="s">
        <v>131</v>
      </c>
      <c r="M1367" t="s">
        <v>132</v>
      </c>
      <c r="N1367" t="s">
        <v>4633</v>
      </c>
      <c r="O1367" t="s">
        <v>4631</v>
      </c>
      <c r="Q1367" t="s">
        <v>121</v>
      </c>
      <c r="R1367" t="s">
        <v>5770</v>
      </c>
      <c r="S1367" t="s">
        <v>112</v>
      </c>
      <c r="T1367">
        <v>0</v>
      </c>
      <c r="U1367">
        <v>0</v>
      </c>
      <c r="V1367">
        <v>0</v>
      </c>
      <c r="W1367">
        <v>0</v>
      </c>
      <c r="X1367">
        <v>0</v>
      </c>
      <c r="Y1367">
        <v>0</v>
      </c>
      <c r="Z1367">
        <v>0</v>
      </c>
      <c r="AA1367">
        <v>0</v>
      </c>
      <c r="AB1367">
        <v>0</v>
      </c>
      <c r="AC1367">
        <v>0</v>
      </c>
      <c r="AD1367">
        <v>0</v>
      </c>
      <c r="AE1367">
        <v>0</v>
      </c>
      <c r="AF1367">
        <v>0</v>
      </c>
      <c r="AG1367">
        <v>0</v>
      </c>
      <c r="AH1367">
        <v>0</v>
      </c>
      <c r="AI1367" t="s">
        <v>6004</v>
      </c>
      <c r="AJ1367" t="s">
        <v>109</v>
      </c>
      <c r="AK1367" t="s">
        <v>112</v>
      </c>
      <c r="AL1367">
        <v>0</v>
      </c>
      <c r="AM1367">
        <v>0</v>
      </c>
      <c r="AN1367">
        <v>0</v>
      </c>
      <c r="AO1367">
        <v>0</v>
      </c>
      <c r="AP1367">
        <v>0</v>
      </c>
      <c r="AQ1367">
        <v>0</v>
      </c>
      <c r="AR1367">
        <v>0</v>
      </c>
      <c r="AS1367">
        <v>0</v>
      </c>
      <c r="AT1367">
        <v>0</v>
      </c>
      <c r="AU1367">
        <v>0</v>
      </c>
      <c r="AV1367">
        <v>0</v>
      </c>
      <c r="AW1367">
        <v>0</v>
      </c>
      <c r="AX1367">
        <v>0</v>
      </c>
      <c r="AY1367">
        <v>0</v>
      </c>
      <c r="AZ1367">
        <v>0</v>
      </c>
      <c r="BA1367">
        <v>0</v>
      </c>
    </row>
    <row r="1368" spans="1:54" x14ac:dyDescent="0.25">
      <c r="A1368">
        <v>382447049</v>
      </c>
      <c r="B1368" s="1">
        <v>45546.67423196759</v>
      </c>
      <c r="C1368" s="1">
        <v>45546.675727442132</v>
      </c>
      <c r="D1368" s="1">
        <v>45546</v>
      </c>
      <c r="E1368">
        <v>32.361446299999997</v>
      </c>
      <c r="F1368">
        <v>35.9112917</v>
      </c>
      <c r="G1368" t="s">
        <v>927</v>
      </c>
      <c r="H1368" t="s">
        <v>928</v>
      </c>
      <c r="I1368" t="s">
        <v>112</v>
      </c>
      <c r="K1368" t="s">
        <v>4635</v>
      </c>
      <c r="L1368" t="s">
        <v>116</v>
      </c>
      <c r="M1368" t="s">
        <v>146</v>
      </c>
      <c r="N1368" t="s">
        <v>4636</v>
      </c>
      <c r="O1368" t="s">
        <v>4634</v>
      </c>
      <c r="Q1368" t="s">
        <v>121</v>
      </c>
      <c r="R1368" t="s">
        <v>5770</v>
      </c>
      <c r="S1368" t="s">
        <v>112</v>
      </c>
      <c r="T1368">
        <v>0</v>
      </c>
      <c r="U1368">
        <v>0</v>
      </c>
      <c r="V1368">
        <v>0</v>
      </c>
      <c r="W1368">
        <v>0</v>
      </c>
      <c r="X1368">
        <v>0</v>
      </c>
      <c r="Y1368">
        <v>0</v>
      </c>
      <c r="Z1368">
        <v>0</v>
      </c>
      <c r="AA1368">
        <v>0</v>
      </c>
      <c r="AB1368">
        <v>0</v>
      </c>
      <c r="AC1368">
        <v>0</v>
      </c>
      <c r="AD1368">
        <v>0</v>
      </c>
      <c r="AE1368">
        <v>0</v>
      </c>
      <c r="AF1368">
        <v>0</v>
      </c>
      <c r="AG1368">
        <v>0</v>
      </c>
      <c r="AH1368">
        <v>0</v>
      </c>
      <c r="AI1368" t="s">
        <v>6004</v>
      </c>
      <c r="AJ1368" t="s">
        <v>112</v>
      </c>
      <c r="AK1368" t="s">
        <v>112</v>
      </c>
      <c r="AL1368">
        <v>0</v>
      </c>
      <c r="AM1368">
        <v>0</v>
      </c>
      <c r="AN1368">
        <v>0</v>
      </c>
      <c r="AO1368">
        <v>0</v>
      </c>
      <c r="AP1368">
        <v>0</v>
      </c>
      <c r="AQ1368">
        <v>0</v>
      </c>
      <c r="AR1368">
        <v>0</v>
      </c>
      <c r="AS1368">
        <v>0</v>
      </c>
      <c r="AT1368">
        <v>0</v>
      </c>
      <c r="AU1368">
        <v>0</v>
      </c>
      <c r="AV1368">
        <v>0</v>
      </c>
      <c r="AW1368">
        <v>0</v>
      </c>
      <c r="AX1368">
        <v>0</v>
      </c>
      <c r="AY1368">
        <v>0</v>
      </c>
      <c r="AZ1368">
        <v>0</v>
      </c>
      <c r="BA1368">
        <v>0</v>
      </c>
    </row>
    <row r="1369" spans="1:54" x14ac:dyDescent="0.25">
      <c r="A1369">
        <v>382447051</v>
      </c>
      <c r="B1369" s="1">
        <v>45546.605684953713</v>
      </c>
      <c r="C1369" s="1">
        <v>45546.673756828714</v>
      </c>
      <c r="D1369" s="1">
        <v>45546</v>
      </c>
      <c r="E1369">
        <v>32.359388500000001</v>
      </c>
      <c r="F1369">
        <v>35.903459900000001</v>
      </c>
      <c r="G1369" t="s">
        <v>927</v>
      </c>
      <c r="H1369" t="s">
        <v>928</v>
      </c>
      <c r="I1369" t="s">
        <v>109</v>
      </c>
      <c r="J1369" t="s">
        <v>114</v>
      </c>
      <c r="K1369" t="s">
        <v>4638</v>
      </c>
      <c r="L1369" t="s">
        <v>174</v>
      </c>
      <c r="M1369" t="s">
        <v>175</v>
      </c>
      <c r="N1369" t="s">
        <v>3857</v>
      </c>
      <c r="O1369" t="s">
        <v>4637</v>
      </c>
      <c r="Q1369" t="s">
        <v>121</v>
      </c>
      <c r="R1369" t="s">
        <v>5770</v>
      </c>
      <c r="S1369" t="s">
        <v>112</v>
      </c>
      <c r="T1369">
        <v>0</v>
      </c>
      <c r="U1369">
        <v>0</v>
      </c>
      <c r="V1369">
        <v>0</v>
      </c>
      <c r="W1369">
        <v>0</v>
      </c>
      <c r="X1369">
        <v>0</v>
      </c>
      <c r="Y1369">
        <v>0</v>
      </c>
      <c r="Z1369">
        <v>0</v>
      </c>
      <c r="AA1369">
        <v>0</v>
      </c>
      <c r="AB1369">
        <v>0</v>
      </c>
      <c r="AC1369">
        <v>0</v>
      </c>
      <c r="AD1369">
        <v>0</v>
      </c>
      <c r="AE1369">
        <v>0</v>
      </c>
      <c r="AF1369">
        <v>0</v>
      </c>
      <c r="AG1369">
        <v>0</v>
      </c>
      <c r="AH1369">
        <v>0</v>
      </c>
      <c r="AI1369" t="s">
        <v>6004</v>
      </c>
      <c r="AJ1369" t="s">
        <v>109</v>
      </c>
      <c r="AK1369" t="s">
        <v>112</v>
      </c>
      <c r="AL1369">
        <v>0</v>
      </c>
      <c r="AM1369">
        <v>0</v>
      </c>
      <c r="AN1369">
        <v>0</v>
      </c>
      <c r="AO1369">
        <v>0</v>
      </c>
      <c r="AP1369">
        <v>0</v>
      </c>
      <c r="AQ1369">
        <v>0</v>
      </c>
      <c r="AR1369">
        <v>0</v>
      </c>
      <c r="AS1369">
        <v>0</v>
      </c>
      <c r="AT1369">
        <v>0</v>
      </c>
      <c r="AU1369">
        <v>0</v>
      </c>
      <c r="AV1369">
        <v>0</v>
      </c>
      <c r="AW1369">
        <v>0</v>
      </c>
      <c r="AX1369">
        <v>0</v>
      </c>
      <c r="AY1369">
        <v>0</v>
      </c>
      <c r="AZ1369">
        <v>0</v>
      </c>
      <c r="BA1369">
        <v>0</v>
      </c>
    </row>
    <row r="1370" spans="1:54" x14ac:dyDescent="0.25">
      <c r="A1370">
        <v>382457351</v>
      </c>
      <c r="B1370" s="1">
        <v>45546.686473912043</v>
      </c>
      <c r="C1370" s="1">
        <v>45546.688187118052</v>
      </c>
      <c r="D1370" s="1">
        <v>45546</v>
      </c>
      <c r="E1370">
        <v>32.360863600000002</v>
      </c>
      <c r="F1370">
        <v>35.898011199999999</v>
      </c>
      <c r="G1370" t="s">
        <v>927</v>
      </c>
      <c r="H1370" t="s">
        <v>928</v>
      </c>
      <c r="I1370" t="s">
        <v>109</v>
      </c>
      <c r="J1370" t="s">
        <v>114</v>
      </c>
      <c r="K1370" t="s">
        <v>4640</v>
      </c>
      <c r="L1370" t="s">
        <v>1220</v>
      </c>
      <c r="M1370" t="s">
        <v>1221</v>
      </c>
      <c r="N1370" t="s">
        <v>4641</v>
      </c>
      <c r="O1370" t="s">
        <v>4639</v>
      </c>
      <c r="Q1370" t="s">
        <v>121</v>
      </c>
      <c r="R1370" t="s">
        <v>5770</v>
      </c>
      <c r="S1370" t="s">
        <v>112</v>
      </c>
      <c r="T1370">
        <v>0</v>
      </c>
      <c r="U1370">
        <v>0</v>
      </c>
      <c r="V1370">
        <v>0</v>
      </c>
      <c r="W1370">
        <v>0</v>
      </c>
      <c r="X1370">
        <v>0</v>
      </c>
      <c r="Y1370">
        <v>0</v>
      </c>
      <c r="Z1370">
        <v>0</v>
      </c>
      <c r="AA1370">
        <v>0</v>
      </c>
      <c r="AB1370">
        <v>0</v>
      </c>
      <c r="AC1370">
        <v>0</v>
      </c>
      <c r="AD1370">
        <v>0</v>
      </c>
      <c r="AE1370">
        <v>0</v>
      </c>
      <c r="AF1370">
        <v>0</v>
      </c>
      <c r="AG1370">
        <v>0</v>
      </c>
      <c r="AH1370">
        <v>0</v>
      </c>
      <c r="AI1370" t="s">
        <v>6004</v>
      </c>
      <c r="AJ1370" t="s">
        <v>109</v>
      </c>
      <c r="AK1370" t="s">
        <v>112</v>
      </c>
      <c r="AL1370">
        <v>0</v>
      </c>
      <c r="AM1370">
        <v>0</v>
      </c>
      <c r="AN1370">
        <v>0</v>
      </c>
      <c r="AO1370">
        <v>0</v>
      </c>
      <c r="AP1370">
        <v>0</v>
      </c>
      <c r="AQ1370">
        <v>0</v>
      </c>
      <c r="AR1370">
        <v>0</v>
      </c>
      <c r="AS1370">
        <v>0</v>
      </c>
      <c r="AT1370">
        <v>0</v>
      </c>
      <c r="AU1370">
        <v>0</v>
      </c>
      <c r="AV1370">
        <v>0</v>
      </c>
      <c r="AW1370">
        <v>0</v>
      </c>
      <c r="AX1370">
        <v>0</v>
      </c>
      <c r="AY1370">
        <v>0</v>
      </c>
      <c r="AZ1370">
        <v>0</v>
      </c>
      <c r="BA1370">
        <v>0</v>
      </c>
    </row>
    <row r="1371" spans="1:54" x14ac:dyDescent="0.25">
      <c r="A1371">
        <v>382457360</v>
      </c>
      <c r="B1371" s="1">
        <v>45546.683338530092</v>
      </c>
      <c r="C1371" s="1">
        <v>45546.686095370373</v>
      </c>
      <c r="D1371" s="1">
        <v>45546</v>
      </c>
      <c r="E1371">
        <v>32.359388500000001</v>
      </c>
      <c r="F1371">
        <v>35.903459900000001</v>
      </c>
      <c r="G1371" t="s">
        <v>927</v>
      </c>
      <c r="H1371" t="s">
        <v>928</v>
      </c>
      <c r="I1371" t="s">
        <v>112</v>
      </c>
      <c r="K1371" t="s">
        <v>4643</v>
      </c>
      <c r="L1371" t="s">
        <v>116</v>
      </c>
      <c r="M1371" t="s">
        <v>309</v>
      </c>
      <c r="N1371" t="s">
        <v>4644</v>
      </c>
      <c r="O1371" t="s">
        <v>4642</v>
      </c>
      <c r="Q1371" t="s">
        <v>121</v>
      </c>
      <c r="R1371" t="s">
        <v>5770</v>
      </c>
      <c r="S1371" t="s">
        <v>112</v>
      </c>
      <c r="T1371">
        <v>0</v>
      </c>
      <c r="U1371">
        <v>0</v>
      </c>
      <c r="V1371">
        <v>0</v>
      </c>
      <c r="W1371">
        <v>0</v>
      </c>
      <c r="X1371">
        <v>0</v>
      </c>
      <c r="Y1371">
        <v>0</v>
      </c>
      <c r="Z1371">
        <v>0</v>
      </c>
      <c r="AA1371">
        <v>0</v>
      </c>
      <c r="AB1371">
        <v>0</v>
      </c>
      <c r="AC1371">
        <v>0</v>
      </c>
      <c r="AD1371">
        <v>0</v>
      </c>
      <c r="AE1371">
        <v>0</v>
      </c>
      <c r="AF1371">
        <v>0</v>
      </c>
      <c r="AG1371">
        <v>0</v>
      </c>
      <c r="AH1371">
        <v>0</v>
      </c>
      <c r="AI1371" t="s">
        <v>6004</v>
      </c>
      <c r="AJ1371" t="s">
        <v>109</v>
      </c>
      <c r="AK1371" t="s">
        <v>112</v>
      </c>
      <c r="AL1371">
        <v>0</v>
      </c>
      <c r="AM1371">
        <v>0</v>
      </c>
      <c r="AN1371">
        <v>0</v>
      </c>
      <c r="AO1371">
        <v>0</v>
      </c>
      <c r="AP1371">
        <v>0</v>
      </c>
      <c r="AQ1371">
        <v>0</v>
      </c>
      <c r="AR1371">
        <v>0</v>
      </c>
      <c r="AS1371">
        <v>0</v>
      </c>
      <c r="AT1371">
        <v>0</v>
      </c>
      <c r="AU1371">
        <v>0</v>
      </c>
      <c r="AV1371">
        <v>0</v>
      </c>
      <c r="AW1371">
        <v>0</v>
      </c>
      <c r="AX1371">
        <v>0</v>
      </c>
      <c r="AY1371">
        <v>0</v>
      </c>
      <c r="AZ1371">
        <v>0</v>
      </c>
      <c r="BA1371">
        <v>0</v>
      </c>
    </row>
    <row r="1372" spans="1:54" x14ac:dyDescent="0.25">
      <c r="A1372">
        <v>382457370</v>
      </c>
      <c r="B1372" s="1">
        <v>45546.68196332176</v>
      </c>
      <c r="C1372" s="1">
        <v>45546.683293564813</v>
      </c>
      <c r="D1372" s="1">
        <v>45546</v>
      </c>
      <c r="E1372">
        <v>32.359388500000001</v>
      </c>
      <c r="F1372">
        <v>35.903459900000001</v>
      </c>
      <c r="G1372" t="s">
        <v>927</v>
      </c>
      <c r="H1372" t="s">
        <v>928</v>
      </c>
      <c r="I1372" t="s">
        <v>109</v>
      </c>
      <c r="J1372" t="s">
        <v>114</v>
      </c>
      <c r="K1372" t="s">
        <v>4645</v>
      </c>
      <c r="L1372" t="s">
        <v>116</v>
      </c>
      <c r="M1372" t="s">
        <v>309</v>
      </c>
      <c r="N1372" t="s">
        <v>4646</v>
      </c>
      <c r="O1372" t="s">
        <v>4642</v>
      </c>
      <c r="Q1372" t="s">
        <v>121</v>
      </c>
      <c r="R1372" t="s">
        <v>5770</v>
      </c>
      <c r="S1372" t="s">
        <v>112</v>
      </c>
      <c r="T1372">
        <v>0</v>
      </c>
      <c r="U1372">
        <v>0</v>
      </c>
      <c r="V1372">
        <v>0</v>
      </c>
      <c r="W1372">
        <v>0</v>
      </c>
      <c r="X1372">
        <v>0</v>
      </c>
      <c r="Y1372">
        <v>0</v>
      </c>
      <c r="Z1372">
        <v>0</v>
      </c>
      <c r="AA1372">
        <v>0</v>
      </c>
      <c r="AB1372">
        <v>0</v>
      </c>
      <c r="AC1372">
        <v>0</v>
      </c>
      <c r="AD1372">
        <v>0</v>
      </c>
      <c r="AE1372">
        <v>0</v>
      </c>
      <c r="AF1372">
        <v>0</v>
      </c>
      <c r="AG1372">
        <v>0</v>
      </c>
      <c r="AH1372">
        <v>0</v>
      </c>
      <c r="AI1372" t="s">
        <v>6004</v>
      </c>
      <c r="AJ1372" t="s">
        <v>109</v>
      </c>
      <c r="AK1372" t="s">
        <v>112</v>
      </c>
      <c r="AL1372">
        <v>0</v>
      </c>
      <c r="AM1372">
        <v>0</v>
      </c>
      <c r="AN1372">
        <v>0</v>
      </c>
      <c r="AO1372">
        <v>0</v>
      </c>
      <c r="AP1372">
        <v>0</v>
      </c>
      <c r="AQ1372">
        <v>0</v>
      </c>
      <c r="AR1372">
        <v>0</v>
      </c>
      <c r="AS1372">
        <v>0</v>
      </c>
      <c r="AT1372">
        <v>0</v>
      </c>
      <c r="AU1372">
        <v>0</v>
      </c>
      <c r="AV1372">
        <v>0</v>
      </c>
      <c r="AW1372">
        <v>0</v>
      </c>
      <c r="AX1372">
        <v>0</v>
      </c>
      <c r="AY1372">
        <v>0</v>
      </c>
      <c r="AZ1372">
        <v>0</v>
      </c>
      <c r="BA1372">
        <v>0</v>
      </c>
    </row>
    <row r="1373" spans="1:54" x14ac:dyDescent="0.25">
      <c r="A1373">
        <v>382457376</v>
      </c>
      <c r="B1373" s="1">
        <v>45546.68043310185</v>
      </c>
      <c r="C1373" s="1">
        <v>45546.681773356482</v>
      </c>
      <c r="D1373" s="1">
        <v>45546</v>
      </c>
      <c r="E1373">
        <v>32.359388500000001</v>
      </c>
      <c r="F1373">
        <v>35.903459900000001</v>
      </c>
      <c r="G1373" t="s">
        <v>927</v>
      </c>
      <c r="H1373" t="s">
        <v>928</v>
      </c>
      <c r="I1373" t="s">
        <v>109</v>
      </c>
      <c r="J1373" t="s">
        <v>114</v>
      </c>
      <c r="K1373" t="s">
        <v>4648</v>
      </c>
      <c r="L1373" t="s">
        <v>116</v>
      </c>
      <c r="M1373" t="s">
        <v>521</v>
      </c>
      <c r="N1373" t="s">
        <v>3470</v>
      </c>
      <c r="O1373" t="s">
        <v>4647</v>
      </c>
      <c r="Q1373" t="s">
        <v>121</v>
      </c>
      <c r="R1373" t="s">
        <v>5770</v>
      </c>
      <c r="S1373" t="s">
        <v>112</v>
      </c>
      <c r="T1373">
        <v>0</v>
      </c>
      <c r="U1373">
        <v>0</v>
      </c>
      <c r="V1373">
        <v>0</v>
      </c>
      <c r="W1373">
        <v>0</v>
      </c>
      <c r="X1373">
        <v>0</v>
      </c>
      <c r="Y1373">
        <v>0</v>
      </c>
      <c r="Z1373">
        <v>0</v>
      </c>
      <c r="AA1373">
        <v>0</v>
      </c>
      <c r="AB1373">
        <v>0</v>
      </c>
      <c r="AC1373">
        <v>0</v>
      </c>
      <c r="AD1373">
        <v>0</v>
      </c>
      <c r="AE1373">
        <v>0</v>
      </c>
      <c r="AF1373">
        <v>0</v>
      </c>
      <c r="AG1373">
        <v>0</v>
      </c>
      <c r="AH1373">
        <v>0</v>
      </c>
      <c r="AI1373" t="s">
        <v>6004</v>
      </c>
      <c r="AJ1373" t="s">
        <v>109</v>
      </c>
      <c r="AK1373" t="s">
        <v>112</v>
      </c>
      <c r="AL1373">
        <v>0</v>
      </c>
      <c r="AM1373">
        <v>0</v>
      </c>
      <c r="AN1373">
        <v>0</v>
      </c>
      <c r="AO1373">
        <v>0</v>
      </c>
      <c r="AP1373">
        <v>0</v>
      </c>
      <c r="AQ1373">
        <v>0</v>
      </c>
      <c r="AR1373">
        <v>0</v>
      </c>
      <c r="AS1373">
        <v>0</v>
      </c>
      <c r="AT1373">
        <v>0</v>
      </c>
      <c r="AU1373">
        <v>0</v>
      </c>
      <c r="AV1373">
        <v>0</v>
      </c>
      <c r="AW1373">
        <v>0</v>
      </c>
      <c r="AX1373">
        <v>0</v>
      </c>
      <c r="AY1373">
        <v>0</v>
      </c>
      <c r="AZ1373">
        <v>0</v>
      </c>
      <c r="BA1373">
        <v>0</v>
      </c>
    </row>
    <row r="1374" spans="1:54" x14ac:dyDescent="0.25">
      <c r="A1374">
        <v>382457384</v>
      </c>
      <c r="B1374" s="1">
        <v>45546.676046712957</v>
      </c>
      <c r="C1374" s="1">
        <v>45546.679690115743</v>
      </c>
      <c r="D1374" s="1">
        <v>45546</v>
      </c>
      <c r="E1374">
        <v>32.361446299999997</v>
      </c>
      <c r="F1374">
        <v>35.9112917</v>
      </c>
      <c r="G1374" t="s">
        <v>927</v>
      </c>
      <c r="H1374" t="s">
        <v>928</v>
      </c>
      <c r="I1374" t="s">
        <v>109</v>
      </c>
      <c r="J1374" t="s">
        <v>114</v>
      </c>
      <c r="K1374" t="s">
        <v>4650</v>
      </c>
      <c r="L1374" t="s">
        <v>131</v>
      </c>
      <c r="M1374" t="s">
        <v>132</v>
      </c>
      <c r="N1374" t="s">
        <v>4651</v>
      </c>
      <c r="O1374" t="s">
        <v>4649</v>
      </c>
      <c r="Q1374" t="s">
        <v>121</v>
      </c>
      <c r="R1374" t="s">
        <v>5770</v>
      </c>
      <c r="S1374" t="s">
        <v>112</v>
      </c>
      <c r="T1374">
        <v>0</v>
      </c>
      <c r="U1374">
        <v>0</v>
      </c>
      <c r="V1374">
        <v>0</v>
      </c>
      <c r="W1374">
        <v>0</v>
      </c>
      <c r="X1374">
        <v>0</v>
      </c>
      <c r="Y1374">
        <v>0</v>
      </c>
      <c r="Z1374">
        <v>0</v>
      </c>
      <c r="AA1374">
        <v>0</v>
      </c>
      <c r="AB1374">
        <v>0</v>
      </c>
      <c r="AC1374">
        <v>0</v>
      </c>
      <c r="AD1374">
        <v>0</v>
      </c>
      <c r="AE1374">
        <v>0</v>
      </c>
      <c r="AF1374">
        <v>0</v>
      </c>
      <c r="AG1374">
        <v>0</v>
      </c>
      <c r="AH1374">
        <v>0</v>
      </c>
      <c r="AI1374" t="s">
        <v>6004</v>
      </c>
      <c r="AJ1374" t="s">
        <v>112</v>
      </c>
      <c r="AK1374" t="s">
        <v>112</v>
      </c>
      <c r="AL1374">
        <v>0</v>
      </c>
      <c r="AM1374">
        <v>0</v>
      </c>
      <c r="AN1374">
        <v>0</v>
      </c>
      <c r="AO1374">
        <v>0</v>
      </c>
      <c r="AP1374">
        <v>0</v>
      </c>
      <c r="AQ1374">
        <v>0</v>
      </c>
      <c r="AR1374">
        <v>0</v>
      </c>
      <c r="AS1374">
        <v>0</v>
      </c>
      <c r="AT1374">
        <v>0</v>
      </c>
      <c r="AU1374">
        <v>0</v>
      </c>
      <c r="AV1374">
        <v>0</v>
      </c>
      <c r="AW1374">
        <v>0</v>
      </c>
      <c r="AX1374">
        <v>0</v>
      </c>
      <c r="AY1374">
        <v>0</v>
      </c>
      <c r="AZ1374">
        <v>0</v>
      </c>
      <c r="BA1374">
        <v>0</v>
      </c>
    </row>
    <row r="1375" spans="1:54" x14ac:dyDescent="0.25">
      <c r="A1375">
        <v>382463745</v>
      </c>
      <c r="B1375" s="1">
        <v>45546.695310810188</v>
      </c>
      <c r="C1375" s="1">
        <v>45546.699146539351</v>
      </c>
      <c r="D1375" s="1">
        <v>45546</v>
      </c>
      <c r="E1375">
        <v>32.360863600000002</v>
      </c>
      <c r="F1375">
        <v>35.898011199999999</v>
      </c>
      <c r="G1375" t="s">
        <v>927</v>
      </c>
      <c r="H1375" t="s">
        <v>928</v>
      </c>
      <c r="I1375" t="s">
        <v>109</v>
      </c>
      <c r="J1375" t="s">
        <v>114</v>
      </c>
      <c r="K1375" t="s">
        <v>4653</v>
      </c>
      <c r="L1375" t="s">
        <v>192</v>
      </c>
      <c r="M1375" t="s">
        <v>326</v>
      </c>
      <c r="N1375" t="s">
        <v>3838</v>
      </c>
      <c r="O1375" t="s">
        <v>4652</v>
      </c>
      <c r="Q1375" t="s">
        <v>121</v>
      </c>
      <c r="R1375" t="s">
        <v>5770</v>
      </c>
      <c r="S1375" t="s">
        <v>112</v>
      </c>
      <c r="T1375">
        <v>0</v>
      </c>
      <c r="U1375">
        <v>0</v>
      </c>
      <c r="V1375">
        <v>0</v>
      </c>
      <c r="W1375">
        <v>0</v>
      </c>
      <c r="X1375">
        <v>0</v>
      </c>
      <c r="Y1375">
        <v>0</v>
      </c>
      <c r="Z1375">
        <v>0</v>
      </c>
      <c r="AA1375">
        <v>0</v>
      </c>
      <c r="AB1375">
        <v>0</v>
      </c>
      <c r="AC1375">
        <v>0</v>
      </c>
      <c r="AD1375">
        <v>0</v>
      </c>
      <c r="AE1375">
        <v>0</v>
      </c>
      <c r="AF1375">
        <v>0</v>
      </c>
      <c r="AG1375">
        <v>0</v>
      </c>
      <c r="AH1375">
        <v>0</v>
      </c>
      <c r="AI1375" t="s">
        <v>6004</v>
      </c>
      <c r="AJ1375" t="s">
        <v>109</v>
      </c>
      <c r="AK1375" t="s">
        <v>112</v>
      </c>
      <c r="AL1375">
        <v>0</v>
      </c>
      <c r="AM1375">
        <v>0</v>
      </c>
      <c r="AN1375">
        <v>0</v>
      </c>
      <c r="AO1375">
        <v>0</v>
      </c>
      <c r="AP1375">
        <v>0</v>
      </c>
      <c r="AQ1375">
        <v>0</v>
      </c>
      <c r="AR1375">
        <v>0</v>
      </c>
      <c r="AS1375">
        <v>0</v>
      </c>
      <c r="AT1375">
        <v>0</v>
      </c>
      <c r="AU1375">
        <v>0</v>
      </c>
      <c r="AV1375">
        <v>0</v>
      </c>
      <c r="AW1375">
        <v>0</v>
      </c>
      <c r="AX1375">
        <v>0</v>
      </c>
      <c r="AY1375">
        <v>0</v>
      </c>
      <c r="AZ1375">
        <v>0</v>
      </c>
      <c r="BA1375">
        <v>0</v>
      </c>
    </row>
    <row r="1376" spans="1:54" x14ac:dyDescent="0.25">
      <c r="A1376">
        <v>382463753</v>
      </c>
      <c r="B1376" s="1">
        <v>45546.693156180547</v>
      </c>
      <c r="C1376" s="1">
        <v>45546.695175011577</v>
      </c>
      <c r="D1376" s="1">
        <v>45546</v>
      </c>
      <c r="E1376">
        <v>32.360863600000002</v>
      </c>
      <c r="F1376">
        <v>35.898011199999999</v>
      </c>
      <c r="G1376" t="s">
        <v>927</v>
      </c>
      <c r="H1376" t="s">
        <v>928</v>
      </c>
      <c r="I1376" t="s">
        <v>112</v>
      </c>
      <c r="K1376" t="s">
        <v>4655</v>
      </c>
      <c r="L1376" t="s">
        <v>192</v>
      </c>
      <c r="M1376" t="s">
        <v>326</v>
      </c>
      <c r="N1376" t="s">
        <v>4656</v>
      </c>
      <c r="O1376" t="s">
        <v>4654</v>
      </c>
      <c r="Q1376" t="s">
        <v>121</v>
      </c>
      <c r="R1376" t="s">
        <v>5770</v>
      </c>
      <c r="S1376" t="s">
        <v>112</v>
      </c>
      <c r="T1376">
        <v>0</v>
      </c>
      <c r="U1376">
        <v>0</v>
      </c>
      <c r="V1376">
        <v>0</v>
      </c>
      <c r="W1376">
        <v>0</v>
      </c>
      <c r="X1376">
        <v>0</v>
      </c>
      <c r="Y1376">
        <v>0</v>
      </c>
      <c r="Z1376">
        <v>0</v>
      </c>
      <c r="AA1376">
        <v>0</v>
      </c>
      <c r="AB1376">
        <v>0</v>
      </c>
      <c r="AC1376">
        <v>0</v>
      </c>
      <c r="AD1376">
        <v>0</v>
      </c>
      <c r="AE1376">
        <v>0</v>
      </c>
      <c r="AF1376">
        <v>0</v>
      </c>
      <c r="AG1376">
        <v>0</v>
      </c>
      <c r="AH1376">
        <v>0</v>
      </c>
      <c r="AI1376" t="s">
        <v>6004</v>
      </c>
      <c r="AJ1376" t="s">
        <v>109</v>
      </c>
      <c r="AK1376" t="s">
        <v>112</v>
      </c>
      <c r="AL1376">
        <v>0</v>
      </c>
      <c r="AM1376">
        <v>0</v>
      </c>
      <c r="AN1376">
        <v>0</v>
      </c>
      <c r="AO1376">
        <v>0</v>
      </c>
      <c r="AP1376">
        <v>0</v>
      </c>
      <c r="AQ1376">
        <v>0</v>
      </c>
      <c r="AR1376">
        <v>0</v>
      </c>
      <c r="AS1376">
        <v>0</v>
      </c>
      <c r="AT1376">
        <v>0</v>
      </c>
      <c r="AU1376">
        <v>0</v>
      </c>
      <c r="AV1376">
        <v>0</v>
      </c>
      <c r="AW1376">
        <v>0</v>
      </c>
      <c r="AX1376">
        <v>0</v>
      </c>
      <c r="AY1376">
        <v>0</v>
      </c>
      <c r="AZ1376">
        <v>0</v>
      </c>
      <c r="BA1376">
        <v>0</v>
      </c>
    </row>
    <row r="1377" spans="1:53" x14ac:dyDescent="0.25">
      <c r="A1377">
        <v>382463766</v>
      </c>
      <c r="B1377" s="1">
        <v>45546.690648206008</v>
      </c>
      <c r="C1377" s="1">
        <v>45546.693113958332</v>
      </c>
      <c r="D1377" s="1">
        <v>45546</v>
      </c>
      <c r="E1377">
        <v>32.360863600000002</v>
      </c>
      <c r="F1377">
        <v>35.898011199999999</v>
      </c>
      <c r="G1377" t="s">
        <v>927</v>
      </c>
      <c r="H1377" t="s">
        <v>928</v>
      </c>
      <c r="I1377" t="s">
        <v>109</v>
      </c>
      <c r="J1377" t="s">
        <v>114</v>
      </c>
      <c r="K1377" t="s">
        <v>4658</v>
      </c>
      <c r="L1377" t="s">
        <v>116</v>
      </c>
      <c r="M1377" t="s">
        <v>146</v>
      </c>
      <c r="N1377" t="s">
        <v>3470</v>
      </c>
      <c r="O1377" t="s">
        <v>4657</v>
      </c>
      <c r="Q1377" t="s">
        <v>121</v>
      </c>
      <c r="R1377" t="s">
        <v>5770</v>
      </c>
      <c r="S1377" t="s">
        <v>112</v>
      </c>
      <c r="T1377">
        <v>0</v>
      </c>
      <c r="U1377">
        <v>0</v>
      </c>
      <c r="V1377">
        <v>0</v>
      </c>
      <c r="W1377">
        <v>0</v>
      </c>
      <c r="X1377">
        <v>0</v>
      </c>
      <c r="Y1377">
        <v>0</v>
      </c>
      <c r="Z1377">
        <v>0</v>
      </c>
      <c r="AA1377">
        <v>0</v>
      </c>
      <c r="AB1377">
        <v>0</v>
      </c>
      <c r="AC1377">
        <v>0</v>
      </c>
      <c r="AD1377">
        <v>0</v>
      </c>
      <c r="AE1377">
        <v>0</v>
      </c>
      <c r="AF1377">
        <v>0</v>
      </c>
      <c r="AG1377">
        <v>0</v>
      </c>
      <c r="AH1377">
        <v>0</v>
      </c>
      <c r="AI1377" t="s">
        <v>6004</v>
      </c>
      <c r="AJ1377" t="s">
        <v>109</v>
      </c>
      <c r="AK1377" t="s">
        <v>112</v>
      </c>
      <c r="AL1377">
        <v>0</v>
      </c>
      <c r="AM1377">
        <v>0</v>
      </c>
      <c r="AN1377">
        <v>0</v>
      </c>
      <c r="AO1377">
        <v>0</v>
      </c>
      <c r="AP1377">
        <v>0</v>
      </c>
      <c r="AQ1377">
        <v>0</v>
      </c>
      <c r="AR1377">
        <v>0</v>
      </c>
      <c r="AS1377">
        <v>0</v>
      </c>
      <c r="AT1377">
        <v>0</v>
      </c>
      <c r="AU1377">
        <v>0</v>
      </c>
      <c r="AV1377">
        <v>0</v>
      </c>
      <c r="AW1377">
        <v>0</v>
      </c>
      <c r="AX1377">
        <v>0</v>
      </c>
      <c r="AY1377">
        <v>0</v>
      </c>
      <c r="AZ1377">
        <v>0</v>
      </c>
      <c r="BA1377">
        <v>0</v>
      </c>
    </row>
    <row r="1378" spans="1:53" x14ac:dyDescent="0.25">
      <c r="A1378">
        <v>382469610</v>
      </c>
      <c r="B1378" s="1">
        <v>45546.703341909721</v>
      </c>
      <c r="C1378" s="1">
        <v>45546.705636979168</v>
      </c>
      <c r="D1378" s="1">
        <v>45546</v>
      </c>
      <c r="E1378">
        <v>32.360863600000002</v>
      </c>
      <c r="F1378">
        <v>35.898011199999999</v>
      </c>
      <c r="G1378" t="s">
        <v>927</v>
      </c>
      <c r="H1378" t="s">
        <v>928</v>
      </c>
      <c r="I1378" t="s">
        <v>109</v>
      </c>
      <c r="J1378" t="s">
        <v>114</v>
      </c>
      <c r="K1378" t="s">
        <v>4660</v>
      </c>
      <c r="L1378" t="s">
        <v>116</v>
      </c>
      <c r="M1378" t="s">
        <v>139</v>
      </c>
      <c r="N1378" t="s">
        <v>4661</v>
      </c>
      <c r="O1378" t="s">
        <v>4659</v>
      </c>
      <c r="Q1378" t="s">
        <v>121</v>
      </c>
      <c r="R1378" t="s">
        <v>5770</v>
      </c>
      <c r="S1378" t="s">
        <v>112</v>
      </c>
      <c r="T1378">
        <v>0</v>
      </c>
      <c r="U1378">
        <v>0</v>
      </c>
      <c r="V1378">
        <v>0</v>
      </c>
      <c r="W1378">
        <v>0</v>
      </c>
      <c r="X1378">
        <v>0</v>
      </c>
      <c r="Y1378">
        <v>0</v>
      </c>
      <c r="Z1378">
        <v>0</v>
      </c>
      <c r="AA1378">
        <v>0</v>
      </c>
      <c r="AB1378">
        <v>0</v>
      </c>
      <c r="AC1378">
        <v>0</v>
      </c>
      <c r="AD1378">
        <v>0</v>
      </c>
      <c r="AE1378">
        <v>0</v>
      </c>
      <c r="AF1378">
        <v>0</v>
      </c>
      <c r="AG1378">
        <v>0</v>
      </c>
      <c r="AH1378">
        <v>0</v>
      </c>
      <c r="AI1378" t="s">
        <v>6004</v>
      </c>
      <c r="AJ1378" t="s">
        <v>109</v>
      </c>
      <c r="AK1378" t="s">
        <v>112</v>
      </c>
      <c r="AL1378">
        <v>0</v>
      </c>
      <c r="AM1378">
        <v>0</v>
      </c>
      <c r="AN1378">
        <v>0</v>
      </c>
      <c r="AO1378">
        <v>0</v>
      </c>
      <c r="AP1378">
        <v>0</v>
      </c>
      <c r="AQ1378">
        <v>0</v>
      </c>
      <c r="AR1378">
        <v>0</v>
      </c>
      <c r="AS1378">
        <v>0</v>
      </c>
      <c r="AT1378">
        <v>0</v>
      </c>
      <c r="AU1378">
        <v>0</v>
      </c>
      <c r="AV1378">
        <v>0</v>
      </c>
      <c r="AW1378">
        <v>0</v>
      </c>
      <c r="AX1378">
        <v>0</v>
      </c>
      <c r="AY1378">
        <v>0</v>
      </c>
      <c r="AZ1378">
        <v>0</v>
      </c>
      <c r="BA1378">
        <v>0</v>
      </c>
    </row>
    <row r="1379" spans="1:53" x14ac:dyDescent="0.25">
      <c r="A1379">
        <v>382469613</v>
      </c>
      <c r="B1379" s="1">
        <v>45546.701265648153</v>
      </c>
      <c r="C1379" s="1">
        <v>45546.703280358794</v>
      </c>
      <c r="D1379" s="1">
        <v>45546</v>
      </c>
      <c r="E1379">
        <v>32.360863600000002</v>
      </c>
      <c r="F1379">
        <v>35.898011199999999</v>
      </c>
      <c r="G1379" t="s">
        <v>927</v>
      </c>
      <c r="H1379" t="s">
        <v>928</v>
      </c>
      <c r="I1379" t="s">
        <v>109</v>
      </c>
      <c r="J1379" t="s">
        <v>114</v>
      </c>
      <c r="K1379" t="s">
        <v>4663</v>
      </c>
      <c r="L1379" t="s">
        <v>205</v>
      </c>
      <c r="M1379" t="s">
        <v>728</v>
      </c>
      <c r="N1379" t="s">
        <v>4664</v>
      </c>
      <c r="O1379" t="s">
        <v>4662</v>
      </c>
      <c r="Q1379" t="s">
        <v>121</v>
      </c>
      <c r="R1379" t="s">
        <v>5770</v>
      </c>
      <c r="S1379" t="s">
        <v>112</v>
      </c>
      <c r="T1379">
        <v>0</v>
      </c>
      <c r="U1379">
        <v>0</v>
      </c>
      <c r="V1379">
        <v>0</v>
      </c>
      <c r="W1379">
        <v>0</v>
      </c>
      <c r="X1379">
        <v>0</v>
      </c>
      <c r="Y1379">
        <v>0</v>
      </c>
      <c r="Z1379">
        <v>0</v>
      </c>
      <c r="AA1379">
        <v>0</v>
      </c>
      <c r="AB1379">
        <v>0</v>
      </c>
      <c r="AC1379">
        <v>0</v>
      </c>
      <c r="AD1379">
        <v>0</v>
      </c>
      <c r="AE1379">
        <v>0</v>
      </c>
      <c r="AF1379">
        <v>0</v>
      </c>
      <c r="AG1379">
        <v>0</v>
      </c>
      <c r="AH1379">
        <v>0</v>
      </c>
      <c r="AI1379" t="s">
        <v>6004</v>
      </c>
      <c r="AJ1379" t="s">
        <v>109</v>
      </c>
      <c r="AK1379" t="s">
        <v>112</v>
      </c>
      <c r="AL1379">
        <v>0</v>
      </c>
      <c r="AM1379">
        <v>0</v>
      </c>
      <c r="AN1379">
        <v>0</v>
      </c>
      <c r="AO1379">
        <v>0</v>
      </c>
      <c r="AP1379">
        <v>0</v>
      </c>
      <c r="AQ1379">
        <v>0</v>
      </c>
      <c r="AR1379">
        <v>0</v>
      </c>
      <c r="AS1379">
        <v>0</v>
      </c>
      <c r="AT1379">
        <v>0</v>
      </c>
      <c r="AU1379">
        <v>0</v>
      </c>
      <c r="AV1379">
        <v>0</v>
      </c>
      <c r="AW1379">
        <v>0</v>
      </c>
      <c r="AX1379">
        <v>0</v>
      </c>
      <c r="AY1379">
        <v>0</v>
      </c>
      <c r="AZ1379">
        <v>0</v>
      </c>
      <c r="BA1379">
        <v>0</v>
      </c>
    </row>
    <row r="1380" spans="1:53" x14ac:dyDescent="0.25">
      <c r="A1380">
        <v>382469622</v>
      </c>
      <c r="B1380" s="1">
        <v>45546.699324351852</v>
      </c>
      <c r="C1380" s="1">
        <v>45546.701195567133</v>
      </c>
      <c r="D1380" s="1">
        <v>45546</v>
      </c>
      <c r="E1380">
        <v>32.360863600000002</v>
      </c>
      <c r="F1380">
        <v>35.898011199999999</v>
      </c>
      <c r="G1380" t="s">
        <v>927</v>
      </c>
      <c r="H1380" t="s">
        <v>928</v>
      </c>
      <c r="I1380" t="s">
        <v>112</v>
      </c>
      <c r="K1380" t="s">
        <v>4666</v>
      </c>
      <c r="L1380" t="s">
        <v>1220</v>
      </c>
      <c r="M1380" t="s">
        <v>1221</v>
      </c>
      <c r="N1380" t="s">
        <v>4667</v>
      </c>
      <c r="O1380" t="s">
        <v>4665</v>
      </c>
      <c r="Q1380" t="s">
        <v>121</v>
      </c>
      <c r="R1380" t="s">
        <v>5770</v>
      </c>
      <c r="S1380" t="s">
        <v>112</v>
      </c>
      <c r="T1380">
        <v>0</v>
      </c>
      <c r="U1380">
        <v>0</v>
      </c>
      <c r="V1380">
        <v>0</v>
      </c>
      <c r="W1380">
        <v>0</v>
      </c>
      <c r="X1380">
        <v>0</v>
      </c>
      <c r="Y1380">
        <v>0</v>
      </c>
      <c r="Z1380">
        <v>0</v>
      </c>
      <c r="AA1380">
        <v>0</v>
      </c>
      <c r="AB1380">
        <v>0</v>
      </c>
      <c r="AC1380">
        <v>0</v>
      </c>
      <c r="AD1380">
        <v>0</v>
      </c>
      <c r="AE1380">
        <v>0</v>
      </c>
      <c r="AF1380">
        <v>0</v>
      </c>
      <c r="AG1380">
        <v>0</v>
      </c>
      <c r="AH1380">
        <v>0</v>
      </c>
      <c r="AI1380" t="s">
        <v>6004</v>
      </c>
      <c r="AJ1380" t="s">
        <v>109</v>
      </c>
      <c r="AK1380" t="s">
        <v>112</v>
      </c>
      <c r="AL1380">
        <v>0</v>
      </c>
      <c r="AM1380">
        <v>0</v>
      </c>
      <c r="AN1380">
        <v>0</v>
      </c>
      <c r="AO1380">
        <v>0</v>
      </c>
      <c r="AP1380">
        <v>0</v>
      </c>
      <c r="AQ1380">
        <v>0</v>
      </c>
      <c r="AR1380">
        <v>0</v>
      </c>
      <c r="AS1380">
        <v>0</v>
      </c>
      <c r="AT1380">
        <v>0</v>
      </c>
      <c r="AU1380">
        <v>0</v>
      </c>
      <c r="AV1380">
        <v>0</v>
      </c>
      <c r="AW1380">
        <v>0</v>
      </c>
      <c r="AX1380">
        <v>0</v>
      </c>
      <c r="AY1380">
        <v>0</v>
      </c>
      <c r="AZ1380">
        <v>0</v>
      </c>
      <c r="BA1380">
        <v>0</v>
      </c>
    </row>
    <row r="1381" spans="1:53" x14ac:dyDescent="0.25">
      <c r="A1381">
        <v>382476158</v>
      </c>
      <c r="B1381" s="1">
        <v>45546.711592523148</v>
      </c>
      <c r="C1381" s="1">
        <v>45546.714207418983</v>
      </c>
      <c r="D1381" s="1">
        <v>45546</v>
      </c>
      <c r="E1381">
        <v>32.360863600000002</v>
      </c>
      <c r="F1381">
        <v>35.898011199999999</v>
      </c>
      <c r="G1381" t="s">
        <v>927</v>
      </c>
      <c r="H1381" t="s">
        <v>928</v>
      </c>
      <c r="I1381" t="s">
        <v>109</v>
      </c>
      <c r="J1381" t="s">
        <v>114</v>
      </c>
      <c r="K1381" t="s">
        <v>4669</v>
      </c>
      <c r="L1381" t="s">
        <v>192</v>
      </c>
      <c r="M1381" t="s">
        <v>326</v>
      </c>
      <c r="N1381" t="s">
        <v>4670</v>
      </c>
      <c r="O1381" t="s">
        <v>4668</v>
      </c>
      <c r="Q1381" t="s">
        <v>121</v>
      </c>
      <c r="R1381" t="s">
        <v>5770</v>
      </c>
      <c r="S1381" t="s">
        <v>112</v>
      </c>
      <c r="T1381">
        <v>0</v>
      </c>
      <c r="U1381">
        <v>0</v>
      </c>
      <c r="V1381">
        <v>0</v>
      </c>
      <c r="W1381">
        <v>0</v>
      </c>
      <c r="X1381">
        <v>0</v>
      </c>
      <c r="Y1381">
        <v>0</v>
      </c>
      <c r="Z1381">
        <v>0</v>
      </c>
      <c r="AA1381">
        <v>0</v>
      </c>
      <c r="AB1381">
        <v>0</v>
      </c>
      <c r="AC1381">
        <v>0</v>
      </c>
      <c r="AD1381">
        <v>0</v>
      </c>
      <c r="AE1381">
        <v>0</v>
      </c>
      <c r="AF1381">
        <v>0</v>
      </c>
      <c r="AG1381">
        <v>0</v>
      </c>
      <c r="AH1381">
        <v>0</v>
      </c>
      <c r="AI1381" t="s">
        <v>6004</v>
      </c>
      <c r="AJ1381" t="s">
        <v>109</v>
      </c>
      <c r="AK1381" t="s">
        <v>112</v>
      </c>
      <c r="AL1381">
        <v>0</v>
      </c>
      <c r="AM1381">
        <v>0</v>
      </c>
      <c r="AN1381">
        <v>0</v>
      </c>
      <c r="AO1381">
        <v>0</v>
      </c>
      <c r="AP1381">
        <v>0</v>
      </c>
      <c r="AQ1381">
        <v>0</v>
      </c>
      <c r="AR1381">
        <v>0</v>
      </c>
      <c r="AS1381">
        <v>0</v>
      </c>
      <c r="AT1381">
        <v>0</v>
      </c>
      <c r="AU1381">
        <v>0</v>
      </c>
      <c r="AV1381">
        <v>0</v>
      </c>
      <c r="AW1381">
        <v>0</v>
      </c>
      <c r="AX1381">
        <v>0</v>
      </c>
      <c r="AY1381">
        <v>0</v>
      </c>
      <c r="AZ1381">
        <v>0</v>
      </c>
      <c r="BA1381">
        <v>0</v>
      </c>
    </row>
    <row r="1382" spans="1:53" x14ac:dyDescent="0.25">
      <c r="A1382">
        <v>382476160</v>
      </c>
      <c r="B1382" s="1">
        <v>45546.70925550926</v>
      </c>
      <c r="C1382" s="1">
        <v>45546.711168634261</v>
      </c>
      <c r="D1382" s="1">
        <v>45546</v>
      </c>
      <c r="E1382">
        <v>32.360863600000002</v>
      </c>
      <c r="F1382">
        <v>35.898011199999999</v>
      </c>
      <c r="G1382" t="s">
        <v>927</v>
      </c>
      <c r="H1382" t="s">
        <v>928</v>
      </c>
      <c r="I1382" t="s">
        <v>109</v>
      </c>
      <c r="J1382" t="s">
        <v>114</v>
      </c>
      <c r="K1382" t="s">
        <v>4672</v>
      </c>
      <c r="L1382" t="s">
        <v>116</v>
      </c>
      <c r="M1382" t="s">
        <v>146</v>
      </c>
      <c r="N1382" t="s">
        <v>4673</v>
      </c>
      <c r="O1382" t="s">
        <v>4671</v>
      </c>
      <c r="Q1382" t="s">
        <v>121</v>
      </c>
      <c r="R1382" t="s">
        <v>5770</v>
      </c>
      <c r="S1382" t="s">
        <v>112</v>
      </c>
      <c r="T1382">
        <v>0</v>
      </c>
      <c r="U1382">
        <v>0</v>
      </c>
      <c r="V1382">
        <v>0</v>
      </c>
      <c r="W1382">
        <v>0</v>
      </c>
      <c r="X1382">
        <v>0</v>
      </c>
      <c r="Y1382">
        <v>0</v>
      </c>
      <c r="Z1382">
        <v>0</v>
      </c>
      <c r="AA1382">
        <v>0</v>
      </c>
      <c r="AB1382">
        <v>0</v>
      </c>
      <c r="AC1382">
        <v>0</v>
      </c>
      <c r="AD1382">
        <v>0</v>
      </c>
      <c r="AE1382">
        <v>0</v>
      </c>
      <c r="AF1382">
        <v>0</v>
      </c>
      <c r="AG1382">
        <v>0</v>
      </c>
      <c r="AH1382">
        <v>0</v>
      </c>
      <c r="AI1382" t="s">
        <v>6004</v>
      </c>
      <c r="AJ1382" t="s">
        <v>112</v>
      </c>
      <c r="AK1382" t="s">
        <v>112</v>
      </c>
      <c r="AL1382">
        <v>0</v>
      </c>
      <c r="AM1382">
        <v>0</v>
      </c>
      <c r="AN1382">
        <v>0</v>
      </c>
      <c r="AO1382">
        <v>0</v>
      </c>
      <c r="AP1382">
        <v>0</v>
      </c>
      <c r="AQ1382">
        <v>0</v>
      </c>
      <c r="AR1382">
        <v>0</v>
      </c>
      <c r="AS1382">
        <v>0</v>
      </c>
      <c r="AT1382">
        <v>0</v>
      </c>
      <c r="AU1382">
        <v>0</v>
      </c>
      <c r="AV1382">
        <v>0</v>
      </c>
      <c r="AW1382">
        <v>0</v>
      </c>
      <c r="AX1382">
        <v>0</v>
      </c>
      <c r="AY1382">
        <v>0</v>
      </c>
      <c r="AZ1382">
        <v>0</v>
      </c>
      <c r="BA1382">
        <v>0</v>
      </c>
    </row>
    <row r="1383" spans="1:53" x14ac:dyDescent="0.25">
      <c r="A1383">
        <v>382476163</v>
      </c>
      <c r="B1383" s="1">
        <v>45546.70664340278</v>
      </c>
      <c r="C1383" s="1">
        <v>45546.709017997688</v>
      </c>
      <c r="D1383" s="1">
        <v>45546</v>
      </c>
      <c r="E1383">
        <v>32.360863600000002</v>
      </c>
      <c r="F1383">
        <v>35.898011199999999</v>
      </c>
      <c r="G1383" t="s">
        <v>927</v>
      </c>
      <c r="H1383" t="s">
        <v>928</v>
      </c>
      <c r="I1383" t="s">
        <v>112</v>
      </c>
      <c r="K1383" t="s">
        <v>4674</v>
      </c>
      <c r="L1383" t="s">
        <v>192</v>
      </c>
      <c r="M1383" t="s">
        <v>326</v>
      </c>
      <c r="N1383" t="s">
        <v>3838</v>
      </c>
      <c r="O1383" t="s">
        <v>4665</v>
      </c>
      <c r="Q1383" t="s">
        <v>121</v>
      </c>
      <c r="R1383" t="s">
        <v>5770</v>
      </c>
      <c r="S1383" t="s">
        <v>112</v>
      </c>
      <c r="T1383">
        <v>0</v>
      </c>
      <c r="U1383">
        <v>0</v>
      </c>
      <c r="V1383">
        <v>0</v>
      </c>
      <c r="W1383">
        <v>0</v>
      </c>
      <c r="X1383">
        <v>0</v>
      </c>
      <c r="Y1383">
        <v>0</v>
      </c>
      <c r="Z1383">
        <v>0</v>
      </c>
      <c r="AA1383">
        <v>0</v>
      </c>
      <c r="AB1383">
        <v>0</v>
      </c>
      <c r="AC1383">
        <v>0</v>
      </c>
      <c r="AD1383">
        <v>0</v>
      </c>
      <c r="AE1383">
        <v>0</v>
      </c>
      <c r="AF1383">
        <v>0</v>
      </c>
      <c r="AG1383">
        <v>0</v>
      </c>
      <c r="AH1383">
        <v>0</v>
      </c>
      <c r="AI1383" t="s">
        <v>6004</v>
      </c>
      <c r="AJ1383" t="s">
        <v>109</v>
      </c>
      <c r="AK1383" t="s">
        <v>112</v>
      </c>
      <c r="AL1383">
        <v>0</v>
      </c>
      <c r="AM1383">
        <v>0</v>
      </c>
      <c r="AN1383">
        <v>0</v>
      </c>
      <c r="AO1383">
        <v>0</v>
      </c>
      <c r="AP1383">
        <v>0</v>
      </c>
      <c r="AQ1383">
        <v>0</v>
      </c>
      <c r="AR1383">
        <v>0</v>
      </c>
      <c r="AS1383">
        <v>0</v>
      </c>
      <c r="AT1383">
        <v>0</v>
      </c>
      <c r="AU1383">
        <v>0</v>
      </c>
      <c r="AV1383">
        <v>0</v>
      </c>
      <c r="AW1383">
        <v>0</v>
      </c>
      <c r="AX1383">
        <v>0</v>
      </c>
      <c r="AY1383">
        <v>0</v>
      </c>
      <c r="AZ1383">
        <v>0</v>
      </c>
      <c r="BA1383">
        <v>0</v>
      </c>
    </row>
    <row r="1384" spans="1:53" x14ac:dyDescent="0.25">
      <c r="A1384">
        <v>382480458</v>
      </c>
      <c r="B1384" s="1">
        <v>45546.718258356479</v>
      </c>
      <c r="C1384" s="1">
        <v>45546.720308321761</v>
      </c>
      <c r="D1384" s="1">
        <v>45546</v>
      </c>
      <c r="E1384">
        <v>32.360863600000002</v>
      </c>
      <c r="F1384">
        <v>35.898011199999999</v>
      </c>
      <c r="G1384" t="s">
        <v>927</v>
      </c>
      <c r="H1384" t="s">
        <v>928</v>
      </c>
      <c r="I1384" t="s">
        <v>112</v>
      </c>
      <c r="K1384" t="s">
        <v>4676</v>
      </c>
      <c r="L1384" t="s">
        <v>116</v>
      </c>
      <c r="M1384" t="s">
        <v>146</v>
      </c>
      <c r="N1384" t="s">
        <v>3863</v>
      </c>
      <c r="O1384" t="s">
        <v>4675</v>
      </c>
      <c r="Q1384" t="s">
        <v>121</v>
      </c>
      <c r="R1384" t="s">
        <v>5770</v>
      </c>
      <c r="S1384" t="s">
        <v>112</v>
      </c>
      <c r="T1384">
        <v>0</v>
      </c>
      <c r="U1384">
        <v>0</v>
      </c>
      <c r="V1384">
        <v>0</v>
      </c>
      <c r="W1384">
        <v>0</v>
      </c>
      <c r="X1384">
        <v>0</v>
      </c>
      <c r="Y1384">
        <v>0</v>
      </c>
      <c r="Z1384">
        <v>0</v>
      </c>
      <c r="AA1384">
        <v>0</v>
      </c>
      <c r="AB1384">
        <v>0</v>
      </c>
      <c r="AC1384">
        <v>0</v>
      </c>
      <c r="AD1384">
        <v>0</v>
      </c>
      <c r="AE1384">
        <v>0</v>
      </c>
      <c r="AF1384">
        <v>0</v>
      </c>
      <c r="AG1384">
        <v>0</v>
      </c>
      <c r="AH1384">
        <v>0</v>
      </c>
      <c r="AI1384" t="s">
        <v>6004</v>
      </c>
      <c r="AJ1384" t="s">
        <v>109</v>
      </c>
      <c r="AK1384" t="s">
        <v>112</v>
      </c>
      <c r="AL1384">
        <v>0</v>
      </c>
      <c r="AM1384">
        <v>0</v>
      </c>
      <c r="AN1384">
        <v>0</v>
      </c>
      <c r="AO1384">
        <v>0</v>
      </c>
      <c r="AP1384">
        <v>0</v>
      </c>
      <c r="AQ1384">
        <v>0</v>
      </c>
      <c r="AR1384">
        <v>0</v>
      </c>
      <c r="AS1384">
        <v>0</v>
      </c>
      <c r="AT1384">
        <v>0</v>
      </c>
      <c r="AU1384">
        <v>0</v>
      </c>
      <c r="AV1384">
        <v>0</v>
      </c>
      <c r="AW1384">
        <v>0</v>
      </c>
      <c r="AX1384">
        <v>0</v>
      </c>
      <c r="AY1384">
        <v>0</v>
      </c>
      <c r="AZ1384">
        <v>0</v>
      </c>
      <c r="BA1384">
        <v>0</v>
      </c>
    </row>
    <row r="1385" spans="1:53" x14ac:dyDescent="0.25">
      <c r="A1385">
        <v>382480468</v>
      </c>
      <c r="B1385" s="1">
        <v>45546.716238703702</v>
      </c>
      <c r="C1385" s="1">
        <v>45546.717953796287</v>
      </c>
      <c r="D1385" s="1">
        <v>45546</v>
      </c>
      <c r="E1385">
        <v>32.360863600000002</v>
      </c>
      <c r="F1385">
        <v>35.898011199999999</v>
      </c>
      <c r="G1385" t="s">
        <v>927</v>
      </c>
      <c r="H1385" t="s">
        <v>928</v>
      </c>
      <c r="I1385" t="s">
        <v>112</v>
      </c>
      <c r="K1385" t="s">
        <v>4678</v>
      </c>
      <c r="L1385" t="s">
        <v>116</v>
      </c>
      <c r="M1385" t="s">
        <v>146</v>
      </c>
      <c r="N1385" t="s">
        <v>4679</v>
      </c>
      <c r="O1385" t="s">
        <v>4677</v>
      </c>
      <c r="Q1385" t="s">
        <v>121</v>
      </c>
      <c r="R1385" t="s">
        <v>5770</v>
      </c>
      <c r="S1385" t="s">
        <v>112</v>
      </c>
      <c r="T1385">
        <v>0</v>
      </c>
      <c r="U1385">
        <v>0</v>
      </c>
      <c r="V1385">
        <v>0</v>
      </c>
      <c r="W1385">
        <v>0</v>
      </c>
      <c r="X1385">
        <v>0</v>
      </c>
      <c r="Y1385">
        <v>0</v>
      </c>
      <c r="Z1385">
        <v>0</v>
      </c>
      <c r="AA1385">
        <v>0</v>
      </c>
      <c r="AB1385">
        <v>0</v>
      </c>
      <c r="AC1385">
        <v>0</v>
      </c>
      <c r="AD1385">
        <v>0</v>
      </c>
      <c r="AE1385">
        <v>0</v>
      </c>
      <c r="AF1385">
        <v>0</v>
      </c>
      <c r="AG1385">
        <v>0</v>
      </c>
      <c r="AH1385">
        <v>0</v>
      </c>
      <c r="AI1385" t="s">
        <v>6004</v>
      </c>
      <c r="AJ1385" t="s">
        <v>109</v>
      </c>
      <c r="AK1385" t="s">
        <v>112</v>
      </c>
      <c r="AL1385">
        <v>0</v>
      </c>
      <c r="AM1385">
        <v>0</v>
      </c>
      <c r="AN1385">
        <v>0</v>
      </c>
      <c r="AO1385">
        <v>0</v>
      </c>
      <c r="AP1385">
        <v>0</v>
      </c>
      <c r="AQ1385">
        <v>0</v>
      </c>
      <c r="AR1385">
        <v>0</v>
      </c>
      <c r="AS1385">
        <v>0</v>
      </c>
      <c r="AT1385">
        <v>0</v>
      </c>
      <c r="AU1385">
        <v>0</v>
      </c>
      <c r="AV1385">
        <v>0</v>
      </c>
      <c r="AW1385">
        <v>0</v>
      </c>
      <c r="AX1385">
        <v>0</v>
      </c>
      <c r="AY1385">
        <v>0</v>
      </c>
      <c r="AZ1385">
        <v>0</v>
      </c>
      <c r="BA1385">
        <v>0</v>
      </c>
    </row>
    <row r="1386" spans="1:53" x14ac:dyDescent="0.25">
      <c r="A1386">
        <v>382480476</v>
      </c>
      <c r="B1386" s="1">
        <v>45546.714764247678</v>
      </c>
      <c r="C1386" s="1">
        <v>45546.716154421287</v>
      </c>
      <c r="D1386" s="1">
        <v>45546</v>
      </c>
      <c r="E1386">
        <v>32.360863600000002</v>
      </c>
      <c r="F1386">
        <v>35.898011199999999</v>
      </c>
      <c r="G1386" t="s">
        <v>927</v>
      </c>
      <c r="H1386" t="s">
        <v>928</v>
      </c>
      <c r="I1386" t="s">
        <v>112</v>
      </c>
      <c r="K1386" t="s">
        <v>4681</v>
      </c>
      <c r="L1386" t="s">
        <v>235</v>
      </c>
      <c r="M1386" t="s">
        <v>1783</v>
      </c>
      <c r="N1386" t="s">
        <v>4682</v>
      </c>
      <c r="O1386" t="s">
        <v>4680</v>
      </c>
      <c r="Q1386" t="s">
        <v>121</v>
      </c>
      <c r="R1386" t="s">
        <v>5770</v>
      </c>
      <c r="S1386" t="s">
        <v>112</v>
      </c>
      <c r="T1386">
        <v>0</v>
      </c>
      <c r="U1386">
        <v>0</v>
      </c>
      <c r="V1386">
        <v>0</v>
      </c>
      <c r="W1386">
        <v>0</v>
      </c>
      <c r="X1386">
        <v>0</v>
      </c>
      <c r="Y1386">
        <v>0</v>
      </c>
      <c r="Z1386">
        <v>0</v>
      </c>
      <c r="AA1386">
        <v>0</v>
      </c>
      <c r="AB1386">
        <v>0</v>
      </c>
      <c r="AC1386">
        <v>0</v>
      </c>
      <c r="AD1386">
        <v>0</v>
      </c>
      <c r="AE1386">
        <v>0</v>
      </c>
      <c r="AF1386">
        <v>0</v>
      </c>
      <c r="AG1386">
        <v>0</v>
      </c>
      <c r="AH1386">
        <v>0</v>
      </c>
      <c r="AI1386" t="s">
        <v>6004</v>
      </c>
      <c r="AJ1386" t="s">
        <v>112</v>
      </c>
      <c r="AK1386" t="s">
        <v>112</v>
      </c>
      <c r="AL1386">
        <v>0</v>
      </c>
      <c r="AM1386">
        <v>0</v>
      </c>
      <c r="AN1386">
        <v>0</v>
      </c>
      <c r="AO1386">
        <v>0</v>
      </c>
      <c r="AP1386">
        <v>0</v>
      </c>
      <c r="AQ1386">
        <v>0</v>
      </c>
      <c r="AR1386">
        <v>0</v>
      </c>
      <c r="AS1386">
        <v>0</v>
      </c>
      <c r="AT1386">
        <v>0</v>
      </c>
      <c r="AU1386">
        <v>0</v>
      </c>
      <c r="AV1386">
        <v>0</v>
      </c>
      <c r="AW1386">
        <v>0</v>
      </c>
      <c r="AX1386">
        <v>0</v>
      </c>
      <c r="AY1386">
        <v>0</v>
      </c>
      <c r="AZ1386">
        <v>0</v>
      </c>
      <c r="BA1386">
        <v>0</v>
      </c>
    </row>
    <row r="1387" spans="1:53" x14ac:dyDescent="0.25">
      <c r="A1387">
        <v>382610313</v>
      </c>
      <c r="B1387" s="1">
        <v>45546.750509803242</v>
      </c>
      <c r="C1387" s="1">
        <v>45546.755008148153</v>
      </c>
      <c r="D1387" s="1">
        <v>45546</v>
      </c>
      <c r="E1387">
        <v>32.3321063</v>
      </c>
      <c r="F1387">
        <v>35.751706599999999</v>
      </c>
      <c r="G1387" t="s">
        <v>3364</v>
      </c>
      <c r="H1387" t="s">
        <v>3365</v>
      </c>
      <c r="I1387" t="s">
        <v>109</v>
      </c>
      <c r="J1387" t="s">
        <v>114</v>
      </c>
      <c r="K1387" t="s">
        <v>4684</v>
      </c>
      <c r="L1387" t="s">
        <v>116</v>
      </c>
      <c r="M1387" t="s">
        <v>146</v>
      </c>
      <c r="N1387" t="s">
        <v>4685</v>
      </c>
      <c r="O1387" t="s">
        <v>4683</v>
      </c>
      <c r="Q1387" t="s">
        <v>121</v>
      </c>
      <c r="R1387" t="s">
        <v>5770</v>
      </c>
      <c r="S1387" t="s">
        <v>112</v>
      </c>
      <c r="T1387">
        <v>0</v>
      </c>
      <c r="U1387">
        <v>0</v>
      </c>
      <c r="V1387">
        <v>0</v>
      </c>
      <c r="W1387">
        <v>0</v>
      </c>
      <c r="X1387">
        <v>0</v>
      </c>
      <c r="Y1387">
        <v>0</v>
      </c>
      <c r="Z1387">
        <v>0</v>
      </c>
      <c r="AA1387">
        <v>0</v>
      </c>
      <c r="AB1387">
        <v>0</v>
      </c>
      <c r="AC1387">
        <v>0</v>
      </c>
      <c r="AD1387">
        <v>0</v>
      </c>
      <c r="AE1387">
        <v>0</v>
      </c>
      <c r="AF1387">
        <v>0</v>
      </c>
      <c r="AG1387">
        <v>0</v>
      </c>
      <c r="AH1387">
        <v>0</v>
      </c>
      <c r="AI1387" t="s">
        <v>6004</v>
      </c>
      <c r="AJ1387" t="s">
        <v>109</v>
      </c>
      <c r="AK1387" t="s">
        <v>112</v>
      </c>
      <c r="AL1387">
        <v>0</v>
      </c>
      <c r="AM1387">
        <v>0</v>
      </c>
      <c r="AN1387">
        <v>0</v>
      </c>
      <c r="AO1387">
        <v>0</v>
      </c>
      <c r="AP1387">
        <v>0</v>
      </c>
      <c r="AQ1387">
        <v>0</v>
      </c>
      <c r="AR1387">
        <v>0</v>
      </c>
      <c r="AS1387">
        <v>0</v>
      </c>
      <c r="AT1387">
        <v>0</v>
      </c>
      <c r="AU1387">
        <v>0</v>
      </c>
      <c r="AV1387">
        <v>0</v>
      </c>
      <c r="AW1387">
        <v>0</v>
      </c>
      <c r="AX1387">
        <v>0</v>
      </c>
      <c r="AY1387">
        <v>0</v>
      </c>
      <c r="AZ1387">
        <v>0</v>
      </c>
      <c r="BA1387">
        <v>0</v>
      </c>
    </row>
    <row r="1388" spans="1:53" x14ac:dyDescent="0.25">
      <c r="A1388">
        <v>382610317</v>
      </c>
      <c r="B1388" s="1">
        <v>45546.770103391202</v>
      </c>
      <c r="C1388" s="1">
        <v>45546.77291097222</v>
      </c>
      <c r="D1388" s="1">
        <v>45546</v>
      </c>
      <c r="E1388">
        <v>32.332323199999998</v>
      </c>
      <c r="F1388">
        <v>35.751360900000002</v>
      </c>
      <c r="G1388" t="s">
        <v>3364</v>
      </c>
      <c r="H1388" t="s">
        <v>3365</v>
      </c>
      <c r="I1388" t="s">
        <v>112</v>
      </c>
      <c r="K1388" t="s">
        <v>4686</v>
      </c>
      <c r="L1388" t="s">
        <v>192</v>
      </c>
      <c r="M1388" t="s">
        <v>326</v>
      </c>
      <c r="N1388" t="s">
        <v>414</v>
      </c>
      <c r="O1388" t="s">
        <v>4683</v>
      </c>
      <c r="Q1388" t="s">
        <v>121</v>
      </c>
      <c r="R1388" t="s">
        <v>5770</v>
      </c>
      <c r="S1388" t="s">
        <v>112</v>
      </c>
      <c r="T1388">
        <v>0</v>
      </c>
      <c r="U1388">
        <v>0</v>
      </c>
      <c r="V1388">
        <v>0</v>
      </c>
      <c r="W1388">
        <v>0</v>
      </c>
      <c r="X1388">
        <v>0</v>
      </c>
      <c r="Y1388">
        <v>0</v>
      </c>
      <c r="Z1388">
        <v>0</v>
      </c>
      <c r="AA1388">
        <v>0</v>
      </c>
      <c r="AB1388">
        <v>0</v>
      </c>
      <c r="AC1388">
        <v>0</v>
      </c>
      <c r="AD1388">
        <v>0</v>
      </c>
      <c r="AE1388">
        <v>0</v>
      </c>
      <c r="AF1388">
        <v>0</v>
      </c>
      <c r="AG1388">
        <v>0</v>
      </c>
      <c r="AH1388">
        <v>0</v>
      </c>
      <c r="AI1388" t="s">
        <v>6004</v>
      </c>
      <c r="AJ1388" t="s">
        <v>112</v>
      </c>
      <c r="AK1388" t="s">
        <v>112</v>
      </c>
      <c r="AL1388">
        <v>0</v>
      </c>
      <c r="AM1388">
        <v>0</v>
      </c>
      <c r="AN1388">
        <v>0</v>
      </c>
      <c r="AO1388">
        <v>0</v>
      </c>
      <c r="AP1388">
        <v>0</v>
      </c>
      <c r="AQ1388">
        <v>0</v>
      </c>
      <c r="AR1388">
        <v>0</v>
      </c>
      <c r="AS1388">
        <v>0</v>
      </c>
      <c r="AT1388">
        <v>0</v>
      </c>
      <c r="AU1388">
        <v>0</v>
      </c>
      <c r="AV1388">
        <v>0</v>
      </c>
      <c r="AW1388">
        <v>0</v>
      </c>
      <c r="AX1388">
        <v>0</v>
      </c>
      <c r="AY1388">
        <v>0</v>
      </c>
      <c r="AZ1388">
        <v>0</v>
      </c>
      <c r="BA1388">
        <v>0</v>
      </c>
    </row>
    <row r="1389" spans="1:53" x14ac:dyDescent="0.25">
      <c r="A1389">
        <v>382610325</v>
      </c>
      <c r="B1389" s="1">
        <v>45546.774857002318</v>
      </c>
      <c r="C1389" s="1">
        <v>45546.777889884259</v>
      </c>
      <c r="D1389" s="1">
        <v>45546</v>
      </c>
      <c r="E1389">
        <v>32.332065200000002</v>
      </c>
      <c r="F1389">
        <v>35.751705100000002</v>
      </c>
      <c r="G1389" t="s">
        <v>3364</v>
      </c>
      <c r="H1389" t="s">
        <v>3365</v>
      </c>
      <c r="I1389" t="s">
        <v>112</v>
      </c>
      <c r="K1389" t="s">
        <v>4688</v>
      </c>
      <c r="L1389" t="s">
        <v>174</v>
      </c>
      <c r="M1389" t="s">
        <v>175</v>
      </c>
      <c r="N1389" t="s">
        <v>4689</v>
      </c>
      <c r="O1389" t="s">
        <v>4687</v>
      </c>
      <c r="Q1389" t="s">
        <v>121</v>
      </c>
      <c r="R1389" t="s">
        <v>5770</v>
      </c>
      <c r="S1389" t="s">
        <v>112</v>
      </c>
      <c r="T1389">
        <v>0</v>
      </c>
      <c r="U1389">
        <v>0</v>
      </c>
      <c r="V1389">
        <v>0</v>
      </c>
      <c r="W1389">
        <v>0</v>
      </c>
      <c r="X1389">
        <v>0</v>
      </c>
      <c r="Y1389">
        <v>0</v>
      </c>
      <c r="Z1389">
        <v>0</v>
      </c>
      <c r="AA1389">
        <v>0</v>
      </c>
      <c r="AB1389">
        <v>0</v>
      </c>
      <c r="AC1389">
        <v>0</v>
      </c>
      <c r="AD1389">
        <v>0</v>
      </c>
      <c r="AE1389">
        <v>0</v>
      </c>
      <c r="AF1389">
        <v>0</v>
      </c>
      <c r="AG1389">
        <v>0</v>
      </c>
      <c r="AH1389">
        <v>0</v>
      </c>
      <c r="AI1389" t="s">
        <v>6004</v>
      </c>
      <c r="AJ1389" t="s">
        <v>112</v>
      </c>
      <c r="AK1389" t="s">
        <v>112</v>
      </c>
      <c r="AL1389">
        <v>0</v>
      </c>
      <c r="AM1389">
        <v>0</v>
      </c>
      <c r="AN1389">
        <v>0</v>
      </c>
      <c r="AO1389">
        <v>0</v>
      </c>
      <c r="AP1389">
        <v>0</v>
      </c>
      <c r="AQ1389">
        <v>0</v>
      </c>
      <c r="AR1389">
        <v>0</v>
      </c>
      <c r="AS1389">
        <v>0</v>
      </c>
      <c r="AT1389">
        <v>0</v>
      </c>
      <c r="AU1389">
        <v>0</v>
      </c>
      <c r="AV1389">
        <v>0</v>
      </c>
      <c r="AW1389">
        <v>0</v>
      </c>
      <c r="AX1389">
        <v>0</v>
      </c>
      <c r="AY1389">
        <v>0</v>
      </c>
      <c r="AZ1389">
        <v>0</v>
      </c>
      <c r="BA1389">
        <v>0</v>
      </c>
    </row>
    <row r="1390" spans="1:53" x14ac:dyDescent="0.25">
      <c r="A1390">
        <v>382610329</v>
      </c>
      <c r="B1390" s="1">
        <v>45546.78701359954</v>
      </c>
      <c r="C1390" s="1">
        <v>45546.788885243062</v>
      </c>
      <c r="D1390" s="1">
        <v>45546</v>
      </c>
      <c r="E1390">
        <v>32.3327083</v>
      </c>
      <c r="F1390">
        <v>35.752322200000002</v>
      </c>
      <c r="G1390" t="s">
        <v>3364</v>
      </c>
      <c r="H1390" t="s">
        <v>3365</v>
      </c>
      <c r="I1390" t="s">
        <v>112</v>
      </c>
      <c r="K1390" t="s">
        <v>4691</v>
      </c>
      <c r="L1390" t="s">
        <v>192</v>
      </c>
      <c r="M1390" t="s">
        <v>326</v>
      </c>
      <c r="N1390" t="s">
        <v>414</v>
      </c>
      <c r="O1390" t="s">
        <v>4690</v>
      </c>
      <c r="Q1390" t="s">
        <v>121</v>
      </c>
      <c r="R1390" t="s">
        <v>5770</v>
      </c>
      <c r="S1390" t="s">
        <v>112</v>
      </c>
      <c r="T1390">
        <v>0</v>
      </c>
      <c r="U1390">
        <v>0</v>
      </c>
      <c r="V1390">
        <v>0</v>
      </c>
      <c r="W1390">
        <v>0</v>
      </c>
      <c r="X1390">
        <v>0</v>
      </c>
      <c r="Y1390">
        <v>0</v>
      </c>
      <c r="Z1390">
        <v>0</v>
      </c>
      <c r="AA1390">
        <v>0</v>
      </c>
      <c r="AB1390">
        <v>0</v>
      </c>
      <c r="AC1390">
        <v>0</v>
      </c>
      <c r="AD1390">
        <v>0</v>
      </c>
      <c r="AE1390">
        <v>0</v>
      </c>
      <c r="AF1390">
        <v>0</v>
      </c>
      <c r="AG1390">
        <v>0</v>
      </c>
      <c r="AH1390">
        <v>0</v>
      </c>
      <c r="AI1390" t="s">
        <v>6004</v>
      </c>
      <c r="AJ1390" t="s">
        <v>109</v>
      </c>
      <c r="AK1390" t="s">
        <v>112</v>
      </c>
      <c r="AL1390">
        <v>0</v>
      </c>
      <c r="AM1390">
        <v>0</v>
      </c>
      <c r="AN1390">
        <v>0</v>
      </c>
      <c r="AO1390">
        <v>0</v>
      </c>
      <c r="AP1390">
        <v>0</v>
      </c>
      <c r="AQ1390">
        <v>0</v>
      </c>
      <c r="AR1390">
        <v>0</v>
      </c>
      <c r="AS1390">
        <v>0</v>
      </c>
      <c r="AT1390">
        <v>0</v>
      </c>
      <c r="AU1390">
        <v>0</v>
      </c>
      <c r="AV1390">
        <v>0</v>
      </c>
      <c r="AW1390">
        <v>0</v>
      </c>
      <c r="AX1390">
        <v>0</v>
      </c>
      <c r="AY1390">
        <v>0</v>
      </c>
      <c r="AZ1390">
        <v>0</v>
      </c>
      <c r="BA1390">
        <v>0</v>
      </c>
    </row>
    <row r="1391" spans="1:53" x14ac:dyDescent="0.25">
      <c r="A1391">
        <v>382610334</v>
      </c>
      <c r="B1391" s="1">
        <v>45546.798568217593</v>
      </c>
      <c r="C1391" s="1">
        <v>45546.800885879631</v>
      </c>
      <c r="D1391" s="1">
        <v>45546</v>
      </c>
      <c r="E1391">
        <v>32.332425999999998</v>
      </c>
      <c r="F1391">
        <v>35.751410999999997</v>
      </c>
      <c r="G1391" t="s">
        <v>3364</v>
      </c>
      <c r="H1391" t="s">
        <v>3365</v>
      </c>
      <c r="I1391" t="s">
        <v>109</v>
      </c>
      <c r="J1391" t="s">
        <v>114</v>
      </c>
      <c r="K1391" t="s">
        <v>4695</v>
      </c>
      <c r="L1391" t="s">
        <v>116</v>
      </c>
      <c r="M1391" t="s">
        <v>139</v>
      </c>
      <c r="N1391" t="s">
        <v>4696</v>
      </c>
      <c r="O1391" t="s">
        <v>4694</v>
      </c>
      <c r="Q1391" t="s">
        <v>121</v>
      </c>
      <c r="R1391" t="s">
        <v>5770</v>
      </c>
      <c r="S1391" t="s">
        <v>112</v>
      </c>
      <c r="T1391">
        <v>0</v>
      </c>
      <c r="U1391">
        <v>0</v>
      </c>
      <c r="V1391">
        <v>0</v>
      </c>
      <c r="W1391">
        <v>0</v>
      </c>
      <c r="X1391">
        <v>0</v>
      </c>
      <c r="Y1391">
        <v>0</v>
      </c>
      <c r="Z1391">
        <v>0</v>
      </c>
      <c r="AA1391">
        <v>0</v>
      </c>
      <c r="AB1391">
        <v>0</v>
      </c>
      <c r="AC1391">
        <v>0</v>
      </c>
      <c r="AD1391">
        <v>0</v>
      </c>
      <c r="AE1391">
        <v>0</v>
      </c>
      <c r="AF1391">
        <v>0</v>
      </c>
      <c r="AG1391">
        <v>0</v>
      </c>
      <c r="AH1391">
        <v>0</v>
      </c>
      <c r="AI1391" t="s">
        <v>6004</v>
      </c>
      <c r="AJ1391" t="s">
        <v>112</v>
      </c>
      <c r="AK1391" t="s">
        <v>112</v>
      </c>
      <c r="AL1391">
        <v>0</v>
      </c>
      <c r="AM1391">
        <v>0</v>
      </c>
      <c r="AN1391">
        <v>0</v>
      </c>
      <c r="AO1391">
        <v>0</v>
      </c>
      <c r="AP1391">
        <v>0</v>
      </c>
      <c r="AQ1391">
        <v>0</v>
      </c>
      <c r="AR1391">
        <v>0</v>
      </c>
      <c r="AS1391">
        <v>0</v>
      </c>
      <c r="AT1391">
        <v>0</v>
      </c>
      <c r="AU1391">
        <v>0</v>
      </c>
      <c r="AV1391">
        <v>0</v>
      </c>
      <c r="AW1391">
        <v>0</v>
      </c>
      <c r="AX1391">
        <v>0</v>
      </c>
      <c r="AY1391">
        <v>0</v>
      </c>
      <c r="AZ1391">
        <v>0</v>
      </c>
      <c r="BA1391">
        <v>0</v>
      </c>
    </row>
    <row r="1392" spans="1:53" x14ac:dyDescent="0.25">
      <c r="A1392">
        <v>382610338</v>
      </c>
      <c r="B1392" s="1">
        <v>45546.805214780092</v>
      </c>
      <c r="C1392" s="1">
        <v>45546.807910138887</v>
      </c>
      <c r="D1392" s="1">
        <v>45546</v>
      </c>
      <c r="E1392">
        <v>32.332598599999997</v>
      </c>
      <c r="F1392">
        <v>35.751527199999998</v>
      </c>
      <c r="G1392" t="s">
        <v>3364</v>
      </c>
      <c r="H1392" t="s">
        <v>3365</v>
      </c>
      <c r="I1392" t="s">
        <v>109</v>
      </c>
      <c r="J1392" t="s">
        <v>114</v>
      </c>
      <c r="K1392" t="s">
        <v>4698</v>
      </c>
      <c r="L1392" t="s">
        <v>116</v>
      </c>
      <c r="M1392" t="s">
        <v>146</v>
      </c>
      <c r="N1392" t="s">
        <v>4699</v>
      </c>
      <c r="O1392" t="s">
        <v>4697</v>
      </c>
      <c r="Q1392" t="s">
        <v>121</v>
      </c>
      <c r="R1392" t="s">
        <v>5770</v>
      </c>
      <c r="S1392" t="s">
        <v>112</v>
      </c>
      <c r="T1392">
        <v>0</v>
      </c>
      <c r="U1392">
        <v>0</v>
      </c>
      <c r="V1392">
        <v>0</v>
      </c>
      <c r="W1392">
        <v>0</v>
      </c>
      <c r="X1392">
        <v>0</v>
      </c>
      <c r="Y1392">
        <v>0</v>
      </c>
      <c r="Z1392">
        <v>0</v>
      </c>
      <c r="AA1392">
        <v>0</v>
      </c>
      <c r="AB1392">
        <v>0</v>
      </c>
      <c r="AC1392">
        <v>0</v>
      </c>
      <c r="AD1392">
        <v>0</v>
      </c>
      <c r="AE1392">
        <v>0</v>
      </c>
      <c r="AF1392">
        <v>0</v>
      </c>
      <c r="AG1392">
        <v>0</v>
      </c>
      <c r="AH1392">
        <v>0</v>
      </c>
      <c r="AI1392" t="s">
        <v>6004</v>
      </c>
      <c r="AJ1392" t="s">
        <v>112</v>
      </c>
      <c r="AK1392" t="s">
        <v>112</v>
      </c>
      <c r="AL1392">
        <v>0</v>
      </c>
      <c r="AM1392">
        <v>0</v>
      </c>
      <c r="AN1392">
        <v>0</v>
      </c>
      <c r="AO1392">
        <v>0</v>
      </c>
      <c r="AP1392">
        <v>0</v>
      </c>
      <c r="AQ1392">
        <v>0</v>
      </c>
      <c r="AR1392">
        <v>0</v>
      </c>
      <c r="AS1392">
        <v>0</v>
      </c>
      <c r="AT1392">
        <v>0</v>
      </c>
      <c r="AU1392">
        <v>0</v>
      </c>
      <c r="AV1392">
        <v>0</v>
      </c>
      <c r="AW1392">
        <v>0</v>
      </c>
      <c r="AX1392">
        <v>0</v>
      </c>
      <c r="AY1392">
        <v>0</v>
      </c>
      <c r="AZ1392">
        <v>0</v>
      </c>
      <c r="BA1392">
        <v>0</v>
      </c>
    </row>
    <row r="1393" spans="1:53" x14ac:dyDescent="0.25">
      <c r="A1393">
        <v>382610344</v>
      </c>
      <c r="B1393" s="1">
        <v>45546.809247777783</v>
      </c>
      <c r="C1393" s="1">
        <v>45546.810810428236</v>
      </c>
      <c r="D1393" s="1">
        <v>45546</v>
      </c>
      <c r="E1393">
        <v>32.332487800000003</v>
      </c>
      <c r="F1393">
        <v>35.751666999999998</v>
      </c>
      <c r="G1393" t="s">
        <v>3364</v>
      </c>
      <c r="H1393" t="s">
        <v>3365</v>
      </c>
      <c r="I1393" t="s">
        <v>109</v>
      </c>
      <c r="J1393" t="s">
        <v>114</v>
      </c>
      <c r="K1393" t="s">
        <v>4701</v>
      </c>
      <c r="L1393" t="s">
        <v>116</v>
      </c>
      <c r="M1393" t="s">
        <v>146</v>
      </c>
      <c r="N1393" t="s">
        <v>2671</v>
      </c>
      <c r="O1393" t="s">
        <v>4700</v>
      </c>
      <c r="Q1393" t="s">
        <v>121</v>
      </c>
      <c r="R1393" t="s">
        <v>5770</v>
      </c>
      <c r="S1393" t="s">
        <v>112</v>
      </c>
      <c r="T1393">
        <v>0</v>
      </c>
      <c r="U1393">
        <v>0</v>
      </c>
      <c r="V1393">
        <v>0</v>
      </c>
      <c r="W1393">
        <v>0</v>
      </c>
      <c r="X1393">
        <v>0</v>
      </c>
      <c r="Y1393">
        <v>0</v>
      </c>
      <c r="Z1393">
        <v>0</v>
      </c>
      <c r="AA1393">
        <v>0</v>
      </c>
      <c r="AB1393">
        <v>0</v>
      </c>
      <c r="AC1393">
        <v>0</v>
      </c>
      <c r="AD1393">
        <v>0</v>
      </c>
      <c r="AE1393">
        <v>0</v>
      </c>
      <c r="AF1393">
        <v>0</v>
      </c>
      <c r="AG1393">
        <v>0</v>
      </c>
      <c r="AH1393">
        <v>0</v>
      </c>
      <c r="AI1393" t="s">
        <v>6004</v>
      </c>
      <c r="AJ1393" t="s">
        <v>109</v>
      </c>
      <c r="AK1393" t="s">
        <v>112</v>
      </c>
      <c r="AL1393">
        <v>0</v>
      </c>
      <c r="AM1393">
        <v>0</v>
      </c>
      <c r="AN1393">
        <v>0</v>
      </c>
      <c r="AO1393">
        <v>0</v>
      </c>
      <c r="AP1393">
        <v>0</v>
      </c>
      <c r="AQ1393">
        <v>0</v>
      </c>
      <c r="AR1393">
        <v>0</v>
      </c>
      <c r="AS1393">
        <v>0</v>
      </c>
      <c r="AT1393">
        <v>0</v>
      </c>
      <c r="AU1393">
        <v>0</v>
      </c>
      <c r="AV1393">
        <v>0</v>
      </c>
      <c r="AW1393">
        <v>0</v>
      </c>
      <c r="AX1393">
        <v>0</v>
      </c>
      <c r="AY1393">
        <v>0</v>
      </c>
      <c r="AZ1393">
        <v>0</v>
      </c>
      <c r="BA1393">
        <v>0</v>
      </c>
    </row>
    <row r="1394" spans="1:53" x14ac:dyDescent="0.25">
      <c r="A1394">
        <v>382610345</v>
      </c>
      <c r="B1394" s="1">
        <v>45546.811525520832</v>
      </c>
      <c r="C1394" s="1">
        <v>45546.815087326388</v>
      </c>
      <c r="D1394" s="1">
        <v>45546</v>
      </c>
      <c r="E1394">
        <v>32.3320583</v>
      </c>
      <c r="F1394">
        <v>35.751710000000003</v>
      </c>
      <c r="G1394" t="s">
        <v>3364</v>
      </c>
      <c r="H1394" t="s">
        <v>3365</v>
      </c>
      <c r="I1394" t="s">
        <v>109</v>
      </c>
      <c r="J1394" t="s">
        <v>114</v>
      </c>
      <c r="K1394" t="s">
        <v>4703</v>
      </c>
      <c r="L1394" t="s">
        <v>116</v>
      </c>
      <c r="M1394" t="s">
        <v>146</v>
      </c>
      <c r="N1394" t="s">
        <v>864</v>
      </c>
      <c r="O1394" t="s">
        <v>4702</v>
      </c>
      <c r="Q1394" t="s">
        <v>121</v>
      </c>
      <c r="R1394" t="s">
        <v>5770</v>
      </c>
      <c r="S1394" t="s">
        <v>112</v>
      </c>
      <c r="T1394">
        <v>0</v>
      </c>
      <c r="U1394">
        <v>0</v>
      </c>
      <c r="V1394">
        <v>0</v>
      </c>
      <c r="W1394">
        <v>0</v>
      </c>
      <c r="X1394">
        <v>0</v>
      </c>
      <c r="Y1394">
        <v>0</v>
      </c>
      <c r="Z1394">
        <v>0</v>
      </c>
      <c r="AA1394">
        <v>0</v>
      </c>
      <c r="AB1394">
        <v>0</v>
      </c>
      <c r="AC1394">
        <v>0</v>
      </c>
      <c r="AD1394">
        <v>0</v>
      </c>
      <c r="AE1394">
        <v>0</v>
      </c>
      <c r="AF1394">
        <v>0</v>
      </c>
      <c r="AG1394">
        <v>0</v>
      </c>
      <c r="AH1394">
        <v>0</v>
      </c>
      <c r="AI1394" t="s">
        <v>6004</v>
      </c>
      <c r="AJ1394" t="s">
        <v>109</v>
      </c>
      <c r="AK1394" t="s">
        <v>112</v>
      </c>
      <c r="AL1394">
        <v>0</v>
      </c>
      <c r="AM1394">
        <v>0</v>
      </c>
      <c r="AN1394">
        <v>0</v>
      </c>
      <c r="AO1394">
        <v>0</v>
      </c>
      <c r="AP1394">
        <v>0</v>
      </c>
      <c r="AQ1394">
        <v>0</v>
      </c>
      <c r="AR1394">
        <v>0</v>
      </c>
      <c r="AS1394">
        <v>0</v>
      </c>
      <c r="AT1394">
        <v>0</v>
      </c>
      <c r="AU1394">
        <v>0</v>
      </c>
      <c r="AV1394">
        <v>0</v>
      </c>
      <c r="AW1394">
        <v>0</v>
      </c>
      <c r="AX1394">
        <v>0</v>
      </c>
      <c r="AY1394">
        <v>0</v>
      </c>
      <c r="AZ1394">
        <v>0</v>
      </c>
      <c r="BA1394">
        <v>0</v>
      </c>
    </row>
    <row r="1395" spans="1:53" x14ac:dyDescent="0.25">
      <c r="A1395">
        <v>382610348</v>
      </c>
      <c r="B1395" s="1">
        <v>45546.815926793977</v>
      </c>
      <c r="C1395" s="1">
        <v>45546.817867384263</v>
      </c>
      <c r="D1395" s="1">
        <v>45546</v>
      </c>
      <c r="E1395">
        <v>32.332058099999998</v>
      </c>
      <c r="F1395">
        <v>35.7515024</v>
      </c>
      <c r="G1395" t="s">
        <v>3364</v>
      </c>
      <c r="H1395" t="s">
        <v>3365</v>
      </c>
      <c r="I1395" t="s">
        <v>109</v>
      </c>
      <c r="J1395" t="s">
        <v>114</v>
      </c>
      <c r="K1395" t="s">
        <v>4705</v>
      </c>
      <c r="L1395" t="s">
        <v>192</v>
      </c>
      <c r="M1395" t="s">
        <v>326</v>
      </c>
      <c r="N1395" t="s">
        <v>414</v>
      </c>
      <c r="O1395" t="s">
        <v>4704</v>
      </c>
      <c r="Q1395" t="s">
        <v>121</v>
      </c>
      <c r="R1395" t="s">
        <v>5770</v>
      </c>
      <c r="S1395" t="s">
        <v>112</v>
      </c>
      <c r="T1395">
        <v>0</v>
      </c>
      <c r="U1395">
        <v>0</v>
      </c>
      <c r="V1395">
        <v>0</v>
      </c>
      <c r="W1395">
        <v>0</v>
      </c>
      <c r="X1395">
        <v>0</v>
      </c>
      <c r="Y1395">
        <v>0</v>
      </c>
      <c r="Z1395">
        <v>0</v>
      </c>
      <c r="AA1395">
        <v>0</v>
      </c>
      <c r="AB1395">
        <v>0</v>
      </c>
      <c r="AC1395">
        <v>0</v>
      </c>
      <c r="AD1395">
        <v>0</v>
      </c>
      <c r="AE1395">
        <v>0</v>
      </c>
      <c r="AF1395">
        <v>0</v>
      </c>
      <c r="AG1395">
        <v>0</v>
      </c>
      <c r="AH1395">
        <v>0</v>
      </c>
      <c r="AI1395" t="s">
        <v>6004</v>
      </c>
      <c r="AJ1395" t="s">
        <v>109</v>
      </c>
      <c r="AK1395" t="s">
        <v>112</v>
      </c>
      <c r="AL1395">
        <v>0</v>
      </c>
      <c r="AM1395">
        <v>0</v>
      </c>
      <c r="AN1395">
        <v>0</v>
      </c>
      <c r="AO1395">
        <v>0</v>
      </c>
      <c r="AP1395">
        <v>0</v>
      </c>
      <c r="AQ1395">
        <v>0</v>
      </c>
      <c r="AR1395">
        <v>0</v>
      </c>
      <c r="AS1395">
        <v>0</v>
      </c>
      <c r="AT1395">
        <v>0</v>
      </c>
      <c r="AU1395">
        <v>0</v>
      </c>
      <c r="AV1395">
        <v>0</v>
      </c>
      <c r="AW1395">
        <v>0</v>
      </c>
      <c r="AX1395">
        <v>0</v>
      </c>
      <c r="AY1395">
        <v>0</v>
      </c>
      <c r="AZ1395">
        <v>0</v>
      </c>
      <c r="BA1395">
        <v>0</v>
      </c>
    </row>
    <row r="1396" spans="1:53" x14ac:dyDescent="0.25">
      <c r="A1396">
        <v>382610353</v>
      </c>
      <c r="B1396" s="1">
        <v>45546.860333483797</v>
      </c>
      <c r="C1396" s="1">
        <v>45546.866954490739</v>
      </c>
      <c r="D1396" s="1">
        <v>45546</v>
      </c>
      <c r="E1396">
        <v>32.332329399999999</v>
      </c>
      <c r="F1396">
        <v>35.752052200000001</v>
      </c>
      <c r="G1396" t="s">
        <v>3364</v>
      </c>
      <c r="H1396" t="s">
        <v>3365</v>
      </c>
      <c r="I1396" t="s">
        <v>109</v>
      </c>
      <c r="J1396" t="s">
        <v>114</v>
      </c>
      <c r="K1396" t="s">
        <v>4707</v>
      </c>
      <c r="L1396" t="s">
        <v>174</v>
      </c>
      <c r="M1396" t="s">
        <v>175</v>
      </c>
      <c r="N1396" t="s">
        <v>4708</v>
      </c>
      <c r="O1396" t="s">
        <v>4706</v>
      </c>
      <c r="Q1396" t="s">
        <v>121</v>
      </c>
      <c r="R1396" t="s">
        <v>5770</v>
      </c>
      <c r="S1396" t="s">
        <v>112</v>
      </c>
      <c r="T1396">
        <v>0</v>
      </c>
      <c r="U1396">
        <v>0</v>
      </c>
      <c r="V1396">
        <v>0</v>
      </c>
      <c r="W1396">
        <v>0</v>
      </c>
      <c r="X1396">
        <v>0</v>
      </c>
      <c r="Y1396">
        <v>0</v>
      </c>
      <c r="Z1396">
        <v>0</v>
      </c>
      <c r="AA1396">
        <v>0</v>
      </c>
      <c r="AB1396">
        <v>0</v>
      </c>
      <c r="AC1396">
        <v>0</v>
      </c>
      <c r="AD1396">
        <v>0</v>
      </c>
      <c r="AE1396">
        <v>0</v>
      </c>
      <c r="AF1396">
        <v>0</v>
      </c>
      <c r="AG1396">
        <v>0</v>
      </c>
      <c r="AH1396">
        <v>0</v>
      </c>
      <c r="AI1396" t="s">
        <v>6004</v>
      </c>
      <c r="AJ1396" t="s">
        <v>109</v>
      </c>
      <c r="AK1396" t="s">
        <v>112</v>
      </c>
      <c r="AL1396">
        <v>0</v>
      </c>
      <c r="AM1396">
        <v>0</v>
      </c>
      <c r="AN1396">
        <v>0</v>
      </c>
      <c r="AO1396">
        <v>0</v>
      </c>
      <c r="AP1396">
        <v>0</v>
      </c>
      <c r="AQ1396">
        <v>0</v>
      </c>
      <c r="AR1396">
        <v>0</v>
      </c>
      <c r="AS1396">
        <v>0</v>
      </c>
      <c r="AT1396">
        <v>0</v>
      </c>
      <c r="AU1396">
        <v>0</v>
      </c>
      <c r="AV1396">
        <v>0</v>
      </c>
      <c r="AW1396">
        <v>0</v>
      </c>
      <c r="AX1396">
        <v>0</v>
      </c>
      <c r="AY1396">
        <v>0</v>
      </c>
      <c r="AZ1396">
        <v>0</v>
      </c>
      <c r="BA1396">
        <v>0</v>
      </c>
    </row>
    <row r="1397" spans="1:53" x14ac:dyDescent="0.25">
      <c r="A1397">
        <v>382610356</v>
      </c>
      <c r="B1397" s="1">
        <v>45546.869216064813</v>
      </c>
      <c r="C1397" s="1">
        <v>45546.873003668981</v>
      </c>
      <c r="D1397" s="1">
        <v>45546</v>
      </c>
      <c r="E1397">
        <v>32.332329399999999</v>
      </c>
      <c r="F1397">
        <v>35.752052200000001</v>
      </c>
      <c r="G1397" t="s">
        <v>3364</v>
      </c>
      <c r="H1397" t="s">
        <v>3365</v>
      </c>
      <c r="I1397" t="s">
        <v>109</v>
      </c>
      <c r="J1397" t="s">
        <v>114</v>
      </c>
      <c r="K1397" t="s">
        <v>4710</v>
      </c>
      <c r="L1397" t="s">
        <v>192</v>
      </c>
      <c r="M1397" t="s">
        <v>326</v>
      </c>
      <c r="N1397" t="s">
        <v>4711</v>
      </c>
      <c r="O1397" t="s">
        <v>4709</v>
      </c>
      <c r="Q1397" t="s">
        <v>121</v>
      </c>
      <c r="R1397" t="s">
        <v>5770</v>
      </c>
      <c r="S1397" t="s">
        <v>112</v>
      </c>
      <c r="T1397">
        <v>0</v>
      </c>
      <c r="U1397">
        <v>0</v>
      </c>
      <c r="V1397">
        <v>0</v>
      </c>
      <c r="W1397">
        <v>0</v>
      </c>
      <c r="X1397">
        <v>0</v>
      </c>
      <c r="Y1397">
        <v>0</v>
      </c>
      <c r="Z1397">
        <v>0</v>
      </c>
      <c r="AA1397">
        <v>0</v>
      </c>
      <c r="AB1397">
        <v>0</v>
      </c>
      <c r="AC1397">
        <v>0</v>
      </c>
      <c r="AD1397">
        <v>0</v>
      </c>
      <c r="AE1397">
        <v>0</v>
      </c>
      <c r="AF1397">
        <v>0</v>
      </c>
      <c r="AG1397">
        <v>0</v>
      </c>
      <c r="AH1397">
        <v>0</v>
      </c>
      <c r="AI1397" t="s">
        <v>6004</v>
      </c>
      <c r="AJ1397" t="s">
        <v>112</v>
      </c>
      <c r="AK1397" t="s">
        <v>112</v>
      </c>
      <c r="AL1397">
        <v>0</v>
      </c>
      <c r="AM1397">
        <v>0</v>
      </c>
      <c r="AN1397">
        <v>0</v>
      </c>
      <c r="AO1397">
        <v>0</v>
      </c>
      <c r="AP1397">
        <v>0</v>
      </c>
      <c r="AQ1397">
        <v>0</v>
      </c>
      <c r="AR1397">
        <v>0</v>
      </c>
      <c r="AS1397">
        <v>0</v>
      </c>
      <c r="AT1397">
        <v>0</v>
      </c>
      <c r="AU1397">
        <v>0</v>
      </c>
      <c r="AV1397">
        <v>0</v>
      </c>
      <c r="AW1397">
        <v>0</v>
      </c>
      <c r="AX1397">
        <v>0</v>
      </c>
      <c r="AY1397">
        <v>0</v>
      </c>
      <c r="AZ1397">
        <v>0</v>
      </c>
      <c r="BA1397">
        <v>0</v>
      </c>
    </row>
    <row r="1398" spans="1:53" x14ac:dyDescent="0.25">
      <c r="A1398">
        <v>382610361</v>
      </c>
      <c r="B1398" s="1">
        <v>45546.873602615742</v>
      </c>
      <c r="C1398" s="1">
        <v>45546.877493437503</v>
      </c>
      <c r="D1398" s="1">
        <v>45546</v>
      </c>
      <c r="E1398">
        <v>32.363945100000002</v>
      </c>
      <c r="F1398">
        <v>35.657600500000001</v>
      </c>
      <c r="G1398" t="s">
        <v>3364</v>
      </c>
      <c r="H1398" t="s">
        <v>3365</v>
      </c>
      <c r="I1398" t="s">
        <v>112</v>
      </c>
      <c r="K1398" t="s">
        <v>4713</v>
      </c>
      <c r="L1398" t="s">
        <v>116</v>
      </c>
      <c r="M1398" t="s">
        <v>139</v>
      </c>
      <c r="N1398" t="s">
        <v>4714</v>
      </c>
      <c r="O1398" t="s">
        <v>4712</v>
      </c>
      <c r="Q1398" t="s">
        <v>121</v>
      </c>
      <c r="R1398" t="s">
        <v>5770</v>
      </c>
      <c r="S1398" t="s">
        <v>112</v>
      </c>
      <c r="T1398">
        <v>0</v>
      </c>
      <c r="U1398">
        <v>0</v>
      </c>
      <c r="V1398">
        <v>0</v>
      </c>
      <c r="W1398">
        <v>0</v>
      </c>
      <c r="X1398">
        <v>0</v>
      </c>
      <c r="Y1398">
        <v>0</v>
      </c>
      <c r="Z1398">
        <v>0</v>
      </c>
      <c r="AA1398">
        <v>0</v>
      </c>
      <c r="AB1398">
        <v>0</v>
      </c>
      <c r="AC1398">
        <v>0</v>
      </c>
      <c r="AD1398">
        <v>0</v>
      </c>
      <c r="AE1398">
        <v>0</v>
      </c>
      <c r="AF1398">
        <v>0</v>
      </c>
      <c r="AG1398">
        <v>0</v>
      </c>
      <c r="AH1398">
        <v>0</v>
      </c>
      <c r="AI1398" t="s">
        <v>6004</v>
      </c>
      <c r="AJ1398" t="s">
        <v>112</v>
      </c>
      <c r="AK1398" t="s">
        <v>112</v>
      </c>
      <c r="AL1398">
        <v>0</v>
      </c>
      <c r="AM1398">
        <v>0</v>
      </c>
      <c r="AN1398">
        <v>0</v>
      </c>
      <c r="AO1398">
        <v>0</v>
      </c>
      <c r="AP1398">
        <v>0</v>
      </c>
      <c r="AQ1398">
        <v>0</v>
      </c>
      <c r="AR1398">
        <v>0</v>
      </c>
      <c r="AS1398">
        <v>0</v>
      </c>
      <c r="AT1398">
        <v>0</v>
      </c>
      <c r="AU1398">
        <v>0</v>
      </c>
      <c r="AV1398">
        <v>0</v>
      </c>
      <c r="AW1398">
        <v>0</v>
      </c>
      <c r="AX1398">
        <v>0</v>
      </c>
      <c r="AY1398">
        <v>0</v>
      </c>
      <c r="AZ1398">
        <v>0</v>
      </c>
      <c r="BA1398">
        <v>0</v>
      </c>
    </row>
    <row r="1399" spans="1:53" x14ac:dyDescent="0.25">
      <c r="A1399">
        <v>382610366</v>
      </c>
      <c r="B1399" s="1">
        <v>45546.882775324077</v>
      </c>
      <c r="C1399" s="1">
        <v>45546.885777222233</v>
      </c>
      <c r="D1399" s="1">
        <v>45546</v>
      </c>
      <c r="E1399">
        <v>32.364149599999998</v>
      </c>
      <c r="F1399">
        <v>35.657550499999999</v>
      </c>
      <c r="G1399" t="s">
        <v>3364</v>
      </c>
      <c r="H1399" t="s">
        <v>3365</v>
      </c>
      <c r="I1399" t="s">
        <v>109</v>
      </c>
      <c r="J1399" t="s">
        <v>114</v>
      </c>
      <c r="K1399" t="s">
        <v>4716</v>
      </c>
      <c r="L1399" t="s">
        <v>116</v>
      </c>
      <c r="M1399" t="s">
        <v>146</v>
      </c>
      <c r="N1399" t="s">
        <v>2671</v>
      </c>
      <c r="O1399" t="s">
        <v>4715</v>
      </c>
      <c r="Q1399" t="s">
        <v>121</v>
      </c>
      <c r="R1399" t="s">
        <v>5770</v>
      </c>
      <c r="S1399" t="s">
        <v>112</v>
      </c>
      <c r="T1399">
        <v>0</v>
      </c>
      <c r="U1399">
        <v>0</v>
      </c>
      <c r="V1399">
        <v>0</v>
      </c>
      <c r="W1399">
        <v>0</v>
      </c>
      <c r="X1399">
        <v>0</v>
      </c>
      <c r="Y1399">
        <v>0</v>
      </c>
      <c r="Z1399">
        <v>0</v>
      </c>
      <c r="AA1399">
        <v>0</v>
      </c>
      <c r="AB1399">
        <v>0</v>
      </c>
      <c r="AC1399">
        <v>0</v>
      </c>
      <c r="AD1399">
        <v>0</v>
      </c>
      <c r="AE1399">
        <v>0</v>
      </c>
      <c r="AF1399">
        <v>0</v>
      </c>
      <c r="AG1399">
        <v>0</v>
      </c>
      <c r="AH1399">
        <v>0</v>
      </c>
      <c r="AI1399" t="s">
        <v>6004</v>
      </c>
      <c r="AJ1399" t="s">
        <v>112</v>
      </c>
      <c r="AK1399" t="s">
        <v>112</v>
      </c>
      <c r="AL1399">
        <v>0</v>
      </c>
      <c r="AM1399">
        <v>0</v>
      </c>
      <c r="AN1399">
        <v>0</v>
      </c>
      <c r="AO1399">
        <v>0</v>
      </c>
      <c r="AP1399">
        <v>0</v>
      </c>
      <c r="AQ1399">
        <v>0</v>
      </c>
      <c r="AR1399">
        <v>0</v>
      </c>
      <c r="AS1399">
        <v>0</v>
      </c>
      <c r="AT1399">
        <v>0</v>
      </c>
      <c r="AU1399">
        <v>0</v>
      </c>
      <c r="AV1399">
        <v>0</v>
      </c>
      <c r="AW1399">
        <v>0</v>
      </c>
      <c r="AX1399">
        <v>0</v>
      </c>
      <c r="AY1399">
        <v>0</v>
      </c>
      <c r="AZ1399">
        <v>0</v>
      </c>
      <c r="BA1399">
        <v>0</v>
      </c>
    </row>
    <row r="1400" spans="1:53" x14ac:dyDescent="0.25">
      <c r="A1400">
        <v>382610371</v>
      </c>
      <c r="B1400" s="1">
        <v>45546.889963807873</v>
      </c>
      <c r="C1400" s="1">
        <v>45546.893049016202</v>
      </c>
      <c r="D1400" s="1">
        <v>45546</v>
      </c>
      <c r="E1400">
        <v>32.332329399999999</v>
      </c>
      <c r="F1400">
        <v>35.752052200000001</v>
      </c>
      <c r="G1400" t="s">
        <v>3364</v>
      </c>
      <c r="H1400" t="s">
        <v>3365</v>
      </c>
      <c r="I1400" t="s">
        <v>109</v>
      </c>
      <c r="J1400" t="s">
        <v>114</v>
      </c>
      <c r="K1400" t="s">
        <v>4718</v>
      </c>
      <c r="L1400" t="s">
        <v>116</v>
      </c>
      <c r="M1400" t="s">
        <v>146</v>
      </c>
      <c r="N1400" t="s">
        <v>2671</v>
      </c>
      <c r="O1400" t="s">
        <v>4717</v>
      </c>
      <c r="Q1400" t="s">
        <v>121</v>
      </c>
      <c r="R1400" t="s">
        <v>5770</v>
      </c>
      <c r="S1400" t="s">
        <v>112</v>
      </c>
      <c r="T1400">
        <v>0</v>
      </c>
      <c r="U1400">
        <v>0</v>
      </c>
      <c r="V1400">
        <v>0</v>
      </c>
      <c r="W1400">
        <v>0</v>
      </c>
      <c r="X1400">
        <v>0</v>
      </c>
      <c r="Y1400">
        <v>0</v>
      </c>
      <c r="Z1400">
        <v>0</v>
      </c>
      <c r="AA1400">
        <v>0</v>
      </c>
      <c r="AB1400">
        <v>0</v>
      </c>
      <c r="AC1400">
        <v>0</v>
      </c>
      <c r="AD1400">
        <v>0</v>
      </c>
      <c r="AE1400">
        <v>0</v>
      </c>
      <c r="AF1400">
        <v>0</v>
      </c>
      <c r="AG1400">
        <v>0</v>
      </c>
      <c r="AH1400">
        <v>0</v>
      </c>
      <c r="AI1400" t="s">
        <v>6004</v>
      </c>
      <c r="AJ1400" t="s">
        <v>112</v>
      </c>
      <c r="AK1400" t="s">
        <v>112</v>
      </c>
      <c r="AL1400">
        <v>0</v>
      </c>
      <c r="AM1400">
        <v>0</v>
      </c>
      <c r="AN1400">
        <v>0</v>
      </c>
      <c r="AO1400">
        <v>0</v>
      </c>
      <c r="AP1400">
        <v>0</v>
      </c>
      <c r="AQ1400">
        <v>0</v>
      </c>
      <c r="AR1400">
        <v>0</v>
      </c>
      <c r="AS1400">
        <v>0</v>
      </c>
      <c r="AT1400">
        <v>0</v>
      </c>
      <c r="AU1400">
        <v>0</v>
      </c>
      <c r="AV1400">
        <v>0</v>
      </c>
      <c r="AW1400">
        <v>0</v>
      </c>
      <c r="AX1400">
        <v>0</v>
      </c>
      <c r="AY1400">
        <v>0</v>
      </c>
      <c r="AZ1400">
        <v>0</v>
      </c>
      <c r="BA1400">
        <v>0</v>
      </c>
    </row>
    <row r="1401" spans="1:53" x14ac:dyDescent="0.25">
      <c r="A1401">
        <v>382610374</v>
      </c>
      <c r="B1401" s="1">
        <v>45546.899895208328</v>
      </c>
      <c r="C1401" s="1">
        <v>45546.901568541667</v>
      </c>
      <c r="D1401" s="1">
        <v>45546</v>
      </c>
      <c r="E1401">
        <v>32.364030999999997</v>
      </c>
      <c r="F1401">
        <v>35.658671699999999</v>
      </c>
      <c r="G1401" t="s">
        <v>3364</v>
      </c>
      <c r="H1401" t="s">
        <v>3365</v>
      </c>
      <c r="I1401" t="s">
        <v>112</v>
      </c>
      <c r="K1401" t="s">
        <v>4720</v>
      </c>
      <c r="L1401" t="s">
        <v>192</v>
      </c>
      <c r="M1401" t="s">
        <v>326</v>
      </c>
      <c r="N1401" t="s">
        <v>4720</v>
      </c>
      <c r="O1401" t="s">
        <v>4719</v>
      </c>
      <c r="Q1401" t="s">
        <v>121</v>
      </c>
      <c r="R1401" t="s">
        <v>5770</v>
      </c>
      <c r="S1401" t="s">
        <v>112</v>
      </c>
      <c r="T1401">
        <v>0</v>
      </c>
      <c r="U1401">
        <v>0</v>
      </c>
      <c r="V1401">
        <v>0</v>
      </c>
      <c r="W1401">
        <v>0</v>
      </c>
      <c r="X1401">
        <v>0</v>
      </c>
      <c r="Y1401">
        <v>0</v>
      </c>
      <c r="Z1401">
        <v>0</v>
      </c>
      <c r="AA1401">
        <v>0</v>
      </c>
      <c r="AB1401">
        <v>0</v>
      </c>
      <c r="AC1401">
        <v>0</v>
      </c>
      <c r="AD1401">
        <v>0</v>
      </c>
      <c r="AE1401">
        <v>0</v>
      </c>
      <c r="AF1401">
        <v>0</v>
      </c>
      <c r="AG1401">
        <v>0</v>
      </c>
      <c r="AH1401">
        <v>0</v>
      </c>
      <c r="AI1401" t="s">
        <v>6004</v>
      </c>
      <c r="AJ1401" t="s">
        <v>112</v>
      </c>
      <c r="AK1401" t="s">
        <v>112</v>
      </c>
      <c r="AL1401">
        <v>0</v>
      </c>
      <c r="AM1401">
        <v>0</v>
      </c>
      <c r="AN1401">
        <v>0</v>
      </c>
      <c r="AO1401">
        <v>0</v>
      </c>
      <c r="AP1401">
        <v>0</v>
      </c>
      <c r="AQ1401">
        <v>0</v>
      </c>
      <c r="AR1401">
        <v>0</v>
      </c>
      <c r="AS1401">
        <v>0</v>
      </c>
      <c r="AT1401">
        <v>0</v>
      </c>
      <c r="AU1401">
        <v>0</v>
      </c>
      <c r="AV1401">
        <v>0</v>
      </c>
      <c r="AW1401">
        <v>0</v>
      </c>
      <c r="AX1401">
        <v>0</v>
      </c>
      <c r="AY1401">
        <v>0</v>
      </c>
      <c r="AZ1401">
        <v>0</v>
      </c>
      <c r="BA1401">
        <v>0</v>
      </c>
    </row>
    <row r="1402" spans="1:53" x14ac:dyDescent="0.25">
      <c r="A1402">
        <v>382610376</v>
      </c>
      <c r="B1402" s="1">
        <v>45546.90325570602</v>
      </c>
      <c r="C1402" s="1">
        <v>45546.906697500002</v>
      </c>
      <c r="D1402" s="1">
        <v>45546</v>
      </c>
      <c r="E1402">
        <v>32.364142100000002</v>
      </c>
      <c r="F1402">
        <v>35.658909800000004</v>
      </c>
      <c r="G1402" t="s">
        <v>3364</v>
      </c>
      <c r="H1402" t="s">
        <v>3365</v>
      </c>
      <c r="I1402" t="s">
        <v>112</v>
      </c>
      <c r="K1402" t="s">
        <v>4722</v>
      </c>
      <c r="L1402" t="s">
        <v>116</v>
      </c>
      <c r="M1402" t="s">
        <v>146</v>
      </c>
      <c r="N1402" t="s">
        <v>4723</v>
      </c>
      <c r="O1402" t="s">
        <v>4721</v>
      </c>
      <c r="Q1402" t="s">
        <v>121</v>
      </c>
      <c r="R1402" t="s">
        <v>5770</v>
      </c>
      <c r="S1402" t="s">
        <v>112</v>
      </c>
      <c r="T1402">
        <v>0</v>
      </c>
      <c r="U1402">
        <v>0</v>
      </c>
      <c r="V1402">
        <v>0</v>
      </c>
      <c r="W1402">
        <v>0</v>
      </c>
      <c r="X1402">
        <v>0</v>
      </c>
      <c r="Y1402">
        <v>0</v>
      </c>
      <c r="Z1402">
        <v>0</v>
      </c>
      <c r="AA1402">
        <v>0</v>
      </c>
      <c r="AB1402">
        <v>0</v>
      </c>
      <c r="AC1402">
        <v>0</v>
      </c>
      <c r="AD1402">
        <v>0</v>
      </c>
      <c r="AE1402">
        <v>0</v>
      </c>
      <c r="AF1402">
        <v>0</v>
      </c>
      <c r="AG1402">
        <v>0</v>
      </c>
      <c r="AH1402">
        <v>0</v>
      </c>
      <c r="AI1402" t="s">
        <v>6004</v>
      </c>
      <c r="AJ1402" t="s">
        <v>112</v>
      </c>
      <c r="AK1402" t="s">
        <v>112</v>
      </c>
      <c r="AL1402">
        <v>0</v>
      </c>
      <c r="AM1402">
        <v>0</v>
      </c>
      <c r="AN1402">
        <v>0</v>
      </c>
      <c r="AO1402">
        <v>0</v>
      </c>
      <c r="AP1402">
        <v>0</v>
      </c>
      <c r="AQ1402">
        <v>0</v>
      </c>
      <c r="AR1402">
        <v>0</v>
      </c>
      <c r="AS1402">
        <v>0</v>
      </c>
      <c r="AT1402">
        <v>0</v>
      </c>
      <c r="AU1402">
        <v>0</v>
      </c>
      <c r="AV1402">
        <v>0</v>
      </c>
      <c r="AW1402">
        <v>0</v>
      </c>
      <c r="AX1402">
        <v>0</v>
      </c>
      <c r="AY1402">
        <v>0</v>
      </c>
      <c r="AZ1402">
        <v>0</v>
      </c>
      <c r="BA1402">
        <v>0</v>
      </c>
    </row>
    <row r="1403" spans="1:53" x14ac:dyDescent="0.25">
      <c r="A1403">
        <v>382610379</v>
      </c>
      <c r="B1403" s="1">
        <v>45546.908518495373</v>
      </c>
      <c r="C1403" s="1">
        <v>45546.911244027768</v>
      </c>
      <c r="D1403" s="1">
        <v>45546</v>
      </c>
      <c r="E1403">
        <v>32.364142600000001</v>
      </c>
      <c r="F1403">
        <v>35.658921599999999</v>
      </c>
      <c r="G1403" t="s">
        <v>3364</v>
      </c>
      <c r="H1403" t="s">
        <v>3365</v>
      </c>
      <c r="I1403" t="s">
        <v>112</v>
      </c>
      <c r="K1403" t="s">
        <v>4725</v>
      </c>
      <c r="L1403" t="s">
        <v>116</v>
      </c>
      <c r="M1403" t="s">
        <v>139</v>
      </c>
      <c r="N1403" t="s">
        <v>3923</v>
      </c>
      <c r="O1403" t="s">
        <v>4724</v>
      </c>
      <c r="Q1403" t="s">
        <v>121</v>
      </c>
      <c r="R1403" t="s">
        <v>5770</v>
      </c>
      <c r="S1403" t="s">
        <v>112</v>
      </c>
      <c r="T1403">
        <v>0</v>
      </c>
      <c r="U1403">
        <v>0</v>
      </c>
      <c r="V1403">
        <v>0</v>
      </c>
      <c r="W1403">
        <v>0</v>
      </c>
      <c r="X1403">
        <v>0</v>
      </c>
      <c r="Y1403">
        <v>0</v>
      </c>
      <c r="Z1403">
        <v>0</v>
      </c>
      <c r="AA1403">
        <v>0</v>
      </c>
      <c r="AB1403">
        <v>0</v>
      </c>
      <c r="AC1403">
        <v>0</v>
      </c>
      <c r="AD1403">
        <v>0</v>
      </c>
      <c r="AE1403">
        <v>0</v>
      </c>
      <c r="AF1403">
        <v>0</v>
      </c>
      <c r="AG1403">
        <v>0</v>
      </c>
      <c r="AH1403">
        <v>0</v>
      </c>
      <c r="AI1403" t="s">
        <v>6004</v>
      </c>
      <c r="AJ1403" t="s">
        <v>112</v>
      </c>
      <c r="AK1403" t="s">
        <v>112</v>
      </c>
      <c r="AL1403">
        <v>0</v>
      </c>
      <c r="AM1403">
        <v>0</v>
      </c>
      <c r="AN1403">
        <v>0</v>
      </c>
      <c r="AO1403">
        <v>0</v>
      </c>
      <c r="AP1403">
        <v>0</v>
      </c>
      <c r="AQ1403">
        <v>0</v>
      </c>
      <c r="AR1403">
        <v>0</v>
      </c>
      <c r="AS1403">
        <v>0</v>
      </c>
      <c r="AT1403">
        <v>0</v>
      </c>
      <c r="AU1403">
        <v>0</v>
      </c>
      <c r="AV1403">
        <v>0</v>
      </c>
      <c r="AW1403">
        <v>0</v>
      </c>
      <c r="AX1403">
        <v>0</v>
      </c>
      <c r="AY1403">
        <v>0</v>
      </c>
      <c r="AZ1403">
        <v>0</v>
      </c>
      <c r="BA1403">
        <v>0</v>
      </c>
    </row>
    <row r="1404" spans="1:53" x14ac:dyDescent="0.25">
      <c r="A1404">
        <v>382610383</v>
      </c>
      <c r="B1404" s="1">
        <v>45546.912670451391</v>
      </c>
      <c r="C1404" s="1">
        <v>45546.915861157409</v>
      </c>
      <c r="D1404" s="1">
        <v>45546</v>
      </c>
      <c r="E1404">
        <v>32.364146400000003</v>
      </c>
      <c r="F1404">
        <v>35.658933900000001</v>
      </c>
      <c r="G1404" t="s">
        <v>3364</v>
      </c>
      <c r="H1404" t="s">
        <v>3365</v>
      </c>
      <c r="I1404" t="s">
        <v>109</v>
      </c>
      <c r="J1404" t="s">
        <v>114</v>
      </c>
      <c r="K1404" t="s">
        <v>4727</v>
      </c>
      <c r="L1404" t="s">
        <v>116</v>
      </c>
      <c r="M1404" t="s">
        <v>146</v>
      </c>
      <c r="N1404" t="s">
        <v>2671</v>
      </c>
      <c r="O1404" t="s">
        <v>4726</v>
      </c>
      <c r="Q1404" t="s">
        <v>121</v>
      </c>
      <c r="R1404" t="s">
        <v>5770</v>
      </c>
      <c r="S1404" t="s">
        <v>112</v>
      </c>
      <c r="T1404">
        <v>0</v>
      </c>
      <c r="U1404">
        <v>0</v>
      </c>
      <c r="V1404">
        <v>0</v>
      </c>
      <c r="W1404">
        <v>0</v>
      </c>
      <c r="X1404">
        <v>0</v>
      </c>
      <c r="Y1404">
        <v>0</v>
      </c>
      <c r="Z1404">
        <v>0</v>
      </c>
      <c r="AA1404">
        <v>0</v>
      </c>
      <c r="AB1404">
        <v>0</v>
      </c>
      <c r="AC1404">
        <v>0</v>
      </c>
      <c r="AD1404">
        <v>0</v>
      </c>
      <c r="AE1404">
        <v>0</v>
      </c>
      <c r="AF1404">
        <v>0</v>
      </c>
      <c r="AG1404">
        <v>0</v>
      </c>
      <c r="AH1404">
        <v>0</v>
      </c>
      <c r="AI1404" t="s">
        <v>6004</v>
      </c>
      <c r="AJ1404" t="s">
        <v>112</v>
      </c>
      <c r="AK1404" t="s">
        <v>112</v>
      </c>
      <c r="AL1404">
        <v>0</v>
      </c>
      <c r="AM1404">
        <v>0</v>
      </c>
      <c r="AN1404">
        <v>0</v>
      </c>
      <c r="AO1404">
        <v>0</v>
      </c>
      <c r="AP1404">
        <v>0</v>
      </c>
      <c r="AQ1404">
        <v>0</v>
      </c>
      <c r="AR1404">
        <v>0</v>
      </c>
      <c r="AS1404">
        <v>0</v>
      </c>
      <c r="AT1404">
        <v>0</v>
      </c>
      <c r="AU1404">
        <v>0</v>
      </c>
      <c r="AV1404">
        <v>0</v>
      </c>
      <c r="AW1404">
        <v>0</v>
      </c>
      <c r="AX1404">
        <v>0</v>
      </c>
      <c r="AY1404">
        <v>0</v>
      </c>
      <c r="AZ1404">
        <v>0</v>
      </c>
      <c r="BA1404">
        <v>0</v>
      </c>
    </row>
    <row r="1405" spans="1:53" x14ac:dyDescent="0.25">
      <c r="A1405">
        <v>382610386</v>
      </c>
      <c r="B1405" s="1">
        <v>45546.917925636582</v>
      </c>
      <c r="C1405" s="1">
        <v>45546.920402337957</v>
      </c>
      <c r="D1405" s="1">
        <v>45546</v>
      </c>
      <c r="E1405">
        <v>32.332329399999999</v>
      </c>
      <c r="F1405">
        <v>35.752052200000001</v>
      </c>
      <c r="G1405" t="s">
        <v>3364</v>
      </c>
      <c r="H1405" t="s">
        <v>3365</v>
      </c>
      <c r="I1405" t="s">
        <v>109</v>
      </c>
      <c r="J1405" t="s">
        <v>114</v>
      </c>
      <c r="K1405" t="s">
        <v>4729</v>
      </c>
      <c r="L1405" t="s">
        <v>174</v>
      </c>
      <c r="M1405" t="s">
        <v>175</v>
      </c>
      <c r="N1405" t="s">
        <v>4730</v>
      </c>
      <c r="O1405" t="s">
        <v>4728</v>
      </c>
      <c r="Q1405" t="s">
        <v>121</v>
      </c>
      <c r="R1405" t="s">
        <v>5770</v>
      </c>
      <c r="S1405" t="s">
        <v>112</v>
      </c>
      <c r="T1405">
        <v>0</v>
      </c>
      <c r="U1405">
        <v>0</v>
      </c>
      <c r="V1405">
        <v>0</v>
      </c>
      <c r="W1405">
        <v>0</v>
      </c>
      <c r="X1405">
        <v>0</v>
      </c>
      <c r="Y1405">
        <v>0</v>
      </c>
      <c r="Z1405">
        <v>0</v>
      </c>
      <c r="AA1405">
        <v>0</v>
      </c>
      <c r="AB1405">
        <v>0</v>
      </c>
      <c r="AC1405">
        <v>0</v>
      </c>
      <c r="AD1405">
        <v>0</v>
      </c>
      <c r="AE1405">
        <v>0</v>
      </c>
      <c r="AF1405">
        <v>0</v>
      </c>
      <c r="AG1405">
        <v>0</v>
      </c>
      <c r="AH1405">
        <v>0</v>
      </c>
      <c r="AI1405" t="s">
        <v>6004</v>
      </c>
      <c r="AJ1405" t="s">
        <v>112</v>
      </c>
      <c r="AK1405" t="s">
        <v>112</v>
      </c>
      <c r="AL1405">
        <v>0</v>
      </c>
      <c r="AM1405">
        <v>0</v>
      </c>
      <c r="AN1405">
        <v>0</v>
      </c>
      <c r="AO1405">
        <v>0</v>
      </c>
      <c r="AP1405">
        <v>0</v>
      </c>
      <c r="AQ1405">
        <v>0</v>
      </c>
      <c r="AR1405">
        <v>0</v>
      </c>
      <c r="AS1405">
        <v>0</v>
      </c>
      <c r="AT1405">
        <v>0</v>
      </c>
      <c r="AU1405">
        <v>0</v>
      </c>
      <c r="AV1405">
        <v>0</v>
      </c>
      <c r="AW1405">
        <v>0</v>
      </c>
      <c r="AX1405">
        <v>0</v>
      </c>
      <c r="AY1405">
        <v>0</v>
      </c>
      <c r="AZ1405">
        <v>0</v>
      </c>
      <c r="BA1405">
        <v>0</v>
      </c>
    </row>
    <row r="1406" spans="1:53" x14ac:dyDescent="0.25">
      <c r="A1406">
        <v>382644085</v>
      </c>
      <c r="B1406" s="1">
        <v>45545.651596724543</v>
      </c>
      <c r="C1406" s="1">
        <v>45546.983465902777</v>
      </c>
      <c r="D1406" s="1">
        <v>45545</v>
      </c>
      <c r="E1406">
        <v>32.0865747</v>
      </c>
      <c r="F1406">
        <v>36.098366599999999</v>
      </c>
      <c r="G1406" t="s">
        <v>1544</v>
      </c>
      <c r="H1406" t="s">
        <v>4731</v>
      </c>
      <c r="I1406" t="s">
        <v>109</v>
      </c>
      <c r="J1406" t="s">
        <v>378</v>
      </c>
      <c r="K1406" t="s">
        <v>4733</v>
      </c>
      <c r="L1406" t="s">
        <v>116</v>
      </c>
      <c r="M1406" t="s">
        <v>146</v>
      </c>
      <c r="N1406" t="s">
        <v>4734</v>
      </c>
      <c r="O1406" t="s">
        <v>4732</v>
      </c>
      <c r="Q1406" t="s">
        <v>121</v>
      </c>
      <c r="R1406" t="s">
        <v>5770</v>
      </c>
      <c r="S1406" t="s">
        <v>112</v>
      </c>
      <c r="T1406">
        <v>0</v>
      </c>
      <c r="U1406">
        <v>0</v>
      </c>
      <c r="V1406">
        <v>0</v>
      </c>
      <c r="W1406">
        <v>0</v>
      </c>
      <c r="X1406">
        <v>0</v>
      </c>
      <c r="Y1406">
        <v>0</v>
      </c>
      <c r="Z1406">
        <v>0</v>
      </c>
      <c r="AA1406">
        <v>0</v>
      </c>
      <c r="AB1406">
        <v>0</v>
      </c>
      <c r="AC1406">
        <v>0</v>
      </c>
      <c r="AD1406">
        <v>0</v>
      </c>
      <c r="AE1406">
        <v>0</v>
      </c>
      <c r="AF1406">
        <v>0</v>
      </c>
      <c r="AG1406">
        <v>0</v>
      </c>
      <c r="AH1406">
        <v>0</v>
      </c>
      <c r="AI1406" t="s">
        <v>6004</v>
      </c>
      <c r="AJ1406" t="s">
        <v>109</v>
      </c>
      <c r="AK1406" t="s">
        <v>112</v>
      </c>
      <c r="AL1406">
        <v>0</v>
      </c>
      <c r="AM1406">
        <v>0</v>
      </c>
      <c r="AN1406">
        <v>0</v>
      </c>
      <c r="AO1406">
        <v>0</v>
      </c>
      <c r="AP1406">
        <v>0</v>
      </c>
      <c r="AQ1406">
        <v>0</v>
      </c>
      <c r="AR1406">
        <v>0</v>
      </c>
      <c r="AS1406">
        <v>0</v>
      </c>
      <c r="AT1406">
        <v>0</v>
      </c>
      <c r="AU1406">
        <v>0</v>
      </c>
      <c r="AV1406">
        <v>0</v>
      </c>
      <c r="AW1406">
        <v>0</v>
      </c>
      <c r="AX1406">
        <v>0</v>
      </c>
      <c r="AY1406">
        <v>0</v>
      </c>
      <c r="AZ1406">
        <v>0</v>
      </c>
      <c r="BA1406">
        <v>0</v>
      </c>
    </row>
    <row r="1407" spans="1:53" x14ac:dyDescent="0.25">
      <c r="A1407">
        <v>382644089</v>
      </c>
      <c r="B1407" s="1">
        <v>45545.652250752311</v>
      </c>
      <c r="C1407" s="1">
        <v>45546.985268171287</v>
      </c>
      <c r="D1407" s="1">
        <v>45545</v>
      </c>
      <c r="E1407">
        <v>32.0865431</v>
      </c>
      <c r="F1407">
        <v>36.098232400000001</v>
      </c>
      <c r="G1407" t="s">
        <v>1544</v>
      </c>
      <c r="H1407" t="s">
        <v>4731</v>
      </c>
      <c r="I1407" t="s">
        <v>109</v>
      </c>
      <c r="J1407" t="s">
        <v>378</v>
      </c>
      <c r="K1407" t="s">
        <v>4736</v>
      </c>
      <c r="L1407" t="s">
        <v>116</v>
      </c>
      <c r="M1407" t="s">
        <v>319</v>
      </c>
      <c r="N1407" t="s">
        <v>4737</v>
      </c>
      <c r="O1407" t="s">
        <v>4735</v>
      </c>
      <c r="Q1407" t="s">
        <v>121</v>
      </c>
      <c r="R1407" t="s">
        <v>5770</v>
      </c>
      <c r="S1407" t="s">
        <v>112</v>
      </c>
      <c r="T1407">
        <v>0</v>
      </c>
      <c r="U1407">
        <v>0</v>
      </c>
      <c r="V1407">
        <v>0</v>
      </c>
      <c r="W1407">
        <v>0</v>
      </c>
      <c r="X1407">
        <v>0</v>
      </c>
      <c r="Y1407">
        <v>0</v>
      </c>
      <c r="Z1407">
        <v>0</v>
      </c>
      <c r="AA1407">
        <v>0</v>
      </c>
      <c r="AB1407">
        <v>0</v>
      </c>
      <c r="AC1407">
        <v>0</v>
      </c>
      <c r="AD1407">
        <v>0</v>
      </c>
      <c r="AE1407">
        <v>0</v>
      </c>
      <c r="AF1407">
        <v>0</v>
      </c>
      <c r="AG1407">
        <v>0</v>
      </c>
      <c r="AH1407">
        <v>0</v>
      </c>
      <c r="AI1407" t="s">
        <v>6004</v>
      </c>
      <c r="AJ1407" t="s">
        <v>109</v>
      </c>
      <c r="AK1407" t="s">
        <v>109</v>
      </c>
      <c r="AL1407">
        <v>1</v>
      </c>
      <c r="AM1407">
        <v>0</v>
      </c>
      <c r="AN1407">
        <v>0</v>
      </c>
      <c r="AO1407">
        <v>0</v>
      </c>
      <c r="AP1407">
        <v>1</v>
      </c>
      <c r="AQ1407">
        <v>0</v>
      </c>
      <c r="AR1407">
        <v>1</v>
      </c>
      <c r="AS1407">
        <v>0</v>
      </c>
      <c r="AT1407">
        <v>1</v>
      </c>
      <c r="AU1407">
        <v>0</v>
      </c>
      <c r="AV1407">
        <v>0</v>
      </c>
      <c r="AW1407">
        <v>0</v>
      </c>
      <c r="AX1407">
        <v>0</v>
      </c>
      <c r="AY1407">
        <v>0</v>
      </c>
      <c r="AZ1407">
        <v>0</v>
      </c>
      <c r="BA1407">
        <v>0</v>
      </c>
    </row>
    <row r="1408" spans="1:53" x14ac:dyDescent="0.25">
      <c r="A1408">
        <v>382644092</v>
      </c>
      <c r="B1408" s="1">
        <v>45545.652822060183</v>
      </c>
      <c r="C1408" s="1">
        <v>45546.987451493063</v>
      </c>
      <c r="D1408" s="1">
        <v>45545</v>
      </c>
      <c r="E1408">
        <v>32.086548299999997</v>
      </c>
      <c r="F1408">
        <v>36.098215600000003</v>
      </c>
      <c r="G1408" t="s">
        <v>1544</v>
      </c>
      <c r="H1408" t="s">
        <v>4731</v>
      </c>
      <c r="I1408" t="s">
        <v>109</v>
      </c>
      <c r="J1408" t="s">
        <v>378</v>
      </c>
      <c r="K1408" t="s">
        <v>4739</v>
      </c>
      <c r="L1408" t="s">
        <v>174</v>
      </c>
      <c r="M1408" t="s">
        <v>175</v>
      </c>
      <c r="N1408" t="s">
        <v>4740</v>
      </c>
      <c r="O1408" t="s">
        <v>4738</v>
      </c>
      <c r="Q1408" t="s">
        <v>121</v>
      </c>
      <c r="R1408" t="s">
        <v>5770</v>
      </c>
      <c r="S1408" t="s">
        <v>112</v>
      </c>
      <c r="T1408">
        <v>0</v>
      </c>
      <c r="U1408">
        <v>0</v>
      </c>
      <c r="V1408">
        <v>0</v>
      </c>
      <c r="W1408">
        <v>0</v>
      </c>
      <c r="X1408">
        <v>0</v>
      </c>
      <c r="Y1408">
        <v>0</v>
      </c>
      <c r="Z1408">
        <v>0</v>
      </c>
      <c r="AA1408">
        <v>0</v>
      </c>
      <c r="AB1408">
        <v>0</v>
      </c>
      <c r="AC1408">
        <v>0</v>
      </c>
      <c r="AD1408">
        <v>0</v>
      </c>
      <c r="AE1408">
        <v>0</v>
      </c>
      <c r="AF1408">
        <v>0</v>
      </c>
      <c r="AG1408">
        <v>0</v>
      </c>
      <c r="AH1408">
        <v>0</v>
      </c>
      <c r="AI1408" t="s">
        <v>6004</v>
      </c>
      <c r="AJ1408" t="s">
        <v>109</v>
      </c>
      <c r="AK1408" t="s">
        <v>112</v>
      </c>
      <c r="AL1408">
        <v>0</v>
      </c>
      <c r="AM1408">
        <v>0</v>
      </c>
      <c r="AN1408">
        <v>0</v>
      </c>
      <c r="AO1408">
        <v>0</v>
      </c>
      <c r="AP1408">
        <v>0</v>
      </c>
      <c r="AQ1408">
        <v>0</v>
      </c>
      <c r="AR1408">
        <v>0</v>
      </c>
      <c r="AS1408">
        <v>0</v>
      </c>
      <c r="AT1408">
        <v>0</v>
      </c>
      <c r="AU1408">
        <v>0</v>
      </c>
      <c r="AV1408">
        <v>0</v>
      </c>
      <c r="AW1408">
        <v>0</v>
      </c>
      <c r="AX1408">
        <v>0</v>
      </c>
      <c r="AY1408">
        <v>0</v>
      </c>
      <c r="AZ1408">
        <v>0</v>
      </c>
      <c r="BA1408">
        <v>0</v>
      </c>
    </row>
    <row r="1409" spans="1:54" x14ac:dyDescent="0.25">
      <c r="A1409">
        <v>382644097</v>
      </c>
      <c r="B1409" s="1">
        <v>45545.653036064818</v>
      </c>
      <c r="C1409" s="1">
        <v>45546.988907754632</v>
      </c>
      <c r="D1409" s="1">
        <v>45545</v>
      </c>
      <c r="E1409">
        <v>32.086530600000003</v>
      </c>
      <c r="F1409">
        <v>36.098222700000001</v>
      </c>
      <c r="G1409" t="s">
        <v>1544</v>
      </c>
      <c r="H1409" t="s">
        <v>4731</v>
      </c>
      <c r="I1409" t="s">
        <v>109</v>
      </c>
      <c r="J1409" t="s">
        <v>378</v>
      </c>
      <c r="K1409" t="s">
        <v>4742</v>
      </c>
      <c r="L1409" t="s">
        <v>116</v>
      </c>
      <c r="M1409" t="s">
        <v>226</v>
      </c>
      <c r="N1409" t="s">
        <v>4743</v>
      </c>
      <c r="O1409" t="s">
        <v>4741</v>
      </c>
      <c r="Q1409" t="s">
        <v>346</v>
      </c>
      <c r="R1409" t="s">
        <v>5771</v>
      </c>
      <c r="S1409" t="s">
        <v>112</v>
      </c>
      <c r="T1409">
        <v>0</v>
      </c>
      <c r="U1409">
        <v>0</v>
      </c>
      <c r="V1409">
        <v>0</v>
      </c>
      <c r="W1409">
        <v>0</v>
      </c>
      <c r="X1409">
        <v>0</v>
      </c>
      <c r="Y1409">
        <v>0</v>
      </c>
      <c r="Z1409">
        <v>0</v>
      </c>
      <c r="AA1409">
        <v>0</v>
      </c>
      <c r="AB1409">
        <v>0</v>
      </c>
      <c r="AC1409">
        <v>0</v>
      </c>
      <c r="AD1409">
        <v>0</v>
      </c>
      <c r="AE1409">
        <v>0</v>
      </c>
      <c r="AF1409">
        <v>0</v>
      </c>
      <c r="AG1409">
        <v>0</v>
      </c>
      <c r="AH1409">
        <v>0</v>
      </c>
      <c r="AI1409" t="s">
        <v>6004</v>
      </c>
      <c r="AJ1409" t="s">
        <v>109</v>
      </c>
      <c r="AK1409" t="s">
        <v>112</v>
      </c>
      <c r="AL1409">
        <v>0</v>
      </c>
      <c r="AM1409">
        <v>0</v>
      </c>
      <c r="AN1409">
        <v>0</v>
      </c>
      <c r="AO1409">
        <v>0</v>
      </c>
      <c r="AP1409">
        <v>0</v>
      </c>
      <c r="AQ1409">
        <v>0</v>
      </c>
      <c r="AR1409">
        <v>0</v>
      </c>
      <c r="AS1409">
        <v>0</v>
      </c>
      <c r="AT1409">
        <v>0</v>
      </c>
      <c r="AU1409">
        <v>0</v>
      </c>
      <c r="AV1409">
        <v>0</v>
      </c>
      <c r="AW1409">
        <v>0</v>
      </c>
      <c r="AX1409">
        <v>0</v>
      </c>
      <c r="AY1409">
        <v>0</v>
      </c>
      <c r="AZ1409">
        <v>0</v>
      </c>
      <c r="BA1409">
        <v>0</v>
      </c>
    </row>
    <row r="1410" spans="1:54" x14ac:dyDescent="0.25">
      <c r="A1410">
        <v>382644102</v>
      </c>
      <c r="B1410" s="1">
        <v>45545.653385173609</v>
      </c>
      <c r="C1410" s="1">
        <v>45546.990824386572</v>
      </c>
      <c r="D1410" s="1">
        <v>45545</v>
      </c>
      <c r="E1410">
        <v>32.0865315</v>
      </c>
      <c r="F1410">
        <v>36.098208800000002</v>
      </c>
      <c r="G1410" t="s">
        <v>1544</v>
      </c>
      <c r="H1410" t="s">
        <v>4731</v>
      </c>
      <c r="I1410" t="s">
        <v>109</v>
      </c>
      <c r="J1410" t="s">
        <v>378</v>
      </c>
      <c r="K1410" t="s">
        <v>4745</v>
      </c>
      <c r="L1410" t="s">
        <v>116</v>
      </c>
      <c r="M1410" t="s">
        <v>139</v>
      </c>
      <c r="N1410" t="s">
        <v>4746</v>
      </c>
      <c r="O1410" t="s">
        <v>4744</v>
      </c>
      <c r="Q1410" t="s">
        <v>121</v>
      </c>
      <c r="R1410" t="s">
        <v>5770</v>
      </c>
      <c r="S1410" t="s">
        <v>112</v>
      </c>
      <c r="T1410">
        <v>0</v>
      </c>
      <c r="U1410">
        <v>0</v>
      </c>
      <c r="V1410">
        <v>0</v>
      </c>
      <c r="W1410">
        <v>0</v>
      </c>
      <c r="X1410">
        <v>0</v>
      </c>
      <c r="Y1410">
        <v>0</v>
      </c>
      <c r="Z1410">
        <v>0</v>
      </c>
      <c r="AA1410">
        <v>0</v>
      </c>
      <c r="AB1410">
        <v>0</v>
      </c>
      <c r="AC1410">
        <v>0</v>
      </c>
      <c r="AD1410">
        <v>0</v>
      </c>
      <c r="AE1410">
        <v>0</v>
      </c>
      <c r="AF1410">
        <v>0</v>
      </c>
      <c r="AG1410">
        <v>0</v>
      </c>
      <c r="AH1410">
        <v>0</v>
      </c>
      <c r="AI1410" t="s">
        <v>6004</v>
      </c>
      <c r="AJ1410" t="s">
        <v>109</v>
      </c>
      <c r="AK1410" t="s">
        <v>112</v>
      </c>
      <c r="AL1410">
        <v>0</v>
      </c>
      <c r="AM1410">
        <v>0</v>
      </c>
      <c r="AN1410">
        <v>0</v>
      </c>
      <c r="AO1410">
        <v>0</v>
      </c>
      <c r="AP1410">
        <v>0</v>
      </c>
      <c r="AQ1410">
        <v>0</v>
      </c>
      <c r="AR1410">
        <v>0</v>
      </c>
      <c r="AS1410">
        <v>0</v>
      </c>
      <c r="AT1410">
        <v>0</v>
      </c>
      <c r="AU1410">
        <v>0</v>
      </c>
      <c r="AV1410">
        <v>0</v>
      </c>
      <c r="AW1410">
        <v>0</v>
      </c>
      <c r="AX1410">
        <v>0</v>
      </c>
      <c r="AY1410">
        <v>0</v>
      </c>
      <c r="AZ1410">
        <v>0</v>
      </c>
      <c r="BA1410">
        <v>0</v>
      </c>
    </row>
    <row r="1411" spans="1:54" x14ac:dyDescent="0.25">
      <c r="A1411">
        <v>382644107</v>
      </c>
      <c r="B1411" s="1">
        <v>45545.65367994213</v>
      </c>
      <c r="C1411" s="1">
        <v>45546.992580555547</v>
      </c>
      <c r="D1411" s="1">
        <v>45545</v>
      </c>
      <c r="E1411">
        <v>32.086541400000002</v>
      </c>
      <c r="F1411">
        <v>36.098190600000002</v>
      </c>
      <c r="G1411" t="s">
        <v>1544</v>
      </c>
      <c r="H1411" t="s">
        <v>4731</v>
      </c>
      <c r="I1411" t="s">
        <v>109</v>
      </c>
      <c r="J1411" t="s">
        <v>378</v>
      </c>
      <c r="K1411" t="s">
        <v>4748</v>
      </c>
      <c r="L1411" t="s">
        <v>116</v>
      </c>
      <c r="M1411" t="s">
        <v>146</v>
      </c>
      <c r="N1411" t="s">
        <v>4749</v>
      </c>
      <c r="O1411" t="s">
        <v>4747</v>
      </c>
      <c r="Q1411" t="s">
        <v>121</v>
      </c>
      <c r="R1411" t="s">
        <v>5770</v>
      </c>
      <c r="S1411" t="s">
        <v>112</v>
      </c>
      <c r="T1411">
        <v>0</v>
      </c>
      <c r="U1411">
        <v>0</v>
      </c>
      <c r="V1411">
        <v>0</v>
      </c>
      <c r="W1411">
        <v>0</v>
      </c>
      <c r="X1411">
        <v>0</v>
      </c>
      <c r="Y1411">
        <v>0</v>
      </c>
      <c r="Z1411">
        <v>0</v>
      </c>
      <c r="AA1411">
        <v>0</v>
      </c>
      <c r="AB1411">
        <v>0</v>
      </c>
      <c r="AC1411">
        <v>0</v>
      </c>
      <c r="AD1411">
        <v>0</v>
      </c>
      <c r="AE1411">
        <v>0</v>
      </c>
      <c r="AF1411">
        <v>0</v>
      </c>
      <c r="AG1411">
        <v>0</v>
      </c>
      <c r="AH1411">
        <v>0</v>
      </c>
      <c r="AI1411" t="s">
        <v>6004</v>
      </c>
      <c r="AJ1411" t="s">
        <v>109</v>
      </c>
      <c r="AK1411" t="s">
        <v>112</v>
      </c>
      <c r="AL1411">
        <v>0</v>
      </c>
      <c r="AM1411">
        <v>0</v>
      </c>
      <c r="AN1411">
        <v>0</v>
      </c>
      <c r="AO1411">
        <v>0</v>
      </c>
      <c r="AP1411">
        <v>0</v>
      </c>
      <c r="AQ1411">
        <v>0</v>
      </c>
      <c r="AR1411">
        <v>0</v>
      </c>
      <c r="AS1411">
        <v>0</v>
      </c>
      <c r="AT1411">
        <v>0</v>
      </c>
      <c r="AU1411">
        <v>0</v>
      </c>
      <c r="AV1411">
        <v>0</v>
      </c>
      <c r="AW1411">
        <v>0</v>
      </c>
      <c r="AX1411">
        <v>0</v>
      </c>
      <c r="AY1411">
        <v>0</v>
      </c>
      <c r="AZ1411">
        <v>0</v>
      </c>
      <c r="BA1411">
        <v>0</v>
      </c>
    </row>
    <row r="1412" spans="1:54" x14ac:dyDescent="0.25">
      <c r="A1412">
        <v>382644122</v>
      </c>
      <c r="B1412" s="1">
        <v>45545.653902789352</v>
      </c>
      <c r="C1412" s="1">
        <v>45546.993952581019</v>
      </c>
      <c r="D1412" s="1">
        <v>45545</v>
      </c>
      <c r="E1412">
        <v>32.086545700000002</v>
      </c>
      <c r="F1412">
        <v>36.0982257</v>
      </c>
      <c r="G1412" t="s">
        <v>1544</v>
      </c>
      <c r="H1412" t="s">
        <v>4731</v>
      </c>
      <c r="I1412" t="s">
        <v>109</v>
      </c>
      <c r="J1412" t="s">
        <v>378</v>
      </c>
      <c r="K1412" t="s">
        <v>4751</v>
      </c>
      <c r="L1412" t="s">
        <v>116</v>
      </c>
      <c r="M1412" t="s">
        <v>139</v>
      </c>
      <c r="N1412" t="s">
        <v>4752</v>
      </c>
      <c r="O1412" t="s">
        <v>4750</v>
      </c>
      <c r="Q1412" t="s">
        <v>121</v>
      </c>
      <c r="R1412" t="s">
        <v>5770</v>
      </c>
      <c r="S1412" t="s">
        <v>112</v>
      </c>
      <c r="T1412">
        <v>0</v>
      </c>
      <c r="U1412">
        <v>0</v>
      </c>
      <c r="V1412">
        <v>0</v>
      </c>
      <c r="W1412">
        <v>0</v>
      </c>
      <c r="X1412">
        <v>0</v>
      </c>
      <c r="Y1412">
        <v>0</v>
      </c>
      <c r="Z1412">
        <v>0</v>
      </c>
      <c r="AA1412">
        <v>0</v>
      </c>
      <c r="AB1412">
        <v>0</v>
      </c>
      <c r="AC1412">
        <v>0</v>
      </c>
      <c r="AD1412">
        <v>0</v>
      </c>
      <c r="AE1412">
        <v>0</v>
      </c>
      <c r="AF1412">
        <v>0</v>
      </c>
      <c r="AG1412">
        <v>0</v>
      </c>
      <c r="AH1412">
        <v>0</v>
      </c>
      <c r="AI1412" t="s">
        <v>6004</v>
      </c>
      <c r="AJ1412" t="s">
        <v>109</v>
      </c>
      <c r="AK1412" t="s">
        <v>112</v>
      </c>
      <c r="AL1412">
        <v>0</v>
      </c>
      <c r="AM1412">
        <v>0</v>
      </c>
      <c r="AN1412">
        <v>0</v>
      </c>
      <c r="AO1412">
        <v>0</v>
      </c>
      <c r="AP1412">
        <v>0</v>
      </c>
      <c r="AQ1412">
        <v>0</v>
      </c>
      <c r="AR1412">
        <v>0</v>
      </c>
      <c r="AS1412">
        <v>0</v>
      </c>
      <c r="AT1412">
        <v>0</v>
      </c>
      <c r="AU1412">
        <v>0</v>
      </c>
      <c r="AV1412">
        <v>0</v>
      </c>
      <c r="AW1412">
        <v>0</v>
      </c>
      <c r="AX1412">
        <v>0</v>
      </c>
      <c r="AY1412">
        <v>0</v>
      </c>
      <c r="AZ1412">
        <v>0</v>
      </c>
      <c r="BA1412">
        <v>0</v>
      </c>
    </row>
    <row r="1413" spans="1:54" x14ac:dyDescent="0.25">
      <c r="A1413">
        <v>382644126</v>
      </c>
      <c r="B1413" s="1">
        <v>45545.654173796298</v>
      </c>
      <c r="C1413" s="1">
        <v>45546.995562708333</v>
      </c>
      <c r="D1413" s="1">
        <v>45545</v>
      </c>
      <c r="E1413">
        <v>32.086544500000002</v>
      </c>
      <c r="F1413">
        <v>36.098219800000003</v>
      </c>
      <c r="G1413" t="s">
        <v>1544</v>
      </c>
      <c r="H1413" t="s">
        <v>4731</v>
      </c>
      <c r="I1413" t="s">
        <v>109</v>
      </c>
      <c r="J1413" t="s">
        <v>378</v>
      </c>
      <c r="K1413" t="s">
        <v>4754</v>
      </c>
      <c r="L1413" t="s">
        <v>116</v>
      </c>
      <c r="M1413" t="s">
        <v>146</v>
      </c>
      <c r="N1413" t="s">
        <v>4755</v>
      </c>
      <c r="O1413" t="s">
        <v>4753</v>
      </c>
      <c r="Q1413" t="s">
        <v>121</v>
      </c>
      <c r="R1413" t="s">
        <v>5770</v>
      </c>
      <c r="S1413" t="s">
        <v>112</v>
      </c>
      <c r="T1413">
        <v>0</v>
      </c>
      <c r="U1413">
        <v>0</v>
      </c>
      <c r="V1413">
        <v>0</v>
      </c>
      <c r="W1413">
        <v>0</v>
      </c>
      <c r="X1413">
        <v>0</v>
      </c>
      <c r="Y1413">
        <v>0</v>
      </c>
      <c r="Z1413">
        <v>0</v>
      </c>
      <c r="AA1413">
        <v>0</v>
      </c>
      <c r="AB1413">
        <v>0</v>
      </c>
      <c r="AC1413">
        <v>0</v>
      </c>
      <c r="AD1413">
        <v>0</v>
      </c>
      <c r="AE1413">
        <v>0</v>
      </c>
      <c r="AF1413">
        <v>0</v>
      </c>
      <c r="AG1413">
        <v>0</v>
      </c>
      <c r="AH1413">
        <v>0</v>
      </c>
      <c r="AI1413" t="s">
        <v>6004</v>
      </c>
      <c r="AJ1413" t="s">
        <v>109</v>
      </c>
      <c r="AK1413" t="s">
        <v>112</v>
      </c>
      <c r="AL1413">
        <v>0</v>
      </c>
      <c r="AM1413">
        <v>0</v>
      </c>
      <c r="AN1413">
        <v>0</v>
      </c>
      <c r="AO1413">
        <v>0</v>
      </c>
      <c r="AP1413">
        <v>0</v>
      </c>
      <c r="AQ1413">
        <v>0</v>
      </c>
      <c r="AR1413">
        <v>0</v>
      </c>
      <c r="AS1413">
        <v>0</v>
      </c>
      <c r="AT1413">
        <v>0</v>
      </c>
      <c r="AU1413">
        <v>0</v>
      </c>
      <c r="AV1413">
        <v>0</v>
      </c>
      <c r="AW1413">
        <v>0</v>
      </c>
      <c r="AX1413">
        <v>0</v>
      </c>
      <c r="AY1413">
        <v>0</v>
      </c>
      <c r="AZ1413">
        <v>0</v>
      </c>
      <c r="BA1413">
        <v>0</v>
      </c>
    </row>
    <row r="1414" spans="1:54" x14ac:dyDescent="0.25">
      <c r="A1414">
        <v>382644135</v>
      </c>
      <c r="B1414" s="1">
        <v>45545.654398344908</v>
      </c>
      <c r="C1414" s="1">
        <v>45546.997750057868</v>
      </c>
      <c r="D1414" s="1">
        <v>45545</v>
      </c>
      <c r="E1414">
        <v>32.0866051</v>
      </c>
      <c r="F1414">
        <v>36.098168600000001</v>
      </c>
      <c r="G1414" t="s">
        <v>1544</v>
      </c>
      <c r="H1414" t="s">
        <v>4731</v>
      </c>
      <c r="I1414" t="s">
        <v>109</v>
      </c>
      <c r="J1414" t="s">
        <v>378</v>
      </c>
      <c r="K1414" t="s">
        <v>4757</v>
      </c>
      <c r="L1414" t="s">
        <v>116</v>
      </c>
      <c r="M1414" t="s">
        <v>139</v>
      </c>
      <c r="N1414" t="s">
        <v>4758</v>
      </c>
      <c r="O1414" t="s">
        <v>4756</v>
      </c>
      <c r="Q1414" t="s">
        <v>346</v>
      </c>
      <c r="R1414" t="s">
        <v>5771</v>
      </c>
      <c r="S1414" t="s">
        <v>112</v>
      </c>
      <c r="T1414">
        <v>0</v>
      </c>
      <c r="U1414">
        <v>0</v>
      </c>
      <c r="V1414">
        <v>0</v>
      </c>
      <c r="W1414">
        <v>0</v>
      </c>
      <c r="X1414">
        <v>0</v>
      </c>
      <c r="Y1414">
        <v>0</v>
      </c>
      <c r="Z1414">
        <v>0</v>
      </c>
      <c r="AA1414">
        <v>0</v>
      </c>
      <c r="AB1414">
        <v>0</v>
      </c>
      <c r="AC1414">
        <v>0</v>
      </c>
      <c r="AD1414">
        <v>0</v>
      </c>
      <c r="AE1414">
        <v>0</v>
      </c>
      <c r="AF1414">
        <v>0</v>
      </c>
      <c r="AG1414">
        <v>0</v>
      </c>
      <c r="AH1414">
        <v>0</v>
      </c>
      <c r="AI1414" t="s">
        <v>6004</v>
      </c>
      <c r="AJ1414" t="s">
        <v>109</v>
      </c>
      <c r="AK1414" t="s">
        <v>109</v>
      </c>
      <c r="AL1414">
        <v>2</v>
      </c>
      <c r="AM1414">
        <v>0</v>
      </c>
      <c r="AN1414">
        <v>1</v>
      </c>
      <c r="AO1414">
        <v>0</v>
      </c>
      <c r="AP1414">
        <v>1</v>
      </c>
      <c r="AQ1414">
        <v>0</v>
      </c>
      <c r="AR1414">
        <v>2</v>
      </c>
      <c r="AS1414">
        <v>0</v>
      </c>
      <c r="AT1414">
        <v>1</v>
      </c>
      <c r="AU1414">
        <v>0</v>
      </c>
      <c r="AV1414">
        <v>0</v>
      </c>
      <c r="AW1414">
        <v>0</v>
      </c>
      <c r="AX1414">
        <v>0</v>
      </c>
      <c r="AY1414">
        <v>0</v>
      </c>
      <c r="AZ1414">
        <v>0</v>
      </c>
      <c r="BA1414">
        <v>1</v>
      </c>
      <c r="BB1414" t="s">
        <v>4759</v>
      </c>
    </row>
    <row r="1415" spans="1:54" x14ac:dyDescent="0.25">
      <c r="A1415">
        <v>382644138</v>
      </c>
      <c r="B1415" s="1">
        <v>45545.654655150473</v>
      </c>
      <c r="C1415" s="1">
        <v>45546.999835381946</v>
      </c>
      <c r="D1415" s="1">
        <v>45545</v>
      </c>
      <c r="E1415">
        <v>32.086548100000002</v>
      </c>
      <c r="F1415">
        <v>36.098211599999999</v>
      </c>
      <c r="G1415" t="s">
        <v>1544</v>
      </c>
      <c r="H1415" t="s">
        <v>4731</v>
      </c>
      <c r="I1415" t="s">
        <v>109</v>
      </c>
      <c r="J1415" t="s">
        <v>378</v>
      </c>
      <c r="K1415" t="s">
        <v>4761</v>
      </c>
      <c r="L1415" t="s">
        <v>174</v>
      </c>
      <c r="M1415" t="s">
        <v>175</v>
      </c>
      <c r="N1415" t="s">
        <v>4762</v>
      </c>
      <c r="O1415" t="s">
        <v>4760</v>
      </c>
      <c r="Q1415" t="s">
        <v>346</v>
      </c>
      <c r="R1415" t="s">
        <v>5771</v>
      </c>
      <c r="S1415" t="s">
        <v>112</v>
      </c>
      <c r="T1415">
        <v>0</v>
      </c>
      <c r="U1415">
        <v>0</v>
      </c>
      <c r="V1415">
        <v>0</v>
      </c>
      <c r="W1415">
        <v>0</v>
      </c>
      <c r="X1415">
        <v>0</v>
      </c>
      <c r="Y1415">
        <v>0</v>
      </c>
      <c r="Z1415">
        <v>0</v>
      </c>
      <c r="AA1415">
        <v>0</v>
      </c>
      <c r="AB1415">
        <v>0</v>
      </c>
      <c r="AC1415">
        <v>0</v>
      </c>
      <c r="AD1415">
        <v>0</v>
      </c>
      <c r="AE1415">
        <v>0</v>
      </c>
      <c r="AF1415">
        <v>0</v>
      </c>
      <c r="AG1415">
        <v>0</v>
      </c>
      <c r="AH1415">
        <v>0</v>
      </c>
      <c r="AI1415" t="s">
        <v>6004</v>
      </c>
      <c r="AJ1415" t="s">
        <v>109</v>
      </c>
      <c r="AK1415" t="s">
        <v>109</v>
      </c>
      <c r="AL1415">
        <v>3</v>
      </c>
      <c r="AM1415">
        <v>0</v>
      </c>
      <c r="AN1415">
        <v>1</v>
      </c>
      <c r="AO1415">
        <v>0</v>
      </c>
      <c r="AP1415">
        <v>1</v>
      </c>
      <c r="AQ1415">
        <v>1</v>
      </c>
      <c r="AR1415">
        <v>3</v>
      </c>
      <c r="AS1415">
        <v>0</v>
      </c>
      <c r="AT1415">
        <v>0</v>
      </c>
      <c r="AU1415">
        <v>0</v>
      </c>
      <c r="AV1415">
        <v>0</v>
      </c>
      <c r="AW1415">
        <v>0</v>
      </c>
      <c r="AX1415">
        <v>0</v>
      </c>
      <c r="AY1415">
        <v>0</v>
      </c>
      <c r="AZ1415">
        <v>0</v>
      </c>
      <c r="BA1415">
        <v>1</v>
      </c>
      <c r="BB1415" t="s">
        <v>4763</v>
      </c>
    </row>
    <row r="1416" spans="1:54" x14ac:dyDescent="0.25">
      <c r="A1416">
        <v>382644146</v>
      </c>
      <c r="B1416" s="1">
        <v>45545.65488480324</v>
      </c>
      <c r="C1416" s="1">
        <v>45547.001691944453</v>
      </c>
      <c r="D1416" s="1">
        <v>45545</v>
      </c>
      <c r="E1416">
        <v>32.086593899999997</v>
      </c>
      <c r="F1416">
        <v>36.098182299999998</v>
      </c>
      <c r="G1416" t="s">
        <v>1544</v>
      </c>
      <c r="H1416" t="s">
        <v>4731</v>
      </c>
      <c r="I1416" t="s">
        <v>109</v>
      </c>
      <c r="J1416" t="s">
        <v>378</v>
      </c>
      <c r="K1416" t="s">
        <v>4765</v>
      </c>
      <c r="L1416" t="s">
        <v>252</v>
      </c>
      <c r="M1416" t="s">
        <v>253</v>
      </c>
      <c r="N1416" t="s">
        <v>4766</v>
      </c>
      <c r="O1416" t="s">
        <v>4764</v>
      </c>
      <c r="Q1416" t="s">
        <v>121</v>
      </c>
      <c r="R1416" t="s">
        <v>5770</v>
      </c>
      <c r="S1416" t="s">
        <v>112</v>
      </c>
      <c r="T1416">
        <v>0</v>
      </c>
      <c r="U1416">
        <v>0</v>
      </c>
      <c r="V1416">
        <v>0</v>
      </c>
      <c r="W1416">
        <v>0</v>
      </c>
      <c r="X1416">
        <v>0</v>
      </c>
      <c r="Y1416">
        <v>0</v>
      </c>
      <c r="Z1416">
        <v>0</v>
      </c>
      <c r="AA1416">
        <v>0</v>
      </c>
      <c r="AB1416">
        <v>0</v>
      </c>
      <c r="AC1416">
        <v>0</v>
      </c>
      <c r="AD1416">
        <v>0</v>
      </c>
      <c r="AE1416">
        <v>0</v>
      </c>
      <c r="AF1416">
        <v>0</v>
      </c>
      <c r="AG1416">
        <v>0</v>
      </c>
      <c r="AH1416">
        <v>0</v>
      </c>
      <c r="AI1416" t="s">
        <v>6004</v>
      </c>
      <c r="AJ1416" t="s">
        <v>109</v>
      </c>
      <c r="AK1416" t="s">
        <v>112</v>
      </c>
      <c r="AL1416">
        <v>0</v>
      </c>
      <c r="AM1416">
        <v>0</v>
      </c>
      <c r="AN1416">
        <v>0</v>
      </c>
      <c r="AO1416">
        <v>0</v>
      </c>
      <c r="AP1416">
        <v>0</v>
      </c>
      <c r="AQ1416">
        <v>0</v>
      </c>
      <c r="AR1416">
        <v>0</v>
      </c>
      <c r="AS1416">
        <v>0</v>
      </c>
      <c r="AT1416">
        <v>0</v>
      </c>
      <c r="AU1416">
        <v>0</v>
      </c>
      <c r="AV1416">
        <v>0</v>
      </c>
      <c r="AW1416">
        <v>0</v>
      </c>
      <c r="AX1416">
        <v>0</v>
      </c>
      <c r="AY1416">
        <v>0</v>
      </c>
      <c r="AZ1416">
        <v>0</v>
      </c>
      <c r="BA1416">
        <v>0</v>
      </c>
    </row>
    <row r="1417" spans="1:54" x14ac:dyDescent="0.25">
      <c r="A1417">
        <v>382644148</v>
      </c>
      <c r="B1417" s="1">
        <v>45545.655232523153</v>
      </c>
      <c r="C1417" s="1">
        <v>45547.003486724527</v>
      </c>
      <c r="D1417" s="1">
        <v>45545</v>
      </c>
      <c r="E1417">
        <v>32.086557599999999</v>
      </c>
      <c r="F1417">
        <v>36.098200200000001</v>
      </c>
      <c r="G1417" t="s">
        <v>1544</v>
      </c>
      <c r="H1417" t="s">
        <v>4731</v>
      </c>
      <c r="I1417" t="s">
        <v>109</v>
      </c>
      <c r="J1417" t="s">
        <v>378</v>
      </c>
      <c r="K1417" t="s">
        <v>4768</v>
      </c>
      <c r="L1417" t="s">
        <v>116</v>
      </c>
      <c r="M1417" t="s">
        <v>146</v>
      </c>
      <c r="N1417" t="s">
        <v>4769</v>
      </c>
      <c r="O1417" t="s">
        <v>4767</v>
      </c>
      <c r="Q1417" t="s">
        <v>346</v>
      </c>
      <c r="R1417" t="s">
        <v>5771</v>
      </c>
      <c r="S1417" t="s">
        <v>112</v>
      </c>
      <c r="T1417">
        <v>0</v>
      </c>
      <c r="U1417">
        <v>0</v>
      </c>
      <c r="V1417">
        <v>0</v>
      </c>
      <c r="W1417">
        <v>0</v>
      </c>
      <c r="X1417">
        <v>0</v>
      </c>
      <c r="Y1417">
        <v>0</v>
      </c>
      <c r="Z1417">
        <v>0</v>
      </c>
      <c r="AA1417">
        <v>0</v>
      </c>
      <c r="AB1417">
        <v>0</v>
      </c>
      <c r="AC1417">
        <v>0</v>
      </c>
      <c r="AD1417">
        <v>0</v>
      </c>
      <c r="AE1417">
        <v>0</v>
      </c>
      <c r="AF1417">
        <v>0</v>
      </c>
      <c r="AG1417">
        <v>0</v>
      </c>
      <c r="AH1417">
        <v>0</v>
      </c>
      <c r="AI1417" t="s">
        <v>6004</v>
      </c>
      <c r="AJ1417" t="s">
        <v>109</v>
      </c>
      <c r="AK1417" t="s">
        <v>112</v>
      </c>
      <c r="AL1417">
        <v>0</v>
      </c>
      <c r="AM1417">
        <v>0</v>
      </c>
      <c r="AN1417">
        <v>0</v>
      </c>
      <c r="AO1417">
        <v>0</v>
      </c>
      <c r="AP1417">
        <v>0</v>
      </c>
      <c r="AQ1417">
        <v>0</v>
      </c>
      <c r="AR1417">
        <v>0</v>
      </c>
      <c r="AS1417">
        <v>0</v>
      </c>
      <c r="AT1417">
        <v>0</v>
      </c>
      <c r="AU1417">
        <v>0</v>
      </c>
      <c r="AV1417">
        <v>0</v>
      </c>
      <c r="AW1417">
        <v>0</v>
      </c>
      <c r="AX1417">
        <v>0</v>
      </c>
      <c r="AY1417">
        <v>0</v>
      </c>
      <c r="AZ1417">
        <v>0</v>
      </c>
      <c r="BA1417">
        <v>0</v>
      </c>
    </row>
    <row r="1418" spans="1:54" x14ac:dyDescent="0.25">
      <c r="A1418">
        <v>382644152</v>
      </c>
      <c r="B1418" s="1">
        <v>45545.655552256947</v>
      </c>
      <c r="C1418" s="1">
        <v>45547.005249618058</v>
      </c>
      <c r="D1418" s="1">
        <v>45545</v>
      </c>
      <c r="E1418">
        <v>32.086667499999997</v>
      </c>
      <c r="F1418">
        <v>36.0982311</v>
      </c>
      <c r="G1418" t="s">
        <v>1544</v>
      </c>
      <c r="H1418" t="s">
        <v>4731</v>
      </c>
      <c r="I1418" t="s">
        <v>109</v>
      </c>
      <c r="J1418" t="s">
        <v>378</v>
      </c>
      <c r="K1418" t="s">
        <v>4771</v>
      </c>
      <c r="L1418" t="s">
        <v>116</v>
      </c>
      <c r="M1418" t="s">
        <v>319</v>
      </c>
      <c r="N1418" t="s">
        <v>4772</v>
      </c>
      <c r="O1418" t="s">
        <v>4770</v>
      </c>
      <c r="Q1418" t="s">
        <v>121</v>
      </c>
      <c r="R1418" t="s">
        <v>5770</v>
      </c>
      <c r="S1418" t="s">
        <v>112</v>
      </c>
      <c r="T1418">
        <v>0</v>
      </c>
      <c r="U1418">
        <v>0</v>
      </c>
      <c r="V1418">
        <v>0</v>
      </c>
      <c r="W1418">
        <v>0</v>
      </c>
      <c r="X1418">
        <v>0</v>
      </c>
      <c r="Y1418">
        <v>0</v>
      </c>
      <c r="Z1418">
        <v>0</v>
      </c>
      <c r="AA1418">
        <v>0</v>
      </c>
      <c r="AB1418">
        <v>0</v>
      </c>
      <c r="AC1418">
        <v>0</v>
      </c>
      <c r="AD1418">
        <v>0</v>
      </c>
      <c r="AE1418">
        <v>0</v>
      </c>
      <c r="AF1418">
        <v>0</v>
      </c>
      <c r="AG1418">
        <v>0</v>
      </c>
      <c r="AH1418">
        <v>0</v>
      </c>
      <c r="AI1418" t="s">
        <v>6004</v>
      </c>
      <c r="AJ1418" t="s">
        <v>109</v>
      </c>
      <c r="AK1418" t="s">
        <v>112</v>
      </c>
      <c r="AL1418">
        <v>0</v>
      </c>
      <c r="AM1418">
        <v>0</v>
      </c>
      <c r="AN1418">
        <v>0</v>
      </c>
      <c r="AO1418">
        <v>0</v>
      </c>
      <c r="AP1418">
        <v>0</v>
      </c>
      <c r="AQ1418">
        <v>0</v>
      </c>
      <c r="AR1418">
        <v>0</v>
      </c>
      <c r="AS1418">
        <v>0</v>
      </c>
      <c r="AT1418">
        <v>0</v>
      </c>
      <c r="AU1418">
        <v>0</v>
      </c>
      <c r="AV1418">
        <v>0</v>
      </c>
      <c r="AW1418">
        <v>0</v>
      </c>
      <c r="AX1418">
        <v>0</v>
      </c>
      <c r="AY1418">
        <v>0</v>
      </c>
      <c r="AZ1418">
        <v>0</v>
      </c>
      <c r="BA1418">
        <v>0</v>
      </c>
    </row>
    <row r="1419" spans="1:54" x14ac:dyDescent="0.25">
      <c r="A1419">
        <v>382644158</v>
      </c>
      <c r="B1419" s="1">
        <v>45545.656112037039</v>
      </c>
      <c r="C1419" s="1">
        <v>45547.007252071759</v>
      </c>
      <c r="D1419" s="1">
        <v>45545</v>
      </c>
      <c r="E1419">
        <v>32.086701300000001</v>
      </c>
      <c r="F1419">
        <v>36.098191999999997</v>
      </c>
      <c r="G1419" t="s">
        <v>1544</v>
      </c>
      <c r="H1419" t="s">
        <v>4731</v>
      </c>
      <c r="I1419" t="s">
        <v>109</v>
      </c>
      <c r="J1419" t="s">
        <v>378</v>
      </c>
      <c r="K1419" t="s">
        <v>4774</v>
      </c>
      <c r="L1419" t="s">
        <v>116</v>
      </c>
      <c r="M1419" t="s">
        <v>139</v>
      </c>
      <c r="N1419" t="s">
        <v>4775</v>
      </c>
      <c r="O1419" t="s">
        <v>4773</v>
      </c>
      <c r="Q1419" t="s">
        <v>121</v>
      </c>
      <c r="R1419" t="s">
        <v>5770</v>
      </c>
      <c r="S1419" t="s">
        <v>112</v>
      </c>
      <c r="T1419">
        <v>0</v>
      </c>
      <c r="U1419">
        <v>0</v>
      </c>
      <c r="V1419">
        <v>0</v>
      </c>
      <c r="W1419">
        <v>0</v>
      </c>
      <c r="X1419">
        <v>0</v>
      </c>
      <c r="Y1419">
        <v>0</v>
      </c>
      <c r="Z1419">
        <v>0</v>
      </c>
      <c r="AA1419">
        <v>0</v>
      </c>
      <c r="AB1419">
        <v>0</v>
      </c>
      <c r="AC1419">
        <v>0</v>
      </c>
      <c r="AD1419">
        <v>0</v>
      </c>
      <c r="AE1419">
        <v>0</v>
      </c>
      <c r="AF1419">
        <v>0</v>
      </c>
      <c r="AG1419">
        <v>0</v>
      </c>
      <c r="AH1419">
        <v>0</v>
      </c>
      <c r="AI1419" t="s">
        <v>6004</v>
      </c>
      <c r="AJ1419" t="s">
        <v>109</v>
      </c>
      <c r="AK1419" t="s">
        <v>112</v>
      </c>
      <c r="AL1419">
        <v>0</v>
      </c>
      <c r="AM1419">
        <v>0</v>
      </c>
      <c r="AN1419">
        <v>0</v>
      </c>
      <c r="AO1419">
        <v>0</v>
      </c>
      <c r="AP1419">
        <v>0</v>
      </c>
      <c r="AQ1419">
        <v>0</v>
      </c>
      <c r="AR1419">
        <v>0</v>
      </c>
      <c r="AS1419">
        <v>0</v>
      </c>
      <c r="AT1419">
        <v>0</v>
      </c>
      <c r="AU1419">
        <v>0</v>
      </c>
      <c r="AV1419">
        <v>0</v>
      </c>
      <c r="AW1419">
        <v>0</v>
      </c>
      <c r="AX1419">
        <v>0</v>
      </c>
      <c r="AY1419">
        <v>0</v>
      </c>
      <c r="AZ1419">
        <v>0</v>
      </c>
      <c r="BA1419">
        <v>0</v>
      </c>
    </row>
    <row r="1420" spans="1:54" x14ac:dyDescent="0.25">
      <c r="A1420">
        <v>382644163</v>
      </c>
      <c r="B1420" s="1">
        <v>45545.656343784722</v>
      </c>
      <c r="C1420" s="1">
        <v>45547.008867407407</v>
      </c>
      <c r="D1420" s="1">
        <v>45545</v>
      </c>
      <c r="E1420">
        <v>32.0867322</v>
      </c>
      <c r="F1420">
        <v>36.098140000000001</v>
      </c>
      <c r="G1420" t="s">
        <v>1544</v>
      </c>
      <c r="H1420" t="s">
        <v>4731</v>
      </c>
      <c r="I1420" t="s">
        <v>109</v>
      </c>
      <c r="J1420" t="s">
        <v>378</v>
      </c>
      <c r="K1420" t="s">
        <v>4777</v>
      </c>
      <c r="L1420" t="s">
        <v>252</v>
      </c>
      <c r="M1420" t="s">
        <v>280</v>
      </c>
      <c r="N1420" t="s">
        <v>4778</v>
      </c>
      <c r="O1420" t="s">
        <v>4776</v>
      </c>
      <c r="Q1420" t="s">
        <v>121</v>
      </c>
      <c r="R1420" t="s">
        <v>5770</v>
      </c>
      <c r="S1420" t="s">
        <v>112</v>
      </c>
      <c r="T1420">
        <v>0</v>
      </c>
      <c r="U1420">
        <v>0</v>
      </c>
      <c r="V1420">
        <v>0</v>
      </c>
      <c r="W1420">
        <v>0</v>
      </c>
      <c r="X1420">
        <v>0</v>
      </c>
      <c r="Y1420">
        <v>0</v>
      </c>
      <c r="Z1420">
        <v>0</v>
      </c>
      <c r="AA1420">
        <v>0</v>
      </c>
      <c r="AB1420">
        <v>0</v>
      </c>
      <c r="AC1420">
        <v>0</v>
      </c>
      <c r="AD1420">
        <v>0</v>
      </c>
      <c r="AE1420">
        <v>0</v>
      </c>
      <c r="AF1420">
        <v>0</v>
      </c>
      <c r="AG1420">
        <v>0</v>
      </c>
      <c r="AH1420">
        <v>0</v>
      </c>
      <c r="AI1420" t="s">
        <v>6004</v>
      </c>
      <c r="AJ1420" t="s">
        <v>109</v>
      </c>
      <c r="AK1420" t="s">
        <v>112</v>
      </c>
      <c r="AL1420">
        <v>0</v>
      </c>
      <c r="AM1420">
        <v>0</v>
      </c>
      <c r="AN1420">
        <v>0</v>
      </c>
      <c r="AO1420">
        <v>0</v>
      </c>
      <c r="AP1420">
        <v>0</v>
      </c>
      <c r="AQ1420">
        <v>0</v>
      </c>
      <c r="AR1420">
        <v>0</v>
      </c>
      <c r="AS1420">
        <v>0</v>
      </c>
      <c r="AT1420">
        <v>0</v>
      </c>
      <c r="AU1420">
        <v>0</v>
      </c>
      <c r="AV1420">
        <v>0</v>
      </c>
      <c r="AW1420">
        <v>0</v>
      </c>
      <c r="AX1420">
        <v>0</v>
      </c>
      <c r="AY1420">
        <v>0</v>
      </c>
      <c r="AZ1420">
        <v>0</v>
      </c>
      <c r="BA1420">
        <v>0</v>
      </c>
    </row>
    <row r="1421" spans="1:54" x14ac:dyDescent="0.25">
      <c r="A1421">
        <v>382647884</v>
      </c>
      <c r="B1421" s="1">
        <v>45546.490471655103</v>
      </c>
      <c r="C1421" s="1">
        <v>45546.497194618052</v>
      </c>
      <c r="D1421" s="1">
        <v>45546</v>
      </c>
      <c r="E1421">
        <v>31.262082400000001</v>
      </c>
      <c r="F1421">
        <v>36.049541400000003</v>
      </c>
      <c r="G1421" t="s">
        <v>401</v>
      </c>
      <c r="H1421" t="s">
        <v>402</v>
      </c>
      <c r="I1421" t="s">
        <v>112</v>
      </c>
      <c r="K1421" t="s">
        <v>4780</v>
      </c>
      <c r="L1421" t="s">
        <v>192</v>
      </c>
      <c r="M1421" t="s">
        <v>326</v>
      </c>
      <c r="N1421" t="s">
        <v>4781</v>
      </c>
      <c r="O1421" t="s">
        <v>4779</v>
      </c>
      <c r="Q1421" t="s">
        <v>121</v>
      </c>
      <c r="R1421" t="s">
        <v>5770</v>
      </c>
      <c r="S1421" t="s">
        <v>112</v>
      </c>
      <c r="T1421">
        <v>0</v>
      </c>
      <c r="U1421">
        <v>0</v>
      </c>
      <c r="V1421">
        <v>0</v>
      </c>
      <c r="W1421">
        <v>0</v>
      </c>
      <c r="X1421">
        <v>0</v>
      </c>
      <c r="Y1421">
        <v>0</v>
      </c>
      <c r="Z1421">
        <v>0</v>
      </c>
      <c r="AA1421">
        <v>0</v>
      </c>
      <c r="AB1421">
        <v>0</v>
      </c>
      <c r="AC1421">
        <v>0</v>
      </c>
      <c r="AD1421">
        <v>0</v>
      </c>
      <c r="AE1421">
        <v>0</v>
      </c>
      <c r="AF1421">
        <v>0</v>
      </c>
      <c r="AG1421">
        <v>0</v>
      </c>
      <c r="AH1421">
        <v>0</v>
      </c>
      <c r="AI1421" t="s">
        <v>6004</v>
      </c>
      <c r="AJ1421" t="s">
        <v>109</v>
      </c>
      <c r="AK1421" t="s">
        <v>112</v>
      </c>
      <c r="AL1421">
        <v>0</v>
      </c>
      <c r="AM1421">
        <v>0</v>
      </c>
      <c r="AN1421">
        <v>0</v>
      </c>
      <c r="AO1421">
        <v>0</v>
      </c>
      <c r="AP1421">
        <v>0</v>
      </c>
      <c r="AQ1421">
        <v>0</v>
      </c>
      <c r="AR1421">
        <v>0</v>
      </c>
      <c r="AS1421">
        <v>0</v>
      </c>
      <c r="AT1421">
        <v>0</v>
      </c>
      <c r="AU1421">
        <v>0</v>
      </c>
      <c r="AV1421">
        <v>0</v>
      </c>
      <c r="AW1421">
        <v>0</v>
      </c>
      <c r="AX1421">
        <v>0</v>
      </c>
      <c r="AY1421">
        <v>0</v>
      </c>
      <c r="AZ1421">
        <v>0</v>
      </c>
      <c r="BA1421">
        <v>0</v>
      </c>
    </row>
    <row r="1422" spans="1:54" x14ac:dyDescent="0.25">
      <c r="A1422">
        <v>382647903</v>
      </c>
      <c r="B1422" s="1">
        <v>45546.497297199072</v>
      </c>
      <c r="C1422" s="1">
        <v>45546.499336550929</v>
      </c>
      <c r="D1422" s="1">
        <v>45546</v>
      </c>
      <c r="E1422">
        <v>31.262080099999999</v>
      </c>
      <c r="F1422">
        <v>36.049677000000003</v>
      </c>
      <c r="G1422" t="s">
        <v>401</v>
      </c>
      <c r="H1422" t="s">
        <v>402</v>
      </c>
      <c r="I1422" t="s">
        <v>109</v>
      </c>
      <c r="J1422" t="s">
        <v>114</v>
      </c>
      <c r="K1422" t="s">
        <v>4783</v>
      </c>
      <c r="L1422" t="s">
        <v>192</v>
      </c>
      <c r="M1422" t="s">
        <v>326</v>
      </c>
      <c r="N1422" t="s">
        <v>385</v>
      </c>
      <c r="O1422" t="s">
        <v>4782</v>
      </c>
      <c r="Q1422" t="s">
        <v>121</v>
      </c>
      <c r="R1422" t="s">
        <v>5770</v>
      </c>
      <c r="S1422" t="s">
        <v>112</v>
      </c>
      <c r="T1422">
        <v>0</v>
      </c>
      <c r="U1422">
        <v>0</v>
      </c>
      <c r="V1422">
        <v>0</v>
      </c>
      <c r="W1422">
        <v>0</v>
      </c>
      <c r="X1422">
        <v>0</v>
      </c>
      <c r="Y1422">
        <v>0</v>
      </c>
      <c r="Z1422">
        <v>0</v>
      </c>
      <c r="AA1422">
        <v>0</v>
      </c>
      <c r="AB1422">
        <v>0</v>
      </c>
      <c r="AC1422">
        <v>0</v>
      </c>
      <c r="AD1422">
        <v>0</v>
      </c>
      <c r="AE1422">
        <v>0</v>
      </c>
      <c r="AF1422">
        <v>0</v>
      </c>
      <c r="AG1422">
        <v>0</v>
      </c>
      <c r="AH1422">
        <v>0</v>
      </c>
      <c r="AI1422" t="s">
        <v>6004</v>
      </c>
      <c r="AJ1422" t="s">
        <v>109</v>
      </c>
      <c r="AK1422" t="s">
        <v>112</v>
      </c>
      <c r="AL1422">
        <v>0</v>
      </c>
      <c r="AM1422">
        <v>0</v>
      </c>
      <c r="AN1422">
        <v>0</v>
      </c>
      <c r="AO1422">
        <v>0</v>
      </c>
      <c r="AP1422">
        <v>0</v>
      </c>
      <c r="AQ1422">
        <v>0</v>
      </c>
      <c r="AR1422">
        <v>0</v>
      </c>
      <c r="AS1422">
        <v>0</v>
      </c>
      <c r="AT1422">
        <v>0</v>
      </c>
      <c r="AU1422">
        <v>0</v>
      </c>
      <c r="AV1422">
        <v>0</v>
      </c>
      <c r="AW1422">
        <v>0</v>
      </c>
      <c r="AX1422">
        <v>0</v>
      </c>
      <c r="AY1422">
        <v>0</v>
      </c>
      <c r="AZ1422">
        <v>0</v>
      </c>
      <c r="BA1422">
        <v>0</v>
      </c>
    </row>
    <row r="1423" spans="1:54" x14ac:dyDescent="0.25">
      <c r="A1423">
        <v>382647904</v>
      </c>
      <c r="B1423" s="1">
        <v>45546.504883113434</v>
      </c>
      <c r="C1423" s="1">
        <v>45546.507256261582</v>
      </c>
      <c r="D1423" s="1">
        <v>45546</v>
      </c>
      <c r="E1423">
        <v>31.259989099999999</v>
      </c>
      <c r="F1423">
        <v>36.048205299999999</v>
      </c>
      <c r="G1423" t="s">
        <v>401</v>
      </c>
      <c r="H1423" t="s">
        <v>402</v>
      </c>
      <c r="I1423" t="s">
        <v>112</v>
      </c>
      <c r="K1423" t="s">
        <v>4456</v>
      </c>
      <c r="L1423" t="s">
        <v>116</v>
      </c>
      <c r="M1423" t="s">
        <v>319</v>
      </c>
      <c r="N1423" t="s">
        <v>864</v>
      </c>
      <c r="O1423" t="s">
        <v>4784</v>
      </c>
      <c r="Q1423" t="s">
        <v>121</v>
      </c>
      <c r="R1423" t="s">
        <v>5770</v>
      </c>
      <c r="S1423" t="s">
        <v>112</v>
      </c>
      <c r="T1423">
        <v>0</v>
      </c>
      <c r="U1423">
        <v>0</v>
      </c>
      <c r="V1423">
        <v>0</v>
      </c>
      <c r="W1423">
        <v>0</v>
      </c>
      <c r="X1423">
        <v>0</v>
      </c>
      <c r="Y1423">
        <v>0</v>
      </c>
      <c r="Z1423">
        <v>0</v>
      </c>
      <c r="AA1423">
        <v>0</v>
      </c>
      <c r="AB1423">
        <v>0</v>
      </c>
      <c r="AC1423">
        <v>0</v>
      </c>
      <c r="AD1423">
        <v>0</v>
      </c>
      <c r="AE1423">
        <v>0</v>
      </c>
      <c r="AF1423">
        <v>0</v>
      </c>
      <c r="AG1423">
        <v>0</v>
      </c>
      <c r="AH1423">
        <v>0</v>
      </c>
      <c r="AI1423" t="s">
        <v>6004</v>
      </c>
      <c r="AJ1423" t="s">
        <v>112</v>
      </c>
      <c r="AK1423" t="s">
        <v>112</v>
      </c>
      <c r="AL1423">
        <v>0</v>
      </c>
      <c r="AM1423">
        <v>0</v>
      </c>
      <c r="AN1423">
        <v>0</v>
      </c>
      <c r="AO1423">
        <v>0</v>
      </c>
      <c r="AP1423">
        <v>0</v>
      </c>
      <c r="AQ1423">
        <v>0</v>
      </c>
      <c r="AR1423">
        <v>0</v>
      </c>
      <c r="AS1423">
        <v>0</v>
      </c>
      <c r="AT1423">
        <v>0</v>
      </c>
      <c r="AU1423">
        <v>0</v>
      </c>
      <c r="AV1423">
        <v>0</v>
      </c>
      <c r="AW1423">
        <v>0</v>
      </c>
      <c r="AX1423">
        <v>0</v>
      </c>
      <c r="AY1423">
        <v>0</v>
      </c>
      <c r="AZ1423">
        <v>0</v>
      </c>
      <c r="BA1423">
        <v>0</v>
      </c>
    </row>
    <row r="1424" spans="1:54" x14ac:dyDescent="0.25">
      <c r="A1424">
        <v>382647905</v>
      </c>
      <c r="B1424" s="1">
        <v>45546.511038124998</v>
      </c>
      <c r="C1424" s="1">
        <v>45546.517876111109</v>
      </c>
      <c r="D1424" s="1">
        <v>45546</v>
      </c>
      <c r="E1424">
        <v>31.257452300000001</v>
      </c>
      <c r="F1424">
        <v>36.050368599999999</v>
      </c>
      <c r="G1424" t="s">
        <v>401</v>
      </c>
      <c r="H1424" t="s">
        <v>402</v>
      </c>
      <c r="I1424" t="s">
        <v>112</v>
      </c>
      <c r="K1424" t="s">
        <v>4786</v>
      </c>
      <c r="L1424" t="s">
        <v>192</v>
      </c>
      <c r="M1424" t="s">
        <v>326</v>
      </c>
      <c r="N1424" t="s">
        <v>4787</v>
      </c>
      <c r="O1424" t="s">
        <v>4785</v>
      </c>
      <c r="Q1424" t="s">
        <v>121</v>
      </c>
      <c r="R1424" t="s">
        <v>5770</v>
      </c>
      <c r="S1424" t="s">
        <v>112</v>
      </c>
      <c r="T1424">
        <v>0</v>
      </c>
      <c r="U1424">
        <v>0</v>
      </c>
      <c r="V1424">
        <v>0</v>
      </c>
      <c r="W1424">
        <v>0</v>
      </c>
      <c r="X1424">
        <v>0</v>
      </c>
      <c r="Y1424">
        <v>0</v>
      </c>
      <c r="Z1424">
        <v>0</v>
      </c>
      <c r="AA1424">
        <v>0</v>
      </c>
      <c r="AB1424">
        <v>0</v>
      </c>
      <c r="AC1424">
        <v>0</v>
      </c>
      <c r="AD1424">
        <v>0</v>
      </c>
      <c r="AE1424">
        <v>0</v>
      </c>
      <c r="AF1424">
        <v>0</v>
      </c>
      <c r="AG1424">
        <v>0</v>
      </c>
      <c r="AH1424">
        <v>0</v>
      </c>
      <c r="AI1424" t="s">
        <v>6004</v>
      </c>
      <c r="AJ1424" t="s">
        <v>109</v>
      </c>
      <c r="AK1424" t="s">
        <v>112</v>
      </c>
      <c r="AL1424">
        <v>0</v>
      </c>
      <c r="AM1424">
        <v>0</v>
      </c>
      <c r="AN1424">
        <v>0</v>
      </c>
      <c r="AO1424">
        <v>0</v>
      </c>
      <c r="AP1424">
        <v>0</v>
      </c>
      <c r="AQ1424">
        <v>0</v>
      </c>
      <c r="AR1424">
        <v>0</v>
      </c>
      <c r="AS1424">
        <v>0</v>
      </c>
      <c r="AT1424">
        <v>0</v>
      </c>
      <c r="AU1424">
        <v>0</v>
      </c>
      <c r="AV1424">
        <v>0</v>
      </c>
      <c r="AW1424">
        <v>0</v>
      </c>
      <c r="AX1424">
        <v>0</v>
      </c>
      <c r="AY1424">
        <v>0</v>
      </c>
      <c r="AZ1424">
        <v>0</v>
      </c>
      <c r="BA1424">
        <v>0</v>
      </c>
    </row>
    <row r="1425" spans="1:54" x14ac:dyDescent="0.25">
      <c r="A1425">
        <v>382662732</v>
      </c>
      <c r="B1425" s="1">
        <v>45546.862982604172</v>
      </c>
      <c r="C1425" s="1">
        <v>45546.867371909721</v>
      </c>
      <c r="D1425" s="1">
        <v>45546</v>
      </c>
      <c r="E1425">
        <v>29.538453499999999</v>
      </c>
      <c r="F1425">
        <v>35.013051500000003</v>
      </c>
      <c r="G1425" t="s">
        <v>787</v>
      </c>
      <c r="H1425" t="s">
        <v>788</v>
      </c>
      <c r="I1425" t="s">
        <v>109</v>
      </c>
      <c r="J1425" t="s">
        <v>114</v>
      </c>
      <c r="K1425" t="s">
        <v>4789</v>
      </c>
      <c r="L1425" t="s">
        <v>116</v>
      </c>
      <c r="M1425" t="s">
        <v>309</v>
      </c>
      <c r="N1425" t="s">
        <v>4790</v>
      </c>
      <c r="O1425" t="s">
        <v>4788</v>
      </c>
      <c r="Q1425" t="s">
        <v>121</v>
      </c>
      <c r="R1425" t="s">
        <v>5770</v>
      </c>
      <c r="S1425" t="s">
        <v>112</v>
      </c>
      <c r="T1425">
        <v>0</v>
      </c>
      <c r="U1425">
        <v>0</v>
      </c>
      <c r="V1425">
        <v>0</v>
      </c>
      <c r="W1425">
        <v>0</v>
      </c>
      <c r="X1425">
        <v>0</v>
      </c>
      <c r="Y1425">
        <v>0</v>
      </c>
      <c r="Z1425">
        <v>0</v>
      </c>
      <c r="AA1425">
        <v>0</v>
      </c>
      <c r="AB1425">
        <v>0</v>
      </c>
      <c r="AC1425">
        <v>0</v>
      </c>
      <c r="AD1425">
        <v>0</v>
      </c>
      <c r="AE1425">
        <v>0</v>
      </c>
      <c r="AF1425">
        <v>0</v>
      </c>
      <c r="AG1425">
        <v>0</v>
      </c>
      <c r="AH1425">
        <v>0</v>
      </c>
      <c r="AI1425" t="s">
        <v>6004</v>
      </c>
      <c r="AJ1425" t="s">
        <v>109</v>
      </c>
      <c r="AK1425" t="s">
        <v>109</v>
      </c>
      <c r="AL1425">
        <v>1</v>
      </c>
      <c r="AM1425">
        <v>0</v>
      </c>
      <c r="AN1425">
        <v>1</v>
      </c>
      <c r="AO1425">
        <v>0</v>
      </c>
      <c r="AP1425">
        <v>0</v>
      </c>
      <c r="AQ1425">
        <v>0</v>
      </c>
      <c r="AR1425">
        <v>1</v>
      </c>
      <c r="AS1425">
        <v>0</v>
      </c>
      <c r="AT1425">
        <v>1</v>
      </c>
      <c r="AU1425">
        <v>0</v>
      </c>
      <c r="AV1425">
        <v>0</v>
      </c>
      <c r="AW1425">
        <v>0</v>
      </c>
      <c r="AX1425">
        <v>0</v>
      </c>
      <c r="AY1425">
        <v>0</v>
      </c>
      <c r="AZ1425">
        <v>0</v>
      </c>
      <c r="BA1425">
        <v>0</v>
      </c>
    </row>
    <row r="1426" spans="1:54" x14ac:dyDescent="0.25">
      <c r="A1426">
        <v>382662735</v>
      </c>
      <c r="B1426" s="1">
        <v>45546.86770693287</v>
      </c>
      <c r="C1426" s="1">
        <v>45546.870017349538</v>
      </c>
      <c r="D1426" s="1">
        <v>45546</v>
      </c>
      <c r="E1426">
        <v>29.538841699999999</v>
      </c>
      <c r="F1426">
        <v>35.012483099999997</v>
      </c>
      <c r="G1426" t="s">
        <v>787</v>
      </c>
      <c r="H1426" t="s">
        <v>788</v>
      </c>
      <c r="I1426" t="s">
        <v>109</v>
      </c>
      <c r="J1426" t="s">
        <v>114</v>
      </c>
      <c r="K1426" t="s">
        <v>4792</v>
      </c>
      <c r="L1426" t="s">
        <v>116</v>
      </c>
      <c r="M1426" t="s">
        <v>309</v>
      </c>
      <c r="N1426" t="s">
        <v>4793</v>
      </c>
      <c r="O1426" t="s">
        <v>4791</v>
      </c>
      <c r="Q1426" t="s">
        <v>121</v>
      </c>
      <c r="R1426" t="s">
        <v>5770</v>
      </c>
      <c r="S1426" t="s">
        <v>112</v>
      </c>
      <c r="T1426">
        <v>0</v>
      </c>
      <c r="U1426">
        <v>0</v>
      </c>
      <c r="V1426">
        <v>0</v>
      </c>
      <c r="W1426">
        <v>0</v>
      </c>
      <c r="X1426">
        <v>0</v>
      </c>
      <c r="Y1426">
        <v>0</v>
      </c>
      <c r="Z1426">
        <v>0</v>
      </c>
      <c r="AA1426">
        <v>0</v>
      </c>
      <c r="AB1426">
        <v>0</v>
      </c>
      <c r="AC1426">
        <v>0</v>
      </c>
      <c r="AD1426">
        <v>0</v>
      </c>
      <c r="AE1426">
        <v>0</v>
      </c>
      <c r="AF1426">
        <v>0</v>
      </c>
      <c r="AG1426">
        <v>0</v>
      </c>
      <c r="AH1426">
        <v>0</v>
      </c>
      <c r="AI1426" t="s">
        <v>6004</v>
      </c>
      <c r="AJ1426" t="s">
        <v>109</v>
      </c>
      <c r="AK1426" t="s">
        <v>109</v>
      </c>
      <c r="AL1426">
        <v>1</v>
      </c>
      <c r="AM1426">
        <v>0</v>
      </c>
      <c r="AN1426">
        <v>1</v>
      </c>
      <c r="AO1426">
        <v>0</v>
      </c>
      <c r="AP1426">
        <v>0</v>
      </c>
      <c r="AQ1426">
        <v>0</v>
      </c>
      <c r="AR1426">
        <v>1</v>
      </c>
      <c r="AS1426">
        <v>0</v>
      </c>
      <c r="AT1426">
        <v>1</v>
      </c>
      <c r="AU1426">
        <v>0</v>
      </c>
      <c r="AV1426">
        <v>0</v>
      </c>
      <c r="AW1426">
        <v>0</v>
      </c>
      <c r="AX1426">
        <v>0</v>
      </c>
      <c r="AY1426">
        <v>0</v>
      </c>
      <c r="AZ1426">
        <v>0</v>
      </c>
      <c r="BA1426">
        <v>0</v>
      </c>
    </row>
    <row r="1427" spans="1:54" x14ac:dyDescent="0.25">
      <c r="A1427">
        <v>382662740</v>
      </c>
      <c r="B1427" s="1">
        <v>45546.87453252315</v>
      </c>
      <c r="C1427" s="1">
        <v>45546.877753460649</v>
      </c>
      <c r="D1427" s="1">
        <v>45546</v>
      </c>
      <c r="E1427">
        <v>29.538841699999999</v>
      </c>
      <c r="F1427">
        <v>35.012483099999997</v>
      </c>
      <c r="G1427" t="s">
        <v>787</v>
      </c>
      <c r="H1427" t="s">
        <v>788</v>
      </c>
      <c r="I1427" t="s">
        <v>109</v>
      </c>
      <c r="J1427" t="s">
        <v>114</v>
      </c>
      <c r="K1427" t="s">
        <v>4795</v>
      </c>
      <c r="L1427" t="s">
        <v>116</v>
      </c>
      <c r="M1427" t="s">
        <v>309</v>
      </c>
      <c r="N1427" t="s">
        <v>4790</v>
      </c>
      <c r="O1427" t="s">
        <v>4794</v>
      </c>
      <c r="Q1427" t="s">
        <v>121</v>
      </c>
      <c r="R1427" t="s">
        <v>5770</v>
      </c>
      <c r="S1427" t="s">
        <v>112</v>
      </c>
      <c r="T1427">
        <v>0</v>
      </c>
      <c r="U1427">
        <v>0</v>
      </c>
      <c r="V1427">
        <v>0</v>
      </c>
      <c r="W1427">
        <v>0</v>
      </c>
      <c r="X1427">
        <v>0</v>
      </c>
      <c r="Y1427">
        <v>0</v>
      </c>
      <c r="Z1427">
        <v>0</v>
      </c>
      <c r="AA1427">
        <v>0</v>
      </c>
      <c r="AB1427">
        <v>0</v>
      </c>
      <c r="AC1427">
        <v>0</v>
      </c>
      <c r="AD1427">
        <v>0</v>
      </c>
      <c r="AE1427">
        <v>0</v>
      </c>
      <c r="AF1427">
        <v>0</v>
      </c>
      <c r="AG1427">
        <v>0</v>
      </c>
      <c r="AH1427">
        <v>0</v>
      </c>
      <c r="AI1427" t="s">
        <v>6004</v>
      </c>
      <c r="AJ1427" t="s">
        <v>109</v>
      </c>
      <c r="AK1427" t="s">
        <v>112</v>
      </c>
      <c r="AL1427">
        <v>0</v>
      </c>
      <c r="AM1427">
        <v>0</v>
      </c>
      <c r="AN1427">
        <v>0</v>
      </c>
      <c r="AO1427">
        <v>0</v>
      </c>
      <c r="AP1427">
        <v>0</v>
      </c>
      <c r="AQ1427">
        <v>0</v>
      </c>
      <c r="AR1427">
        <v>0</v>
      </c>
      <c r="AS1427">
        <v>0</v>
      </c>
      <c r="AT1427">
        <v>0</v>
      </c>
      <c r="AU1427">
        <v>0</v>
      </c>
      <c r="AV1427">
        <v>0</v>
      </c>
      <c r="AW1427">
        <v>0</v>
      </c>
      <c r="AX1427">
        <v>0</v>
      </c>
      <c r="AY1427">
        <v>0</v>
      </c>
      <c r="AZ1427">
        <v>0</v>
      </c>
      <c r="BA1427">
        <v>0</v>
      </c>
    </row>
    <row r="1428" spans="1:54" x14ac:dyDescent="0.25">
      <c r="A1428">
        <v>382662743</v>
      </c>
      <c r="B1428" s="1">
        <v>45546.877830729158</v>
      </c>
      <c r="C1428" s="1">
        <v>45546.880420046298</v>
      </c>
      <c r="D1428" s="1">
        <v>45546</v>
      </c>
      <c r="E1428">
        <v>29.538841699999999</v>
      </c>
      <c r="F1428">
        <v>35.012483099999997</v>
      </c>
      <c r="G1428" t="s">
        <v>787</v>
      </c>
      <c r="H1428" t="s">
        <v>788</v>
      </c>
      <c r="I1428" t="s">
        <v>109</v>
      </c>
      <c r="J1428" t="s">
        <v>114</v>
      </c>
      <c r="K1428" t="s">
        <v>4797</v>
      </c>
      <c r="L1428" t="s">
        <v>116</v>
      </c>
      <c r="M1428" t="s">
        <v>309</v>
      </c>
      <c r="N1428" t="s">
        <v>4790</v>
      </c>
      <c r="O1428" t="s">
        <v>4796</v>
      </c>
      <c r="Q1428" t="s">
        <v>121</v>
      </c>
      <c r="R1428" t="s">
        <v>5770</v>
      </c>
      <c r="S1428" t="s">
        <v>112</v>
      </c>
      <c r="T1428">
        <v>0</v>
      </c>
      <c r="U1428">
        <v>0</v>
      </c>
      <c r="V1428">
        <v>0</v>
      </c>
      <c r="W1428">
        <v>0</v>
      </c>
      <c r="X1428">
        <v>0</v>
      </c>
      <c r="Y1428">
        <v>0</v>
      </c>
      <c r="Z1428">
        <v>0</v>
      </c>
      <c r="AA1428">
        <v>0</v>
      </c>
      <c r="AB1428">
        <v>0</v>
      </c>
      <c r="AC1428">
        <v>0</v>
      </c>
      <c r="AD1428">
        <v>0</v>
      </c>
      <c r="AE1428">
        <v>0</v>
      </c>
      <c r="AF1428">
        <v>0</v>
      </c>
      <c r="AG1428">
        <v>0</v>
      </c>
      <c r="AH1428">
        <v>0</v>
      </c>
      <c r="AI1428" t="s">
        <v>6004</v>
      </c>
      <c r="AJ1428" t="s">
        <v>109</v>
      </c>
      <c r="AK1428" t="s">
        <v>112</v>
      </c>
      <c r="AL1428">
        <v>0</v>
      </c>
      <c r="AM1428">
        <v>0</v>
      </c>
      <c r="AN1428">
        <v>0</v>
      </c>
      <c r="AO1428">
        <v>0</v>
      </c>
      <c r="AP1428">
        <v>0</v>
      </c>
      <c r="AQ1428">
        <v>0</v>
      </c>
      <c r="AR1428">
        <v>0</v>
      </c>
      <c r="AS1428">
        <v>0</v>
      </c>
      <c r="AT1428">
        <v>0</v>
      </c>
      <c r="AU1428">
        <v>0</v>
      </c>
      <c r="AV1428">
        <v>0</v>
      </c>
      <c r="AW1428">
        <v>0</v>
      </c>
      <c r="AX1428">
        <v>0</v>
      </c>
      <c r="AY1428">
        <v>0</v>
      </c>
      <c r="AZ1428">
        <v>0</v>
      </c>
      <c r="BA1428">
        <v>0</v>
      </c>
    </row>
    <row r="1429" spans="1:54" x14ac:dyDescent="0.25">
      <c r="A1429">
        <v>382662746</v>
      </c>
      <c r="B1429" s="1">
        <v>45546.880456724539</v>
      </c>
      <c r="C1429" s="1">
        <v>45546.883257372683</v>
      </c>
      <c r="D1429" s="1">
        <v>45546</v>
      </c>
      <c r="E1429">
        <v>29.538841699999999</v>
      </c>
      <c r="F1429">
        <v>35.012483099999997</v>
      </c>
      <c r="G1429" t="s">
        <v>787</v>
      </c>
      <c r="H1429" t="s">
        <v>788</v>
      </c>
      <c r="I1429" t="s">
        <v>109</v>
      </c>
      <c r="J1429" t="s">
        <v>114</v>
      </c>
      <c r="K1429" t="s">
        <v>4799</v>
      </c>
      <c r="L1429" t="s">
        <v>116</v>
      </c>
      <c r="M1429" t="s">
        <v>309</v>
      </c>
      <c r="N1429" t="s">
        <v>4800</v>
      </c>
      <c r="O1429" t="s">
        <v>4798</v>
      </c>
      <c r="Q1429" t="s">
        <v>121</v>
      </c>
      <c r="R1429" t="s">
        <v>5770</v>
      </c>
      <c r="S1429" t="s">
        <v>112</v>
      </c>
      <c r="T1429">
        <v>0</v>
      </c>
      <c r="U1429">
        <v>0</v>
      </c>
      <c r="V1429">
        <v>0</v>
      </c>
      <c r="W1429">
        <v>0</v>
      </c>
      <c r="X1429">
        <v>0</v>
      </c>
      <c r="Y1429">
        <v>0</v>
      </c>
      <c r="Z1429">
        <v>0</v>
      </c>
      <c r="AA1429">
        <v>0</v>
      </c>
      <c r="AB1429">
        <v>0</v>
      </c>
      <c r="AC1429">
        <v>0</v>
      </c>
      <c r="AD1429">
        <v>0</v>
      </c>
      <c r="AE1429">
        <v>0</v>
      </c>
      <c r="AF1429">
        <v>0</v>
      </c>
      <c r="AG1429">
        <v>0</v>
      </c>
      <c r="AH1429">
        <v>0</v>
      </c>
      <c r="AI1429" t="s">
        <v>6004</v>
      </c>
      <c r="AJ1429" t="s">
        <v>109</v>
      </c>
      <c r="AK1429" t="s">
        <v>109</v>
      </c>
      <c r="AL1429">
        <v>1</v>
      </c>
      <c r="AM1429">
        <v>0</v>
      </c>
      <c r="AN1429">
        <v>1</v>
      </c>
      <c r="AO1429">
        <v>0</v>
      </c>
      <c r="AP1429">
        <v>0</v>
      </c>
      <c r="AQ1429">
        <v>0</v>
      </c>
      <c r="AR1429">
        <v>1</v>
      </c>
      <c r="AS1429">
        <v>0</v>
      </c>
      <c r="AT1429">
        <v>1</v>
      </c>
      <c r="AU1429">
        <v>0</v>
      </c>
      <c r="AV1429">
        <v>0</v>
      </c>
      <c r="AW1429">
        <v>0</v>
      </c>
      <c r="AX1429">
        <v>0</v>
      </c>
      <c r="AY1429">
        <v>0</v>
      </c>
      <c r="AZ1429">
        <v>0</v>
      </c>
      <c r="BA1429">
        <v>0</v>
      </c>
    </row>
    <row r="1430" spans="1:54" x14ac:dyDescent="0.25">
      <c r="A1430">
        <v>382662749</v>
      </c>
      <c r="B1430" s="1">
        <v>45546.883286574077</v>
      </c>
      <c r="C1430" s="1">
        <v>45546.885489166663</v>
      </c>
      <c r="D1430" s="1">
        <v>45546</v>
      </c>
      <c r="E1430">
        <v>29.538841699999999</v>
      </c>
      <c r="F1430">
        <v>35.012483099999997</v>
      </c>
      <c r="G1430" t="s">
        <v>787</v>
      </c>
      <c r="H1430" t="s">
        <v>788</v>
      </c>
      <c r="I1430" t="s">
        <v>109</v>
      </c>
      <c r="J1430" t="s">
        <v>114</v>
      </c>
      <c r="K1430" t="s">
        <v>4802</v>
      </c>
      <c r="L1430" t="s">
        <v>116</v>
      </c>
      <c r="M1430" t="s">
        <v>309</v>
      </c>
      <c r="N1430" t="s">
        <v>4790</v>
      </c>
      <c r="O1430" t="s">
        <v>4801</v>
      </c>
      <c r="Q1430" t="s">
        <v>121</v>
      </c>
      <c r="R1430" t="s">
        <v>5770</v>
      </c>
      <c r="S1430" t="s">
        <v>112</v>
      </c>
      <c r="T1430">
        <v>0</v>
      </c>
      <c r="U1430">
        <v>0</v>
      </c>
      <c r="V1430">
        <v>0</v>
      </c>
      <c r="W1430">
        <v>0</v>
      </c>
      <c r="X1430">
        <v>0</v>
      </c>
      <c r="Y1430">
        <v>0</v>
      </c>
      <c r="Z1430">
        <v>0</v>
      </c>
      <c r="AA1430">
        <v>0</v>
      </c>
      <c r="AB1430">
        <v>0</v>
      </c>
      <c r="AC1430">
        <v>0</v>
      </c>
      <c r="AD1430">
        <v>0</v>
      </c>
      <c r="AE1430">
        <v>0</v>
      </c>
      <c r="AF1430">
        <v>0</v>
      </c>
      <c r="AG1430">
        <v>0</v>
      </c>
      <c r="AH1430">
        <v>0</v>
      </c>
      <c r="AI1430" t="s">
        <v>6004</v>
      </c>
      <c r="AJ1430" t="s">
        <v>109</v>
      </c>
      <c r="AK1430" t="s">
        <v>109</v>
      </c>
      <c r="AL1430">
        <v>1</v>
      </c>
      <c r="AM1430">
        <v>0</v>
      </c>
      <c r="AN1430">
        <v>1</v>
      </c>
      <c r="AO1430">
        <v>0</v>
      </c>
      <c r="AP1430">
        <v>0</v>
      </c>
      <c r="AQ1430">
        <v>0</v>
      </c>
      <c r="AR1430">
        <v>1</v>
      </c>
      <c r="AS1430">
        <v>0</v>
      </c>
      <c r="AT1430">
        <v>1</v>
      </c>
      <c r="AU1430">
        <v>0</v>
      </c>
      <c r="AV1430">
        <v>0</v>
      </c>
      <c r="AW1430">
        <v>0</v>
      </c>
      <c r="AX1430">
        <v>0</v>
      </c>
      <c r="AY1430">
        <v>0</v>
      </c>
      <c r="AZ1430">
        <v>0</v>
      </c>
      <c r="BA1430">
        <v>0</v>
      </c>
    </row>
    <row r="1431" spans="1:54" x14ac:dyDescent="0.25">
      <c r="A1431">
        <v>382662751</v>
      </c>
      <c r="B1431" s="1">
        <v>45546.885524780089</v>
      </c>
      <c r="C1431" s="1">
        <v>45546.889005104167</v>
      </c>
      <c r="D1431" s="1">
        <v>45546</v>
      </c>
      <c r="E1431">
        <v>29.538841699999999</v>
      </c>
      <c r="F1431">
        <v>35.012483099999997</v>
      </c>
      <c r="G1431" t="s">
        <v>787</v>
      </c>
      <c r="H1431" t="s">
        <v>788</v>
      </c>
      <c r="I1431" t="s">
        <v>109</v>
      </c>
      <c r="J1431" t="s">
        <v>114</v>
      </c>
      <c r="K1431" t="s">
        <v>4804</v>
      </c>
      <c r="L1431" t="s">
        <v>116</v>
      </c>
      <c r="M1431" t="s">
        <v>309</v>
      </c>
      <c r="N1431" t="s">
        <v>4790</v>
      </c>
      <c r="O1431" t="s">
        <v>4803</v>
      </c>
      <c r="Q1431" t="s">
        <v>121</v>
      </c>
      <c r="R1431" t="s">
        <v>5770</v>
      </c>
      <c r="S1431" t="s">
        <v>112</v>
      </c>
      <c r="T1431">
        <v>0</v>
      </c>
      <c r="U1431">
        <v>0</v>
      </c>
      <c r="V1431">
        <v>0</v>
      </c>
      <c r="W1431">
        <v>0</v>
      </c>
      <c r="X1431">
        <v>0</v>
      </c>
      <c r="Y1431">
        <v>0</v>
      </c>
      <c r="Z1431">
        <v>0</v>
      </c>
      <c r="AA1431">
        <v>0</v>
      </c>
      <c r="AB1431">
        <v>0</v>
      </c>
      <c r="AC1431">
        <v>0</v>
      </c>
      <c r="AD1431">
        <v>0</v>
      </c>
      <c r="AE1431">
        <v>0</v>
      </c>
      <c r="AF1431">
        <v>0</v>
      </c>
      <c r="AG1431">
        <v>0</v>
      </c>
      <c r="AH1431">
        <v>0</v>
      </c>
      <c r="AI1431" t="s">
        <v>6004</v>
      </c>
      <c r="AJ1431" t="s">
        <v>109</v>
      </c>
      <c r="AK1431" t="s">
        <v>109</v>
      </c>
      <c r="AL1431">
        <v>1</v>
      </c>
      <c r="AM1431">
        <v>0</v>
      </c>
      <c r="AN1431">
        <v>1</v>
      </c>
      <c r="AO1431">
        <v>0</v>
      </c>
      <c r="AP1431">
        <v>0</v>
      </c>
      <c r="AQ1431">
        <v>0</v>
      </c>
      <c r="AR1431">
        <v>1</v>
      </c>
      <c r="AS1431">
        <v>0</v>
      </c>
      <c r="AT1431">
        <v>1</v>
      </c>
      <c r="AU1431">
        <v>0</v>
      </c>
      <c r="AV1431">
        <v>0</v>
      </c>
      <c r="AW1431">
        <v>0</v>
      </c>
      <c r="AX1431">
        <v>0</v>
      </c>
      <c r="AY1431">
        <v>0</v>
      </c>
      <c r="AZ1431">
        <v>0</v>
      </c>
      <c r="BA1431">
        <v>0</v>
      </c>
    </row>
    <row r="1432" spans="1:54" x14ac:dyDescent="0.25">
      <c r="A1432">
        <v>382662753</v>
      </c>
      <c r="B1432" s="1">
        <v>45546.889035219909</v>
      </c>
      <c r="C1432" s="1">
        <v>45546.891247349537</v>
      </c>
      <c r="D1432" s="1">
        <v>45546</v>
      </c>
      <c r="E1432">
        <v>29.538877299999999</v>
      </c>
      <c r="F1432">
        <v>35.013109499999999</v>
      </c>
      <c r="G1432" t="s">
        <v>787</v>
      </c>
      <c r="H1432" t="s">
        <v>788</v>
      </c>
      <c r="I1432" t="s">
        <v>109</v>
      </c>
      <c r="J1432" t="s">
        <v>114</v>
      </c>
      <c r="K1432" t="s">
        <v>4806</v>
      </c>
      <c r="L1432" t="s">
        <v>116</v>
      </c>
      <c r="M1432" t="s">
        <v>309</v>
      </c>
      <c r="N1432" t="s">
        <v>4790</v>
      </c>
      <c r="O1432" t="s">
        <v>4805</v>
      </c>
      <c r="Q1432" t="s">
        <v>121</v>
      </c>
      <c r="R1432" t="s">
        <v>5770</v>
      </c>
      <c r="S1432" t="s">
        <v>112</v>
      </c>
      <c r="T1432">
        <v>0</v>
      </c>
      <c r="U1432">
        <v>0</v>
      </c>
      <c r="V1432">
        <v>0</v>
      </c>
      <c r="W1432">
        <v>0</v>
      </c>
      <c r="X1432">
        <v>0</v>
      </c>
      <c r="Y1432">
        <v>0</v>
      </c>
      <c r="Z1432">
        <v>0</v>
      </c>
      <c r="AA1432">
        <v>0</v>
      </c>
      <c r="AB1432">
        <v>0</v>
      </c>
      <c r="AC1432">
        <v>0</v>
      </c>
      <c r="AD1432">
        <v>0</v>
      </c>
      <c r="AE1432">
        <v>0</v>
      </c>
      <c r="AF1432">
        <v>0</v>
      </c>
      <c r="AG1432">
        <v>0</v>
      </c>
      <c r="AH1432">
        <v>0</v>
      </c>
      <c r="AI1432" t="s">
        <v>6004</v>
      </c>
      <c r="AJ1432" t="s">
        <v>109</v>
      </c>
      <c r="AK1432" t="s">
        <v>109</v>
      </c>
      <c r="AL1432">
        <v>1</v>
      </c>
      <c r="AM1432">
        <v>0</v>
      </c>
      <c r="AN1432">
        <v>1</v>
      </c>
      <c r="AO1432">
        <v>0</v>
      </c>
      <c r="AP1432">
        <v>0</v>
      </c>
      <c r="AQ1432">
        <v>0</v>
      </c>
      <c r="AR1432">
        <v>1</v>
      </c>
      <c r="AS1432">
        <v>0</v>
      </c>
      <c r="AT1432">
        <v>1</v>
      </c>
      <c r="AU1432">
        <v>0</v>
      </c>
      <c r="AV1432">
        <v>0</v>
      </c>
      <c r="AW1432">
        <v>0</v>
      </c>
      <c r="AX1432">
        <v>0</v>
      </c>
      <c r="AY1432">
        <v>0</v>
      </c>
      <c r="AZ1432">
        <v>0</v>
      </c>
      <c r="BA1432">
        <v>0</v>
      </c>
    </row>
    <row r="1433" spans="1:54" x14ac:dyDescent="0.25">
      <c r="A1433">
        <v>382662756</v>
      </c>
      <c r="B1433" s="1">
        <v>45546.891274733804</v>
      </c>
      <c r="C1433" s="1">
        <v>45546.893554942129</v>
      </c>
      <c r="D1433" s="1">
        <v>45546</v>
      </c>
      <c r="E1433">
        <v>29.539001899999999</v>
      </c>
      <c r="F1433">
        <v>35.012985100000002</v>
      </c>
      <c r="G1433" t="s">
        <v>787</v>
      </c>
      <c r="H1433" t="s">
        <v>788</v>
      </c>
      <c r="I1433" t="s">
        <v>109</v>
      </c>
      <c r="J1433" t="s">
        <v>114</v>
      </c>
      <c r="K1433" t="s">
        <v>4808</v>
      </c>
      <c r="L1433" t="s">
        <v>116</v>
      </c>
      <c r="M1433" t="s">
        <v>309</v>
      </c>
      <c r="N1433" t="s">
        <v>4809</v>
      </c>
      <c r="O1433" t="s">
        <v>4807</v>
      </c>
      <c r="Q1433" t="s">
        <v>121</v>
      </c>
      <c r="R1433" t="s">
        <v>5770</v>
      </c>
      <c r="S1433" t="s">
        <v>112</v>
      </c>
      <c r="T1433">
        <v>0</v>
      </c>
      <c r="U1433">
        <v>0</v>
      </c>
      <c r="V1433">
        <v>0</v>
      </c>
      <c r="W1433">
        <v>0</v>
      </c>
      <c r="X1433">
        <v>0</v>
      </c>
      <c r="Y1433">
        <v>0</v>
      </c>
      <c r="Z1433">
        <v>0</v>
      </c>
      <c r="AA1433">
        <v>0</v>
      </c>
      <c r="AB1433">
        <v>0</v>
      </c>
      <c r="AC1433">
        <v>0</v>
      </c>
      <c r="AD1433">
        <v>0</v>
      </c>
      <c r="AE1433">
        <v>0</v>
      </c>
      <c r="AF1433">
        <v>0</v>
      </c>
      <c r="AG1433">
        <v>0</v>
      </c>
      <c r="AH1433">
        <v>0</v>
      </c>
      <c r="AI1433" t="s">
        <v>6004</v>
      </c>
      <c r="AJ1433" t="s">
        <v>109</v>
      </c>
      <c r="AK1433" t="s">
        <v>112</v>
      </c>
      <c r="AL1433">
        <v>0</v>
      </c>
      <c r="AM1433">
        <v>0</v>
      </c>
      <c r="AN1433">
        <v>0</v>
      </c>
      <c r="AO1433">
        <v>0</v>
      </c>
      <c r="AP1433">
        <v>0</v>
      </c>
      <c r="AQ1433">
        <v>0</v>
      </c>
      <c r="AR1433">
        <v>0</v>
      </c>
      <c r="AS1433">
        <v>0</v>
      </c>
      <c r="AT1433">
        <v>0</v>
      </c>
      <c r="AU1433">
        <v>0</v>
      </c>
      <c r="AV1433">
        <v>0</v>
      </c>
      <c r="AW1433">
        <v>0</v>
      </c>
      <c r="AX1433">
        <v>0</v>
      </c>
      <c r="AY1433">
        <v>0</v>
      </c>
      <c r="AZ1433">
        <v>0</v>
      </c>
      <c r="BA1433">
        <v>0</v>
      </c>
    </row>
    <row r="1434" spans="1:54" x14ac:dyDescent="0.25">
      <c r="A1434">
        <v>382662759</v>
      </c>
      <c r="B1434" s="1">
        <v>45546.893616319438</v>
      </c>
      <c r="C1434" s="1">
        <v>45546.895767881942</v>
      </c>
      <c r="D1434" s="1">
        <v>45546</v>
      </c>
      <c r="E1434">
        <v>29.538841699999999</v>
      </c>
      <c r="F1434">
        <v>35.012483099999997</v>
      </c>
      <c r="G1434" t="s">
        <v>787</v>
      </c>
      <c r="H1434" t="s">
        <v>788</v>
      </c>
      <c r="I1434" t="s">
        <v>109</v>
      </c>
      <c r="J1434" t="s">
        <v>114</v>
      </c>
      <c r="K1434" t="s">
        <v>4811</v>
      </c>
      <c r="L1434" t="s">
        <v>116</v>
      </c>
      <c r="M1434" t="s">
        <v>309</v>
      </c>
      <c r="N1434" t="s">
        <v>4812</v>
      </c>
      <c r="O1434" t="s">
        <v>4810</v>
      </c>
      <c r="Q1434" t="s">
        <v>121</v>
      </c>
      <c r="R1434" t="s">
        <v>5770</v>
      </c>
      <c r="S1434" t="s">
        <v>112</v>
      </c>
      <c r="T1434">
        <v>0</v>
      </c>
      <c r="U1434">
        <v>0</v>
      </c>
      <c r="V1434">
        <v>0</v>
      </c>
      <c r="W1434">
        <v>0</v>
      </c>
      <c r="X1434">
        <v>0</v>
      </c>
      <c r="Y1434">
        <v>0</v>
      </c>
      <c r="Z1434">
        <v>0</v>
      </c>
      <c r="AA1434">
        <v>0</v>
      </c>
      <c r="AB1434">
        <v>0</v>
      </c>
      <c r="AC1434">
        <v>0</v>
      </c>
      <c r="AD1434">
        <v>0</v>
      </c>
      <c r="AE1434">
        <v>0</v>
      </c>
      <c r="AF1434">
        <v>0</v>
      </c>
      <c r="AG1434">
        <v>0</v>
      </c>
      <c r="AH1434">
        <v>0</v>
      </c>
      <c r="AI1434" t="s">
        <v>6004</v>
      </c>
      <c r="AJ1434" t="s">
        <v>109</v>
      </c>
      <c r="AK1434" t="s">
        <v>112</v>
      </c>
      <c r="AL1434">
        <v>0</v>
      </c>
      <c r="AM1434">
        <v>0</v>
      </c>
      <c r="AN1434">
        <v>0</v>
      </c>
      <c r="AO1434">
        <v>0</v>
      </c>
      <c r="AP1434">
        <v>0</v>
      </c>
      <c r="AQ1434">
        <v>0</v>
      </c>
      <c r="AR1434">
        <v>0</v>
      </c>
      <c r="AS1434">
        <v>0</v>
      </c>
      <c r="AT1434">
        <v>0</v>
      </c>
      <c r="AU1434">
        <v>0</v>
      </c>
      <c r="AV1434">
        <v>0</v>
      </c>
      <c r="AW1434">
        <v>0</v>
      </c>
      <c r="AX1434">
        <v>0</v>
      </c>
      <c r="AY1434">
        <v>0</v>
      </c>
      <c r="AZ1434">
        <v>0</v>
      </c>
      <c r="BA1434">
        <v>0</v>
      </c>
    </row>
    <row r="1435" spans="1:54" x14ac:dyDescent="0.25">
      <c r="A1435">
        <v>382662761</v>
      </c>
      <c r="B1435" s="1">
        <v>45546.895798483798</v>
      </c>
      <c r="C1435" s="1">
        <v>45546.898114224539</v>
      </c>
      <c r="D1435" s="1">
        <v>45546</v>
      </c>
      <c r="E1435">
        <v>29.538878799999999</v>
      </c>
      <c r="F1435">
        <v>35.014085199999997</v>
      </c>
      <c r="G1435" t="s">
        <v>787</v>
      </c>
      <c r="H1435" t="s">
        <v>788</v>
      </c>
      <c r="I1435" t="s">
        <v>109</v>
      </c>
      <c r="J1435" t="s">
        <v>114</v>
      </c>
      <c r="K1435" t="s">
        <v>4814</v>
      </c>
      <c r="L1435" t="s">
        <v>116</v>
      </c>
      <c r="M1435" t="s">
        <v>309</v>
      </c>
      <c r="N1435" t="s">
        <v>4800</v>
      </c>
      <c r="O1435" t="s">
        <v>4813</v>
      </c>
      <c r="Q1435" t="s">
        <v>121</v>
      </c>
      <c r="R1435" t="s">
        <v>5770</v>
      </c>
      <c r="S1435" t="s">
        <v>112</v>
      </c>
      <c r="T1435">
        <v>0</v>
      </c>
      <c r="U1435">
        <v>0</v>
      </c>
      <c r="V1435">
        <v>0</v>
      </c>
      <c r="W1435">
        <v>0</v>
      </c>
      <c r="X1435">
        <v>0</v>
      </c>
      <c r="Y1435">
        <v>0</v>
      </c>
      <c r="Z1435">
        <v>0</v>
      </c>
      <c r="AA1435">
        <v>0</v>
      </c>
      <c r="AB1435">
        <v>0</v>
      </c>
      <c r="AC1435">
        <v>0</v>
      </c>
      <c r="AD1435">
        <v>0</v>
      </c>
      <c r="AE1435">
        <v>0</v>
      </c>
      <c r="AF1435">
        <v>0</v>
      </c>
      <c r="AG1435">
        <v>0</v>
      </c>
      <c r="AH1435">
        <v>0</v>
      </c>
      <c r="AI1435" t="s">
        <v>6004</v>
      </c>
      <c r="AJ1435" t="s">
        <v>112</v>
      </c>
      <c r="AK1435" t="s">
        <v>109</v>
      </c>
      <c r="AL1435">
        <v>1</v>
      </c>
      <c r="AM1435">
        <v>0</v>
      </c>
      <c r="AN1435">
        <v>1</v>
      </c>
      <c r="AO1435">
        <v>0</v>
      </c>
      <c r="AP1435">
        <v>0</v>
      </c>
      <c r="AQ1435">
        <v>0</v>
      </c>
      <c r="AR1435">
        <v>1</v>
      </c>
      <c r="AS1435">
        <v>0</v>
      </c>
      <c r="AT1435">
        <v>1</v>
      </c>
      <c r="AU1435">
        <v>0</v>
      </c>
      <c r="AV1435">
        <v>0</v>
      </c>
      <c r="AW1435">
        <v>0</v>
      </c>
      <c r="AX1435">
        <v>0</v>
      </c>
      <c r="AY1435">
        <v>0</v>
      </c>
      <c r="AZ1435">
        <v>0</v>
      </c>
      <c r="BA1435">
        <v>0</v>
      </c>
    </row>
    <row r="1436" spans="1:54" x14ac:dyDescent="0.25">
      <c r="A1436">
        <v>382662763</v>
      </c>
      <c r="B1436" s="1">
        <v>45546.898142106482</v>
      </c>
      <c r="C1436" s="1">
        <v>45546.901617187497</v>
      </c>
      <c r="D1436" s="1">
        <v>45546</v>
      </c>
      <c r="E1436">
        <v>29.539005599999999</v>
      </c>
      <c r="F1436">
        <v>35.013866100000001</v>
      </c>
      <c r="G1436" t="s">
        <v>787</v>
      </c>
      <c r="H1436" t="s">
        <v>788</v>
      </c>
      <c r="I1436" t="s">
        <v>109</v>
      </c>
      <c r="J1436" t="s">
        <v>114</v>
      </c>
      <c r="K1436" t="s">
        <v>4816</v>
      </c>
      <c r="L1436" t="s">
        <v>116</v>
      </c>
      <c r="M1436" t="s">
        <v>309</v>
      </c>
      <c r="N1436" t="s">
        <v>4790</v>
      </c>
      <c r="O1436" t="s">
        <v>4815</v>
      </c>
      <c r="Q1436" t="s">
        <v>121</v>
      </c>
      <c r="R1436" t="s">
        <v>5770</v>
      </c>
      <c r="S1436" t="s">
        <v>112</v>
      </c>
      <c r="T1436">
        <v>0</v>
      </c>
      <c r="U1436">
        <v>0</v>
      </c>
      <c r="V1436">
        <v>0</v>
      </c>
      <c r="W1436">
        <v>0</v>
      </c>
      <c r="X1436">
        <v>0</v>
      </c>
      <c r="Y1436">
        <v>0</v>
      </c>
      <c r="Z1436">
        <v>0</v>
      </c>
      <c r="AA1436">
        <v>0</v>
      </c>
      <c r="AB1436">
        <v>0</v>
      </c>
      <c r="AC1436">
        <v>0</v>
      </c>
      <c r="AD1436">
        <v>0</v>
      </c>
      <c r="AE1436">
        <v>0</v>
      </c>
      <c r="AF1436">
        <v>0</v>
      </c>
      <c r="AG1436">
        <v>0</v>
      </c>
      <c r="AH1436">
        <v>0</v>
      </c>
      <c r="AI1436" t="s">
        <v>6004</v>
      </c>
      <c r="AJ1436" t="s">
        <v>112</v>
      </c>
      <c r="AK1436" t="s">
        <v>109</v>
      </c>
      <c r="AL1436">
        <v>1</v>
      </c>
      <c r="AM1436">
        <v>0</v>
      </c>
      <c r="AN1436">
        <v>1</v>
      </c>
      <c r="AO1436">
        <v>0</v>
      </c>
      <c r="AP1436">
        <v>0</v>
      </c>
      <c r="AQ1436">
        <v>0</v>
      </c>
      <c r="AR1436">
        <v>1</v>
      </c>
      <c r="AS1436">
        <v>0</v>
      </c>
      <c r="AT1436">
        <v>1</v>
      </c>
      <c r="AU1436">
        <v>0</v>
      </c>
      <c r="AV1436">
        <v>0</v>
      </c>
      <c r="AW1436">
        <v>0</v>
      </c>
      <c r="AX1436">
        <v>0</v>
      </c>
      <c r="AY1436">
        <v>0</v>
      </c>
      <c r="AZ1436">
        <v>0</v>
      </c>
      <c r="BA1436">
        <v>0</v>
      </c>
    </row>
    <row r="1437" spans="1:54" x14ac:dyDescent="0.25">
      <c r="A1437">
        <v>382662767</v>
      </c>
      <c r="B1437" s="1">
        <v>45546.90165821759</v>
      </c>
      <c r="C1437" s="1">
        <v>45546.904276226851</v>
      </c>
      <c r="D1437" s="1">
        <v>45546</v>
      </c>
      <c r="E1437">
        <v>29.539004200000001</v>
      </c>
      <c r="F1437">
        <v>35.013865000000003</v>
      </c>
      <c r="G1437" t="s">
        <v>787</v>
      </c>
      <c r="H1437" t="s">
        <v>788</v>
      </c>
      <c r="I1437" t="s">
        <v>109</v>
      </c>
      <c r="J1437" t="s">
        <v>114</v>
      </c>
      <c r="K1437" t="s">
        <v>4818</v>
      </c>
      <c r="L1437" t="s">
        <v>116</v>
      </c>
      <c r="M1437" t="s">
        <v>309</v>
      </c>
      <c r="N1437" t="s">
        <v>4790</v>
      </c>
      <c r="O1437" t="s">
        <v>4817</v>
      </c>
      <c r="Q1437" t="s">
        <v>121</v>
      </c>
      <c r="R1437" t="s">
        <v>5770</v>
      </c>
      <c r="S1437" t="s">
        <v>112</v>
      </c>
      <c r="T1437">
        <v>0</v>
      </c>
      <c r="U1437">
        <v>0</v>
      </c>
      <c r="V1437">
        <v>0</v>
      </c>
      <c r="W1437">
        <v>0</v>
      </c>
      <c r="X1437">
        <v>0</v>
      </c>
      <c r="Y1437">
        <v>0</v>
      </c>
      <c r="Z1437">
        <v>0</v>
      </c>
      <c r="AA1437">
        <v>0</v>
      </c>
      <c r="AB1437">
        <v>0</v>
      </c>
      <c r="AC1437">
        <v>0</v>
      </c>
      <c r="AD1437">
        <v>0</v>
      </c>
      <c r="AE1437">
        <v>0</v>
      </c>
      <c r="AF1437">
        <v>0</v>
      </c>
      <c r="AG1437">
        <v>0</v>
      </c>
      <c r="AH1437">
        <v>0</v>
      </c>
      <c r="AI1437" t="s">
        <v>6004</v>
      </c>
      <c r="AJ1437" t="s">
        <v>112</v>
      </c>
      <c r="AK1437" t="s">
        <v>109</v>
      </c>
      <c r="AL1437">
        <v>1</v>
      </c>
      <c r="AM1437">
        <v>0</v>
      </c>
      <c r="AN1437">
        <v>1</v>
      </c>
      <c r="AO1437">
        <v>0</v>
      </c>
      <c r="AP1437">
        <v>0</v>
      </c>
      <c r="AQ1437">
        <v>0</v>
      </c>
      <c r="AR1437">
        <v>1</v>
      </c>
      <c r="AS1437">
        <v>0</v>
      </c>
      <c r="AT1437">
        <v>0</v>
      </c>
      <c r="AU1437">
        <v>0</v>
      </c>
      <c r="AV1437">
        <v>0</v>
      </c>
      <c r="AW1437">
        <v>0</v>
      </c>
      <c r="AX1437">
        <v>0</v>
      </c>
      <c r="AY1437">
        <v>0</v>
      </c>
      <c r="AZ1437">
        <v>0</v>
      </c>
      <c r="BA1437">
        <v>1</v>
      </c>
      <c r="BB1437" t="s">
        <v>4082</v>
      </c>
    </row>
    <row r="1438" spans="1:54" x14ac:dyDescent="0.25">
      <c r="A1438">
        <v>382662769</v>
      </c>
      <c r="B1438" s="1">
        <v>45546.904367256953</v>
      </c>
      <c r="C1438" s="1">
        <v>45546.906975219907</v>
      </c>
      <c r="D1438" s="1">
        <v>45546</v>
      </c>
      <c r="E1438">
        <v>29.5390011</v>
      </c>
      <c r="F1438">
        <v>35.0138648</v>
      </c>
      <c r="G1438" t="s">
        <v>787</v>
      </c>
      <c r="H1438" t="s">
        <v>788</v>
      </c>
      <c r="I1438" t="s">
        <v>109</v>
      </c>
      <c r="J1438" t="s">
        <v>114</v>
      </c>
      <c r="K1438" t="s">
        <v>4820</v>
      </c>
      <c r="L1438" t="s">
        <v>116</v>
      </c>
      <c r="M1438" t="s">
        <v>309</v>
      </c>
      <c r="N1438" t="s">
        <v>4790</v>
      </c>
      <c r="O1438" t="s">
        <v>4819</v>
      </c>
      <c r="Q1438" t="s">
        <v>121</v>
      </c>
      <c r="R1438" t="s">
        <v>5770</v>
      </c>
      <c r="S1438" t="s">
        <v>112</v>
      </c>
      <c r="T1438">
        <v>0</v>
      </c>
      <c r="U1438">
        <v>0</v>
      </c>
      <c r="V1438">
        <v>0</v>
      </c>
      <c r="W1438">
        <v>0</v>
      </c>
      <c r="X1438">
        <v>0</v>
      </c>
      <c r="Y1438">
        <v>0</v>
      </c>
      <c r="Z1438">
        <v>0</v>
      </c>
      <c r="AA1438">
        <v>0</v>
      </c>
      <c r="AB1438">
        <v>0</v>
      </c>
      <c r="AC1438">
        <v>0</v>
      </c>
      <c r="AD1438">
        <v>0</v>
      </c>
      <c r="AE1438">
        <v>0</v>
      </c>
      <c r="AF1438">
        <v>0</v>
      </c>
      <c r="AG1438">
        <v>0</v>
      </c>
      <c r="AH1438">
        <v>0</v>
      </c>
      <c r="AI1438" t="s">
        <v>6004</v>
      </c>
      <c r="AJ1438" t="s">
        <v>109</v>
      </c>
      <c r="AK1438" t="s">
        <v>109</v>
      </c>
      <c r="AL1438">
        <v>1</v>
      </c>
      <c r="AM1438">
        <v>0</v>
      </c>
      <c r="AN1438">
        <v>1</v>
      </c>
      <c r="AO1438">
        <v>0</v>
      </c>
      <c r="AP1438">
        <v>0</v>
      </c>
      <c r="AQ1438">
        <v>0</v>
      </c>
      <c r="AR1438">
        <v>1</v>
      </c>
      <c r="AS1438">
        <v>0</v>
      </c>
      <c r="AT1438">
        <v>0</v>
      </c>
      <c r="AU1438">
        <v>0</v>
      </c>
      <c r="AV1438">
        <v>0</v>
      </c>
      <c r="AW1438">
        <v>0</v>
      </c>
      <c r="AX1438">
        <v>0</v>
      </c>
      <c r="AY1438">
        <v>0</v>
      </c>
      <c r="AZ1438">
        <v>0</v>
      </c>
      <c r="BA1438">
        <v>1</v>
      </c>
      <c r="BB1438" t="s">
        <v>1190</v>
      </c>
    </row>
    <row r="1439" spans="1:54" x14ac:dyDescent="0.25">
      <c r="A1439">
        <v>382670427</v>
      </c>
      <c r="B1439" s="1">
        <v>45543.361234733798</v>
      </c>
      <c r="C1439" s="1">
        <v>45546.683421909722</v>
      </c>
      <c r="D1439" s="1">
        <v>45543</v>
      </c>
      <c r="E1439">
        <v>32.554585199999998</v>
      </c>
      <c r="F1439">
        <v>35.850885400000003</v>
      </c>
      <c r="G1439" t="s">
        <v>771</v>
      </c>
      <c r="H1439" t="s">
        <v>1666</v>
      </c>
      <c r="I1439" t="s">
        <v>109</v>
      </c>
      <c r="J1439" t="s">
        <v>114</v>
      </c>
      <c r="K1439" t="s">
        <v>4822</v>
      </c>
      <c r="L1439" t="s">
        <v>205</v>
      </c>
      <c r="M1439" t="s">
        <v>728</v>
      </c>
      <c r="N1439" t="s">
        <v>4823</v>
      </c>
      <c r="O1439" t="s">
        <v>4821</v>
      </c>
      <c r="P1439" t="s">
        <v>4821</v>
      </c>
      <c r="Q1439" t="s">
        <v>121</v>
      </c>
      <c r="R1439" t="s">
        <v>5770</v>
      </c>
      <c r="S1439" t="s">
        <v>112</v>
      </c>
      <c r="T1439">
        <v>0</v>
      </c>
      <c r="U1439">
        <v>0</v>
      </c>
      <c r="V1439">
        <v>0</v>
      </c>
      <c r="W1439">
        <v>0</v>
      </c>
      <c r="X1439">
        <v>0</v>
      </c>
      <c r="Y1439">
        <v>0</v>
      </c>
      <c r="Z1439">
        <v>0</v>
      </c>
      <c r="AA1439">
        <v>0</v>
      </c>
      <c r="AB1439">
        <v>0</v>
      </c>
      <c r="AC1439">
        <v>0</v>
      </c>
      <c r="AD1439">
        <v>0</v>
      </c>
      <c r="AE1439">
        <v>0</v>
      </c>
      <c r="AF1439">
        <v>0</v>
      </c>
      <c r="AG1439">
        <v>0</v>
      </c>
      <c r="AH1439">
        <v>0</v>
      </c>
      <c r="AI1439" t="s">
        <v>6004</v>
      </c>
      <c r="AJ1439" t="s">
        <v>109</v>
      </c>
      <c r="AK1439" t="s">
        <v>109</v>
      </c>
      <c r="AL1439">
        <v>1</v>
      </c>
      <c r="AM1439">
        <v>0</v>
      </c>
      <c r="AN1439">
        <v>1</v>
      </c>
      <c r="AO1439">
        <v>0</v>
      </c>
      <c r="AP1439">
        <v>0</v>
      </c>
      <c r="AQ1439">
        <v>0</v>
      </c>
      <c r="AR1439">
        <v>1</v>
      </c>
      <c r="AS1439">
        <v>0</v>
      </c>
      <c r="AT1439">
        <v>1</v>
      </c>
      <c r="AU1439">
        <v>0</v>
      </c>
      <c r="AV1439">
        <v>0</v>
      </c>
      <c r="AW1439">
        <v>0</v>
      </c>
      <c r="AX1439">
        <v>0</v>
      </c>
      <c r="AY1439">
        <v>0</v>
      </c>
      <c r="AZ1439">
        <v>0</v>
      </c>
      <c r="BA1439">
        <v>0</v>
      </c>
    </row>
    <row r="1440" spans="1:54" x14ac:dyDescent="0.25">
      <c r="A1440">
        <v>382670428</v>
      </c>
      <c r="B1440" s="1">
        <v>45543.3620084375</v>
      </c>
      <c r="C1440" s="1">
        <v>45546.595808541657</v>
      </c>
      <c r="D1440" s="1">
        <v>45543</v>
      </c>
      <c r="E1440">
        <v>32.554140199999999</v>
      </c>
      <c r="F1440">
        <v>35.850823900000002</v>
      </c>
      <c r="G1440" t="s">
        <v>771</v>
      </c>
      <c r="H1440" t="s">
        <v>1666</v>
      </c>
      <c r="I1440" t="s">
        <v>109</v>
      </c>
      <c r="J1440" t="s">
        <v>114</v>
      </c>
      <c r="K1440" t="s">
        <v>4825</v>
      </c>
      <c r="L1440" t="s">
        <v>252</v>
      </c>
      <c r="M1440" t="s">
        <v>280</v>
      </c>
      <c r="N1440" t="s">
        <v>4826</v>
      </c>
      <c r="O1440" t="s">
        <v>4824</v>
      </c>
      <c r="P1440" t="s">
        <v>4824</v>
      </c>
      <c r="Q1440" t="s">
        <v>121</v>
      </c>
      <c r="R1440" t="s">
        <v>5770</v>
      </c>
      <c r="S1440" t="s">
        <v>112</v>
      </c>
      <c r="T1440">
        <v>0</v>
      </c>
      <c r="U1440">
        <v>0</v>
      </c>
      <c r="V1440">
        <v>0</v>
      </c>
      <c r="W1440">
        <v>0</v>
      </c>
      <c r="X1440">
        <v>0</v>
      </c>
      <c r="Y1440">
        <v>0</v>
      </c>
      <c r="Z1440">
        <v>0</v>
      </c>
      <c r="AA1440">
        <v>0</v>
      </c>
      <c r="AB1440">
        <v>0</v>
      </c>
      <c r="AC1440">
        <v>0</v>
      </c>
      <c r="AD1440">
        <v>0</v>
      </c>
      <c r="AE1440">
        <v>0</v>
      </c>
      <c r="AF1440">
        <v>0</v>
      </c>
      <c r="AG1440">
        <v>0</v>
      </c>
      <c r="AH1440">
        <v>0</v>
      </c>
      <c r="AI1440" t="s">
        <v>6004</v>
      </c>
      <c r="AJ1440" t="s">
        <v>109</v>
      </c>
      <c r="AK1440" t="s">
        <v>109</v>
      </c>
      <c r="AL1440">
        <v>2</v>
      </c>
      <c r="AM1440">
        <v>1</v>
      </c>
      <c r="AN1440">
        <v>0</v>
      </c>
      <c r="AO1440">
        <v>0</v>
      </c>
      <c r="AP1440">
        <v>0</v>
      </c>
      <c r="AQ1440">
        <v>1</v>
      </c>
      <c r="AR1440">
        <v>2</v>
      </c>
      <c r="AS1440">
        <v>1</v>
      </c>
      <c r="AT1440">
        <v>0</v>
      </c>
      <c r="AU1440">
        <v>0</v>
      </c>
      <c r="AV1440">
        <v>0</v>
      </c>
      <c r="AW1440">
        <v>0</v>
      </c>
      <c r="AX1440">
        <v>0</v>
      </c>
      <c r="AY1440">
        <v>1</v>
      </c>
      <c r="AZ1440">
        <v>0</v>
      </c>
      <c r="BA1440">
        <v>0</v>
      </c>
    </row>
    <row r="1441" spans="1:53" x14ac:dyDescent="0.25">
      <c r="A1441">
        <v>382670430</v>
      </c>
      <c r="B1441" s="1">
        <v>45543.362984664353</v>
      </c>
      <c r="C1441" s="1">
        <v>45546.67071885417</v>
      </c>
      <c r="D1441" s="1">
        <v>45543</v>
      </c>
      <c r="E1441">
        <v>32.554133999999998</v>
      </c>
      <c r="F1441">
        <v>35.850818599999997</v>
      </c>
      <c r="G1441" t="s">
        <v>771</v>
      </c>
      <c r="H1441" t="s">
        <v>1666</v>
      </c>
      <c r="I1441" t="s">
        <v>109</v>
      </c>
      <c r="J1441" t="s">
        <v>114</v>
      </c>
      <c r="K1441" t="s">
        <v>4828</v>
      </c>
      <c r="L1441" t="s">
        <v>301</v>
      </c>
      <c r="M1441" t="s">
        <v>302</v>
      </c>
      <c r="N1441" t="s">
        <v>246</v>
      </c>
      <c r="O1441" t="s">
        <v>4827</v>
      </c>
      <c r="P1441" t="s">
        <v>4827</v>
      </c>
      <c r="Q1441" t="s">
        <v>121</v>
      </c>
      <c r="R1441" t="s">
        <v>5770</v>
      </c>
      <c r="S1441" t="s">
        <v>112</v>
      </c>
      <c r="T1441">
        <v>0</v>
      </c>
      <c r="U1441">
        <v>0</v>
      </c>
      <c r="V1441">
        <v>0</v>
      </c>
      <c r="W1441">
        <v>0</v>
      </c>
      <c r="X1441">
        <v>0</v>
      </c>
      <c r="Y1441">
        <v>0</v>
      </c>
      <c r="Z1441">
        <v>0</v>
      </c>
      <c r="AA1441">
        <v>0</v>
      </c>
      <c r="AB1441">
        <v>0</v>
      </c>
      <c r="AC1441">
        <v>0</v>
      </c>
      <c r="AD1441">
        <v>0</v>
      </c>
      <c r="AE1441">
        <v>0</v>
      </c>
      <c r="AF1441">
        <v>0</v>
      </c>
      <c r="AG1441">
        <v>0</v>
      </c>
      <c r="AH1441">
        <v>0</v>
      </c>
      <c r="AI1441" t="s">
        <v>6004</v>
      </c>
      <c r="AJ1441" t="s">
        <v>109</v>
      </c>
      <c r="AK1441" t="s">
        <v>109</v>
      </c>
      <c r="AL1441">
        <v>1</v>
      </c>
      <c r="AM1441">
        <v>0</v>
      </c>
      <c r="AN1441">
        <v>1</v>
      </c>
      <c r="AO1441">
        <v>0</v>
      </c>
      <c r="AP1441">
        <v>0</v>
      </c>
      <c r="AQ1441">
        <v>0</v>
      </c>
      <c r="AR1441">
        <v>1</v>
      </c>
      <c r="AS1441">
        <v>0</v>
      </c>
      <c r="AT1441">
        <v>0</v>
      </c>
      <c r="AU1441">
        <v>0</v>
      </c>
      <c r="AV1441">
        <v>0</v>
      </c>
      <c r="AW1441">
        <v>1</v>
      </c>
      <c r="AX1441">
        <v>0</v>
      </c>
      <c r="AY1441">
        <v>0</v>
      </c>
      <c r="AZ1441">
        <v>0</v>
      </c>
      <c r="BA1441">
        <v>0</v>
      </c>
    </row>
    <row r="1442" spans="1:53" x14ac:dyDescent="0.25">
      <c r="A1442">
        <v>382670432</v>
      </c>
      <c r="B1442" s="1">
        <v>45543.368308900463</v>
      </c>
      <c r="C1442" s="1">
        <v>45546.598676215282</v>
      </c>
      <c r="D1442" s="1">
        <v>45543</v>
      </c>
      <c r="E1442">
        <v>32.554302399999997</v>
      </c>
      <c r="F1442">
        <v>35.850341</v>
      </c>
      <c r="G1442" t="s">
        <v>771</v>
      </c>
      <c r="H1442" t="s">
        <v>1666</v>
      </c>
      <c r="I1442" t="s">
        <v>109</v>
      </c>
      <c r="J1442" t="s">
        <v>114</v>
      </c>
      <c r="K1442" t="s">
        <v>4830</v>
      </c>
      <c r="L1442" t="s">
        <v>1177</v>
      </c>
      <c r="M1442" t="s">
        <v>2553</v>
      </c>
      <c r="N1442" t="s">
        <v>4831</v>
      </c>
      <c r="O1442" t="s">
        <v>4829</v>
      </c>
      <c r="P1442" t="s">
        <v>4829</v>
      </c>
      <c r="Q1442" t="s">
        <v>121</v>
      </c>
      <c r="R1442" t="s">
        <v>5770</v>
      </c>
      <c r="S1442" t="s">
        <v>112</v>
      </c>
      <c r="T1442">
        <v>0</v>
      </c>
      <c r="U1442">
        <v>0</v>
      </c>
      <c r="V1442">
        <v>0</v>
      </c>
      <c r="W1442">
        <v>0</v>
      </c>
      <c r="X1442">
        <v>0</v>
      </c>
      <c r="Y1442">
        <v>0</v>
      </c>
      <c r="Z1442">
        <v>0</v>
      </c>
      <c r="AA1442">
        <v>0</v>
      </c>
      <c r="AB1442">
        <v>0</v>
      </c>
      <c r="AC1442">
        <v>0</v>
      </c>
      <c r="AD1442">
        <v>0</v>
      </c>
      <c r="AE1442">
        <v>0</v>
      </c>
      <c r="AF1442">
        <v>0</v>
      </c>
      <c r="AG1442">
        <v>0</v>
      </c>
      <c r="AH1442">
        <v>0</v>
      </c>
      <c r="AI1442" t="s">
        <v>6004</v>
      </c>
      <c r="AJ1442" t="s">
        <v>109</v>
      </c>
      <c r="AK1442" t="s">
        <v>109</v>
      </c>
      <c r="AL1442">
        <v>1</v>
      </c>
      <c r="AM1442">
        <v>1</v>
      </c>
      <c r="AN1442">
        <v>0</v>
      </c>
      <c r="AO1442">
        <v>0</v>
      </c>
      <c r="AP1442">
        <v>0</v>
      </c>
      <c r="AQ1442">
        <v>0</v>
      </c>
      <c r="AR1442">
        <v>1</v>
      </c>
      <c r="AS1442">
        <v>0</v>
      </c>
      <c r="AT1442">
        <v>0</v>
      </c>
      <c r="AU1442">
        <v>0</v>
      </c>
      <c r="AV1442">
        <v>0</v>
      </c>
      <c r="AW1442">
        <v>0</v>
      </c>
      <c r="AX1442">
        <v>0</v>
      </c>
      <c r="AY1442">
        <v>1</v>
      </c>
      <c r="AZ1442">
        <v>0</v>
      </c>
      <c r="BA1442">
        <v>0</v>
      </c>
    </row>
    <row r="1443" spans="1:53" x14ac:dyDescent="0.25">
      <c r="A1443">
        <v>382670434</v>
      </c>
      <c r="B1443" s="1">
        <v>45543.377215879627</v>
      </c>
      <c r="C1443" s="1">
        <v>45546.603231412038</v>
      </c>
      <c r="D1443" s="1">
        <v>45543</v>
      </c>
      <c r="E1443">
        <v>32.554126199999999</v>
      </c>
      <c r="F1443">
        <v>35.851752500000003</v>
      </c>
      <c r="G1443" t="s">
        <v>771</v>
      </c>
      <c r="H1443" t="s">
        <v>1666</v>
      </c>
      <c r="I1443" t="s">
        <v>109</v>
      </c>
      <c r="J1443" t="s">
        <v>114</v>
      </c>
      <c r="K1443" t="s">
        <v>4833</v>
      </c>
      <c r="L1443" t="s">
        <v>252</v>
      </c>
      <c r="M1443" t="s">
        <v>280</v>
      </c>
      <c r="N1443" t="s">
        <v>4834</v>
      </c>
      <c r="O1443" t="s">
        <v>4832</v>
      </c>
      <c r="P1443" t="s">
        <v>4832</v>
      </c>
      <c r="Q1443" t="s">
        <v>121</v>
      </c>
      <c r="R1443" t="s">
        <v>5770</v>
      </c>
      <c r="S1443" t="s">
        <v>112</v>
      </c>
      <c r="T1443">
        <v>0</v>
      </c>
      <c r="U1443">
        <v>0</v>
      </c>
      <c r="V1443">
        <v>0</v>
      </c>
      <c r="W1443">
        <v>0</v>
      </c>
      <c r="X1443">
        <v>0</v>
      </c>
      <c r="Y1443">
        <v>0</v>
      </c>
      <c r="Z1443">
        <v>0</v>
      </c>
      <c r="AA1443">
        <v>0</v>
      </c>
      <c r="AB1443">
        <v>0</v>
      </c>
      <c r="AC1443">
        <v>0</v>
      </c>
      <c r="AD1443">
        <v>0</v>
      </c>
      <c r="AE1443">
        <v>0</v>
      </c>
      <c r="AF1443">
        <v>0</v>
      </c>
      <c r="AG1443">
        <v>0</v>
      </c>
      <c r="AH1443">
        <v>0</v>
      </c>
      <c r="AI1443" t="s">
        <v>6004</v>
      </c>
      <c r="AJ1443" t="s">
        <v>109</v>
      </c>
      <c r="AK1443" t="s">
        <v>109</v>
      </c>
      <c r="AL1443">
        <v>1</v>
      </c>
      <c r="AM1443">
        <v>0</v>
      </c>
      <c r="AN1443">
        <v>1</v>
      </c>
      <c r="AO1443">
        <v>0</v>
      </c>
      <c r="AP1443">
        <v>0</v>
      </c>
      <c r="AQ1443">
        <v>0</v>
      </c>
      <c r="AR1443">
        <v>1</v>
      </c>
      <c r="AS1443">
        <v>0</v>
      </c>
      <c r="AT1443">
        <v>1</v>
      </c>
      <c r="AU1443">
        <v>0</v>
      </c>
      <c r="AV1443">
        <v>0</v>
      </c>
      <c r="AW1443">
        <v>0</v>
      </c>
      <c r="AX1443">
        <v>0</v>
      </c>
      <c r="AY1443">
        <v>0</v>
      </c>
      <c r="AZ1443">
        <v>0</v>
      </c>
      <c r="BA1443">
        <v>0</v>
      </c>
    </row>
    <row r="1444" spans="1:53" x14ac:dyDescent="0.25">
      <c r="A1444">
        <v>382670437</v>
      </c>
      <c r="B1444" s="1">
        <v>45543.380840601851</v>
      </c>
      <c r="C1444" s="1">
        <v>45546.62515068287</v>
      </c>
      <c r="D1444" s="1">
        <v>45543</v>
      </c>
      <c r="E1444">
        <v>32.554936599999998</v>
      </c>
      <c r="F1444">
        <v>35.851991300000002</v>
      </c>
      <c r="G1444" t="s">
        <v>771</v>
      </c>
      <c r="H1444" t="s">
        <v>1666</v>
      </c>
      <c r="I1444" t="s">
        <v>109</v>
      </c>
      <c r="J1444" t="s">
        <v>114</v>
      </c>
      <c r="K1444" t="s">
        <v>4836</v>
      </c>
      <c r="L1444" t="s">
        <v>174</v>
      </c>
      <c r="M1444" t="s">
        <v>175</v>
      </c>
      <c r="N1444" t="s">
        <v>4837</v>
      </c>
      <c r="O1444" t="s">
        <v>4835</v>
      </c>
      <c r="P1444" t="s">
        <v>4835</v>
      </c>
      <c r="Q1444" t="s">
        <v>346</v>
      </c>
      <c r="R1444" t="s">
        <v>5771</v>
      </c>
      <c r="S1444" t="s">
        <v>112</v>
      </c>
      <c r="T1444">
        <v>0</v>
      </c>
      <c r="U1444">
        <v>0</v>
      </c>
      <c r="V1444">
        <v>0</v>
      </c>
      <c r="W1444">
        <v>0</v>
      </c>
      <c r="X1444">
        <v>0</v>
      </c>
      <c r="Y1444">
        <v>0</v>
      </c>
      <c r="Z1444">
        <v>0</v>
      </c>
      <c r="AA1444">
        <v>0</v>
      </c>
      <c r="AB1444">
        <v>0</v>
      </c>
      <c r="AC1444">
        <v>0</v>
      </c>
      <c r="AD1444">
        <v>0</v>
      </c>
      <c r="AE1444">
        <v>0</v>
      </c>
      <c r="AF1444">
        <v>0</v>
      </c>
      <c r="AG1444">
        <v>0</v>
      </c>
      <c r="AH1444">
        <v>0</v>
      </c>
      <c r="AI1444" t="s">
        <v>6004</v>
      </c>
      <c r="AJ1444" t="s">
        <v>109</v>
      </c>
      <c r="AK1444" t="s">
        <v>109</v>
      </c>
      <c r="AL1444">
        <v>5</v>
      </c>
      <c r="AM1444">
        <v>1</v>
      </c>
      <c r="AN1444">
        <v>4</v>
      </c>
      <c r="AO1444">
        <v>0</v>
      </c>
      <c r="AP1444">
        <v>0</v>
      </c>
      <c r="AQ1444">
        <v>0</v>
      </c>
      <c r="AR1444">
        <v>5</v>
      </c>
      <c r="AS1444">
        <v>1</v>
      </c>
      <c r="AT1444">
        <v>0</v>
      </c>
      <c r="AU1444">
        <v>0</v>
      </c>
      <c r="AV1444">
        <v>0</v>
      </c>
      <c r="AW1444">
        <v>1</v>
      </c>
      <c r="AX1444">
        <v>1</v>
      </c>
      <c r="AY1444">
        <v>0</v>
      </c>
      <c r="AZ1444">
        <v>0</v>
      </c>
      <c r="BA1444">
        <v>0</v>
      </c>
    </row>
    <row r="1445" spans="1:53" x14ac:dyDescent="0.25">
      <c r="A1445">
        <v>382670439</v>
      </c>
      <c r="B1445" s="1">
        <v>45543.382572071758</v>
      </c>
      <c r="C1445" s="1">
        <v>45546.63494758102</v>
      </c>
      <c r="D1445" s="1">
        <v>45543</v>
      </c>
      <c r="E1445">
        <v>32.555164699999999</v>
      </c>
      <c r="F1445">
        <v>35.851887099999999</v>
      </c>
      <c r="G1445" t="s">
        <v>771</v>
      </c>
      <c r="H1445" t="s">
        <v>1666</v>
      </c>
      <c r="I1445" t="s">
        <v>109</v>
      </c>
      <c r="J1445" t="s">
        <v>114</v>
      </c>
      <c r="K1445" t="s">
        <v>4839</v>
      </c>
      <c r="L1445" t="s">
        <v>205</v>
      </c>
      <c r="M1445" t="s">
        <v>785</v>
      </c>
      <c r="N1445" t="s">
        <v>4839</v>
      </c>
      <c r="O1445" t="s">
        <v>4838</v>
      </c>
      <c r="P1445" t="s">
        <v>4838</v>
      </c>
      <c r="Q1445" t="s">
        <v>346</v>
      </c>
      <c r="R1445" t="s">
        <v>5771</v>
      </c>
      <c r="S1445" t="s">
        <v>112</v>
      </c>
      <c r="T1445">
        <v>0</v>
      </c>
      <c r="U1445">
        <v>0</v>
      </c>
      <c r="V1445">
        <v>0</v>
      </c>
      <c r="W1445">
        <v>0</v>
      </c>
      <c r="X1445">
        <v>0</v>
      </c>
      <c r="Y1445">
        <v>0</v>
      </c>
      <c r="Z1445">
        <v>0</v>
      </c>
      <c r="AA1445">
        <v>0</v>
      </c>
      <c r="AB1445">
        <v>0</v>
      </c>
      <c r="AC1445">
        <v>0</v>
      </c>
      <c r="AD1445">
        <v>0</v>
      </c>
      <c r="AE1445">
        <v>0</v>
      </c>
      <c r="AF1445">
        <v>0</v>
      </c>
      <c r="AG1445">
        <v>0</v>
      </c>
      <c r="AH1445">
        <v>0</v>
      </c>
      <c r="AI1445" t="s">
        <v>6004</v>
      </c>
      <c r="AJ1445" t="s">
        <v>109</v>
      </c>
      <c r="AK1445" t="s">
        <v>109</v>
      </c>
      <c r="AL1445">
        <v>3</v>
      </c>
      <c r="AM1445">
        <v>1</v>
      </c>
      <c r="AN1445">
        <v>2</v>
      </c>
      <c r="AO1445">
        <v>0</v>
      </c>
      <c r="AP1445">
        <v>0</v>
      </c>
      <c r="AQ1445">
        <v>0</v>
      </c>
      <c r="AR1445">
        <v>3</v>
      </c>
      <c r="AS1445">
        <v>0</v>
      </c>
      <c r="AT1445">
        <v>0</v>
      </c>
      <c r="AU1445">
        <v>0</v>
      </c>
      <c r="AV1445">
        <v>0</v>
      </c>
      <c r="AW1445">
        <v>1</v>
      </c>
      <c r="AX1445">
        <v>1</v>
      </c>
      <c r="AY1445">
        <v>0</v>
      </c>
      <c r="AZ1445">
        <v>1</v>
      </c>
      <c r="BA1445">
        <v>0</v>
      </c>
    </row>
    <row r="1446" spans="1:53" x14ac:dyDescent="0.25">
      <c r="A1446">
        <v>382670441</v>
      </c>
      <c r="B1446" s="1">
        <v>45543.383450868052</v>
      </c>
      <c r="C1446" s="1">
        <v>45546.636983495373</v>
      </c>
      <c r="D1446" s="1">
        <v>45543</v>
      </c>
      <c r="E1446">
        <v>32.555340399999999</v>
      </c>
      <c r="F1446">
        <v>35.851857299999999</v>
      </c>
      <c r="G1446" t="s">
        <v>771</v>
      </c>
      <c r="H1446" t="s">
        <v>1666</v>
      </c>
      <c r="I1446" t="s">
        <v>109</v>
      </c>
      <c r="J1446" t="s">
        <v>114</v>
      </c>
      <c r="K1446" t="s">
        <v>4841</v>
      </c>
      <c r="L1446" t="s">
        <v>174</v>
      </c>
      <c r="M1446" t="s">
        <v>175</v>
      </c>
      <c r="N1446" t="s">
        <v>4842</v>
      </c>
      <c r="O1446" t="s">
        <v>4840</v>
      </c>
      <c r="P1446" t="s">
        <v>4840</v>
      </c>
      <c r="Q1446" t="s">
        <v>121</v>
      </c>
      <c r="R1446" t="s">
        <v>5770</v>
      </c>
      <c r="S1446" t="s">
        <v>112</v>
      </c>
      <c r="T1446">
        <v>0</v>
      </c>
      <c r="U1446">
        <v>0</v>
      </c>
      <c r="V1446">
        <v>0</v>
      </c>
      <c r="W1446">
        <v>0</v>
      </c>
      <c r="X1446">
        <v>0</v>
      </c>
      <c r="Y1446">
        <v>0</v>
      </c>
      <c r="Z1446">
        <v>0</v>
      </c>
      <c r="AA1446">
        <v>0</v>
      </c>
      <c r="AB1446">
        <v>0</v>
      </c>
      <c r="AC1446">
        <v>0</v>
      </c>
      <c r="AD1446">
        <v>0</v>
      </c>
      <c r="AE1446">
        <v>0</v>
      </c>
      <c r="AF1446">
        <v>0</v>
      </c>
      <c r="AG1446">
        <v>0</v>
      </c>
      <c r="AH1446">
        <v>0</v>
      </c>
      <c r="AI1446" t="s">
        <v>6004</v>
      </c>
      <c r="AJ1446" t="s">
        <v>109</v>
      </c>
      <c r="AK1446" t="s">
        <v>112</v>
      </c>
      <c r="AL1446">
        <v>0</v>
      </c>
      <c r="AM1446">
        <v>0</v>
      </c>
      <c r="AN1446">
        <v>0</v>
      </c>
      <c r="AO1446">
        <v>0</v>
      </c>
      <c r="AP1446">
        <v>0</v>
      </c>
      <c r="AQ1446">
        <v>0</v>
      </c>
      <c r="AR1446">
        <v>0</v>
      </c>
      <c r="AS1446">
        <v>0</v>
      </c>
      <c r="AT1446">
        <v>0</v>
      </c>
      <c r="AU1446">
        <v>0</v>
      </c>
      <c r="AV1446">
        <v>0</v>
      </c>
      <c r="AW1446">
        <v>0</v>
      </c>
      <c r="AX1446">
        <v>0</v>
      </c>
      <c r="AY1446">
        <v>0</v>
      </c>
      <c r="AZ1446">
        <v>0</v>
      </c>
      <c r="BA1446">
        <v>0</v>
      </c>
    </row>
    <row r="1447" spans="1:53" x14ac:dyDescent="0.25">
      <c r="A1447">
        <v>382670449</v>
      </c>
      <c r="B1447" s="1">
        <v>45543.395489340277</v>
      </c>
      <c r="C1447" s="1">
        <v>45546.723524444453</v>
      </c>
      <c r="D1447" s="1">
        <v>45543</v>
      </c>
      <c r="E1447">
        <v>32.556002900000003</v>
      </c>
      <c r="F1447">
        <v>35.851883899999997</v>
      </c>
      <c r="G1447" t="s">
        <v>771</v>
      </c>
      <c r="H1447" t="s">
        <v>1666</v>
      </c>
      <c r="I1447" t="s">
        <v>109</v>
      </c>
      <c r="J1447" t="s">
        <v>114</v>
      </c>
      <c r="K1447" t="s">
        <v>4844</v>
      </c>
      <c r="L1447" t="s">
        <v>192</v>
      </c>
      <c r="M1447" t="s">
        <v>193</v>
      </c>
      <c r="N1447" t="s">
        <v>4845</v>
      </c>
      <c r="O1447" t="s">
        <v>4843</v>
      </c>
      <c r="P1447" t="s">
        <v>4843</v>
      </c>
      <c r="Q1447" t="s">
        <v>121</v>
      </c>
      <c r="R1447" t="s">
        <v>5770</v>
      </c>
      <c r="S1447" t="s">
        <v>112</v>
      </c>
      <c r="T1447">
        <v>0</v>
      </c>
      <c r="U1447">
        <v>0</v>
      </c>
      <c r="V1447">
        <v>0</v>
      </c>
      <c r="W1447">
        <v>0</v>
      </c>
      <c r="X1447">
        <v>0</v>
      </c>
      <c r="Y1447">
        <v>0</v>
      </c>
      <c r="Z1447">
        <v>0</v>
      </c>
      <c r="AA1447">
        <v>0</v>
      </c>
      <c r="AB1447">
        <v>0</v>
      </c>
      <c r="AC1447">
        <v>0</v>
      </c>
      <c r="AD1447">
        <v>0</v>
      </c>
      <c r="AE1447">
        <v>0</v>
      </c>
      <c r="AF1447">
        <v>0</v>
      </c>
      <c r="AG1447">
        <v>0</v>
      </c>
      <c r="AH1447">
        <v>0</v>
      </c>
      <c r="AI1447" t="s">
        <v>6004</v>
      </c>
      <c r="AJ1447" t="s">
        <v>109</v>
      </c>
      <c r="AK1447" t="s">
        <v>109</v>
      </c>
      <c r="AL1447">
        <v>1</v>
      </c>
      <c r="AM1447">
        <v>0</v>
      </c>
      <c r="AN1447">
        <v>1</v>
      </c>
      <c r="AO1447">
        <v>0</v>
      </c>
      <c r="AP1447">
        <v>0</v>
      </c>
      <c r="AQ1447">
        <v>0</v>
      </c>
      <c r="AR1447">
        <v>1</v>
      </c>
      <c r="AS1447">
        <v>0</v>
      </c>
      <c r="AT1447">
        <v>1</v>
      </c>
      <c r="AU1447">
        <v>0</v>
      </c>
      <c r="AV1447">
        <v>0</v>
      </c>
      <c r="AW1447">
        <v>0</v>
      </c>
      <c r="AX1447">
        <v>0</v>
      </c>
      <c r="AY1447">
        <v>0</v>
      </c>
      <c r="AZ1447">
        <v>0</v>
      </c>
      <c r="BA1447">
        <v>0</v>
      </c>
    </row>
    <row r="1448" spans="1:53" x14ac:dyDescent="0.25">
      <c r="A1448">
        <v>382670456</v>
      </c>
      <c r="B1448" s="1">
        <v>45543.397682152783</v>
      </c>
      <c r="C1448" s="1">
        <v>45547.158586956008</v>
      </c>
      <c r="D1448" s="1">
        <v>45543</v>
      </c>
      <c r="E1448">
        <v>32.556539899999997</v>
      </c>
      <c r="F1448">
        <v>35.851885500000002</v>
      </c>
      <c r="G1448" t="s">
        <v>771</v>
      </c>
      <c r="H1448" t="s">
        <v>1666</v>
      </c>
      <c r="I1448" t="s">
        <v>109</v>
      </c>
      <c r="J1448" t="s">
        <v>114</v>
      </c>
      <c r="K1448" t="s">
        <v>4847</v>
      </c>
      <c r="L1448" t="s">
        <v>174</v>
      </c>
      <c r="M1448" t="s">
        <v>175</v>
      </c>
      <c r="N1448" t="s">
        <v>4848</v>
      </c>
      <c r="O1448" t="s">
        <v>4846</v>
      </c>
      <c r="P1448" t="s">
        <v>4846</v>
      </c>
      <c r="Q1448" t="s">
        <v>121</v>
      </c>
      <c r="R1448" t="s">
        <v>5770</v>
      </c>
      <c r="S1448" t="s">
        <v>112</v>
      </c>
      <c r="T1448">
        <v>0</v>
      </c>
      <c r="U1448">
        <v>0</v>
      </c>
      <c r="V1448">
        <v>0</v>
      </c>
      <c r="W1448">
        <v>0</v>
      </c>
      <c r="X1448">
        <v>0</v>
      </c>
      <c r="Y1448">
        <v>0</v>
      </c>
      <c r="Z1448">
        <v>0</v>
      </c>
      <c r="AA1448">
        <v>0</v>
      </c>
      <c r="AB1448">
        <v>0</v>
      </c>
      <c r="AC1448">
        <v>0</v>
      </c>
      <c r="AD1448">
        <v>0</v>
      </c>
      <c r="AE1448">
        <v>0</v>
      </c>
      <c r="AF1448">
        <v>0</v>
      </c>
      <c r="AG1448">
        <v>0</v>
      </c>
      <c r="AH1448">
        <v>0</v>
      </c>
      <c r="AI1448" t="s">
        <v>6004</v>
      </c>
      <c r="AJ1448" t="s">
        <v>109</v>
      </c>
      <c r="AK1448" t="s">
        <v>109</v>
      </c>
      <c r="AL1448">
        <v>4</v>
      </c>
      <c r="AM1448">
        <v>0</v>
      </c>
      <c r="AN1448">
        <v>3</v>
      </c>
      <c r="AO1448">
        <v>0</v>
      </c>
      <c r="AP1448">
        <v>1</v>
      </c>
      <c r="AQ1448">
        <v>0</v>
      </c>
      <c r="AR1448">
        <v>4</v>
      </c>
      <c r="AS1448">
        <v>1</v>
      </c>
      <c r="AT1448">
        <v>0</v>
      </c>
      <c r="AU1448">
        <v>0</v>
      </c>
      <c r="AV1448">
        <v>0</v>
      </c>
      <c r="AW1448">
        <v>0</v>
      </c>
      <c r="AX1448">
        <v>1</v>
      </c>
      <c r="AY1448">
        <v>1</v>
      </c>
      <c r="AZ1448">
        <v>1</v>
      </c>
      <c r="BA1448">
        <v>0</v>
      </c>
    </row>
    <row r="1449" spans="1:53" x14ac:dyDescent="0.25">
      <c r="A1449">
        <v>382670459</v>
      </c>
      <c r="B1449" s="1">
        <v>45543.401178171298</v>
      </c>
      <c r="C1449" s="1">
        <v>45544.786838101849</v>
      </c>
      <c r="D1449" s="1">
        <v>45543</v>
      </c>
      <c r="E1449">
        <v>32.556628699999997</v>
      </c>
      <c r="F1449">
        <v>35.851921099999998</v>
      </c>
      <c r="G1449" t="s">
        <v>771</v>
      </c>
      <c r="H1449" t="s">
        <v>1666</v>
      </c>
      <c r="I1449" t="s">
        <v>109</v>
      </c>
      <c r="J1449" t="s">
        <v>114</v>
      </c>
      <c r="K1449" t="s">
        <v>4850</v>
      </c>
      <c r="L1449" t="s">
        <v>205</v>
      </c>
      <c r="M1449" t="s">
        <v>728</v>
      </c>
      <c r="N1449" t="s">
        <v>4851</v>
      </c>
      <c r="O1449" t="s">
        <v>4849</v>
      </c>
      <c r="P1449" t="s">
        <v>4849</v>
      </c>
      <c r="Q1449" t="s">
        <v>121</v>
      </c>
      <c r="R1449" t="s">
        <v>5770</v>
      </c>
      <c r="S1449" t="s">
        <v>112</v>
      </c>
      <c r="T1449">
        <v>0</v>
      </c>
      <c r="U1449">
        <v>0</v>
      </c>
      <c r="V1449">
        <v>0</v>
      </c>
      <c r="W1449">
        <v>0</v>
      </c>
      <c r="X1449">
        <v>0</v>
      </c>
      <c r="Y1449">
        <v>0</v>
      </c>
      <c r="Z1449">
        <v>0</v>
      </c>
      <c r="AA1449">
        <v>0</v>
      </c>
      <c r="AB1449">
        <v>0</v>
      </c>
      <c r="AC1449">
        <v>0</v>
      </c>
      <c r="AD1449">
        <v>0</v>
      </c>
      <c r="AE1449">
        <v>0</v>
      </c>
      <c r="AF1449">
        <v>0</v>
      </c>
      <c r="AG1449">
        <v>0</v>
      </c>
      <c r="AH1449">
        <v>0</v>
      </c>
      <c r="AI1449" t="s">
        <v>6004</v>
      </c>
      <c r="AJ1449" t="s">
        <v>109</v>
      </c>
      <c r="AK1449" t="s">
        <v>109</v>
      </c>
      <c r="AL1449">
        <v>2</v>
      </c>
      <c r="AM1449">
        <v>0</v>
      </c>
      <c r="AN1449">
        <v>2</v>
      </c>
      <c r="AO1449">
        <v>0</v>
      </c>
      <c r="AP1449">
        <v>0</v>
      </c>
      <c r="AQ1449">
        <v>0</v>
      </c>
      <c r="AR1449">
        <v>2</v>
      </c>
      <c r="AS1449">
        <v>0</v>
      </c>
      <c r="AT1449">
        <v>1</v>
      </c>
      <c r="AU1449">
        <v>0</v>
      </c>
      <c r="AV1449">
        <v>0</v>
      </c>
      <c r="AW1449">
        <v>1</v>
      </c>
      <c r="AX1449">
        <v>0</v>
      </c>
      <c r="AY1449">
        <v>0</v>
      </c>
      <c r="AZ1449">
        <v>0</v>
      </c>
      <c r="BA1449">
        <v>0</v>
      </c>
    </row>
    <row r="1450" spans="1:53" x14ac:dyDescent="0.25">
      <c r="A1450">
        <v>382670461</v>
      </c>
      <c r="B1450" s="1">
        <v>45543.402542916658</v>
      </c>
      <c r="C1450" s="1">
        <v>45546.618241296303</v>
      </c>
      <c r="D1450" s="1">
        <v>45543</v>
      </c>
      <c r="E1450">
        <v>32.556969700000003</v>
      </c>
      <c r="F1450">
        <v>35.8521012</v>
      </c>
      <c r="G1450" t="s">
        <v>771</v>
      </c>
      <c r="H1450" t="s">
        <v>1666</v>
      </c>
      <c r="I1450" t="s">
        <v>109</v>
      </c>
      <c r="J1450" t="s">
        <v>114</v>
      </c>
      <c r="K1450" t="s">
        <v>4853</v>
      </c>
      <c r="L1450" t="s">
        <v>205</v>
      </c>
      <c r="M1450" t="s">
        <v>728</v>
      </c>
      <c r="N1450" t="s">
        <v>4854</v>
      </c>
      <c r="O1450" t="s">
        <v>4852</v>
      </c>
      <c r="P1450" t="s">
        <v>4852</v>
      </c>
      <c r="Q1450" t="s">
        <v>121</v>
      </c>
      <c r="R1450" t="s">
        <v>5770</v>
      </c>
      <c r="S1450" t="s">
        <v>112</v>
      </c>
      <c r="T1450">
        <v>0</v>
      </c>
      <c r="U1450">
        <v>0</v>
      </c>
      <c r="V1450">
        <v>0</v>
      </c>
      <c r="W1450">
        <v>0</v>
      </c>
      <c r="X1450">
        <v>0</v>
      </c>
      <c r="Y1450">
        <v>0</v>
      </c>
      <c r="Z1450">
        <v>0</v>
      </c>
      <c r="AA1450">
        <v>0</v>
      </c>
      <c r="AB1450">
        <v>0</v>
      </c>
      <c r="AC1450">
        <v>0</v>
      </c>
      <c r="AD1450">
        <v>0</v>
      </c>
      <c r="AE1450">
        <v>0</v>
      </c>
      <c r="AF1450">
        <v>0</v>
      </c>
      <c r="AG1450">
        <v>0</v>
      </c>
      <c r="AH1450">
        <v>0</v>
      </c>
      <c r="AI1450" t="s">
        <v>6004</v>
      </c>
      <c r="AJ1450" t="s">
        <v>109</v>
      </c>
      <c r="AK1450" t="s">
        <v>109</v>
      </c>
      <c r="AL1450">
        <v>1</v>
      </c>
      <c r="AM1450">
        <v>0</v>
      </c>
      <c r="AN1450">
        <v>0</v>
      </c>
      <c r="AO1450">
        <v>0</v>
      </c>
      <c r="AP1450">
        <v>1</v>
      </c>
      <c r="AQ1450">
        <v>0</v>
      </c>
      <c r="AR1450">
        <v>1</v>
      </c>
      <c r="AS1450">
        <v>0</v>
      </c>
      <c r="AT1450">
        <v>1</v>
      </c>
      <c r="AU1450">
        <v>0</v>
      </c>
      <c r="AV1450">
        <v>0</v>
      </c>
      <c r="AW1450">
        <v>0</v>
      </c>
      <c r="AX1450">
        <v>0</v>
      </c>
      <c r="AY1450">
        <v>0</v>
      </c>
      <c r="AZ1450">
        <v>0</v>
      </c>
      <c r="BA1450">
        <v>0</v>
      </c>
    </row>
    <row r="1451" spans="1:53" x14ac:dyDescent="0.25">
      <c r="A1451">
        <v>382670465</v>
      </c>
      <c r="B1451" s="1">
        <v>45543.406610625003</v>
      </c>
      <c r="C1451" s="1">
        <v>45547.150463333332</v>
      </c>
      <c r="D1451" s="1">
        <v>45543</v>
      </c>
      <c r="E1451">
        <v>32.557456999999999</v>
      </c>
      <c r="F1451">
        <v>35.851513699999998</v>
      </c>
      <c r="G1451" t="s">
        <v>771</v>
      </c>
      <c r="H1451" t="s">
        <v>1666</v>
      </c>
      <c r="I1451" t="s">
        <v>109</v>
      </c>
      <c r="J1451" t="s">
        <v>114</v>
      </c>
      <c r="K1451" t="s">
        <v>4856</v>
      </c>
      <c r="L1451" t="s">
        <v>205</v>
      </c>
      <c r="M1451" t="s">
        <v>931</v>
      </c>
      <c r="N1451" t="s">
        <v>4857</v>
      </c>
      <c r="O1451" t="s">
        <v>4855</v>
      </c>
      <c r="P1451" t="s">
        <v>4855</v>
      </c>
      <c r="Q1451" t="s">
        <v>121</v>
      </c>
      <c r="R1451" t="s">
        <v>5770</v>
      </c>
      <c r="S1451" t="s">
        <v>112</v>
      </c>
      <c r="T1451">
        <v>0</v>
      </c>
      <c r="U1451">
        <v>0</v>
      </c>
      <c r="V1451">
        <v>0</v>
      </c>
      <c r="W1451">
        <v>0</v>
      </c>
      <c r="X1451">
        <v>0</v>
      </c>
      <c r="Y1451">
        <v>0</v>
      </c>
      <c r="Z1451">
        <v>0</v>
      </c>
      <c r="AA1451">
        <v>0</v>
      </c>
      <c r="AB1451">
        <v>0</v>
      </c>
      <c r="AC1451">
        <v>0</v>
      </c>
      <c r="AD1451">
        <v>0</v>
      </c>
      <c r="AE1451">
        <v>0</v>
      </c>
      <c r="AF1451">
        <v>0</v>
      </c>
      <c r="AG1451">
        <v>0</v>
      </c>
      <c r="AH1451">
        <v>0</v>
      </c>
      <c r="AI1451" t="s">
        <v>6004</v>
      </c>
      <c r="AJ1451" t="s">
        <v>109</v>
      </c>
      <c r="AK1451" t="s">
        <v>109</v>
      </c>
      <c r="AL1451">
        <v>1</v>
      </c>
      <c r="AM1451">
        <v>0</v>
      </c>
      <c r="AN1451">
        <v>1</v>
      </c>
      <c r="AO1451">
        <v>0</v>
      </c>
      <c r="AP1451">
        <v>0</v>
      </c>
      <c r="AQ1451">
        <v>0</v>
      </c>
      <c r="AR1451">
        <v>1</v>
      </c>
      <c r="AS1451">
        <v>0</v>
      </c>
      <c r="AT1451">
        <v>0</v>
      </c>
      <c r="AU1451">
        <v>0</v>
      </c>
      <c r="AV1451">
        <v>0</v>
      </c>
      <c r="AW1451">
        <v>0</v>
      </c>
      <c r="AX1451">
        <v>0</v>
      </c>
      <c r="AY1451">
        <v>1</v>
      </c>
      <c r="AZ1451">
        <v>0</v>
      </c>
      <c r="BA1451">
        <v>0</v>
      </c>
    </row>
    <row r="1452" spans="1:53" x14ac:dyDescent="0.25">
      <c r="A1452">
        <v>382670469</v>
      </c>
      <c r="B1452" s="1">
        <v>45543.41092008102</v>
      </c>
      <c r="C1452" s="1">
        <v>45546.679788819441</v>
      </c>
      <c r="D1452" s="1">
        <v>45543</v>
      </c>
      <c r="E1452">
        <v>32.556830599999998</v>
      </c>
      <c r="F1452">
        <v>35.853014399999999</v>
      </c>
      <c r="G1452" t="s">
        <v>771</v>
      </c>
      <c r="H1452" t="s">
        <v>1666</v>
      </c>
      <c r="I1452" t="s">
        <v>109</v>
      </c>
      <c r="J1452" t="s">
        <v>114</v>
      </c>
      <c r="K1452" t="s">
        <v>4859</v>
      </c>
      <c r="L1452" t="s">
        <v>252</v>
      </c>
      <c r="M1452" t="s">
        <v>253</v>
      </c>
      <c r="N1452" t="s">
        <v>4860</v>
      </c>
      <c r="O1452" t="s">
        <v>4858</v>
      </c>
      <c r="P1452" t="s">
        <v>4858</v>
      </c>
      <c r="Q1452" t="s">
        <v>121</v>
      </c>
      <c r="R1452" t="s">
        <v>5770</v>
      </c>
      <c r="S1452" t="s">
        <v>112</v>
      </c>
      <c r="T1452">
        <v>0</v>
      </c>
      <c r="U1452">
        <v>0</v>
      </c>
      <c r="V1452">
        <v>0</v>
      </c>
      <c r="W1452">
        <v>0</v>
      </c>
      <c r="X1452">
        <v>0</v>
      </c>
      <c r="Y1452">
        <v>0</v>
      </c>
      <c r="Z1452">
        <v>0</v>
      </c>
      <c r="AA1452">
        <v>0</v>
      </c>
      <c r="AB1452">
        <v>0</v>
      </c>
      <c r="AC1452">
        <v>0</v>
      </c>
      <c r="AD1452">
        <v>0</v>
      </c>
      <c r="AE1452">
        <v>0</v>
      </c>
      <c r="AF1452">
        <v>0</v>
      </c>
      <c r="AG1452">
        <v>0</v>
      </c>
      <c r="AH1452">
        <v>0</v>
      </c>
      <c r="AI1452" t="s">
        <v>6004</v>
      </c>
      <c r="AJ1452" t="s">
        <v>109</v>
      </c>
      <c r="AK1452" t="s">
        <v>109</v>
      </c>
      <c r="AL1452">
        <v>1</v>
      </c>
      <c r="AM1452">
        <v>0</v>
      </c>
      <c r="AN1452">
        <v>1</v>
      </c>
      <c r="AO1452">
        <v>0</v>
      </c>
      <c r="AP1452">
        <v>0</v>
      </c>
      <c r="AQ1452">
        <v>0</v>
      </c>
      <c r="AR1452">
        <v>1</v>
      </c>
      <c r="AS1452">
        <v>0</v>
      </c>
      <c r="AT1452">
        <v>0</v>
      </c>
      <c r="AU1452">
        <v>0</v>
      </c>
      <c r="AV1452">
        <v>0</v>
      </c>
      <c r="AW1452">
        <v>0</v>
      </c>
      <c r="AX1452">
        <v>0</v>
      </c>
      <c r="AY1452">
        <v>0</v>
      </c>
      <c r="AZ1452">
        <v>1</v>
      </c>
      <c r="BA1452">
        <v>0</v>
      </c>
    </row>
    <row r="1453" spans="1:53" x14ac:dyDescent="0.25">
      <c r="A1453">
        <v>382670471</v>
      </c>
      <c r="B1453" s="1">
        <v>45543.411685624997</v>
      </c>
      <c r="C1453" s="1">
        <v>45547.147050694453</v>
      </c>
      <c r="D1453" s="1">
        <v>45543</v>
      </c>
      <c r="E1453">
        <v>32.556838800000001</v>
      </c>
      <c r="F1453">
        <v>35.853053500000001</v>
      </c>
      <c r="G1453" t="s">
        <v>771</v>
      </c>
      <c r="H1453" t="s">
        <v>1666</v>
      </c>
      <c r="I1453" t="s">
        <v>109</v>
      </c>
      <c r="J1453" t="s">
        <v>114</v>
      </c>
      <c r="K1453" t="s">
        <v>4862</v>
      </c>
      <c r="L1453" t="s">
        <v>131</v>
      </c>
      <c r="M1453" t="s">
        <v>264</v>
      </c>
      <c r="N1453" t="s">
        <v>4863</v>
      </c>
      <c r="O1453" t="s">
        <v>4861</v>
      </c>
      <c r="P1453" t="s">
        <v>4861</v>
      </c>
      <c r="Q1453" t="s">
        <v>121</v>
      </c>
      <c r="R1453" t="s">
        <v>5770</v>
      </c>
      <c r="S1453" t="s">
        <v>112</v>
      </c>
      <c r="T1453">
        <v>0</v>
      </c>
      <c r="U1453">
        <v>0</v>
      </c>
      <c r="V1453">
        <v>0</v>
      </c>
      <c r="W1453">
        <v>0</v>
      </c>
      <c r="X1453">
        <v>0</v>
      </c>
      <c r="Y1453">
        <v>0</v>
      </c>
      <c r="Z1453">
        <v>0</v>
      </c>
      <c r="AA1453">
        <v>0</v>
      </c>
      <c r="AB1453">
        <v>0</v>
      </c>
      <c r="AC1453">
        <v>0</v>
      </c>
      <c r="AD1453">
        <v>0</v>
      </c>
      <c r="AE1453">
        <v>0</v>
      </c>
      <c r="AF1453">
        <v>0</v>
      </c>
      <c r="AG1453">
        <v>0</v>
      </c>
      <c r="AH1453">
        <v>0</v>
      </c>
      <c r="AI1453" t="s">
        <v>6004</v>
      </c>
      <c r="AJ1453" t="s">
        <v>109</v>
      </c>
      <c r="AK1453" t="s">
        <v>109</v>
      </c>
      <c r="AL1453">
        <v>3</v>
      </c>
      <c r="AM1453">
        <v>1</v>
      </c>
      <c r="AN1453">
        <v>1</v>
      </c>
      <c r="AO1453">
        <v>1</v>
      </c>
      <c r="AP1453">
        <v>0</v>
      </c>
      <c r="AQ1453">
        <v>0</v>
      </c>
      <c r="AR1453">
        <v>3</v>
      </c>
      <c r="AS1453">
        <v>1</v>
      </c>
      <c r="AT1453">
        <v>1</v>
      </c>
      <c r="AU1453">
        <v>0</v>
      </c>
      <c r="AV1453">
        <v>0</v>
      </c>
      <c r="AW1453">
        <v>0</v>
      </c>
      <c r="AX1453">
        <v>0</v>
      </c>
      <c r="AY1453">
        <v>0</v>
      </c>
      <c r="AZ1453">
        <v>0</v>
      </c>
      <c r="BA1453">
        <v>0</v>
      </c>
    </row>
    <row r="1454" spans="1:53" x14ac:dyDescent="0.25">
      <c r="A1454">
        <v>382670473</v>
      </c>
      <c r="B1454" s="1">
        <v>45543.413402175916</v>
      </c>
      <c r="C1454" s="1">
        <v>45547.140231180558</v>
      </c>
      <c r="D1454" s="1">
        <v>45543</v>
      </c>
      <c r="E1454">
        <v>32.5559996</v>
      </c>
      <c r="F1454">
        <v>35.853034899999997</v>
      </c>
      <c r="G1454" t="s">
        <v>771</v>
      </c>
      <c r="H1454" t="s">
        <v>1666</v>
      </c>
      <c r="I1454" t="s">
        <v>109</v>
      </c>
      <c r="J1454" t="s">
        <v>114</v>
      </c>
      <c r="K1454" t="s">
        <v>4865</v>
      </c>
      <c r="L1454" t="s">
        <v>252</v>
      </c>
      <c r="M1454" t="s">
        <v>253</v>
      </c>
      <c r="N1454" t="s">
        <v>4860</v>
      </c>
      <c r="O1454" t="s">
        <v>4864</v>
      </c>
      <c r="P1454" t="s">
        <v>4864</v>
      </c>
      <c r="Q1454" t="s">
        <v>121</v>
      </c>
      <c r="R1454" t="s">
        <v>5770</v>
      </c>
      <c r="S1454" t="s">
        <v>112</v>
      </c>
      <c r="T1454">
        <v>0</v>
      </c>
      <c r="U1454">
        <v>0</v>
      </c>
      <c r="V1454">
        <v>0</v>
      </c>
      <c r="W1454">
        <v>0</v>
      </c>
      <c r="X1454">
        <v>0</v>
      </c>
      <c r="Y1454">
        <v>0</v>
      </c>
      <c r="Z1454">
        <v>0</v>
      </c>
      <c r="AA1454">
        <v>0</v>
      </c>
      <c r="AB1454">
        <v>0</v>
      </c>
      <c r="AC1454">
        <v>0</v>
      </c>
      <c r="AD1454">
        <v>0</v>
      </c>
      <c r="AE1454">
        <v>0</v>
      </c>
      <c r="AF1454">
        <v>0</v>
      </c>
      <c r="AG1454">
        <v>0</v>
      </c>
      <c r="AH1454">
        <v>0</v>
      </c>
      <c r="AI1454" t="s">
        <v>6004</v>
      </c>
      <c r="AJ1454" t="s">
        <v>109</v>
      </c>
      <c r="AK1454" t="s">
        <v>109</v>
      </c>
      <c r="AL1454">
        <v>2</v>
      </c>
      <c r="AM1454">
        <v>1</v>
      </c>
      <c r="AN1454">
        <v>0</v>
      </c>
      <c r="AO1454">
        <v>0</v>
      </c>
      <c r="AP1454">
        <v>1</v>
      </c>
      <c r="AQ1454">
        <v>0</v>
      </c>
      <c r="AR1454">
        <v>2</v>
      </c>
      <c r="AS1454">
        <v>0</v>
      </c>
      <c r="AT1454">
        <v>0</v>
      </c>
      <c r="AU1454">
        <v>0</v>
      </c>
      <c r="AV1454">
        <v>0</v>
      </c>
      <c r="AW1454">
        <v>0</v>
      </c>
      <c r="AX1454">
        <v>1</v>
      </c>
      <c r="AY1454">
        <v>0</v>
      </c>
      <c r="AZ1454">
        <v>1</v>
      </c>
      <c r="BA1454">
        <v>0</v>
      </c>
    </row>
    <row r="1455" spans="1:53" x14ac:dyDescent="0.25">
      <c r="A1455">
        <v>382670475</v>
      </c>
      <c r="B1455" s="1">
        <v>45543.417787303239</v>
      </c>
      <c r="C1455" s="1">
        <v>45547.131295543979</v>
      </c>
      <c r="D1455" s="1">
        <v>45543</v>
      </c>
      <c r="E1455">
        <v>32.555609099999998</v>
      </c>
      <c r="F1455">
        <v>35.849302299999998</v>
      </c>
      <c r="G1455" t="s">
        <v>771</v>
      </c>
      <c r="H1455" t="s">
        <v>1666</v>
      </c>
      <c r="I1455" t="s">
        <v>109</v>
      </c>
      <c r="J1455" t="s">
        <v>114</v>
      </c>
      <c r="K1455" t="s">
        <v>4867</v>
      </c>
      <c r="L1455" t="s">
        <v>131</v>
      </c>
      <c r="M1455" t="s">
        <v>264</v>
      </c>
      <c r="N1455" t="s">
        <v>4868</v>
      </c>
      <c r="O1455" t="s">
        <v>4866</v>
      </c>
      <c r="P1455" t="s">
        <v>4866</v>
      </c>
      <c r="Q1455" t="s">
        <v>121</v>
      </c>
      <c r="R1455" t="s">
        <v>5770</v>
      </c>
      <c r="S1455" t="s">
        <v>112</v>
      </c>
      <c r="T1455">
        <v>0</v>
      </c>
      <c r="U1455">
        <v>0</v>
      </c>
      <c r="V1455">
        <v>0</v>
      </c>
      <c r="W1455">
        <v>0</v>
      </c>
      <c r="X1455">
        <v>0</v>
      </c>
      <c r="Y1455">
        <v>0</v>
      </c>
      <c r="Z1455">
        <v>0</v>
      </c>
      <c r="AA1455">
        <v>0</v>
      </c>
      <c r="AB1455">
        <v>0</v>
      </c>
      <c r="AC1455">
        <v>0</v>
      </c>
      <c r="AD1455">
        <v>0</v>
      </c>
      <c r="AE1455">
        <v>0</v>
      </c>
      <c r="AF1455">
        <v>0</v>
      </c>
      <c r="AG1455">
        <v>0</v>
      </c>
      <c r="AH1455">
        <v>0</v>
      </c>
      <c r="AI1455" t="s">
        <v>6004</v>
      </c>
      <c r="AJ1455" t="s">
        <v>109</v>
      </c>
      <c r="AK1455" t="s">
        <v>109</v>
      </c>
      <c r="AL1455">
        <v>2</v>
      </c>
      <c r="AM1455">
        <v>0</v>
      </c>
      <c r="AN1455">
        <v>0</v>
      </c>
      <c r="AO1455">
        <v>1</v>
      </c>
      <c r="AP1455">
        <v>0</v>
      </c>
      <c r="AQ1455">
        <v>1</v>
      </c>
      <c r="AR1455">
        <v>2</v>
      </c>
      <c r="AS1455">
        <v>0</v>
      </c>
      <c r="AT1455">
        <v>1</v>
      </c>
      <c r="AU1455">
        <v>0</v>
      </c>
      <c r="AV1455">
        <v>0</v>
      </c>
      <c r="AW1455">
        <v>0</v>
      </c>
      <c r="AX1455">
        <v>0</v>
      </c>
      <c r="AY1455">
        <v>1</v>
      </c>
      <c r="AZ1455">
        <v>0</v>
      </c>
      <c r="BA1455">
        <v>0</v>
      </c>
    </row>
    <row r="1456" spans="1:53" x14ac:dyDescent="0.25">
      <c r="A1456">
        <v>382670477</v>
      </c>
      <c r="B1456" s="1">
        <v>45543.418722141207</v>
      </c>
      <c r="C1456" s="1">
        <v>45547.128165787028</v>
      </c>
      <c r="D1456" s="1">
        <v>45543</v>
      </c>
      <c r="E1456">
        <v>32.555609099999998</v>
      </c>
      <c r="F1456">
        <v>35.849302299999998</v>
      </c>
      <c r="G1456" t="s">
        <v>771</v>
      </c>
      <c r="H1456" t="s">
        <v>1666</v>
      </c>
      <c r="I1456" t="s">
        <v>109</v>
      </c>
      <c r="J1456" t="s">
        <v>114</v>
      </c>
      <c r="K1456" t="s">
        <v>4870</v>
      </c>
      <c r="L1456" t="s">
        <v>116</v>
      </c>
      <c r="M1456" t="s">
        <v>521</v>
      </c>
      <c r="N1456" t="s">
        <v>4871</v>
      </c>
      <c r="O1456" t="s">
        <v>4869</v>
      </c>
      <c r="P1456" t="s">
        <v>4869</v>
      </c>
      <c r="Q1456" t="s">
        <v>121</v>
      </c>
      <c r="R1456" t="s">
        <v>5770</v>
      </c>
      <c r="S1456" t="s">
        <v>112</v>
      </c>
      <c r="T1456">
        <v>0</v>
      </c>
      <c r="U1456">
        <v>0</v>
      </c>
      <c r="V1456">
        <v>0</v>
      </c>
      <c r="W1456">
        <v>0</v>
      </c>
      <c r="X1456">
        <v>0</v>
      </c>
      <c r="Y1456">
        <v>0</v>
      </c>
      <c r="Z1456">
        <v>0</v>
      </c>
      <c r="AA1456">
        <v>0</v>
      </c>
      <c r="AB1456">
        <v>0</v>
      </c>
      <c r="AC1456">
        <v>0</v>
      </c>
      <c r="AD1456">
        <v>0</v>
      </c>
      <c r="AE1456">
        <v>0</v>
      </c>
      <c r="AF1456">
        <v>0</v>
      </c>
      <c r="AG1456">
        <v>0</v>
      </c>
      <c r="AH1456">
        <v>0</v>
      </c>
      <c r="AI1456" t="s">
        <v>6004</v>
      </c>
      <c r="AJ1456" t="s">
        <v>109</v>
      </c>
      <c r="AK1456" t="s">
        <v>109</v>
      </c>
      <c r="AL1456">
        <v>1</v>
      </c>
      <c r="AM1456">
        <v>0</v>
      </c>
      <c r="AN1456">
        <v>1</v>
      </c>
      <c r="AO1456">
        <v>0</v>
      </c>
      <c r="AP1456">
        <v>0</v>
      </c>
      <c r="AQ1456">
        <v>0</v>
      </c>
      <c r="AR1456">
        <v>1</v>
      </c>
      <c r="AS1456">
        <v>0</v>
      </c>
      <c r="AT1456">
        <v>1</v>
      </c>
      <c r="AU1456">
        <v>0</v>
      </c>
      <c r="AV1456">
        <v>0</v>
      </c>
      <c r="AW1456">
        <v>0</v>
      </c>
      <c r="AX1456">
        <v>0</v>
      </c>
      <c r="AY1456">
        <v>0</v>
      </c>
      <c r="AZ1456">
        <v>0</v>
      </c>
      <c r="BA1456">
        <v>0</v>
      </c>
    </row>
    <row r="1457" spans="1:54" x14ac:dyDescent="0.25">
      <c r="A1457">
        <v>382670480</v>
      </c>
      <c r="B1457" s="1">
        <v>45543.602923587961</v>
      </c>
      <c r="C1457" s="1">
        <v>45546.632946782411</v>
      </c>
      <c r="D1457" s="1">
        <v>45543</v>
      </c>
      <c r="E1457">
        <v>32.508874200000001</v>
      </c>
      <c r="F1457">
        <v>35.856337199999999</v>
      </c>
      <c r="G1457" t="s">
        <v>771</v>
      </c>
      <c r="H1457" t="s">
        <v>4872</v>
      </c>
      <c r="I1457" t="s">
        <v>109</v>
      </c>
      <c r="J1457" t="s">
        <v>114</v>
      </c>
      <c r="K1457" t="s">
        <v>4874</v>
      </c>
      <c r="L1457" t="s">
        <v>205</v>
      </c>
      <c r="M1457" t="s">
        <v>785</v>
      </c>
      <c r="N1457" t="s">
        <v>4875</v>
      </c>
      <c r="O1457" t="s">
        <v>4873</v>
      </c>
      <c r="P1457" t="s">
        <v>4873</v>
      </c>
      <c r="Q1457" t="s">
        <v>121</v>
      </c>
      <c r="R1457" t="s">
        <v>5770</v>
      </c>
      <c r="S1457" t="s">
        <v>112</v>
      </c>
      <c r="T1457">
        <v>0</v>
      </c>
      <c r="U1457">
        <v>0</v>
      </c>
      <c r="V1457">
        <v>0</v>
      </c>
      <c r="W1457">
        <v>0</v>
      </c>
      <c r="X1457">
        <v>0</v>
      </c>
      <c r="Y1457">
        <v>0</v>
      </c>
      <c r="Z1457">
        <v>0</v>
      </c>
      <c r="AA1457">
        <v>0</v>
      </c>
      <c r="AB1457">
        <v>0</v>
      </c>
      <c r="AC1457">
        <v>0</v>
      </c>
      <c r="AD1457">
        <v>0</v>
      </c>
      <c r="AE1457">
        <v>0</v>
      </c>
      <c r="AF1457">
        <v>0</v>
      </c>
      <c r="AG1457">
        <v>0</v>
      </c>
      <c r="AH1457">
        <v>0</v>
      </c>
      <c r="AI1457" t="s">
        <v>6004</v>
      </c>
      <c r="AJ1457" t="s">
        <v>109</v>
      </c>
      <c r="AK1457" t="s">
        <v>109</v>
      </c>
      <c r="AL1457">
        <v>2</v>
      </c>
      <c r="AM1457">
        <v>1</v>
      </c>
      <c r="AN1457">
        <v>1</v>
      </c>
      <c r="AO1457">
        <v>0</v>
      </c>
      <c r="AP1457">
        <v>0</v>
      </c>
      <c r="AQ1457">
        <v>0</v>
      </c>
      <c r="AR1457">
        <v>2</v>
      </c>
      <c r="AS1457">
        <v>0</v>
      </c>
      <c r="AT1457">
        <v>0</v>
      </c>
      <c r="AU1457">
        <v>0</v>
      </c>
      <c r="AV1457">
        <v>0</v>
      </c>
      <c r="AW1457">
        <v>1</v>
      </c>
      <c r="AX1457">
        <v>0</v>
      </c>
      <c r="AY1457">
        <v>0</v>
      </c>
      <c r="AZ1457">
        <v>1</v>
      </c>
      <c r="BA1457">
        <v>0</v>
      </c>
    </row>
    <row r="1458" spans="1:54" x14ac:dyDescent="0.25">
      <c r="A1458">
        <v>382670483</v>
      </c>
      <c r="B1458" s="1">
        <v>45543.604343310188</v>
      </c>
      <c r="C1458" s="1">
        <v>45546.592805243054</v>
      </c>
      <c r="D1458" s="1">
        <v>45543</v>
      </c>
      <c r="E1458">
        <v>32.508444599999997</v>
      </c>
      <c r="F1458">
        <v>35.856993099999997</v>
      </c>
      <c r="G1458" t="s">
        <v>771</v>
      </c>
      <c r="H1458" t="s">
        <v>4872</v>
      </c>
      <c r="I1458" t="s">
        <v>109</v>
      </c>
      <c r="J1458" t="s">
        <v>114</v>
      </c>
      <c r="K1458" t="s">
        <v>4877</v>
      </c>
      <c r="L1458" t="s">
        <v>252</v>
      </c>
      <c r="M1458" t="s">
        <v>2523</v>
      </c>
      <c r="N1458" t="s">
        <v>4878</v>
      </c>
      <c r="O1458" t="s">
        <v>4876</v>
      </c>
      <c r="P1458" t="s">
        <v>4876</v>
      </c>
      <c r="Q1458" t="s">
        <v>346</v>
      </c>
      <c r="R1458" t="s">
        <v>5771</v>
      </c>
      <c r="S1458" t="s">
        <v>112</v>
      </c>
      <c r="T1458">
        <v>0</v>
      </c>
      <c r="U1458">
        <v>0</v>
      </c>
      <c r="V1458">
        <v>0</v>
      </c>
      <c r="W1458">
        <v>0</v>
      </c>
      <c r="X1458">
        <v>0</v>
      </c>
      <c r="Y1458">
        <v>0</v>
      </c>
      <c r="Z1458">
        <v>0</v>
      </c>
      <c r="AA1458">
        <v>0</v>
      </c>
      <c r="AB1458">
        <v>0</v>
      </c>
      <c r="AC1458">
        <v>0</v>
      </c>
      <c r="AD1458">
        <v>0</v>
      </c>
      <c r="AE1458">
        <v>0</v>
      </c>
      <c r="AF1458">
        <v>0</v>
      </c>
      <c r="AG1458">
        <v>0</v>
      </c>
      <c r="AH1458">
        <v>0</v>
      </c>
      <c r="AI1458" t="s">
        <v>6004</v>
      </c>
      <c r="AJ1458" t="s">
        <v>109</v>
      </c>
      <c r="AK1458" t="s">
        <v>109</v>
      </c>
      <c r="AL1458">
        <v>5</v>
      </c>
      <c r="AM1458">
        <v>1</v>
      </c>
      <c r="AN1458">
        <v>2</v>
      </c>
      <c r="AO1458">
        <v>0</v>
      </c>
      <c r="AP1458">
        <v>1</v>
      </c>
      <c r="AQ1458">
        <v>1</v>
      </c>
      <c r="AR1458">
        <v>5</v>
      </c>
      <c r="AS1458">
        <v>0</v>
      </c>
      <c r="AT1458">
        <v>0</v>
      </c>
      <c r="AU1458">
        <v>0</v>
      </c>
      <c r="AV1458">
        <v>0</v>
      </c>
      <c r="AW1458">
        <v>1</v>
      </c>
      <c r="AX1458">
        <v>1</v>
      </c>
      <c r="AY1458">
        <v>1</v>
      </c>
      <c r="AZ1458">
        <v>0</v>
      </c>
      <c r="BA1458">
        <v>0</v>
      </c>
    </row>
    <row r="1459" spans="1:54" x14ac:dyDescent="0.25">
      <c r="A1459">
        <v>382670485</v>
      </c>
      <c r="B1459" s="1">
        <v>45543.635274293978</v>
      </c>
      <c r="C1459" s="1">
        <v>45544.781980555563</v>
      </c>
      <c r="D1459" s="1">
        <v>45543</v>
      </c>
      <c r="E1459">
        <v>32.555609099999998</v>
      </c>
      <c r="F1459">
        <v>35.849302299999998</v>
      </c>
      <c r="G1459" t="s">
        <v>771</v>
      </c>
      <c r="H1459" t="s">
        <v>1666</v>
      </c>
      <c r="I1459" t="s">
        <v>109</v>
      </c>
      <c r="J1459" t="s">
        <v>114</v>
      </c>
      <c r="K1459" t="s">
        <v>4880</v>
      </c>
      <c r="L1459" t="s">
        <v>205</v>
      </c>
      <c r="M1459" t="s">
        <v>785</v>
      </c>
      <c r="N1459" t="s">
        <v>4881</v>
      </c>
      <c r="O1459" t="s">
        <v>4879</v>
      </c>
      <c r="P1459" t="s">
        <v>4879</v>
      </c>
      <c r="Q1459" t="s">
        <v>121</v>
      </c>
      <c r="R1459" t="s">
        <v>5770</v>
      </c>
      <c r="S1459" t="s">
        <v>112</v>
      </c>
      <c r="T1459">
        <v>0</v>
      </c>
      <c r="U1459">
        <v>0</v>
      </c>
      <c r="V1459">
        <v>0</v>
      </c>
      <c r="W1459">
        <v>0</v>
      </c>
      <c r="X1459">
        <v>0</v>
      </c>
      <c r="Y1459">
        <v>0</v>
      </c>
      <c r="Z1459">
        <v>0</v>
      </c>
      <c r="AA1459">
        <v>0</v>
      </c>
      <c r="AB1459">
        <v>0</v>
      </c>
      <c r="AC1459">
        <v>0</v>
      </c>
      <c r="AD1459">
        <v>0</v>
      </c>
      <c r="AE1459">
        <v>0</v>
      </c>
      <c r="AF1459">
        <v>0</v>
      </c>
      <c r="AG1459">
        <v>0</v>
      </c>
      <c r="AH1459">
        <v>0</v>
      </c>
      <c r="AI1459" t="s">
        <v>6004</v>
      </c>
      <c r="AJ1459" t="s">
        <v>109</v>
      </c>
      <c r="AK1459" t="s">
        <v>109</v>
      </c>
      <c r="AL1459">
        <v>2</v>
      </c>
      <c r="AM1459">
        <v>1</v>
      </c>
      <c r="AN1459">
        <v>1</v>
      </c>
      <c r="AO1459">
        <v>0</v>
      </c>
      <c r="AP1459">
        <v>0</v>
      </c>
      <c r="AQ1459">
        <v>0</v>
      </c>
      <c r="AR1459">
        <v>2</v>
      </c>
      <c r="AS1459">
        <v>0</v>
      </c>
      <c r="AT1459">
        <v>1</v>
      </c>
      <c r="AU1459">
        <v>0</v>
      </c>
      <c r="AV1459">
        <v>0</v>
      </c>
      <c r="AW1459">
        <v>0</v>
      </c>
      <c r="AX1459">
        <v>0</v>
      </c>
      <c r="AY1459">
        <v>1</v>
      </c>
      <c r="AZ1459">
        <v>0</v>
      </c>
      <c r="BA1459">
        <v>0</v>
      </c>
    </row>
    <row r="1460" spans="1:54" x14ac:dyDescent="0.25">
      <c r="A1460">
        <v>382741580</v>
      </c>
      <c r="B1460" s="1">
        <v>45547.430379467587</v>
      </c>
      <c r="C1460" s="1">
        <v>45547.435421504633</v>
      </c>
      <c r="D1460" s="1">
        <v>45547</v>
      </c>
      <c r="E1460">
        <v>31.869323600000001</v>
      </c>
      <c r="F1460">
        <v>35.813848900000004</v>
      </c>
      <c r="G1460" t="s">
        <v>335</v>
      </c>
      <c r="H1460" t="s">
        <v>336</v>
      </c>
      <c r="I1460" t="s">
        <v>109</v>
      </c>
      <c r="J1460" t="s">
        <v>378</v>
      </c>
      <c r="K1460" t="s">
        <v>4883</v>
      </c>
      <c r="L1460" t="s">
        <v>116</v>
      </c>
      <c r="M1460" t="s">
        <v>226</v>
      </c>
      <c r="N1460" t="s">
        <v>4884</v>
      </c>
      <c r="O1460" t="s">
        <v>4882</v>
      </c>
      <c r="Q1460" t="s">
        <v>121</v>
      </c>
      <c r="R1460" t="s">
        <v>5770</v>
      </c>
      <c r="S1460" t="s">
        <v>112</v>
      </c>
      <c r="T1460">
        <v>0</v>
      </c>
      <c r="U1460">
        <v>0</v>
      </c>
      <c r="V1460">
        <v>0</v>
      </c>
      <c r="W1460">
        <v>0</v>
      </c>
      <c r="X1460">
        <v>0</v>
      </c>
      <c r="Y1460">
        <v>0</v>
      </c>
      <c r="Z1460">
        <v>0</v>
      </c>
      <c r="AA1460">
        <v>0</v>
      </c>
      <c r="AB1460">
        <v>0</v>
      </c>
      <c r="AC1460">
        <v>0</v>
      </c>
      <c r="AD1460">
        <v>0</v>
      </c>
      <c r="AE1460">
        <v>0</v>
      </c>
      <c r="AF1460">
        <v>0</v>
      </c>
      <c r="AG1460">
        <v>0</v>
      </c>
      <c r="AH1460">
        <v>0</v>
      </c>
      <c r="AI1460" t="s">
        <v>6004</v>
      </c>
      <c r="AJ1460" t="s">
        <v>109</v>
      </c>
      <c r="AK1460" t="s">
        <v>112</v>
      </c>
      <c r="AL1460">
        <v>0</v>
      </c>
      <c r="AM1460">
        <v>0</v>
      </c>
      <c r="AN1460">
        <v>0</v>
      </c>
      <c r="AO1460">
        <v>0</v>
      </c>
      <c r="AP1460">
        <v>0</v>
      </c>
      <c r="AQ1460">
        <v>0</v>
      </c>
      <c r="AR1460">
        <v>0</v>
      </c>
      <c r="AS1460">
        <v>0</v>
      </c>
      <c r="AT1460">
        <v>0</v>
      </c>
      <c r="AU1460">
        <v>0</v>
      </c>
      <c r="AV1460">
        <v>0</v>
      </c>
      <c r="AW1460">
        <v>0</v>
      </c>
      <c r="AX1460">
        <v>0</v>
      </c>
      <c r="AY1460">
        <v>0</v>
      </c>
      <c r="AZ1460">
        <v>0</v>
      </c>
      <c r="BA1460">
        <v>0</v>
      </c>
    </row>
    <row r="1461" spans="1:54" x14ac:dyDescent="0.25">
      <c r="A1461">
        <v>382741584</v>
      </c>
      <c r="B1461" s="1">
        <v>45547.415077743062</v>
      </c>
      <c r="C1461" s="1">
        <v>45547.429590428241</v>
      </c>
      <c r="D1461" s="1">
        <v>45547</v>
      </c>
      <c r="E1461">
        <v>31.828761100000001</v>
      </c>
      <c r="F1461">
        <v>35.873146599999998</v>
      </c>
      <c r="G1461" t="s">
        <v>335</v>
      </c>
      <c r="H1461" t="s">
        <v>336</v>
      </c>
      <c r="I1461" t="s">
        <v>109</v>
      </c>
      <c r="J1461" t="s">
        <v>378</v>
      </c>
      <c r="K1461" t="s">
        <v>4886</v>
      </c>
      <c r="L1461" t="s">
        <v>116</v>
      </c>
      <c r="M1461" t="s">
        <v>319</v>
      </c>
      <c r="N1461" t="s">
        <v>4887</v>
      </c>
      <c r="O1461" t="s">
        <v>4885</v>
      </c>
      <c r="Q1461" t="s">
        <v>121</v>
      </c>
      <c r="R1461" t="s">
        <v>5770</v>
      </c>
      <c r="S1461" t="s">
        <v>112</v>
      </c>
      <c r="T1461">
        <v>0</v>
      </c>
      <c r="U1461">
        <v>0</v>
      </c>
      <c r="V1461">
        <v>0</v>
      </c>
      <c r="W1461">
        <v>0</v>
      </c>
      <c r="X1461">
        <v>0</v>
      </c>
      <c r="Y1461">
        <v>0</v>
      </c>
      <c r="Z1461">
        <v>0</v>
      </c>
      <c r="AA1461">
        <v>0</v>
      </c>
      <c r="AB1461">
        <v>0</v>
      </c>
      <c r="AC1461">
        <v>0</v>
      </c>
      <c r="AD1461">
        <v>0</v>
      </c>
      <c r="AE1461">
        <v>0</v>
      </c>
      <c r="AF1461">
        <v>0</v>
      </c>
      <c r="AG1461">
        <v>0</v>
      </c>
      <c r="AH1461">
        <v>0</v>
      </c>
      <c r="AI1461" t="s">
        <v>6004</v>
      </c>
      <c r="AJ1461" t="s">
        <v>109</v>
      </c>
      <c r="AK1461" t="s">
        <v>109</v>
      </c>
      <c r="AL1461">
        <v>1</v>
      </c>
      <c r="AM1461">
        <v>0</v>
      </c>
      <c r="AN1461">
        <v>1</v>
      </c>
      <c r="AO1461">
        <v>0</v>
      </c>
      <c r="AP1461">
        <v>0</v>
      </c>
      <c r="AQ1461">
        <v>0</v>
      </c>
      <c r="AR1461">
        <v>1</v>
      </c>
      <c r="AS1461">
        <v>0</v>
      </c>
      <c r="AT1461">
        <v>1</v>
      </c>
      <c r="AU1461">
        <v>0</v>
      </c>
      <c r="AV1461">
        <v>0</v>
      </c>
      <c r="AW1461">
        <v>0</v>
      </c>
      <c r="AX1461">
        <v>0</v>
      </c>
      <c r="AY1461">
        <v>0</v>
      </c>
      <c r="AZ1461">
        <v>0</v>
      </c>
      <c r="BA1461">
        <v>0</v>
      </c>
    </row>
    <row r="1462" spans="1:54" x14ac:dyDescent="0.25">
      <c r="A1462">
        <v>382764407</v>
      </c>
      <c r="B1462" s="1">
        <v>45547.410811678237</v>
      </c>
      <c r="C1462" s="1">
        <v>45547.412725439812</v>
      </c>
      <c r="D1462" s="1">
        <v>45547</v>
      </c>
      <c r="E1462">
        <v>31.828761100000001</v>
      </c>
      <c r="F1462">
        <v>35.873146599999998</v>
      </c>
      <c r="G1462" t="s">
        <v>335</v>
      </c>
      <c r="H1462" t="s">
        <v>336</v>
      </c>
      <c r="I1462" t="s">
        <v>109</v>
      </c>
      <c r="J1462" t="s">
        <v>378</v>
      </c>
      <c r="K1462" t="s">
        <v>4889</v>
      </c>
      <c r="L1462" t="s">
        <v>174</v>
      </c>
      <c r="M1462" t="s">
        <v>221</v>
      </c>
      <c r="N1462" t="s">
        <v>4890</v>
      </c>
      <c r="O1462" t="s">
        <v>4888</v>
      </c>
      <c r="Q1462" t="s">
        <v>121</v>
      </c>
      <c r="R1462" t="s">
        <v>5770</v>
      </c>
      <c r="S1462" t="s">
        <v>112</v>
      </c>
      <c r="T1462">
        <v>0</v>
      </c>
      <c r="U1462">
        <v>0</v>
      </c>
      <c r="V1462">
        <v>0</v>
      </c>
      <c r="W1462">
        <v>0</v>
      </c>
      <c r="X1462">
        <v>0</v>
      </c>
      <c r="Y1462">
        <v>0</v>
      </c>
      <c r="Z1462">
        <v>0</v>
      </c>
      <c r="AA1462">
        <v>0</v>
      </c>
      <c r="AB1462">
        <v>0</v>
      </c>
      <c r="AC1462">
        <v>0</v>
      </c>
      <c r="AD1462">
        <v>0</v>
      </c>
      <c r="AE1462">
        <v>0</v>
      </c>
      <c r="AF1462">
        <v>0</v>
      </c>
      <c r="AG1462">
        <v>0</v>
      </c>
      <c r="AH1462">
        <v>0</v>
      </c>
      <c r="AI1462" t="s">
        <v>6004</v>
      </c>
      <c r="AJ1462" t="s">
        <v>109</v>
      </c>
      <c r="AK1462" t="s">
        <v>109</v>
      </c>
      <c r="AL1462">
        <v>2</v>
      </c>
      <c r="AM1462">
        <v>0</v>
      </c>
      <c r="AN1462">
        <v>1</v>
      </c>
      <c r="AO1462">
        <v>0</v>
      </c>
      <c r="AP1462">
        <v>1</v>
      </c>
      <c r="AQ1462">
        <v>0</v>
      </c>
      <c r="AR1462">
        <v>2</v>
      </c>
      <c r="AS1462">
        <v>0</v>
      </c>
      <c r="AT1462">
        <v>1</v>
      </c>
      <c r="AU1462">
        <v>0</v>
      </c>
      <c r="AV1462">
        <v>0</v>
      </c>
      <c r="AW1462">
        <v>0</v>
      </c>
      <c r="AX1462">
        <v>0</v>
      </c>
      <c r="AY1462">
        <v>0</v>
      </c>
      <c r="AZ1462">
        <v>0</v>
      </c>
      <c r="BA1462">
        <v>0</v>
      </c>
    </row>
    <row r="1463" spans="1:54" x14ac:dyDescent="0.25">
      <c r="A1463">
        <v>382764412</v>
      </c>
      <c r="B1463" s="1">
        <v>45547.413706527783</v>
      </c>
      <c r="C1463" s="1">
        <v>45547.415030046293</v>
      </c>
      <c r="D1463" s="1">
        <v>45547</v>
      </c>
      <c r="E1463">
        <v>31.828761100000001</v>
      </c>
      <c r="F1463">
        <v>35.873146599999998</v>
      </c>
      <c r="G1463" t="s">
        <v>335</v>
      </c>
      <c r="H1463" t="s">
        <v>336</v>
      </c>
      <c r="I1463" t="s">
        <v>112</v>
      </c>
      <c r="K1463" t="s">
        <v>4892</v>
      </c>
      <c r="L1463" t="s">
        <v>116</v>
      </c>
      <c r="M1463" t="s">
        <v>226</v>
      </c>
      <c r="N1463" t="s">
        <v>4109</v>
      </c>
      <c r="O1463" t="s">
        <v>4891</v>
      </c>
      <c r="Q1463" t="s">
        <v>121</v>
      </c>
      <c r="R1463" t="s">
        <v>5770</v>
      </c>
      <c r="S1463" t="s">
        <v>112</v>
      </c>
      <c r="T1463">
        <v>0</v>
      </c>
      <c r="U1463">
        <v>0</v>
      </c>
      <c r="V1463">
        <v>0</v>
      </c>
      <c r="W1463">
        <v>0</v>
      </c>
      <c r="X1463">
        <v>0</v>
      </c>
      <c r="Y1463">
        <v>0</v>
      </c>
      <c r="Z1463">
        <v>0</v>
      </c>
      <c r="AA1463">
        <v>0</v>
      </c>
      <c r="AB1463">
        <v>0</v>
      </c>
      <c r="AC1463">
        <v>0</v>
      </c>
      <c r="AD1463">
        <v>0</v>
      </c>
      <c r="AE1463">
        <v>0</v>
      </c>
      <c r="AF1463">
        <v>0</v>
      </c>
      <c r="AG1463">
        <v>0</v>
      </c>
      <c r="AH1463">
        <v>0</v>
      </c>
      <c r="AI1463" t="s">
        <v>6004</v>
      </c>
      <c r="AJ1463" t="s">
        <v>109</v>
      </c>
      <c r="AK1463" t="s">
        <v>112</v>
      </c>
      <c r="AL1463">
        <v>0</v>
      </c>
      <c r="AM1463">
        <v>0</v>
      </c>
      <c r="AN1463">
        <v>0</v>
      </c>
      <c r="AO1463">
        <v>0</v>
      </c>
      <c r="AP1463">
        <v>0</v>
      </c>
      <c r="AQ1463">
        <v>0</v>
      </c>
      <c r="AR1463">
        <v>0</v>
      </c>
      <c r="AS1463">
        <v>0</v>
      </c>
      <c r="AT1463">
        <v>0</v>
      </c>
      <c r="AU1463">
        <v>0</v>
      </c>
      <c r="AV1463">
        <v>0</v>
      </c>
      <c r="AW1463">
        <v>0</v>
      </c>
      <c r="AX1463">
        <v>0</v>
      </c>
      <c r="AY1463">
        <v>0</v>
      </c>
      <c r="AZ1463">
        <v>0</v>
      </c>
      <c r="BA1463">
        <v>0</v>
      </c>
    </row>
    <row r="1464" spans="1:54" x14ac:dyDescent="0.25">
      <c r="A1464">
        <v>382764420</v>
      </c>
      <c r="B1464" s="1">
        <v>45547.461715046287</v>
      </c>
      <c r="C1464" s="1">
        <v>45547.468338483799</v>
      </c>
      <c r="D1464" s="1">
        <v>45547</v>
      </c>
      <c r="E1464">
        <v>31.954626104477999</v>
      </c>
      <c r="F1464">
        <v>35.837549500000002</v>
      </c>
      <c r="G1464" t="s">
        <v>335</v>
      </c>
      <c r="H1464" t="s">
        <v>336</v>
      </c>
      <c r="I1464" t="s">
        <v>109</v>
      </c>
      <c r="J1464" t="s">
        <v>378</v>
      </c>
      <c r="K1464" t="s">
        <v>4894</v>
      </c>
      <c r="L1464" t="s">
        <v>174</v>
      </c>
      <c r="M1464" t="s">
        <v>221</v>
      </c>
      <c r="N1464" t="s">
        <v>4895</v>
      </c>
      <c r="O1464" t="s">
        <v>4893</v>
      </c>
      <c r="Q1464" t="s">
        <v>121</v>
      </c>
      <c r="R1464" t="s">
        <v>5770</v>
      </c>
      <c r="S1464" t="s">
        <v>112</v>
      </c>
      <c r="T1464">
        <v>0</v>
      </c>
      <c r="U1464">
        <v>0</v>
      </c>
      <c r="V1464">
        <v>0</v>
      </c>
      <c r="W1464">
        <v>0</v>
      </c>
      <c r="X1464">
        <v>0</v>
      </c>
      <c r="Y1464">
        <v>0</v>
      </c>
      <c r="Z1464">
        <v>0</v>
      </c>
      <c r="AA1464">
        <v>0</v>
      </c>
      <c r="AB1464">
        <v>0</v>
      </c>
      <c r="AC1464">
        <v>0</v>
      </c>
      <c r="AD1464">
        <v>0</v>
      </c>
      <c r="AE1464">
        <v>0</v>
      </c>
      <c r="AF1464">
        <v>0</v>
      </c>
      <c r="AG1464">
        <v>0</v>
      </c>
      <c r="AH1464">
        <v>0</v>
      </c>
      <c r="AI1464" t="s">
        <v>6004</v>
      </c>
      <c r="AJ1464" t="s">
        <v>109</v>
      </c>
      <c r="AK1464" t="s">
        <v>112</v>
      </c>
      <c r="AL1464">
        <v>0</v>
      </c>
      <c r="AM1464">
        <v>0</v>
      </c>
      <c r="AN1464">
        <v>0</v>
      </c>
      <c r="AO1464">
        <v>0</v>
      </c>
      <c r="AP1464">
        <v>0</v>
      </c>
      <c r="AQ1464">
        <v>0</v>
      </c>
      <c r="AR1464">
        <v>0</v>
      </c>
      <c r="AS1464">
        <v>0</v>
      </c>
      <c r="AT1464">
        <v>0</v>
      </c>
      <c r="AU1464">
        <v>0</v>
      </c>
      <c r="AV1464">
        <v>0</v>
      </c>
      <c r="AW1464">
        <v>0</v>
      </c>
      <c r="AX1464">
        <v>0</v>
      </c>
      <c r="AY1464">
        <v>0</v>
      </c>
      <c r="AZ1464">
        <v>0</v>
      </c>
      <c r="BA1464">
        <v>0</v>
      </c>
    </row>
    <row r="1465" spans="1:54" x14ac:dyDescent="0.25">
      <c r="A1465">
        <v>382783268</v>
      </c>
      <c r="B1465" s="1">
        <v>45547.497978946762</v>
      </c>
      <c r="C1465" s="1">
        <v>45547.499417592589</v>
      </c>
      <c r="D1465" s="1">
        <v>45547</v>
      </c>
      <c r="E1465">
        <v>32.360863600000002</v>
      </c>
      <c r="F1465">
        <v>35.898011199999999</v>
      </c>
      <c r="G1465" t="s">
        <v>927</v>
      </c>
      <c r="H1465" t="s">
        <v>928</v>
      </c>
      <c r="I1465" t="s">
        <v>112</v>
      </c>
      <c r="K1465" t="s">
        <v>4897</v>
      </c>
      <c r="L1465" t="s">
        <v>205</v>
      </c>
      <c r="M1465" t="s">
        <v>931</v>
      </c>
      <c r="N1465" t="s">
        <v>4898</v>
      </c>
      <c r="O1465" t="s">
        <v>4896</v>
      </c>
      <c r="Q1465" t="s">
        <v>121</v>
      </c>
      <c r="R1465" t="s">
        <v>5770</v>
      </c>
      <c r="S1465" t="s">
        <v>112</v>
      </c>
      <c r="T1465">
        <v>0</v>
      </c>
      <c r="U1465">
        <v>0</v>
      </c>
      <c r="V1465">
        <v>0</v>
      </c>
      <c r="W1465">
        <v>0</v>
      </c>
      <c r="X1465">
        <v>0</v>
      </c>
      <c r="Y1465">
        <v>0</v>
      </c>
      <c r="Z1465">
        <v>0</v>
      </c>
      <c r="AA1465">
        <v>0</v>
      </c>
      <c r="AB1465">
        <v>0</v>
      </c>
      <c r="AC1465">
        <v>0</v>
      </c>
      <c r="AD1465">
        <v>0</v>
      </c>
      <c r="AE1465">
        <v>0</v>
      </c>
      <c r="AF1465">
        <v>0</v>
      </c>
      <c r="AG1465">
        <v>0</v>
      </c>
      <c r="AH1465">
        <v>0</v>
      </c>
      <c r="AI1465" t="s">
        <v>6004</v>
      </c>
      <c r="AJ1465" t="s">
        <v>112</v>
      </c>
      <c r="AK1465" t="s">
        <v>112</v>
      </c>
      <c r="AL1465">
        <v>0</v>
      </c>
      <c r="AM1465">
        <v>0</v>
      </c>
      <c r="AN1465">
        <v>0</v>
      </c>
      <c r="AO1465">
        <v>0</v>
      </c>
      <c r="AP1465">
        <v>0</v>
      </c>
      <c r="AQ1465">
        <v>0</v>
      </c>
      <c r="AR1465">
        <v>0</v>
      </c>
      <c r="AS1465">
        <v>0</v>
      </c>
      <c r="AT1465">
        <v>0</v>
      </c>
      <c r="AU1465">
        <v>0</v>
      </c>
      <c r="AV1465">
        <v>0</v>
      </c>
      <c r="AW1465">
        <v>0</v>
      </c>
      <c r="AX1465">
        <v>0</v>
      </c>
      <c r="AY1465">
        <v>0</v>
      </c>
      <c r="AZ1465">
        <v>0</v>
      </c>
      <c r="BA1465">
        <v>0</v>
      </c>
    </row>
    <row r="1466" spans="1:54" x14ac:dyDescent="0.25">
      <c r="A1466">
        <v>382783270</v>
      </c>
      <c r="B1466" s="1">
        <v>45547.500686666674</v>
      </c>
      <c r="C1466" s="1">
        <v>45547.502663344909</v>
      </c>
      <c r="D1466" s="1">
        <v>45547</v>
      </c>
      <c r="E1466">
        <v>32.360863600000002</v>
      </c>
      <c r="F1466">
        <v>35.898011199999999</v>
      </c>
      <c r="G1466" t="s">
        <v>927</v>
      </c>
      <c r="H1466" t="s">
        <v>928</v>
      </c>
      <c r="I1466" t="s">
        <v>109</v>
      </c>
      <c r="J1466" t="s">
        <v>114</v>
      </c>
      <c r="K1466" t="s">
        <v>4900</v>
      </c>
      <c r="L1466" t="s">
        <v>301</v>
      </c>
      <c r="M1466" t="s">
        <v>1866</v>
      </c>
      <c r="N1466" t="s">
        <v>4901</v>
      </c>
      <c r="O1466" t="s">
        <v>4899</v>
      </c>
      <c r="Q1466" t="s">
        <v>121</v>
      </c>
      <c r="R1466" t="s">
        <v>5770</v>
      </c>
      <c r="S1466" t="s">
        <v>112</v>
      </c>
      <c r="T1466">
        <v>0</v>
      </c>
      <c r="U1466">
        <v>0</v>
      </c>
      <c r="V1466">
        <v>0</v>
      </c>
      <c r="W1466">
        <v>0</v>
      </c>
      <c r="X1466">
        <v>0</v>
      </c>
      <c r="Y1466">
        <v>0</v>
      </c>
      <c r="Z1466">
        <v>0</v>
      </c>
      <c r="AA1466">
        <v>0</v>
      </c>
      <c r="AB1466">
        <v>0</v>
      </c>
      <c r="AC1466">
        <v>0</v>
      </c>
      <c r="AD1466">
        <v>0</v>
      </c>
      <c r="AE1466">
        <v>0</v>
      </c>
      <c r="AF1466">
        <v>0</v>
      </c>
      <c r="AG1466">
        <v>0</v>
      </c>
      <c r="AH1466">
        <v>0</v>
      </c>
      <c r="AI1466" t="s">
        <v>6004</v>
      </c>
      <c r="AJ1466" t="s">
        <v>109</v>
      </c>
      <c r="AK1466" t="s">
        <v>112</v>
      </c>
      <c r="AL1466">
        <v>0</v>
      </c>
      <c r="AM1466">
        <v>0</v>
      </c>
      <c r="AN1466">
        <v>0</v>
      </c>
      <c r="AO1466">
        <v>0</v>
      </c>
      <c r="AP1466">
        <v>0</v>
      </c>
      <c r="AQ1466">
        <v>0</v>
      </c>
      <c r="AR1466">
        <v>0</v>
      </c>
      <c r="AS1466">
        <v>0</v>
      </c>
      <c r="AT1466">
        <v>0</v>
      </c>
      <c r="AU1466">
        <v>0</v>
      </c>
      <c r="AV1466">
        <v>0</v>
      </c>
      <c r="AW1466">
        <v>0</v>
      </c>
      <c r="AX1466">
        <v>0</v>
      </c>
      <c r="AY1466">
        <v>0</v>
      </c>
      <c r="AZ1466">
        <v>0</v>
      </c>
      <c r="BA1466">
        <v>0</v>
      </c>
    </row>
    <row r="1467" spans="1:54" x14ac:dyDescent="0.25">
      <c r="A1467">
        <v>382786337</v>
      </c>
      <c r="B1467" s="1">
        <v>45547.505089050923</v>
      </c>
      <c r="C1467" s="1">
        <v>45547.506726192129</v>
      </c>
      <c r="D1467" s="1">
        <v>45547</v>
      </c>
      <c r="E1467">
        <v>32.360863600000002</v>
      </c>
      <c r="F1467">
        <v>35.898011199999999</v>
      </c>
      <c r="G1467" t="s">
        <v>927</v>
      </c>
      <c r="H1467" t="s">
        <v>928</v>
      </c>
      <c r="I1467" t="s">
        <v>109</v>
      </c>
      <c r="J1467" t="s">
        <v>153</v>
      </c>
      <c r="K1467" t="s">
        <v>4903</v>
      </c>
      <c r="L1467" t="s">
        <v>192</v>
      </c>
      <c r="M1467" t="s">
        <v>326</v>
      </c>
      <c r="N1467" t="s">
        <v>4904</v>
      </c>
      <c r="O1467" t="s">
        <v>4902</v>
      </c>
      <c r="Q1467" t="s">
        <v>121</v>
      </c>
      <c r="R1467" t="s">
        <v>5770</v>
      </c>
      <c r="S1467" t="s">
        <v>112</v>
      </c>
      <c r="T1467">
        <v>0</v>
      </c>
      <c r="U1467">
        <v>0</v>
      </c>
      <c r="V1467">
        <v>0</v>
      </c>
      <c r="W1467">
        <v>0</v>
      </c>
      <c r="X1467">
        <v>0</v>
      </c>
      <c r="Y1467">
        <v>0</v>
      </c>
      <c r="Z1467">
        <v>0</v>
      </c>
      <c r="AA1467">
        <v>0</v>
      </c>
      <c r="AB1467">
        <v>0</v>
      </c>
      <c r="AC1467">
        <v>0</v>
      </c>
      <c r="AD1467">
        <v>0</v>
      </c>
      <c r="AE1467">
        <v>0</v>
      </c>
      <c r="AF1467">
        <v>0</v>
      </c>
      <c r="AG1467">
        <v>0</v>
      </c>
      <c r="AH1467">
        <v>0</v>
      </c>
      <c r="AI1467" t="s">
        <v>6004</v>
      </c>
      <c r="AJ1467" t="s">
        <v>112</v>
      </c>
      <c r="AK1467" t="s">
        <v>109</v>
      </c>
      <c r="AL1467">
        <v>1</v>
      </c>
      <c r="AM1467">
        <v>0</v>
      </c>
      <c r="AN1467">
        <v>1</v>
      </c>
      <c r="AO1467">
        <v>0</v>
      </c>
      <c r="AP1467">
        <v>0</v>
      </c>
      <c r="AQ1467">
        <v>0</v>
      </c>
      <c r="AR1467">
        <v>1</v>
      </c>
      <c r="AS1467">
        <v>0</v>
      </c>
      <c r="AT1467">
        <v>1</v>
      </c>
      <c r="AU1467">
        <v>0</v>
      </c>
      <c r="AV1467">
        <v>0</v>
      </c>
      <c r="AW1467">
        <v>0</v>
      </c>
      <c r="AX1467">
        <v>0</v>
      </c>
      <c r="AY1467">
        <v>0</v>
      </c>
      <c r="AZ1467">
        <v>0</v>
      </c>
      <c r="BA1467">
        <v>0</v>
      </c>
    </row>
    <row r="1468" spans="1:54" x14ac:dyDescent="0.25">
      <c r="A1468">
        <v>382786348</v>
      </c>
      <c r="B1468" s="1">
        <v>45547.502986412037</v>
      </c>
      <c r="C1468" s="1">
        <v>45547.504485254627</v>
      </c>
      <c r="D1468" s="1">
        <v>45547</v>
      </c>
      <c r="E1468">
        <v>32.360863600000002</v>
      </c>
      <c r="F1468">
        <v>35.898011199999999</v>
      </c>
      <c r="G1468" t="s">
        <v>927</v>
      </c>
      <c r="H1468" t="s">
        <v>928</v>
      </c>
      <c r="I1468" t="s">
        <v>109</v>
      </c>
      <c r="J1468" t="s">
        <v>114</v>
      </c>
      <c r="K1468" t="s">
        <v>4906</v>
      </c>
      <c r="L1468" t="s">
        <v>301</v>
      </c>
      <c r="M1468" t="s">
        <v>1866</v>
      </c>
      <c r="N1468" t="s">
        <v>4907</v>
      </c>
      <c r="O1468" t="s">
        <v>4905</v>
      </c>
      <c r="Q1468" t="s">
        <v>121</v>
      </c>
      <c r="R1468" t="s">
        <v>5770</v>
      </c>
      <c r="S1468" t="s">
        <v>112</v>
      </c>
      <c r="T1468">
        <v>0</v>
      </c>
      <c r="U1468">
        <v>0</v>
      </c>
      <c r="V1468">
        <v>0</v>
      </c>
      <c r="W1468">
        <v>0</v>
      </c>
      <c r="X1468">
        <v>0</v>
      </c>
      <c r="Y1468">
        <v>0</v>
      </c>
      <c r="Z1468">
        <v>0</v>
      </c>
      <c r="AA1468">
        <v>0</v>
      </c>
      <c r="AB1468">
        <v>0</v>
      </c>
      <c r="AC1468">
        <v>0</v>
      </c>
      <c r="AD1468">
        <v>0</v>
      </c>
      <c r="AE1468">
        <v>0</v>
      </c>
      <c r="AF1468">
        <v>0</v>
      </c>
      <c r="AG1468">
        <v>0</v>
      </c>
      <c r="AH1468">
        <v>0</v>
      </c>
      <c r="AI1468" t="s">
        <v>6004</v>
      </c>
      <c r="AJ1468" t="s">
        <v>109</v>
      </c>
      <c r="AK1468" t="s">
        <v>109</v>
      </c>
      <c r="AL1468">
        <v>2</v>
      </c>
      <c r="AM1468">
        <v>1</v>
      </c>
      <c r="AN1468">
        <v>1</v>
      </c>
      <c r="AO1468">
        <v>0</v>
      </c>
      <c r="AP1468">
        <v>0</v>
      </c>
      <c r="AQ1468">
        <v>0</v>
      </c>
      <c r="AR1468">
        <v>2</v>
      </c>
      <c r="AS1468">
        <v>0</v>
      </c>
      <c r="AT1468">
        <v>1</v>
      </c>
      <c r="AU1468">
        <v>0</v>
      </c>
      <c r="AV1468">
        <v>0</v>
      </c>
      <c r="AW1468">
        <v>0</v>
      </c>
      <c r="AX1468">
        <v>0</v>
      </c>
      <c r="AY1468">
        <v>0</v>
      </c>
      <c r="AZ1468">
        <v>1</v>
      </c>
      <c r="BA1468">
        <v>0</v>
      </c>
    </row>
    <row r="1469" spans="1:54" x14ac:dyDescent="0.25">
      <c r="A1469">
        <v>382793214</v>
      </c>
      <c r="B1469" s="1">
        <v>45547.508489398148</v>
      </c>
      <c r="C1469" s="1">
        <v>45547.510056689818</v>
      </c>
      <c r="D1469" s="1">
        <v>45547</v>
      </c>
      <c r="E1469">
        <v>32.360863600000002</v>
      </c>
      <c r="F1469">
        <v>35.898011199999999</v>
      </c>
      <c r="G1469" t="s">
        <v>927</v>
      </c>
      <c r="H1469" t="s">
        <v>928</v>
      </c>
      <c r="I1469" t="s">
        <v>109</v>
      </c>
      <c r="J1469" t="s">
        <v>114</v>
      </c>
      <c r="K1469" t="s">
        <v>4909</v>
      </c>
      <c r="L1469" t="s">
        <v>192</v>
      </c>
      <c r="M1469" t="s">
        <v>961</v>
      </c>
      <c r="N1469" t="s">
        <v>4910</v>
      </c>
      <c r="O1469" t="s">
        <v>4908</v>
      </c>
      <c r="Q1469" t="s">
        <v>121</v>
      </c>
      <c r="R1469" t="s">
        <v>5770</v>
      </c>
      <c r="S1469" t="s">
        <v>112</v>
      </c>
      <c r="T1469">
        <v>0</v>
      </c>
      <c r="U1469">
        <v>0</v>
      </c>
      <c r="V1469">
        <v>0</v>
      </c>
      <c r="W1469">
        <v>0</v>
      </c>
      <c r="X1469">
        <v>0</v>
      </c>
      <c r="Y1469">
        <v>0</v>
      </c>
      <c r="Z1469">
        <v>0</v>
      </c>
      <c r="AA1469">
        <v>0</v>
      </c>
      <c r="AB1469">
        <v>0</v>
      </c>
      <c r="AC1469">
        <v>0</v>
      </c>
      <c r="AD1469">
        <v>0</v>
      </c>
      <c r="AE1469">
        <v>0</v>
      </c>
      <c r="AF1469">
        <v>0</v>
      </c>
      <c r="AG1469">
        <v>0</v>
      </c>
      <c r="AH1469">
        <v>0</v>
      </c>
      <c r="AI1469" t="s">
        <v>6004</v>
      </c>
      <c r="AJ1469" t="s">
        <v>109</v>
      </c>
      <c r="AK1469" t="s">
        <v>109</v>
      </c>
      <c r="AL1469">
        <v>2</v>
      </c>
      <c r="AM1469">
        <v>0</v>
      </c>
      <c r="AN1469">
        <v>1</v>
      </c>
      <c r="AO1469">
        <v>1</v>
      </c>
      <c r="AP1469">
        <v>0</v>
      </c>
      <c r="AQ1469">
        <v>0</v>
      </c>
      <c r="AR1469">
        <v>2</v>
      </c>
      <c r="AS1469">
        <v>0</v>
      </c>
      <c r="AT1469">
        <v>1</v>
      </c>
      <c r="AU1469">
        <v>0</v>
      </c>
      <c r="AV1469">
        <v>0</v>
      </c>
      <c r="AW1469">
        <v>0</v>
      </c>
      <c r="AX1469">
        <v>0</v>
      </c>
      <c r="AY1469">
        <v>0</v>
      </c>
      <c r="AZ1469">
        <v>1</v>
      </c>
      <c r="BA1469">
        <v>0</v>
      </c>
    </row>
    <row r="1470" spans="1:54" x14ac:dyDescent="0.25">
      <c r="A1470">
        <v>382814017</v>
      </c>
      <c r="B1470" s="1">
        <v>45547.512355243052</v>
      </c>
      <c r="C1470" s="1">
        <v>45547.51858196759</v>
      </c>
      <c r="D1470" s="1">
        <v>45547</v>
      </c>
      <c r="E1470">
        <v>29.533759</v>
      </c>
      <c r="F1470">
        <v>35.010417400000001</v>
      </c>
      <c r="G1470" t="s">
        <v>787</v>
      </c>
      <c r="H1470" t="s">
        <v>788</v>
      </c>
      <c r="I1470" t="s">
        <v>112</v>
      </c>
      <c r="K1470" t="s">
        <v>4912</v>
      </c>
      <c r="L1470" t="s">
        <v>244</v>
      </c>
      <c r="M1470" t="s">
        <v>4913</v>
      </c>
      <c r="N1470" t="s">
        <v>4914</v>
      </c>
      <c r="O1470" t="s">
        <v>4911</v>
      </c>
      <c r="Q1470" t="s">
        <v>121</v>
      </c>
      <c r="R1470" t="s">
        <v>5770</v>
      </c>
      <c r="S1470" t="s">
        <v>112</v>
      </c>
      <c r="T1470">
        <v>0</v>
      </c>
      <c r="U1470">
        <v>0</v>
      </c>
      <c r="V1470">
        <v>0</v>
      </c>
      <c r="W1470">
        <v>0</v>
      </c>
      <c r="X1470">
        <v>0</v>
      </c>
      <c r="Y1470">
        <v>0</v>
      </c>
      <c r="Z1470">
        <v>0</v>
      </c>
      <c r="AA1470">
        <v>0</v>
      </c>
      <c r="AB1470">
        <v>0</v>
      </c>
      <c r="AC1470">
        <v>0</v>
      </c>
      <c r="AD1470">
        <v>0</v>
      </c>
      <c r="AE1470">
        <v>0</v>
      </c>
      <c r="AF1470">
        <v>0</v>
      </c>
      <c r="AG1470">
        <v>0</v>
      </c>
      <c r="AH1470">
        <v>0</v>
      </c>
      <c r="AI1470" t="s">
        <v>6004</v>
      </c>
      <c r="AJ1470" t="s">
        <v>109</v>
      </c>
      <c r="AK1470" t="s">
        <v>109</v>
      </c>
      <c r="AL1470">
        <v>1</v>
      </c>
      <c r="AM1470">
        <v>0</v>
      </c>
      <c r="AN1470">
        <v>1</v>
      </c>
      <c r="AO1470">
        <v>0</v>
      </c>
      <c r="AP1470">
        <v>0</v>
      </c>
      <c r="AQ1470">
        <v>0</v>
      </c>
      <c r="AR1470">
        <v>1</v>
      </c>
      <c r="AS1470">
        <v>0</v>
      </c>
      <c r="AT1470">
        <v>0</v>
      </c>
      <c r="AU1470">
        <v>0</v>
      </c>
      <c r="AV1470">
        <v>0</v>
      </c>
      <c r="AW1470">
        <v>0</v>
      </c>
      <c r="AX1470">
        <v>0</v>
      </c>
      <c r="AY1470">
        <v>0</v>
      </c>
      <c r="AZ1470">
        <v>0</v>
      </c>
      <c r="BA1470">
        <v>1</v>
      </c>
      <c r="BB1470" t="s">
        <v>4915</v>
      </c>
    </row>
    <row r="1471" spans="1:54" x14ac:dyDescent="0.25">
      <c r="A1471">
        <v>382814025</v>
      </c>
      <c r="B1471" s="1">
        <v>45547.518671446764</v>
      </c>
      <c r="C1471" s="1">
        <v>45547.526806909722</v>
      </c>
      <c r="D1471" s="1">
        <v>45547</v>
      </c>
      <c r="E1471">
        <v>29.534699499999999</v>
      </c>
      <c r="F1471">
        <v>35.012438699999997</v>
      </c>
      <c r="G1471" t="s">
        <v>787</v>
      </c>
      <c r="H1471" t="s">
        <v>788</v>
      </c>
      <c r="I1471" t="s">
        <v>112</v>
      </c>
      <c r="K1471" t="s">
        <v>4917</v>
      </c>
      <c r="L1471" t="s">
        <v>244</v>
      </c>
      <c r="M1471" t="s">
        <v>4913</v>
      </c>
      <c r="N1471" t="s">
        <v>4914</v>
      </c>
      <c r="O1471" t="s">
        <v>4916</v>
      </c>
      <c r="Q1471" t="s">
        <v>121</v>
      </c>
      <c r="R1471" t="s">
        <v>5770</v>
      </c>
      <c r="S1471" t="s">
        <v>112</v>
      </c>
      <c r="T1471">
        <v>0</v>
      </c>
      <c r="U1471">
        <v>0</v>
      </c>
      <c r="V1471">
        <v>0</v>
      </c>
      <c r="W1471">
        <v>0</v>
      </c>
      <c r="X1471">
        <v>0</v>
      </c>
      <c r="Y1471">
        <v>0</v>
      </c>
      <c r="Z1471">
        <v>0</v>
      </c>
      <c r="AA1471">
        <v>0</v>
      </c>
      <c r="AB1471">
        <v>0</v>
      </c>
      <c r="AC1471">
        <v>0</v>
      </c>
      <c r="AD1471">
        <v>0</v>
      </c>
      <c r="AE1471">
        <v>0</v>
      </c>
      <c r="AF1471">
        <v>0</v>
      </c>
      <c r="AG1471">
        <v>0</v>
      </c>
      <c r="AH1471">
        <v>0</v>
      </c>
      <c r="AI1471" t="s">
        <v>6004</v>
      </c>
      <c r="AJ1471" t="s">
        <v>112</v>
      </c>
      <c r="AK1471" t="s">
        <v>112</v>
      </c>
      <c r="AL1471">
        <v>0</v>
      </c>
      <c r="AM1471">
        <v>0</v>
      </c>
      <c r="AN1471">
        <v>0</v>
      </c>
      <c r="AO1471">
        <v>0</v>
      </c>
      <c r="AP1471">
        <v>0</v>
      </c>
      <c r="AQ1471">
        <v>0</v>
      </c>
      <c r="AR1471">
        <v>0</v>
      </c>
      <c r="AS1471">
        <v>0</v>
      </c>
      <c r="AT1471">
        <v>0</v>
      </c>
      <c r="AU1471">
        <v>0</v>
      </c>
      <c r="AV1471">
        <v>0</v>
      </c>
      <c r="AW1471">
        <v>0</v>
      </c>
      <c r="AX1471">
        <v>0</v>
      </c>
      <c r="AY1471">
        <v>0</v>
      </c>
      <c r="AZ1471">
        <v>0</v>
      </c>
      <c r="BA1471">
        <v>0</v>
      </c>
    </row>
    <row r="1472" spans="1:54" x14ac:dyDescent="0.25">
      <c r="A1472">
        <v>382814029</v>
      </c>
      <c r="B1472" s="1">
        <v>45547.526845486107</v>
      </c>
      <c r="C1472" s="1">
        <v>45547.538640868057</v>
      </c>
      <c r="D1472" s="1">
        <v>45547</v>
      </c>
      <c r="E1472">
        <v>29.534699499999999</v>
      </c>
      <c r="F1472">
        <v>35.012438699999997</v>
      </c>
      <c r="G1472" t="s">
        <v>787</v>
      </c>
      <c r="H1472" t="s">
        <v>788</v>
      </c>
      <c r="I1472" t="s">
        <v>109</v>
      </c>
      <c r="J1472" t="s">
        <v>378</v>
      </c>
      <c r="K1472" t="s">
        <v>4919</v>
      </c>
      <c r="L1472" t="s">
        <v>244</v>
      </c>
      <c r="M1472" t="s">
        <v>4913</v>
      </c>
      <c r="N1472" t="s">
        <v>4920</v>
      </c>
      <c r="O1472" t="s">
        <v>4918</v>
      </c>
      <c r="Q1472" t="s">
        <v>121</v>
      </c>
      <c r="R1472" t="s">
        <v>5770</v>
      </c>
      <c r="S1472" t="s">
        <v>112</v>
      </c>
      <c r="T1472">
        <v>0</v>
      </c>
      <c r="U1472">
        <v>0</v>
      </c>
      <c r="V1472">
        <v>0</v>
      </c>
      <c r="W1472">
        <v>0</v>
      </c>
      <c r="X1472">
        <v>0</v>
      </c>
      <c r="Y1472">
        <v>0</v>
      </c>
      <c r="Z1472">
        <v>0</v>
      </c>
      <c r="AA1472">
        <v>0</v>
      </c>
      <c r="AB1472">
        <v>0</v>
      </c>
      <c r="AC1472">
        <v>0</v>
      </c>
      <c r="AD1472">
        <v>0</v>
      </c>
      <c r="AE1472">
        <v>0</v>
      </c>
      <c r="AF1472">
        <v>0</v>
      </c>
      <c r="AG1472">
        <v>0</v>
      </c>
      <c r="AH1472">
        <v>0</v>
      </c>
      <c r="AI1472" t="s">
        <v>6004</v>
      </c>
      <c r="AJ1472" t="s">
        <v>112</v>
      </c>
      <c r="AK1472" t="s">
        <v>112</v>
      </c>
      <c r="AL1472">
        <v>0</v>
      </c>
      <c r="AM1472">
        <v>0</v>
      </c>
      <c r="AN1472">
        <v>0</v>
      </c>
      <c r="AO1472">
        <v>0</v>
      </c>
      <c r="AP1472">
        <v>0</v>
      </c>
      <c r="AQ1472">
        <v>0</v>
      </c>
      <c r="AR1472">
        <v>0</v>
      </c>
      <c r="AS1472">
        <v>0</v>
      </c>
      <c r="AT1472">
        <v>0</v>
      </c>
      <c r="AU1472">
        <v>0</v>
      </c>
      <c r="AV1472">
        <v>0</v>
      </c>
      <c r="AW1472">
        <v>0</v>
      </c>
      <c r="AX1472">
        <v>0</v>
      </c>
      <c r="AY1472">
        <v>0</v>
      </c>
      <c r="AZ1472">
        <v>0</v>
      </c>
      <c r="BA1472">
        <v>0</v>
      </c>
    </row>
    <row r="1473" spans="1:54" x14ac:dyDescent="0.25">
      <c r="A1473">
        <v>382814035</v>
      </c>
      <c r="B1473" s="1">
        <v>45547.540083495369</v>
      </c>
      <c r="C1473" s="1">
        <v>45547.543932430563</v>
      </c>
      <c r="D1473" s="1">
        <v>45547</v>
      </c>
      <c r="E1473">
        <v>29.526648300000002</v>
      </c>
      <c r="F1473">
        <v>35.007543300000002</v>
      </c>
      <c r="G1473" t="s">
        <v>787</v>
      </c>
      <c r="H1473" t="s">
        <v>788</v>
      </c>
      <c r="I1473" t="s">
        <v>112</v>
      </c>
      <c r="K1473" t="s">
        <v>4922</v>
      </c>
      <c r="L1473" t="s">
        <v>244</v>
      </c>
      <c r="M1473" t="s">
        <v>1161</v>
      </c>
      <c r="N1473" t="s">
        <v>4914</v>
      </c>
      <c r="O1473" t="s">
        <v>4921</v>
      </c>
      <c r="Q1473" t="s">
        <v>121</v>
      </c>
      <c r="R1473" t="s">
        <v>5770</v>
      </c>
      <c r="S1473" t="s">
        <v>112</v>
      </c>
      <c r="T1473">
        <v>0</v>
      </c>
      <c r="U1473">
        <v>0</v>
      </c>
      <c r="V1473">
        <v>0</v>
      </c>
      <c r="W1473">
        <v>0</v>
      </c>
      <c r="X1473">
        <v>0</v>
      </c>
      <c r="Y1473">
        <v>0</v>
      </c>
      <c r="Z1473">
        <v>0</v>
      </c>
      <c r="AA1473">
        <v>0</v>
      </c>
      <c r="AB1473">
        <v>0</v>
      </c>
      <c r="AC1473">
        <v>0</v>
      </c>
      <c r="AD1473">
        <v>0</v>
      </c>
      <c r="AE1473">
        <v>0</v>
      </c>
      <c r="AF1473">
        <v>0</v>
      </c>
      <c r="AG1473">
        <v>0</v>
      </c>
      <c r="AH1473">
        <v>0</v>
      </c>
      <c r="AI1473" t="s">
        <v>6004</v>
      </c>
      <c r="AJ1473" t="s">
        <v>109</v>
      </c>
      <c r="AK1473" t="s">
        <v>112</v>
      </c>
      <c r="AL1473">
        <v>0</v>
      </c>
      <c r="AM1473">
        <v>0</v>
      </c>
      <c r="AN1473">
        <v>0</v>
      </c>
      <c r="AO1473">
        <v>0</v>
      </c>
      <c r="AP1473">
        <v>0</v>
      </c>
      <c r="AQ1473">
        <v>0</v>
      </c>
      <c r="AR1473">
        <v>0</v>
      </c>
      <c r="AS1473">
        <v>0</v>
      </c>
      <c r="AT1473">
        <v>0</v>
      </c>
      <c r="AU1473">
        <v>0</v>
      </c>
      <c r="AV1473">
        <v>0</v>
      </c>
      <c r="AW1473">
        <v>0</v>
      </c>
      <c r="AX1473">
        <v>0</v>
      </c>
      <c r="AY1473">
        <v>0</v>
      </c>
      <c r="AZ1473">
        <v>0</v>
      </c>
      <c r="BA1473">
        <v>0</v>
      </c>
    </row>
    <row r="1474" spans="1:54" x14ac:dyDescent="0.25">
      <c r="A1474">
        <v>382833076</v>
      </c>
      <c r="B1474" s="1">
        <v>45544.928284884263</v>
      </c>
      <c r="C1474" s="1">
        <v>45547.517609444447</v>
      </c>
      <c r="D1474" s="1">
        <v>45544</v>
      </c>
      <c r="E1474">
        <v>30.322038299999999</v>
      </c>
      <c r="F1474">
        <v>35.483725999999997</v>
      </c>
      <c r="G1474" t="s">
        <v>439</v>
      </c>
      <c r="H1474" t="s">
        <v>5759</v>
      </c>
      <c r="I1474" t="s">
        <v>109</v>
      </c>
      <c r="J1474" t="s">
        <v>114</v>
      </c>
      <c r="K1474" t="s">
        <v>4924</v>
      </c>
      <c r="L1474" t="s">
        <v>116</v>
      </c>
      <c r="M1474" t="s">
        <v>139</v>
      </c>
      <c r="N1474" t="s">
        <v>3470</v>
      </c>
      <c r="O1474" t="s">
        <v>4923</v>
      </c>
      <c r="Q1474" t="s">
        <v>121</v>
      </c>
      <c r="R1474" t="s">
        <v>5770</v>
      </c>
      <c r="S1474" t="s">
        <v>112</v>
      </c>
      <c r="T1474">
        <v>0</v>
      </c>
      <c r="U1474">
        <v>0</v>
      </c>
      <c r="V1474">
        <v>0</v>
      </c>
      <c r="W1474">
        <v>0</v>
      </c>
      <c r="X1474">
        <v>0</v>
      </c>
      <c r="Y1474">
        <v>0</v>
      </c>
      <c r="Z1474">
        <v>0</v>
      </c>
      <c r="AA1474">
        <v>0</v>
      </c>
      <c r="AB1474">
        <v>0</v>
      </c>
      <c r="AC1474">
        <v>0</v>
      </c>
      <c r="AD1474">
        <v>0</v>
      </c>
      <c r="AE1474">
        <v>0</v>
      </c>
      <c r="AF1474">
        <v>0</v>
      </c>
      <c r="AG1474">
        <v>0</v>
      </c>
      <c r="AH1474">
        <v>0</v>
      </c>
      <c r="AI1474" t="s">
        <v>6004</v>
      </c>
      <c r="AJ1474" t="s">
        <v>112</v>
      </c>
      <c r="AK1474" t="s">
        <v>112</v>
      </c>
      <c r="AL1474">
        <v>0</v>
      </c>
      <c r="AM1474">
        <v>0</v>
      </c>
      <c r="AN1474">
        <v>0</v>
      </c>
      <c r="AO1474">
        <v>0</v>
      </c>
      <c r="AP1474">
        <v>0</v>
      </c>
      <c r="AQ1474">
        <v>0</v>
      </c>
      <c r="AR1474">
        <v>0</v>
      </c>
      <c r="AS1474">
        <v>0</v>
      </c>
      <c r="AT1474">
        <v>0</v>
      </c>
      <c r="AU1474">
        <v>0</v>
      </c>
      <c r="AV1474">
        <v>0</v>
      </c>
      <c r="AW1474">
        <v>0</v>
      </c>
      <c r="AX1474">
        <v>0</v>
      </c>
      <c r="AY1474">
        <v>0</v>
      </c>
      <c r="AZ1474">
        <v>0</v>
      </c>
      <c r="BA1474">
        <v>0</v>
      </c>
    </row>
    <row r="1475" spans="1:54" x14ac:dyDescent="0.25">
      <c r="A1475">
        <v>382833082</v>
      </c>
      <c r="B1475" s="1">
        <v>45547.518980740737</v>
      </c>
      <c r="C1475" s="1">
        <v>45547.526568993053</v>
      </c>
      <c r="D1475" s="1">
        <v>45547</v>
      </c>
      <c r="E1475">
        <v>30.322885200000002</v>
      </c>
      <c r="F1475">
        <v>35.478097200000001</v>
      </c>
      <c r="G1475" t="s">
        <v>439</v>
      </c>
      <c r="H1475" t="s">
        <v>5759</v>
      </c>
      <c r="I1475" t="s">
        <v>109</v>
      </c>
      <c r="J1475" t="s">
        <v>114</v>
      </c>
      <c r="K1475" t="s">
        <v>4926</v>
      </c>
      <c r="L1475" t="s">
        <v>174</v>
      </c>
      <c r="M1475" t="s">
        <v>175</v>
      </c>
      <c r="N1475" t="s">
        <v>4927</v>
      </c>
      <c r="O1475" t="s">
        <v>4925</v>
      </c>
      <c r="Q1475" t="s">
        <v>346</v>
      </c>
      <c r="R1475" t="s">
        <v>5771</v>
      </c>
      <c r="S1475" t="s">
        <v>112</v>
      </c>
      <c r="T1475">
        <v>0</v>
      </c>
      <c r="U1475">
        <v>0</v>
      </c>
      <c r="V1475">
        <v>0</v>
      </c>
      <c r="W1475">
        <v>0</v>
      </c>
      <c r="X1475">
        <v>0</v>
      </c>
      <c r="Y1475">
        <v>0</v>
      </c>
      <c r="Z1475">
        <v>0</v>
      </c>
      <c r="AA1475">
        <v>0</v>
      </c>
      <c r="AB1475">
        <v>0</v>
      </c>
      <c r="AC1475">
        <v>0</v>
      </c>
      <c r="AD1475">
        <v>0</v>
      </c>
      <c r="AE1475">
        <v>0</v>
      </c>
      <c r="AF1475">
        <v>0</v>
      </c>
      <c r="AG1475">
        <v>0</v>
      </c>
      <c r="AH1475">
        <v>0</v>
      </c>
      <c r="AI1475" t="s">
        <v>6004</v>
      </c>
      <c r="AJ1475" t="s">
        <v>109</v>
      </c>
      <c r="AK1475" t="s">
        <v>109</v>
      </c>
      <c r="AL1475">
        <v>4</v>
      </c>
      <c r="AM1475">
        <v>0</v>
      </c>
      <c r="AN1475">
        <v>3</v>
      </c>
      <c r="AO1475">
        <v>0</v>
      </c>
      <c r="AP1475">
        <v>1</v>
      </c>
      <c r="AQ1475">
        <v>0</v>
      </c>
      <c r="AR1475">
        <v>4</v>
      </c>
      <c r="AS1475">
        <v>1</v>
      </c>
      <c r="AT1475">
        <v>1</v>
      </c>
      <c r="AU1475">
        <v>0</v>
      </c>
      <c r="AV1475">
        <v>0</v>
      </c>
      <c r="AW1475">
        <v>1</v>
      </c>
      <c r="AX1475">
        <v>0</v>
      </c>
      <c r="AY1475">
        <v>0</v>
      </c>
      <c r="AZ1475">
        <v>0</v>
      </c>
      <c r="BA1475">
        <v>1</v>
      </c>
      <c r="BB1475" t="s">
        <v>4928</v>
      </c>
    </row>
    <row r="1476" spans="1:54" x14ac:dyDescent="0.25">
      <c r="A1476">
        <v>382833088</v>
      </c>
      <c r="B1476" s="1">
        <v>45547.531119004627</v>
      </c>
      <c r="C1476" s="1">
        <v>45547.533963009257</v>
      </c>
      <c r="D1476" s="1">
        <v>45547</v>
      </c>
      <c r="E1476">
        <v>30.322980300000001</v>
      </c>
      <c r="F1476">
        <v>35.477881099999998</v>
      </c>
      <c r="G1476" t="s">
        <v>439</v>
      </c>
      <c r="H1476" t="s">
        <v>5759</v>
      </c>
      <c r="I1476" t="s">
        <v>109</v>
      </c>
      <c r="J1476" t="s">
        <v>114</v>
      </c>
      <c r="K1476" t="s">
        <v>4930</v>
      </c>
      <c r="L1476" t="s">
        <v>116</v>
      </c>
      <c r="M1476" t="s">
        <v>146</v>
      </c>
      <c r="N1476" t="s">
        <v>4931</v>
      </c>
      <c r="O1476" t="s">
        <v>4929</v>
      </c>
      <c r="Q1476" t="s">
        <v>121</v>
      </c>
      <c r="R1476" t="s">
        <v>5770</v>
      </c>
      <c r="S1476" t="s">
        <v>112</v>
      </c>
      <c r="T1476">
        <v>0</v>
      </c>
      <c r="U1476">
        <v>0</v>
      </c>
      <c r="V1476">
        <v>0</v>
      </c>
      <c r="W1476">
        <v>0</v>
      </c>
      <c r="X1476">
        <v>0</v>
      </c>
      <c r="Y1476">
        <v>0</v>
      </c>
      <c r="Z1476">
        <v>0</v>
      </c>
      <c r="AA1476">
        <v>0</v>
      </c>
      <c r="AB1476">
        <v>0</v>
      </c>
      <c r="AC1476">
        <v>0</v>
      </c>
      <c r="AD1476">
        <v>0</v>
      </c>
      <c r="AE1476">
        <v>0</v>
      </c>
      <c r="AF1476">
        <v>0</v>
      </c>
      <c r="AG1476">
        <v>0</v>
      </c>
      <c r="AH1476">
        <v>0</v>
      </c>
      <c r="AI1476" t="s">
        <v>6004</v>
      </c>
      <c r="AJ1476" t="s">
        <v>109</v>
      </c>
      <c r="AK1476" t="s">
        <v>112</v>
      </c>
      <c r="AL1476">
        <v>0</v>
      </c>
      <c r="AM1476">
        <v>0</v>
      </c>
      <c r="AN1476">
        <v>0</v>
      </c>
      <c r="AO1476">
        <v>0</v>
      </c>
      <c r="AP1476">
        <v>0</v>
      </c>
      <c r="AQ1476">
        <v>0</v>
      </c>
      <c r="AR1476">
        <v>0</v>
      </c>
      <c r="AS1476">
        <v>0</v>
      </c>
      <c r="AT1476">
        <v>0</v>
      </c>
      <c r="AU1476">
        <v>0</v>
      </c>
      <c r="AV1476">
        <v>0</v>
      </c>
      <c r="AW1476">
        <v>0</v>
      </c>
      <c r="AX1476">
        <v>0</v>
      </c>
      <c r="AY1476">
        <v>0</v>
      </c>
      <c r="AZ1476">
        <v>0</v>
      </c>
      <c r="BA1476">
        <v>0</v>
      </c>
    </row>
    <row r="1477" spans="1:54" x14ac:dyDescent="0.25">
      <c r="A1477">
        <v>382833098</v>
      </c>
      <c r="B1477" s="1">
        <v>45547.53416408565</v>
      </c>
      <c r="C1477" s="1">
        <v>45547.542629930547</v>
      </c>
      <c r="D1477" s="1">
        <v>45547</v>
      </c>
      <c r="E1477">
        <v>30.3231918</v>
      </c>
      <c r="F1477">
        <v>35.4779123</v>
      </c>
      <c r="G1477" t="s">
        <v>439</v>
      </c>
      <c r="H1477" t="s">
        <v>5759</v>
      </c>
      <c r="I1477" t="s">
        <v>109</v>
      </c>
      <c r="J1477" t="s">
        <v>114</v>
      </c>
      <c r="K1477" t="s">
        <v>4933</v>
      </c>
      <c r="L1477" t="s">
        <v>174</v>
      </c>
      <c r="M1477" t="s">
        <v>175</v>
      </c>
      <c r="N1477" t="s">
        <v>4934</v>
      </c>
      <c r="O1477" t="s">
        <v>4932</v>
      </c>
      <c r="Q1477" t="s">
        <v>121</v>
      </c>
      <c r="R1477" t="s">
        <v>5770</v>
      </c>
      <c r="S1477" t="s">
        <v>112</v>
      </c>
      <c r="T1477">
        <v>0</v>
      </c>
      <c r="U1477">
        <v>0</v>
      </c>
      <c r="V1477">
        <v>0</v>
      </c>
      <c r="W1477">
        <v>0</v>
      </c>
      <c r="X1477">
        <v>0</v>
      </c>
      <c r="Y1477">
        <v>0</v>
      </c>
      <c r="Z1477">
        <v>0</v>
      </c>
      <c r="AA1477">
        <v>0</v>
      </c>
      <c r="AB1477">
        <v>0</v>
      </c>
      <c r="AC1477">
        <v>0</v>
      </c>
      <c r="AD1477">
        <v>0</v>
      </c>
      <c r="AE1477">
        <v>0</v>
      </c>
      <c r="AF1477">
        <v>0</v>
      </c>
      <c r="AG1477">
        <v>0</v>
      </c>
      <c r="AH1477">
        <v>0</v>
      </c>
      <c r="AI1477" t="s">
        <v>6004</v>
      </c>
      <c r="AJ1477" t="s">
        <v>109</v>
      </c>
      <c r="AK1477" t="s">
        <v>112</v>
      </c>
      <c r="AL1477">
        <v>0</v>
      </c>
      <c r="AM1477">
        <v>0</v>
      </c>
      <c r="AN1477">
        <v>0</v>
      </c>
      <c r="AO1477">
        <v>0</v>
      </c>
      <c r="AP1477">
        <v>0</v>
      </c>
      <c r="AQ1477">
        <v>0</v>
      </c>
      <c r="AR1477">
        <v>0</v>
      </c>
      <c r="AS1477">
        <v>0</v>
      </c>
      <c r="AT1477">
        <v>0</v>
      </c>
      <c r="AU1477">
        <v>0</v>
      </c>
      <c r="AV1477">
        <v>0</v>
      </c>
      <c r="AW1477">
        <v>0</v>
      </c>
      <c r="AX1477">
        <v>0</v>
      </c>
      <c r="AY1477">
        <v>0</v>
      </c>
      <c r="AZ1477">
        <v>0</v>
      </c>
      <c r="BA1477">
        <v>0</v>
      </c>
    </row>
    <row r="1478" spans="1:54" x14ac:dyDescent="0.25">
      <c r="A1478">
        <v>382833105</v>
      </c>
      <c r="B1478" s="1">
        <v>45547.544623668982</v>
      </c>
      <c r="C1478" s="1">
        <v>45547.546866111108</v>
      </c>
      <c r="D1478" s="1">
        <v>45547</v>
      </c>
      <c r="E1478">
        <v>30.3220578</v>
      </c>
      <c r="F1478">
        <v>35.478247799999998</v>
      </c>
      <c r="G1478" t="s">
        <v>439</v>
      </c>
      <c r="H1478" t="s">
        <v>5759</v>
      </c>
      <c r="I1478" t="s">
        <v>109</v>
      </c>
      <c r="J1478" t="s">
        <v>114</v>
      </c>
      <c r="K1478" t="s">
        <v>4936</v>
      </c>
      <c r="L1478" t="s">
        <v>235</v>
      </c>
      <c r="M1478" t="s">
        <v>236</v>
      </c>
      <c r="N1478" t="s">
        <v>4937</v>
      </c>
      <c r="O1478" t="s">
        <v>4935</v>
      </c>
      <c r="Q1478" t="s">
        <v>121</v>
      </c>
      <c r="R1478" t="s">
        <v>5770</v>
      </c>
      <c r="S1478" t="s">
        <v>112</v>
      </c>
      <c r="T1478">
        <v>0</v>
      </c>
      <c r="U1478">
        <v>0</v>
      </c>
      <c r="V1478">
        <v>0</v>
      </c>
      <c r="W1478">
        <v>0</v>
      </c>
      <c r="X1478">
        <v>0</v>
      </c>
      <c r="Y1478">
        <v>0</v>
      </c>
      <c r="Z1478">
        <v>0</v>
      </c>
      <c r="AA1478">
        <v>0</v>
      </c>
      <c r="AB1478">
        <v>0</v>
      </c>
      <c r="AC1478">
        <v>0</v>
      </c>
      <c r="AD1478">
        <v>0</v>
      </c>
      <c r="AE1478">
        <v>0</v>
      </c>
      <c r="AF1478">
        <v>0</v>
      </c>
      <c r="AG1478">
        <v>0</v>
      </c>
      <c r="AH1478">
        <v>0</v>
      </c>
      <c r="AI1478" t="s">
        <v>6004</v>
      </c>
      <c r="AJ1478" t="s">
        <v>112</v>
      </c>
      <c r="AK1478" t="s">
        <v>112</v>
      </c>
      <c r="AL1478">
        <v>0</v>
      </c>
      <c r="AM1478">
        <v>0</v>
      </c>
      <c r="AN1478">
        <v>0</v>
      </c>
      <c r="AO1478">
        <v>0</v>
      </c>
      <c r="AP1478">
        <v>0</v>
      </c>
      <c r="AQ1478">
        <v>0</v>
      </c>
      <c r="AR1478">
        <v>0</v>
      </c>
      <c r="AS1478">
        <v>0</v>
      </c>
      <c r="AT1478">
        <v>0</v>
      </c>
      <c r="AU1478">
        <v>0</v>
      </c>
      <c r="AV1478">
        <v>0</v>
      </c>
      <c r="AW1478">
        <v>0</v>
      </c>
      <c r="AX1478">
        <v>0</v>
      </c>
      <c r="AY1478">
        <v>0</v>
      </c>
      <c r="AZ1478">
        <v>0</v>
      </c>
      <c r="BA1478">
        <v>0</v>
      </c>
    </row>
    <row r="1479" spans="1:54" x14ac:dyDescent="0.25">
      <c r="A1479">
        <v>382833115</v>
      </c>
      <c r="B1479" s="1">
        <v>45547.547458391207</v>
      </c>
      <c r="C1479" s="1">
        <v>45547.55309710648</v>
      </c>
      <c r="D1479" s="1">
        <v>45547</v>
      </c>
      <c r="E1479">
        <v>30.321833999999999</v>
      </c>
      <c r="F1479">
        <v>35.478062799999996</v>
      </c>
      <c r="G1479" t="s">
        <v>439</v>
      </c>
      <c r="H1479" t="s">
        <v>5759</v>
      </c>
      <c r="I1479" t="s">
        <v>109</v>
      </c>
      <c r="J1479" t="s">
        <v>114</v>
      </c>
      <c r="K1479" t="s">
        <v>4939</v>
      </c>
      <c r="L1479" t="s">
        <v>116</v>
      </c>
      <c r="M1479" t="s">
        <v>226</v>
      </c>
      <c r="N1479" t="s">
        <v>4940</v>
      </c>
      <c r="O1479" t="s">
        <v>4938</v>
      </c>
      <c r="Q1479" t="s">
        <v>121</v>
      </c>
      <c r="R1479" t="s">
        <v>5770</v>
      </c>
      <c r="S1479" t="s">
        <v>112</v>
      </c>
      <c r="T1479">
        <v>0</v>
      </c>
      <c r="U1479">
        <v>0</v>
      </c>
      <c r="V1479">
        <v>0</v>
      </c>
      <c r="W1479">
        <v>0</v>
      </c>
      <c r="X1479">
        <v>0</v>
      </c>
      <c r="Y1479">
        <v>0</v>
      </c>
      <c r="Z1479">
        <v>0</v>
      </c>
      <c r="AA1479">
        <v>0</v>
      </c>
      <c r="AB1479">
        <v>0</v>
      </c>
      <c r="AC1479">
        <v>0</v>
      </c>
      <c r="AD1479">
        <v>0</v>
      </c>
      <c r="AE1479">
        <v>0</v>
      </c>
      <c r="AF1479">
        <v>0</v>
      </c>
      <c r="AG1479">
        <v>0</v>
      </c>
      <c r="AH1479">
        <v>0</v>
      </c>
      <c r="AI1479" t="s">
        <v>6004</v>
      </c>
      <c r="AJ1479" t="s">
        <v>109</v>
      </c>
      <c r="AK1479" t="s">
        <v>112</v>
      </c>
      <c r="AL1479">
        <v>0</v>
      </c>
      <c r="AM1479">
        <v>0</v>
      </c>
      <c r="AN1479">
        <v>0</v>
      </c>
      <c r="AO1479">
        <v>0</v>
      </c>
      <c r="AP1479">
        <v>0</v>
      </c>
      <c r="AQ1479">
        <v>0</v>
      </c>
      <c r="AR1479">
        <v>0</v>
      </c>
      <c r="AS1479">
        <v>0</v>
      </c>
      <c r="AT1479">
        <v>0</v>
      </c>
      <c r="AU1479">
        <v>0</v>
      </c>
      <c r="AV1479">
        <v>0</v>
      </c>
      <c r="AW1479">
        <v>0</v>
      </c>
      <c r="AX1479">
        <v>0</v>
      </c>
      <c r="AY1479">
        <v>0</v>
      </c>
      <c r="AZ1479">
        <v>0</v>
      </c>
      <c r="BA1479">
        <v>0</v>
      </c>
    </row>
    <row r="1480" spans="1:54" x14ac:dyDescent="0.25">
      <c r="A1480">
        <v>382833120</v>
      </c>
      <c r="B1480" s="1">
        <v>45547.568380231482</v>
      </c>
      <c r="C1480" s="1">
        <v>45547.571158576393</v>
      </c>
      <c r="D1480" s="1">
        <v>45547</v>
      </c>
      <c r="E1480">
        <v>30.321438499999999</v>
      </c>
      <c r="F1480">
        <v>35.478759699999998</v>
      </c>
      <c r="G1480" t="s">
        <v>439</v>
      </c>
      <c r="H1480" t="s">
        <v>5759</v>
      </c>
      <c r="I1480" t="s">
        <v>109</v>
      </c>
      <c r="J1480" t="s">
        <v>114</v>
      </c>
      <c r="K1480" t="s">
        <v>4942</v>
      </c>
      <c r="L1480" t="s">
        <v>174</v>
      </c>
      <c r="M1480" t="s">
        <v>1542</v>
      </c>
      <c r="N1480" t="s">
        <v>4943</v>
      </c>
      <c r="O1480" t="s">
        <v>4941</v>
      </c>
      <c r="Q1480" t="s">
        <v>346</v>
      </c>
      <c r="R1480" t="s">
        <v>5771</v>
      </c>
      <c r="S1480" t="s">
        <v>112</v>
      </c>
      <c r="T1480">
        <v>0</v>
      </c>
      <c r="U1480">
        <v>0</v>
      </c>
      <c r="V1480">
        <v>0</v>
      </c>
      <c r="W1480">
        <v>0</v>
      </c>
      <c r="X1480">
        <v>0</v>
      </c>
      <c r="Y1480">
        <v>0</v>
      </c>
      <c r="Z1480">
        <v>0</v>
      </c>
      <c r="AA1480">
        <v>0</v>
      </c>
      <c r="AB1480">
        <v>0</v>
      </c>
      <c r="AC1480">
        <v>0</v>
      </c>
      <c r="AD1480">
        <v>0</v>
      </c>
      <c r="AE1480">
        <v>0</v>
      </c>
      <c r="AF1480">
        <v>0</v>
      </c>
      <c r="AG1480">
        <v>0</v>
      </c>
      <c r="AH1480">
        <v>0</v>
      </c>
      <c r="AI1480" t="s">
        <v>6004</v>
      </c>
      <c r="AJ1480" t="s">
        <v>109</v>
      </c>
      <c r="AK1480" t="s">
        <v>112</v>
      </c>
      <c r="AL1480">
        <v>0</v>
      </c>
      <c r="AM1480">
        <v>0</v>
      </c>
      <c r="AN1480">
        <v>0</v>
      </c>
      <c r="AO1480">
        <v>0</v>
      </c>
      <c r="AP1480">
        <v>0</v>
      </c>
      <c r="AQ1480">
        <v>0</v>
      </c>
      <c r="AR1480">
        <v>0</v>
      </c>
      <c r="AS1480">
        <v>0</v>
      </c>
      <c r="AT1480">
        <v>0</v>
      </c>
      <c r="AU1480">
        <v>0</v>
      </c>
      <c r="AV1480">
        <v>0</v>
      </c>
      <c r="AW1480">
        <v>0</v>
      </c>
      <c r="AX1480">
        <v>0</v>
      </c>
      <c r="AY1480">
        <v>0</v>
      </c>
      <c r="AZ1480">
        <v>0</v>
      </c>
      <c r="BA1480">
        <v>0</v>
      </c>
    </row>
    <row r="1481" spans="1:54" x14ac:dyDescent="0.25">
      <c r="A1481">
        <v>382844392</v>
      </c>
      <c r="B1481" s="1">
        <v>45547.507632361107</v>
      </c>
      <c r="C1481" s="1">
        <v>45547.51099894676</v>
      </c>
      <c r="D1481" s="1">
        <v>45547</v>
      </c>
      <c r="E1481">
        <v>32.344209399999997</v>
      </c>
      <c r="F1481">
        <v>36.2051236</v>
      </c>
      <c r="G1481" t="s">
        <v>485</v>
      </c>
      <c r="H1481" t="s">
        <v>486</v>
      </c>
      <c r="I1481" t="s">
        <v>109</v>
      </c>
      <c r="J1481" t="s">
        <v>153</v>
      </c>
      <c r="K1481" t="s">
        <v>4945</v>
      </c>
      <c r="L1481" t="s">
        <v>252</v>
      </c>
      <c r="M1481" t="s">
        <v>280</v>
      </c>
      <c r="N1481" t="s">
        <v>4946</v>
      </c>
      <c r="O1481" t="s">
        <v>4944</v>
      </c>
      <c r="P1481" t="s">
        <v>4944</v>
      </c>
      <c r="Q1481" t="s">
        <v>121</v>
      </c>
      <c r="R1481" t="s">
        <v>5770</v>
      </c>
      <c r="S1481" t="s">
        <v>112</v>
      </c>
      <c r="T1481">
        <v>0</v>
      </c>
      <c r="U1481">
        <v>0</v>
      </c>
      <c r="V1481">
        <v>0</v>
      </c>
      <c r="W1481">
        <v>0</v>
      </c>
      <c r="X1481">
        <v>0</v>
      </c>
      <c r="Y1481">
        <v>0</v>
      </c>
      <c r="Z1481">
        <v>0</v>
      </c>
      <c r="AA1481">
        <v>0</v>
      </c>
      <c r="AB1481">
        <v>0</v>
      </c>
      <c r="AC1481">
        <v>0</v>
      </c>
      <c r="AD1481">
        <v>0</v>
      </c>
      <c r="AE1481">
        <v>0</v>
      </c>
      <c r="AF1481">
        <v>0</v>
      </c>
      <c r="AG1481">
        <v>0</v>
      </c>
      <c r="AH1481">
        <v>0</v>
      </c>
      <c r="AI1481" t="s">
        <v>6004</v>
      </c>
      <c r="AJ1481" t="s">
        <v>109</v>
      </c>
      <c r="AK1481" t="s">
        <v>109</v>
      </c>
      <c r="AL1481">
        <v>1</v>
      </c>
      <c r="AM1481">
        <v>0</v>
      </c>
      <c r="AN1481">
        <v>1</v>
      </c>
      <c r="AO1481">
        <v>0</v>
      </c>
      <c r="AP1481">
        <v>0</v>
      </c>
      <c r="AQ1481">
        <v>0</v>
      </c>
      <c r="AR1481">
        <v>1</v>
      </c>
      <c r="AS1481">
        <v>0</v>
      </c>
      <c r="AT1481">
        <v>0</v>
      </c>
      <c r="AU1481">
        <v>0</v>
      </c>
      <c r="AV1481">
        <v>0</v>
      </c>
      <c r="AW1481">
        <v>0</v>
      </c>
      <c r="AX1481">
        <v>0</v>
      </c>
      <c r="AY1481">
        <v>0</v>
      </c>
      <c r="AZ1481">
        <v>0</v>
      </c>
      <c r="BA1481">
        <v>1</v>
      </c>
      <c r="BB1481" t="s">
        <v>4947</v>
      </c>
    </row>
    <row r="1482" spans="1:54" x14ac:dyDescent="0.25">
      <c r="A1482">
        <v>382844399</v>
      </c>
      <c r="B1482" s="1">
        <v>45547.511126087957</v>
      </c>
      <c r="C1482" s="1">
        <v>45547.514243449077</v>
      </c>
      <c r="D1482" s="1">
        <v>45547</v>
      </c>
      <c r="E1482">
        <v>32.509749999999997</v>
      </c>
      <c r="F1482">
        <v>35.852738299999999</v>
      </c>
      <c r="G1482" t="s">
        <v>485</v>
      </c>
      <c r="H1482" t="s">
        <v>486</v>
      </c>
      <c r="I1482" t="s">
        <v>109</v>
      </c>
      <c r="J1482" t="s">
        <v>114</v>
      </c>
      <c r="K1482" t="s">
        <v>4949</v>
      </c>
      <c r="L1482" t="s">
        <v>174</v>
      </c>
      <c r="M1482" t="s">
        <v>175</v>
      </c>
      <c r="N1482" t="s">
        <v>4950</v>
      </c>
      <c r="O1482" t="s">
        <v>4948</v>
      </c>
      <c r="Q1482" t="s">
        <v>121</v>
      </c>
      <c r="R1482" t="s">
        <v>5770</v>
      </c>
      <c r="S1482" t="s">
        <v>112</v>
      </c>
      <c r="T1482">
        <v>0</v>
      </c>
      <c r="U1482">
        <v>0</v>
      </c>
      <c r="V1482">
        <v>0</v>
      </c>
      <c r="W1482">
        <v>0</v>
      </c>
      <c r="X1482">
        <v>0</v>
      </c>
      <c r="Y1482">
        <v>0</v>
      </c>
      <c r="Z1482">
        <v>0</v>
      </c>
      <c r="AA1482">
        <v>0</v>
      </c>
      <c r="AB1482">
        <v>0</v>
      </c>
      <c r="AC1482">
        <v>0</v>
      </c>
      <c r="AD1482">
        <v>0</v>
      </c>
      <c r="AE1482">
        <v>0</v>
      </c>
      <c r="AF1482">
        <v>0</v>
      </c>
      <c r="AG1482">
        <v>0</v>
      </c>
      <c r="AH1482">
        <v>0</v>
      </c>
      <c r="AI1482" t="s">
        <v>6004</v>
      </c>
      <c r="AJ1482" t="s">
        <v>109</v>
      </c>
      <c r="AK1482" t="s">
        <v>112</v>
      </c>
      <c r="AL1482">
        <v>0</v>
      </c>
      <c r="AM1482">
        <v>0</v>
      </c>
      <c r="AN1482">
        <v>0</v>
      </c>
      <c r="AO1482">
        <v>0</v>
      </c>
      <c r="AP1482">
        <v>0</v>
      </c>
      <c r="AQ1482">
        <v>0</v>
      </c>
      <c r="AR1482">
        <v>0</v>
      </c>
      <c r="AS1482">
        <v>0</v>
      </c>
      <c r="AT1482">
        <v>0</v>
      </c>
      <c r="AU1482">
        <v>0</v>
      </c>
      <c r="AV1482">
        <v>0</v>
      </c>
      <c r="AW1482">
        <v>0</v>
      </c>
      <c r="AX1482">
        <v>0</v>
      </c>
      <c r="AY1482">
        <v>0</v>
      </c>
      <c r="AZ1482">
        <v>0</v>
      </c>
      <c r="BA1482">
        <v>0</v>
      </c>
    </row>
    <row r="1483" spans="1:54" x14ac:dyDescent="0.25">
      <c r="A1483">
        <v>382844403</v>
      </c>
      <c r="B1483" s="1">
        <v>45547.514386817129</v>
      </c>
      <c r="C1483" s="1">
        <v>45547.517466377307</v>
      </c>
      <c r="D1483" s="1">
        <v>45547</v>
      </c>
      <c r="E1483">
        <v>32.344424099999998</v>
      </c>
      <c r="F1483">
        <v>36.205438399999998</v>
      </c>
      <c r="G1483" t="s">
        <v>485</v>
      </c>
      <c r="H1483" t="s">
        <v>486</v>
      </c>
      <c r="I1483" t="s">
        <v>109</v>
      </c>
      <c r="J1483" t="s">
        <v>114</v>
      </c>
      <c r="K1483" t="s">
        <v>4952</v>
      </c>
      <c r="L1483" t="s">
        <v>116</v>
      </c>
      <c r="M1483" t="s">
        <v>309</v>
      </c>
      <c r="N1483" t="s">
        <v>4953</v>
      </c>
      <c r="O1483" t="s">
        <v>4951</v>
      </c>
      <c r="Q1483" t="s">
        <v>121</v>
      </c>
      <c r="R1483" t="s">
        <v>5770</v>
      </c>
      <c r="S1483" t="s">
        <v>112</v>
      </c>
      <c r="T1483">
        <v>0</v>
      </c>
      <c r="U1483">
        <v>0</v>
      </c>
      <c r="V1483">
        <v>0</v>
      </c>
      <c r="W1483">
        <v>0</v>
      </c>
      <c r="X1483">
        <v>0</v>
      </c>
      <c r="Y1483">
        <v>0</v>
      </c>
      <c r="Z1483">
        <v>0</v>
      </c>
      <c r="AA1483">
        <v>0</v>
      </c>
      <c r="AB1483">
        <v>0</v>
      </c>
      <c r="AC1483">
        <v>0</v>
      </c>
      <c r="AD1483">
        <v>0</v>
      </c>
      <c r="AE1483">
        <v>0</v>
      </c>
      <c r="AF1483">
        <v>0</v>
      </c>
      <c r="AG1483">
        <v>0</v>
      </c>
      <c r="AH1483">
        <v>0</v>
      </c>
      <c r="AI1483" t="s">
        <v>6004</v>
      </c>
      <c r="AJ1483" t="s">
        <v>109</v>
      </c>
      <c r="AK1483" t="s">
        <v>112</v>
      </c>
      <c r="AL1483">
        <v>0</v>
      </c>
      <c r="AM1483">
        <v>0</v>
      </c>
      <c r="AN1483">
        <v>0</v>
      </c>
      <c r="AO1483">
        <v>0</v>
      </c>
      <c r="AP1483">
        <v>0</v>
      </c>
      <c r="AQ1483">
        <v>0</v>
      </c>
      <c r="AR1483">
        <v>0</v>
      </c>
      <c r="AS1483">
        <v>0</v>
      </c>
      <c r="AT1483">
        <v>0</v>
      </c>
      <c r="AU1483">
        <v>0</v>
      </c>
      <c r="AV1483">
        <v>0</v>
      </c>
      <c r="AW1483">
        <v>0</v>
      </c>
      <c r="AX1483">
        <v>0</v>
      </c>
      <c r="AY1483">
        <v>0</v>
      </c>
      <c r="AZ1483">
        <v>0</v>
      </c>
      <c r="BA1483">
        <v>0</v>
      </c>
    </row>
    <row r="1484" spans="1:54" x14ac:dyDescent="0.25">
      <c r="A1484">
        <v>382844410</v>
      </c>
      <c r="B1484" s="1">
        <v>45547.517848414347</v>
      </c>
      <c r="C1484" s="1">
        <v>45547.519742060183</v>
      </c>
      <c r="D1484" s="1">
        <v>45547</v>
      </c>
      <c r="E1484">
        <v>32.344307399999998</v>
      </c>
      <c r="F1484">
        <v>36.205376200000003</v>
      </c>
      <c r="G1484" t="s">
        <v>485</v>
      </c>
      <c r="H1484" t="s">
        <v>486</v>
      </c>
      <c r="I1484" t="s">
        <v>109</v>
      </c>
      <c r="J1484" t="s">
        <v>114</v>
      </c>
      <c r="K1484" t="s">
        <v>4955</v>
      </c>
      <c r="L1484" t="s">
        <v>192</v>
      </c>
      <c r="M1484" t="s">
        <v>326</v>
      </c>
      <c r="N1484" t="s">
        <v>4956</v>
      </c>
      <c r="O1484" t="s">
        <v>4954</v>
      </c>
      <c r="Q1484" t="s">
        <v>121</v>
      </c>
      <c r="R1484" t="s">
        <v>5770</v>
      </c>
      <c r="S1484" t="s">
        <v>112</v>
      </c>
      <c r="T1484">
        <v>0</v>
      </c>
      <c r="U1484">
        <v>0</v>
      </c>
      <c r="V1484">
        <v>0</v>
      </c>
      <c r="W1484">
        <v>0</v>
      </c>
      <c r="X1484">
        <v>0</v>
      </c>
      <c r="Y1484">
        <v>0</v>
      </c>
      <c r="Z1484">
        <v>0</v>
      </c>
      <c r="AA1484">
        <v>0</v>
      </c>
      <c r="AB1484">
        <v>0</v>
      </c>
      <c r="AC1484">
        <v>0</v>
      </c>
      <c r="AD1484">
        <v>0</v>
      </c>
      <c r="AE1484">
        <v>0</v>
      </c>
      <c r="AF1484">
        <v>0</v>
      </c>
      <c r="AG1484">
        <v>0</v>
      </c>
      <c r="AH1484">
        <v>0</v>
      </c>
      <c r="AI1484" t="s">
        <v>6004</v>
      </c>
      <c r="AJ1484" t="s">
        <v>109</v>
      </c>
      <c r="AK1484" t="s">
        <v>112</v>
      </c>
      <c r="AL1484">
        <v>0</v>
      </c>
      <c r="AM1484">
        <v>0</v>
      </c>
      <c r="AN1484">
        <v>0</v>
      </c>
      <c r="AO1484">
        <v>0</v>
      </c>
      <c r="AP1484">
        <v>0</v>
      </c>
      <c r="AQ1484">
        <v>0</v>
      </c>
      <c r="AR1484">
        <v>0</v>
      </c>
      <c r="AS1484">
        <v>0</v>
      </c>
      <c r="AT1484">
        <v>0</v>
      </c>
      <c r="AU1484">
        <v>0</v>
      </c>
      <c r="AV1484">
        <v>0</v>
      </c>
      <c r="AW1484">
        <v>0</v>
      </c>
      <c r="AX1484">
        <v>0</v>
      </c>
      <c r="AY1484">
        <v>0</v>
      </c>
      <c r="AZ1484">
        <v>0</v>
      </c>
      <c r="BA1484">
        <v>0</v>
      </c>
    </row>
    <row r="1485" spans="1:54" x14ac:dyDescent="0.25">
      <c r="A1485">
        <v>382844414</v>
      </c>
      <c r="B1485" s="1">
        <v>45547.525138993064</v>
      </c>
      <c r="C1485" s="1">
        <v>45547.527413240743</v>
      </c>
      <c r="D1485" s="1">
        <v>45547</v>
      </c>
      <c r="E1485">
        <v>32.345365800000003</v>
      </c>
      <c r="F1485">
        <v>36.2061311</v>
      </c>
      <c r="G1485" t="s">
        <v>485</v>
      </c>
      <c r="H1485" t="s">
        <v>486</v>
      </c>
      <c r="I1485" t="s">
        <v>109</v>
      </c>
      <c r="J1485" t="s">
        <v>114</v>
      </c>
      <c r="K1485" t="s">
        <v>4958</v>
      </c>
      <c r="L1485" t="s">
        <v>174</v>
      </c>
      <c r="M1485" t="s">
        <v>175</v>
      </c>
      <c r="N1485" t="s">
        <v>4959</v>
      </c>
      <c r="O1485" t="s">
        <v>4957</v>
      </c>
      <c r="Q1485" t="s">
        <v>121</v>
      </c>
      <c r="R1485" t="s">
        <v>5770</v>
      </c>
      <c r="S1485" t="s">
        <v>112</v>
      </c>
      <c r="T1485">
        <v>0</v>
      </c>
      <c r="U1485">
        <v>0</v>
      </c>
      <c r="V1485">
        <v>0</v>
      </c>
      <c r="W1485">
        <v>0</v>
      </c>
      <c r="X1485">
        <v>0</v>
      </c>
      <c r="Y1485">
        <v>0</v>
      </c>
      <c r="Z1485">
        <v>0</v>
      </c>
      <c r="AA1485">
        <v>0</v>
      </c>
      <c r="AB1485">
        <v>0</v>
      </c>
      <c r="AC1485">
        <v>0</v>
      </c>
      <c r="AD1485">
        <v>0</v>
      </c>
      <c r="AE1485">
        <v>0</v>
      </c>
      <c r="AF1485">
        <v>0</v>
      </c>
      <c r="AG1485">
        <v>0</v>
      </c>
      <c r="AH1485">
        <v>0</v>
      </c>
      <c r="AI1485" t="s">
        <v>6004</v>
      </c>
      <c r="AJ1485" t="s">
        <v>109</v>
      </c>
      <c r="AK1485" t="s">
        <v>109</v>
      </c>
      <c r="AL1485">
        <v>1</v>
      </c>
      <c r="AM1485">
        <v>0</v>
      </c>
      <c r="AN1485">
        <v>0</v>
      </c>
      <c r="AO1485">
        <v>0</v>
      </c>
      <c r="AP1485">
        <v>1</v>
      </c>
      <c r="AQ1485">
        <v>0</v>
      </c>
      <c r="AR1485">
        <v>1</v>
      </c>
      <c r="AS1485">
        <v>0</v>
      </c>
      <c r="AT1485">
        <v>1</v>
      </c>
      <c r="AU1485">
        <v>0</v>
      </c>
      <c r="AV1485">
        <v>0</v>
      </c>
      <c r="AW1485">
        <v>0</v>
      </c>
      <c r="AX1485">
        <v>0</v>
      </c>
      <c r="AY1485">
        <v>0</v>
      </c>
      <c r="AZ1485">
        <v>0</v>
      </c>
      <c r="BA1485">
        <v>0</v>
      </c>
    </row>
    <row r="1486" spans="1:54" x14ac:dyDescent="0.25">
      <c r="A1486">
        <v>382844421</v>
      </c>
      <c r="B1486" s="1">
        <v>45547.528548726848</v>
      </c>
      <c r="C1486" s="1">
        <v>45547.532606388893</v>
      </c>
      <c r="D1486" s="1">
        <v>45547</v>
      </c>
      <c r="E1486">
        <v>32.345060500000002</v>
      </c>
      <c r="F1486">
        <v>36.2068741</v>
      </c>
      <c r="G1486" t="s">
        <v>485</v>
      </c>
      <c r="H1486" t="s">
        <v>486</v>
      </c>
      <c r="I1486" t="s">
        <v>112</v>
      </c>
      <c r="K1486" t="s">
        <v>4961</v>
      </c>
      <c r="L1486" t="s">
        <v>116</v>
      </c>
      <c r="M1486" t="s">
        <v>146</v>
      </c>
      <c r="N1486" t="s">
        <v>4962</v>
      </c>
      <c r="O1486" t="s">
        <v>4960</v>
      </c>
      <c r="Q1486" t="s">
        <v>121</v>
      </c>
      <c r="R1486" t="s">
        <v>5770</v>
      </c>
      <c r="S1486" t="s">
        <v>112</v>
      </c>
      <c r="T1486">
        <v>0</v>
      </c>
      <c r="U1486">
        <v>0</v>
      </c>
      <c r="V1486">
        <v>0</v>
      </c>
      <c r="W1486">
        <v>0</v>
      </c>
      <c r="X1486">
        <v>0</v>
      </c>
      <c r="Y1486">
        <v>0</v>
      </c>
      <c r="Z1486">
        <v>0</v>
      </c>
      <c r="AA1486">
        <v>0</v>
      </c>
      <c r="AB1486">
        <v>0</v>
      </c>
      <c r="AC1486">
        <v>0</v>
      </c>
      <c r="AD1486">
        <v>0</v>
      </c>
      <c r="AE1486">
        <v>0</v>
      </c>
      <c r="AF1486">
        <v>0</v>
      </c>
      <c r="AG1486">
        <v>0</v>
      </c>
      <c r="AH1486">
        <v>0</v>
      </c>
      <c r="AI1486" t="s">
        <v>6004</v>
      </c>
      <c r="AJ1486" t="s">
        <v>109</v>
      </c>
      <c r="AK1486" t="s">
        <v>109</v>
      </c>
      <c r="AL1486">
        <v>1</v>
      </c>
      <c r="AM1486">
        <v>0</v>
      </c>
      <c r="AN1486">
        <v>0</v>
      </c>
      <c r="AO1486">
        <v>0</v>
      </c>
      <c r="AP1486">
        <v>1</v>
      </c>
      <c r="AQ1486">
        <v>0</v>
      </c>
      <c r="AR1486">
        <v>1</v>
      </c>
      <c r="AS1486">
        <v>0</v>
      </c>
      <c r="AT1486">
        <v>1</v>
      </c>
      <c r="AU1486">
        <v>0</v>
      </c>
      <c r="AV1486">
        <v>0</v>
      </c>
      <c r="AW1486">
        <v>0</v>
      </c>
      <c r="AX1486">
        <v>0</v>
      </c>
      <c r="AY1486">
        <v>0</v>
      </c>
      <c r="AZ1486">
        <v>0</v>
      </c>
      <c r="BA1486">
        <v>0</v>
      </c>
    </row>
    <row r="1487" spans="1:54" x14ac:dyDescent="0.25">
      <c r="A1487">
        <v>382844424</v>
      </c>
      <c r="B1487" s="1">
        <v>45547.532903495368</v>
      </c>
      <c r="C1487" s="1">
        <v>45547.537593611109</v>
      </c>
      <c r="D1487" s="1">
        <v>45547</v>
      </c>
      <c r="E1487">
        <v>32.345149900000003</v>
      </c>
      <c r="F1487">
        <v>36.207095700000004</v>
      </c>
      <c r="G1487" t="s">
        <v>485</v>
      </c>
      <c r="H1487" t="s">
        <v>486</v>
      </c>
      <c r="I1487" t="s">
        <v>112</v>
      </c>
      <c r="K1487" t="s">
        <v>4964</v>
      </c>
      <c r="L1487" t="s">
        <v>192</v>
      </c>
      <c r="M1487" t="s">
        <v>961</v>
      </c>
      <c r="N1487" t="s">
        <v>4965</v>
      </c>
      <c r="O1487" t="s">
        <v>4963</v>
      </c>
      <c r="Q1487" t="s">
        <v>121</v>
      </c>
      <c r="R1487" t="s">
        <v>5770</v>
      </c>
      <c r="S1487" t="s">
        <v>112</v>
      </c>
      <c r="T1487">
        <v>0</v>
      </c>
      <c r="U1487">
        <v>0</v>
      </c>
      <c r="V1487">
        <v>0</v>
      </c>
      <c r="W1487">
        <v>0</v>
      </c>
      <c r="X1487">
        <v>0</v>
      </c>
      <c r="Y1487">
        <v>0</v>
      </c>
      <c r="Z1487">
        <v>0</v>
      </c>
      <c r="AA1487">
        <v>0</v>
      </c>
      <c r="AB1487">
        <v>0</v>
      </c>
      <c r="AC1487">
        <v>0</v>
      </c>
      <c r="AD1487">
        <v>0</v>
      </c>
      <c r="AE1487">
        <v>0</v>
      </c>
      <c r="AF1487">
        <v>0</v>
      </c>
      <c r="AG1487">
        <v>0</v>
      </c>
      <c r="AH1487">
        <v>0</v>
      </c>
      <c r="AI1487" t="s">
        <v>6004</v>
      </c>
      <c r="AJ1487" t="s">
        <v>112</v>
      </c>
      <c r="AK1487" t="s">
        <v>112</v>
      </c>
      <c r="AL1487">
        <v>0</v>
      </c>
      <c r="AM1487">
        <v>0</v>
      </c>
      <c r="AN1487">
        <v>0</v>
      </c>
      <c r="AO1487">
        <v>0</v>
      </c>
      <c r="AP1487">
        <v>0</v>
      </c>
      <c r="AQ1487">
        <v>0</v>
      </c>
      <c r="AR1487">
        <v>0</v>
      </c>
      <c r="AS1487">
        <v>0</v>
      </c>
      <c r="AT1487">
        <v>0</v>
      </c>
      <c r="AU1487">
        <v>0</v>
      </c>
      <c r="AV1487">
        <v>0</v>
      </c>
      <c r="AW1487">
        <v>0</v>
      </c>
      <c r="AX1487">
        <v>0</v>
      </c>
      <c r="AY1487">
        <v>0</v>
      </c>
      <c r="AZ1487">
        <v>0</v>
      </c>
      <c r="BA1487">
        <v>0</v>
      </c>
    </row>
    <row r="1488" spans="1:54" x14ac:dyDescent="0.25">
      <c r="A1488">
        <v>382844432</v>
      </c>
      <c r="B1488" s="1">
        <v>45547.541166805553</v>
      </c>
      <c r="C1488" s="1">
        <v>45547.550291458327</v>
      </c>
      <c r="D1488" s="1">
        <v>45547</v>
      </c>
      <c r="E1488">
        <v>32.344890700000001</v>
      </c>
      <c r="F1488">
        <v>36.2061201</v>
      </c>
      <c r="G1488" t="s">
        <v>485</v>
      </c>
      <c r="H1488" t="s">
        <v>486</v>
      </c>
      <c r="I1488" t="s">
        <v>109</v>
      </c>
      <c r="J1488" t="s">
        <v>114</v>
      </c>
      <c r="K1488" t="s">
        <v>4967</v>
      </c>
      <c r="L1488" t="s">
        <v>116</v>
      </c>
      <c r="M1488" t="s">
        <v>146</v>
      </c>
      <c r="N1488" t="s">
        <v>4968</v>
      </c>
      <c r="O1488" t="s">
        <v>4966</v>
      </c>
      <c r="Q1488" t="s">
        <v>121</v>
      </c>
      <c r="R1488" t="s">
        <v>5770</v>
      </c>
      <c r="S1488" t="s">
        <v>112</v>
      </c>
      <c r="T1488">
        <v>0</v>
      </c>
      <c r="U1488">
        <v>0</v>
      </c>
      <c r="V1488">
        <v>0</v>
      </c>
      <c r="W1488">
        <v>0</v>
      </c>
      <c r="X1488">
        <v>0</v>
      </c>
      <c r="Y1488">
        <v>0</v>
      </c>
      <c r="Z1488">
        <v>0</v>
      </c>
      <c r="AA1488">
        <v>0</v>
      </c>
      <c r="AB1488">
        <v>0</v>
      </c>
      <c r="AC1488">
        <v>0</v>
      </c>
      <c r="AD1488">
        <v>0</v>
      </c>
      <c r="AE1488">
        <v>0</v>
      </c>
      <c r="AF1488">
        <v>0</v>
      </c>
      <c r="AG1488">
        <v>0</v>
      </c>
      <c r="AH1488">
        <v>0</v>
      </c>
      <c r="AI1488" t="s">
        <v>6004</v>
      </c>
      <c r="AJ1488" t="s">
        <v>109</v>
      </c>
      <c r="AK1488" t="s">
        <v>112</v>
      </c>
      <c r="AL1488">
        <v>0</v>
      </c>
      <c r="AM1488">
        <v>0</v>
      </c>
      <c r="AN1488">
        <v>0</v>
      </c>
      <c r="AO1488">
        <v>0</v>
      </c>
      <c r="AP1488">
        <v>0</v>
      </c>
      <c r="AQ1488">
        <v>0</v>
      </c>
      <c r="AR1488">
        <v>0</v>
      </c>
      <c r="AS1488">
        <v>0</v>
      </c>
      <c r="AT1488">
        <v>0</v>
      </c>
      <c r="AU1488">
        <v>0</v>
      </c>
      <c r="AV1488">
        <v>0</v>
      </c>
      <c r="AW1488">
        <v>0</v>
      </c>
      <c r="AX1488">
        <v>0</v>
      </c>
      <c r="AY1488">
        <v>0</v>
      </c>
      <c r="AZ1488">
        <v>0</v>
      </c>
      <c r="BA1488">
        <v>0</v>
      </c>
    </row>
    <row r="1489" spans="1:54" x14ac:dyDescent="0.25">
      <c r="A1489">
        <v>382844438</v>
      </c>
      <c r="B1489" s="1">
        <v>45547.553720335651</v>
      </c>
      <c r="C1489" s="1">
        <v>45547.556362523152</v>
      </c>
      <c r="D1489" s="1">
        <v>45547</v>
      </c>
      <c r="E1489">
        <v>32.344633299999998</v>
      </c>
      <c r="F1489">
        <v>36.206226700000002</v>
      </c>
      <c r="G1489" t="s">
        <v>485</v>
      </c>
      <c r="H1489" t="s">
        <v>486</v>
      </c>
      <c r="I1489" t="s">
        <v>109</v>
      </c>
      <c r="J1489" t="s">
        <v>114</v>
      </c>
      <c r="K1489" t="s">
        <v>4970</v>
      </c>
      <c r="L1489" t="s">
        <v>116</v>
      </c>
      <c r="M1489" t="s">
        <v>146</v>
      </c>
      <c r="N1489" t="s">
        <v>4971</v>
      </c>
      <c r="O1489" t="s">
        <v>4969</v>
      </c>
      <c r="Q1489" t="s">
        <v>121</v>
      </c>
      <c r="R1489" t="s">
        <v>5770</v>
      </c>
      <c r="S1489" t="s">
        <v>112</v>
      </c>
      <c r="T1489">
        <v>0</v>
      </c>
      <c r="U1489">
        <v>0</v>
      </c>
      <c r="V1489">
        <v>0</v>
      </c>
      <c r="W1489">
        <v>0</v>
      </c>
      <c r="X1489">
        <v>0</v>
      </c>
      <c r="Y1489">
        <v>0</v>
      </c>
      <c r="Z1489">
        <v>0</v>
      </c>
      <c r="AA1489">
        <v>0</v>
      </c>
      <c r="AB1489">
        <v>0</v>
      </c>
      <c r="AC1489">
        <v>0</v>
      </c>
      <c r="AD1489">
        <v>0</v>
      </c>
      <c r="AE1489">
        <v>0</v>
      </c>
      <c r="AF1489">
        <v>0</v>
      </c>
      <c r="AG1489">
        <v>0</v>
      </c>
      <c r="AH1489">
        <v>0</v>
      </c>
      <c r="AI1489" t="s">
        <v>6004</v>
      </c>
      <c r="AJ1489" t="s">
        <v>112</v>
      </c>
      <c r="AK1489" t="s">
        <v>112</v>
      </c>
      <c r="AL1489">
        <v>0</v>
      </c>
      <c r="AM1489">
        <v>0</v>
      </c>
      <c r="AN1489">
        <v>0</v>
      </c>
      <c r="AO1489">
        <v>0</v>
      </c>
      <c r="AP1489">
        <v>0</v>
      </c>
      <c r="AQ1489">
        <v>0</v>
      </c>
      <c r="AR1489">
        <v>0</v>
      </c>
      <c r="AS1489">
        <v>0</v>
      </c>
      <c r="AT1489">
        <v>0</v>
      </c>
      <c r="AU1489">
        <v>0</v>
      </c>
      <c r="AV1489">
        <v>0</v>
      </c>
      <c r="AW1489">
        <v>0</v>
      </c>
      <c r="AX1489">
        <v>0</v>
      </c>
      <c r="AY1489">
        <v>0</v>
      </c>
      <c r="AZ1489">
        <v>0</v>
      </c>
      <c r="BA1489">
        <v>0</v>
      </c>
    </row>
    <row r="1490" spans="1:54" x14ac:dyDescent="0.25">
      <c r="A1490">
        <v>382844458</v>
      </c>
      <c r="B1490" s="1">
        <v>45547.558192997683</v>
      </c>
      <c r="C1490" s="1">
        <v>45547.563342245368</v>
      </c>
      <c r="D1490" s="1">
        <v>45547</v>
      </c>
      <c r="E1490">
        <v>32.344492700000004</v>
      </c>
      <c r="F1490">
        <v>36.206079600000002</v>
      </c>
      <c r="G1490" t="s">
        <v>485</v>
      </c>
      <c r="H1490" t="s">
        <v>486</v>
      </c>
      <c r="I1490" t="s">
        <v>109</v>
      </c>
      <c r="J1490" t="s">
        <v>114</v>
      </c>
      <c r="K1490" t="s">
        <v>4973</v>
      </c>
      <c r="L1490" t="s">
        <v>252</v>
      </c>
      <c r="M1490" t="s">
        <v>280</v>
      </c>
      <c r="N1490" t="s">
        <v>4974</v>
      </c>
      <c r="O1490" t="s">
        <v>4972</v>
      </c>
      <c r="Q1490" t="s">
        <v>121</v>
      </c>
      <c r="R1490" t="s">
        <v>5770</v>
      </c>
      <c r="S1490" t="s">
        <v>112</v>
      </c>
      <c r="T1490">
        <v>0</v>
      </c>
      <c r="U1490">
        <v>0</v>
      </c>
      <c r="V1490">
        <v>0</v>
      </c>
      <c r="W1490">
        <v>0</v>
      </c>
      <c r="X1490">
        <v>0</v>
      </c>
      <c r="Y1490">
        <v>0</v>
      </c>
      <c r="Z1490">
        <v>0</v>
      </c>
      <c r="AA1490">
        <v>0</v>
      </c>
      <c r="AB1490">
        <v>0</v>
      </c>
      <c r="AC1490">
        <v>0</v>
      </c>
      <c r="AD1490">
        <v>0</v>
      </c>
      <c r="AE1490">
        <v>0</v>
      </c>
      <c r="AF1490">
        <v>0</v>
      </c>
      <c r="AG1490">
        <v>0</v>
      </c>
      <c r="AH1490">
        <v>0</v>
      </c>
      <c r="AI1490" t="s">
        <v>6004</v>
      </c>
      <c r="AJ1490" t="s">
        <v>109</v>
      </c>
      <c r="AK1490" t="s">
        <v>109</v>
      </c>
      <c r="AL1490">
        <v>1</v>
      </c>
      <c r="AM1490">
        <v>0</v>
      </c>
      <c r="AN1490">
        <v>0</v>
      </c>
      <c r="AO1490">
        <v>0</v>
      </c>
      <c r="AP1490">
        <v>1</v>
      </c>
      <c r="AQ1490">
        <v>0</v>
      </c>
      <c r="AR1490">
        <v>1</v>
      </c>
      <c r="AS1490">
        <v>0</v>
      </c>
      <c r="AT1490">
        <v>1</v>
      </c>
      <c r="AU1490">
        <v>0</v>
      </c>
      <c r="AV1490">
        <v>0</v>
      </c>
      <c r="AW1490">
        <v>0</v>
      </c>
      <c r="AX1490">
        <v>0</v>
      </c>
      <c r="AY1490">
        <v>0</v>
      </c>
      <c r="AZ1490">
        <v>0</v>
      </c>
      <c r="BA1490">
        <v>0</v>
      </c>
    </row>
    <row r="1491" spans="1:54" x14ac:dyDescent="0.25">
      <c r="A1491">
        <v>382844465</v>
      </c>
      <c r="B1491" s="1">
        <v>45547.564063032412</v>
      </c>
      <c r="C1491" s="1">
        <v>45547.566976747687</v>
      </c>
      <c r="D1491" s="1">
        <v>45547</v>
      </c>
      <c r="E1491">
        <v>32.344384400000003</v>
      </c>
      <c r="F1491">
        <v>36.205785400000003</v>
      </c>
      <c r="G1491" t="s">
        <v>485</v>
      </c>
      <c r="H1491" t="s">
        <v>486</v>
      </c>
      <c r="I1491" t="s">
        <v>109</v>
      </c>
      <c r="J1491" t="s">
        <v>114</v>
      </c>
      <c r="K1491" t="s">
        <v>4975</v>
      </c>
      <c r="L1491" t="s">
        <v>174</v>
      </c>
      <c r="M1491" t="s">
        <v>175</v>
      </c>
      <c r="N1491" t="s">
        <v>1457</v>
      </c>
      <c r="O1491" t="s">
        <v>6002</v>
      </c>
      <c r="Q1491" t="s">
        <v>121</v>
      </c>
      <c r="R1491" t="s">
        <v>5770</v>
      </c>
      <c r="S1491" t="s">
        <v>112</v>
      </c>
      <c r="T1491">
        <v>0</v>
      </c>
      <c r="U1491">
        <v>0</v>
      </c>
      <c r="V1491">
        <v>0</v>
      </c>
      <c r="W1491">
        <v>0</v>
      </c>
      <c r="X1491">
        <v>0</v>
      </c>
      <c r="Y1491">
        <v>0</v>
      </c>
      <c r="Z1491">
        <v>0</v>
      </c>
      <c r="AA1491">
        <v>0</v>
      </c>
      <c r="AB1491">
        <v>0</v>
      </c>
      <c r="AC1491">
        <v>0</v>
      </c>
      <c r="AD1491">
        <v>0</v>
      </c>
      <c r="AE1491">
        <v>0</v>
      </c>
      <c r="AF1491">
        <v>0</v>
      </c>
      <c r="AG1491">
        <v>0</v>
      </c>
      <c r="AH1491">
        <v>0</v>
      </c>
      <c r="AI1491" t="s">
        <v>6004</v>
      </c>
      <c r="AJ1491" t="s">
        <v>109</v>
      </c>
      <c r="AK1491" t="s">
        <v>109</v>
      </c>
      <c r="AL1491">
        <v>2</v>
      </c>
      <c r="AM1491">
        <v>0</v>
      </c>
      <c r="AN1491">
        <v>1</v>
      </c>
      <c r="AO1491">
        <v>0</v>
      </c>
      <c r="AP1491">
        <v>1</v>
      </c>
      <c r="AQ1491">
        <v>0</v>
      </c>
      <c r="AR1491">
        <v>2</v>
      </c>
      <c r="AS1491">
        <v>0</v>
      </c>
      <c r="AT1491">
        <v>0</v>
      </c>
      <c r="AU1491">
        <v>0</v>
      </c>
      <c r="AV1491">
        <v>0</v>
      </c>
      <c r="AW1491">
        <v>0</v>
      </c>
      <c r="AX1491">
        <v>0</v>
      </c>
      <c r="AY1491">
        <v>0</v>
      </c>
      <c r="AZ1491">
        <v>0</v>
      </c>
      <c r="BA1491">
        <v>1</v>
      </c>
      <c r="BB1491" t="s">
        <v>4976</v>
      </c>
    </row>
    <row r="1492" spans="1:54" x14ac:dyDescent="0.25">
      <c r="A1492">
        <v>382844471</v>
      </c>
      <c r="B1492" s="1">
        <v>45547.567991562501</v>
      </c>
      <c r="C1492" s="1">
        <v>45547.570604259257</v>
      </c>
      <c r="D1492" s="1">
        <v>45547</v>
      </c>
      <c r="E1492">
        <v>32.344006</v>
      </c>
      <c r="F1492">
        <v>36.2054908</v>
      </c>
      <c r="G1492" t="s">
        <v>485</v>
      </c>
      <c r="H1492" t="s">
        <v>486</v>
      </c>
      <c r="I1492" t="s">
        <v>112</v>
      </c>
      <c r="K1492" t="s">
        <v>4978</v>
      </c>
      <c r="L1492" t="s">
        <v>192</v>
      </c>
      <c r="M1492" t="s">
        <v>326</v>
      </c>
      <c r="N1492" t="s">
        <v>613</v>
      </c>
      <c r="O1492" t="s">
        <v>4977</v>
      </c>
      <c r="Q1492" t="s">
        <v>121</v>
      </c>
      <c r="R1492" t="s">
        <v>5770</v>
      </c>
      <c r="S1492" t="s">
        <v>112</v>
      </c>
      <c r="T1492">
        <v>0</v>
      </c>
      <c r="U1492">
        <v>0</v>
      </c>
      <c r="V1492">
        <v>0</v>
      </c>
      <c r="W1492">
        <v>0</v>
      </c>
      <c r="X1492">
        <v>0</v>
      </c>
      <c r="Y1492">
        <v>0</v>
      </c>
      <c r="Z1492">
        <v>0</v>
      </c>
      <c r="AA1492">
        <v>0</v>
      </c>
      <c r="AB1492">
        <v>0</v>
      </c>
      <c r="AC1492">
        <v>0</v>
      </c>
      <c r="AD1492">
        <v>0</v>
      </c>
      <c r="AE1492">
        <v>0</v>
      </c>
      <c r="AF1492">
        <v>0</v>
      </c>
      <c r="AG1492">
        <v>0</v>
      </c>
      <c r="AH1492">
        <v>0</v>
      </c>
      <c r="AI1492" t="s">
        <v>6004</v>
      </c>
      <c r="AJ1492" t="s">
        <v>112</v>
      </c>
      <c r="AK1492" t="s">
        <v>109</v>
      </c>
      <c r="AL1492">
        <v>1</v>
      </c>
      <c r="AM1492">
        <v>0</v>
      </c>
      <c r="AN1492">
        <v>1</v>
      </c>
      <c r="AO1492">
        <v>0</v>
      </c>
      <c r="AP1492">
        <v>0</v>
      </c>
      <c r="AQ1492">
        <v>0</v>
      </c>
      <c r="AR1492">
        <v>1</v>
      </c>
      <c r="AS1492">
        <v>0</v>
      </c>
      <c r="AT1492">
        <v>0</v>
      </c>
      <c r="AU1492">
        <v>0</v>
      </c>
      <c r="AV1492">
        <v>0</v>
      </c>
      <c r="AW1492">
        <v>0</v>
      </c>
      <c r="AX1492">
        <v>0</v>
      </c>
      <c r="AY1492">
        <v>0</v>
      </c>
      <c r="AZ1492">
        <v>0</v>
      </c>
      <c r="BA1492">
        <v>1</v>
      </c>
      <c r="BB1492" t="s">
        <v>4979</v>
      </c>
    </row>
    <row r="1493" spans="1:54" x14ac:dyDescent="0.25">
      <c r="A1493">
        <v>382844476</v>
      </c>
      <c r="B1493" s="1">
        <v>45547.571093530103</v>
      </c>
      <c r="C1493" s="1">
        <v>45547.573126446761</v>
      </c>
      <c r="D1493" s="1">
        <v>45547</v>
      </c>
      <c r="E1493">
        <v>32.344188799999998</v>
      </c>
      <c r="F1493">
        <v>36.205894499999999</v>
      </c>
      <c r="G1493" t="s">
        <v>485</v>
      </c>
      <c r="H1493" t="s">
        <v>486</v>
      </c>
      <c r="I1493" t="s">
        <v>112</v>
      </c>
      <c r="K1493" t="s">
        <v>4981</v>
      </c>
      <c r="L1493" t="s">
        <v>116</v>
      </c>
      <c r="M1493" t="s">
        <v>146</v>
      </c>
      <c r="N1493" t="s">
        <v>4982</v>
      </c>
      <c r="O1493" t="s">
        <v>4980</v>
      </c>
      <c r="Q1493" t="s">
        <v>121</v>
      </c>
      <c r="R1493" t="s">
        <v>5770</v>
      </c>
      <c r="S1493" t="s">
        <v>112</v>
      </c>
      <c r="T1493">
        <v>0</v>
      </c>
      <c r="U1493">
        <v>0</v>
      </c>
      <c r="V1493">
        <v>0</v>
      </c>
      <c r="W1493">
        <v>0</v>
      </c>
      <c r="X1493">
        <v>0</v>
      </c>
      <c r="Y1493">
        <v>0</v>
      </c>
      <c r="Z1493">
        <v>0</v>
      </c>
      <c r="AA1493">
        <v>0</v>
      </c>
      <c r="AB1493">
        <v>0</v>
      </c>
      <c r="AC1493">
        <v>0</v>
      </c>
      <c r="AD1493">
        <v>0</v>
      </c>
      <c r="AE1493">
        <v>0</v>
      </c>
      <c r="AF1493">
        <v>0</v>
      </c>
      <c r="AG1493">
        <v>0</v>
      </c>
      <c r="AH1493">
        <v>0</v>
      </c>
      <c r="AI1493" t="s">
        <v>6004</v>
      </c>
      <c r="AJ1493" t="s">
        <v>109</v>
      </c>
      <c r="AK1493" t="s">
        <v>109</v>
      </c>
      <c r="AL1493">
        <v>1</v>
      </c>
      <c r="AM1493">
        <v>0</v>
      </c>
      <c r="AN1493">
        <v>0</v>
      </c>
      <c r="AO1493">
        <v>0</v>
      </c>
      <c r="AP1493">
        <v>1</v>
      </c>
      <c r="AQ1493">
        <v>0</v>
      </c>
      <c r="AR1493">
        <v>1</v>
      </c>
      <c r="AS1493">
        <v>0</v>
      </c>
      <c r="AT1493">
        <v>1</v>
      </c>
      <c r="AU1493">
        <v>0</v>
      </c>
      <c r="AV1493">
        <v>0</v>
      </c>
      <c r="AW1493">
        <v>0</v>
      </c>
      <c r="AX1493">
        <v>0</v>
      </c>
      <c r="AY1493">
        <v>0</v>
      </c>
      <c r="AZ1493">
        <v>0</v>
      </c>
      <c r="BA1493">
        <v>0</v>
      </c>
    </row>
    <row r="1494" spans="1:54" x14ac:dyDescent="0.25">
      <c r="A1494">
        <v>382844479</v>
      </c>
      <c r="B1494" s="1">
        <v>45547.574661620369</v>
      </c>
      <c r="C1494" s="1">
        <v>45547.578131504633</v>
      </c>
      <c r="D1494" s="1">
        <v>45547</v>
      </c>
      <c r="E1494">
        <v>32.343459699999997</v>
      </c>
      <c r="F1494">
        <v>36.2063396</v>
      </c>
      <c r="G1494" t="s">
        <v>485</v>
      </c>
      <c r="H1494" t="s">
        <v>486</v>
      </c>
      <c r="I1494" t="s">
        <v>109</v>
      </c>
      <c r="J1494" t="s">
        <v>114</v>
      </c>
      <c r="K1494" t="s">
        <v>4984</v>
      </c>
      <c r="L1494" t="s">
        <v>116</v>
      </c>
      <c r="M1494" t="s">
        <v>319</v>
      </c>
      <c r="N1494" t="s">
        <v>864</v>
      </c>
      <c r="O1494" t="s">
        <v>4983</v>
      </c>
      <c r="Q1494" t="s">
        <v>121</v>
      </c>
      <c r="R1494" t="s">
        <v>5770</v>
      </c>
      <c r="S1494" t="s">
        <v>112</v>
      </c>
      <c r="T1494">
        <v>0</v>
      </c>
      <c r="U1494">
        <v>0</v>
      </c>
      <c r="V1494">
        <v>0</v>
      </c>
      <c r="W1494">
        <v>0</v>
      </c>
      <c r="X1494">
        <v>0</v>
      </c>
      <c r="Y1494">
        <v>0</v>
      </c>
      <c r="Z1494">
        <v>0</v>
      </c>
      <c r="AA1494">
        <v>0</v>
      </c>
      <c r="AB1494">
        <v>0</v>
      </c>
      <c r="AC1494">
        <v>0</v>
      </c>
      <c r="AD1494">
        <v>0</v>
      </c>
      <c r="AE1494">
        <v>0</v>
      </c>
      <c r="AF1494">
        <v>0</v>
      </c>
      <c r="AG1494">
        <v>0</v>
      </c>
      <c r="AH1494">
        <v>0</v>
      </c>
      <c r="AI1494" t="s">
        <v>6004</v>
      </c>
      <c r="AJ1494" t="s">
        <v>109</v>
      </c>
      <c r="AK1494" t="s">
        <v>109</v>
      </c>
      <c r="AL1494">
        <v>2</v>
      </c>
      <c r="AM1494">
        <v>0</v>
      </c>
      <c r="AN1494">
        <v>1</v>
      </c>
      <c r="AO1494">
        <v>0</v>
      </c>
      <c r="AP1494">
        <v>1</v>
      </c>
      <c r="AQ1494">
        <v>0</v>
      </c>
      <c r="AR1494">
        <v>2</v>
      </c>
      <c r="AS1494">
        <v>0</v>
      </c>
      <c r="AT1494">
        <v>1</v>
      </c>
      <c r="AU1494">
        <v>0</v>
      </c>
      <c r="AV1494">
        <v>0</v>
      </c>
      <c r="AW1494">
        <v>0</v>
      </c>
      <c r="AX1494">
        <v>0</v>
      </c>
      <c r="AY1494">
        <v>0</v>
      </c>
      <c r="AZ1494">
        <v>0</v>
      </c>
      <c r="BA1494">
        <v>0</v>
      </c>
    </row>
    <row r="1495" spans="1:54" x14ac:dyDescent="0.25">
      <c r="A1495">
        <v>382844485</v>
      </c>
      <c r="B1495" s="1">
        <v>45547.579537106481</v>
      </c>
      <c r="C1495" s="1">
        <v>45547.581552546297</v>
      </c>
      <c r="D1495" s="1">
        <v>45547</v>
      </c>
      <c r="E1495">
        <v>32.343370299999997</v>
      </c>
      <c r="F1495">
        <v>36.2058094</v>
      </c>
      <c r="G1495" t="s">
        <v>485</v>
      </c>
      <c r="H1495" t="s">
        <v>486</v>
      </c>
      <c r="I1495" t="s">
        <v>112</v>
      </c>
      <c r="K1495" t="s">
        <v>4986</v>
      </c>
      <c r="L1495" t="s">
        <v>116</v>
      </c>
      <c r="M1495" t="s">
        <v>146</v>
      </c>
      <c r="N1495" t="s">
        <v>4987</v>
      </c>
      <c r="O1495" t="s">
        <v>4985</v>
      </c>
      <c r="Q1495" t="s">
        <v>121</v>
      </c>
      <c r="R1495" t="s">
        <v>5770</v>
      </c>
      <c r="S1495" t="s">
        <v>112</v>
      </c>
      <c r="T1495">
        <v>0</v>
      </c>
      <c r="U1495">
        <v>0</v>
      </c>
      <c r="V1495">
        <v>0</v>
      </c>
      <c r="W1495">
        <v>0</v>
      </c>
      <c r="X1495">
        <v>0</v>
      </c>
      <c r="Y1495">
        <v>0</v>
      </c>
      <c r="Z1495">
        <v>0</v>
      </c>
      <c r="AA1495">
        <v>0</v>
      </c>
      <c r="AB1495">
        <v>0</v>
      </c>
      <c r="AC1495">
        <v>0</v>
      </c>
      <c r="AD1495">
        <v>0</v>
      </c>
      <c r="AE1495">
        <v>0</v>
      </c>
      <c r="AF1495">
        <v>0</v>
      </c>
      <c r="AG1495">
        <v>0</v>
      </c>
      <c r="AH1495">
        <v>0</v>
      </c>
      <c r="AI1495" t="s">
        <v>6004</v>
      </c>
      <c r="AJ1495" t="s">
        <v>112</v>
      </c>
      <c r="AK1495" t="s">
        <v>112</v>
      </c>
      <c r="AL1495">
        <v>0</v>
      </c>
      <c r="AM1495">
        <v>0</v>
      </c>
      <c r="AN1495">
        <v>0</v>
      </c>
      <c r="AO1495">
        <v>0</v>
      </c>
      <c r="AP1495">
        <v>0</v>
      </c>
      <c r="AQ1495">
        <v>0</v>
      </c>
      <c r="AR1495">
        <v>0</v>
      </c>
      <c r="AS1495">
        <v>0</v>
      </c>
      <c r="AT1495">
        <v>0</v>
      </c>
      <c r="AU1495">
        <v>0</v>
      </c>
      <c r="AV1495">
        <v>0</v>
      </c>
      <c r="AW1495">
        <v>0</v>
      </c>
      <c r="AX1495">
        <v>0</v>
      </c>
      <c r="AY1495">
        <v>0</v>
      </c>
      <c r="AZ1495">
        <v>0</v>
      </c>
      <c r="BA1495">
        <v>0</v>
      </c>
    </row>
    <row r="1496" spans="1:54" x14ac:dyDescent="0.25">
      <c r="A1496">
        <v>382844490</v>
      </c>
      <c r="B1496" s="1">
        <v>45547.582982581021</v>
      </c>
      <c r="C1496" s="1">
        <v>45547.586235069437</v>
      </c>
      <c r="D1496" s="1">
        <v>45547</v>
      </c>
      <c r="E1496">
        <v>32.343594500000002</v>
      </c>
      <c r="F1496">
        <v>36.205919000000002</v>
      </c>
      <c r="G1496" t="s">
        <v>485</v>
      </c>
      <c r="H1496" t="s">
        <v>486</v>
      </c>
      <c r="I1496" t="s">
        <v>109</v>
      </c>
      <c r="J1496" t="s">
        <v>114</v>
      </c>
      <c r="K1496" t="s">
        <v>4989</v>
      </c>
      <c r="L1496" t="s">
        <v>252</v>
      </c>
      <c r="M1496" t="s">
        <v>280</v>
      </c>
      <c r="N1496" t="s">
        <v>295</v>
      </c>
      <c r="O1496" t="s">
        <v>4988</v>
      </c>
      <c r="Q1496" t="s">
        <v>121</v>
      </c>
      <c r="R1496" t="s">
        <v>5770</v>
      </c>
      <c r="S1496" t="s">
        <v>112</v>
      </c>
      <c r="T1496">
        <v>0</v>
      </c>
      <c r="U1496">
        <v>0</v>
      </c>
      <c r="V1496">
        <v>0</v>
      </c>
      <c r="W1496">
        <v>0</v>
      </c>
      <c r="X1496">
        <v>0</v>
      </c>
      <c r="Y1496">
        <v>0</v>
      </c>
      <c r="Z1496">
        <v>0</v>
      </c>
      <c r="AA1496">
        <v>0</v>
      </c>
      <c r="AB1496">
        <v>0</v>
      </c>
      <c r="AC1496">
        <v>0</v>
      </c>
      <c r="AD1496">
        <v>0</v>
      </c>
      <c r="AE1496">
        <v>0</v>
      </c>
      <c r="AF1496">
        <v>0</v>
      </c>
      <c r="AG1496">
        <v>0</v>
      </c>
      <c r="AH1496">
        <v>0</v>
      </c>
      <c r="AI1496" t="s">
        <v>6004</v>
      </c>
      <c r="AJ1496" t="s">
        <v>109</v>
      </c>
      <c r="AK1496" t="s">
        <v>109</v>
      </c>
      <c r="AL1496">
        <v>1</v>
      </c>
      <c r="AM1496">
        <v>0</v>
      </c>
      <c r="AN1496">
        <v>1</v>
      </c>
      <c r="AO1496">
        <v>0</v>
      </c>
      <c r="AP1496">
        <v>0</v>
      </c>
      <c r="AQ1496">
        <v>0</v>
      </c>
      <c r="AR1496">
        <v>1</v>
      </c>
      <c r="AS1496">
        <v>0</v>
      </c>
      <c r="AT1496">
        <v>0</v>
      </c>
      <c r="AU1496">
        <v>0</v>
      </c>
      <c r="AV1496">
        <v>0</v>
      </c>
      <c r="AW1496">
        <v>0</v>
      </c>
      <c r="AX1496">
        <v>0</v>
      </c>
      <c r="AY1496">
        <v>0</v>
      </c>
      <c r="AZ1496">
        <v>0</v>
      </c>
      <c r="BA1496">
        <v>1</v>
      </c>
      <c r="BB1496" t="s">
        <v>4990</v>
      </c>
    </row>
    <row r="1497" spans="1:54" x14ac:dyDescent="0.25">
      <c r="A1497">
        <v>382867288</v>
      </c>
      <c r="B1497" s="1">
        <v>45547.614381874999</v>
      </c>
      <c r="C1497" s="1">
        <v>45547.616656041668</v>
      </c>
      <c r="D1497" s="1">
        <v>45547</v>
      </c>
      <c r="E1497">
        <v>32.2734934</v>
      </c>
      <c r="F1497">
        <v>35.899678600000001</v>
      </c>
      <c r="G1497" t="s">
        <v>927</v>
      </c>
      <c r="H1497" t="s">
        <v>928</v>
      </c>
      <c r="I1497" t="s">
        <v>109</v>
      </c>
      <c r="J1497" t="s">
        <v>114</v>
      </c>
      <c r="K1497" t="s">
        <v>4992</v>
      </c>
      <c r="L1497" t="s">
        <v>116</v>
      </c>
      <c r="M1497" t="s">
        <v>309</v>
      </c>
      <c r="N1497" t="s">
        <v>4993</v>
      </c>
      <c r="O1497" t="s">
        <v>4991</v>
      </c>
      <c r="Q1497" t="s">
        <v>121</v>
      </c>
      <c r="R1497" t="s">
        <v>5770</v>
      </c>
      <c r="S1497" t="s">
        <v>112</v>
      </c>
      <c r="T1497">
        <v>0</v>
      </c>
      <c r="U1497">
        <v>0</v>
      </c>
      <c r="V1497">
        <v>0</v>
      </c>
      <c r="W1497">
        <v>0</v>
      </c>
      <c r="X1497">
        <v>0</v>
      </c>
      <c r="Y1497">
        <v>0</v>
      </c>
      <c r="Z1497">
        <v>0</v>
      </c>
      <c r="AA1497">
        <v>0</v>
      </c>
      <c r="AB1497">
        <v>0</v>
      </c>
      <c r="AC1497">
        <v>0</v>
      </c>
      <c r="AD1497">
        <v>0</v>
      </c>
      <c r="AE1497">
        <v>0</v>
      </c>
      <c r="AF1497">
        <v>0</v>
      </c>
      <c r="AG1497">
        <v>0</v>
      </c>
      <c r="AH1497">
        <v>0</v>
      </c>
      <c r="AI1497" t="s">
        <v>6004</v>
      </c>
      <c r="AJ1497" t="s">
        <v>109</v>
      </c>
      <c r="AK1497" t="s">
        <v>109</v>
      </c>
      <c r="AL1497">
        <v>1</v>
      </c>
      <c r="AM1497">
        <v>0</v>
      </c>
      <c r="AN1497">
        <v>1</v>
      </c>
      <c r="AO1497">
        <v>0</v>
      </c>
      <c r="AP1497">
        <v>0</v>
      </c>
      <c r="AQ1497">
        <v>0</v>
      </c>
      <c r="AR1497">
        <v>1</v>
      </c>
      <c r="AS1497">
        <v>0</v>
      </c>
      <c r="AT1497">
        <v>1</v>
      </c>
      <c r="AU1497">
        <v>0</v>
      </c>
      <c r="AV1497">
        <v>0</v>
      </c>
      <c r="AW1497">
        <v>0</v>
      </c>
      <c r="AX1497">
        <v>0</v>
      </c>
      <c r="AY1497">
        <v>0</v>
      </c>
      <c r="AZ1497">
        <v>0</v>
      </c>
      <c r="BA1497">
        <v>0</v>
      </c>
    </row>
    <row r="1498" spans="1:54" x14ac:dyDescent="0.25">
      <c r="A1498">
        <v>382869428</v>
      </c>
      <c r="B1498" s="1">
        <v>45547.617050752313</v>
      </c>
      <c r="C1498" s="1">
        <v>45547.619745115742</v>
      </c>
      <c r="D1498" s="1">
        <v>45547</v>
      </c>
      <c r="E1498">
        <v>32.273681500000002</v>
      </c>
      <c r="F1498">
        <v>35.8998712</v>
      </c>
      <c r="G1498" t="s">
        <v>927</v>
      </c>
      <c r="H1498" t="s">
        <v>928</v>
      </c>
      <c r="I1498" t="s">
        <v>109</v>
      </c>
      <c r="J1498" t="s">
        <v>114</v>
      </c>
      <c r="K1498" t="s">
        <v>4995</v>
      </c>
      <c r="L1498" t="s">
        <v>423</v>
      </c>
      <c r="M1498" t="s">
        <v>424</v>
      </c>
      <c r="N1498" t="s">
        <v>4996</v>
      </c>
      <c r="O1498" t="s">
        <v>4994</v>
      </c>
      <c r="Q1498" t="s">
        <v>121</v>
      </c>
      <c r="R1498" t="s">
        <v>5770</v>
      </c>
      <c r="S1498" t="s">
        <v>112</v>
      </c>
      <c r="T1498">
        <v>0</v>
      </c>
      <c r="U1498">
        <v>0</v>
      </c>
      <c r="V1498">
        <v>0</v>
      </c>
      <c r="W1498">
        <v>0</v>
      </c>
      <c r="X1498">
        <v>0</v>
      </c>
      <c r="Y1498">
        <v>0</v>
      </c>
      <c r="Z1498">
        <v>0</v>
      </c>
      <c r="AA1498">
        <v>0</v>
      </c>
      <c r="AB1498">
        <v>0</v>
      </c>
      <c r="AC1498">
        <v>0</v>
      </c>
      <c r="AD1498">
        <v>0</v>
      </c>
      <c r="AE1498">
        <v>0</v>
      </c>
      <c r="AF1498">
        <v>0</v>
      </c>
      <c r="AG1498">
        <v>0</v>
      </c>
      <c r="AH1498">
        <v>0</v>
      </c>
      <c r="AI1498" t="s">
        <v>6004</v>
      </c>
      <c r="AJ1498" t="s">
        <v>109</v>
      </c>
      <c r="AK1498" t="s">
        <v>112</v>
      </c>
      <c r="AL1498">
        <v>0</v>
      </c>
      <c r="AM1498">
        <v>0</v>
      </c>
      <c r="AN1498">
        <v>0</v>
      </c>
      <c r="AO1498">
        <v>0</v>
      </c>
      <c r="AP1498">
        <v>0</v>
      </c>
      <c r="AQ1498">
        <v>0</v>
      </c>
      <c r="AR1498">
        <v>0</v>
      </c>
      <c r="AS1498">
        <v>0</v>
      </c>
      <c r="AT1498">
        <v>0</v>
      </c>
      <c r="AU1498">
        <v>0</v>
      </c>
      <c r="AV1498">
        <v>0</v>
      </c>
      <c r="AW1498">
        <v>0</v>
      </c>
      <c r="AX1498">
        <v>0</v>
      </c>
      <c r="AY1498">
        <v>0</v>
      </c>
      <c r="AZ1498">
        <v>0</v>
      </c>
      <c r="BA1498">
        <v>0</v>
      </c>
    </row>
    <row r="1499" spans="1:54" x14ac:dyDescent="0.25">
      <c r="A1499">
        <v>382871930</v>
      </c>
      <c r="B1499" s="1">
        <v>45547.620440810177</v>
      </c>
      <c r="C1499" s="1">
        <v>45547.622788067129</v>
      </c>
      <c r="D1499" s="1">
        <v>45547</v>
      </c>
      <c r="E1499">
        <v>32.274087899999998</v>
      </c>
      <c r="F1499">
        <v>35.899962700000003</v>
      </c>
      <c r="G1499" t="s">
        <v>927</v>
      </c>
      <c r="H1499" t="s">
        <v>928</v>
      </c>
      <c r="I1499" t="s">
        <v>109</v>
      </c>
      <c r="J1499" t="s">
        <v>114</v>
      </c>
      <c r="K1499" t="s">
        <v>4998</v>
      </c>
      <c r="L1499" t="s">
        <v>174</v>
      </c>
      <c r="M1499" t="s">
        <v>175</v>
      </c>
      <c r="N1499" t="s">
        <v>4999</v>
      </c>
      <c r="O1499" t="s">
        <v>4997</v>
      </c>
      <c r="Q1499" t="s">
        <v>121</v>
      </c>
      <c r="R1499" t="s">
        <v>5770</v>
      </c>
      <c r="S1499" t="s">
        <v>112</v>
      </c>
      <c r="T1499">
        <v>0</v>
      </c>
      <c r="U1499">
        <v>0</v>
      </c>
      <c r="V1499">
        <v>0</v>
      </c>
      <c r="W1499">
        <v>0</v>
      </c>
      <c r="X1499">
        <v>0</v>
      </c>
      <c r="Y1499">
        <v>0</v>
      </c>
      <c r="Z1499">
        <v>0</v>
      </c>
      <c r="AA1499">
        <v>0</v>
      </c>
      <c r="AB1499">
        <v>0</v>
      </c>
      <c r="AC1499">
        <v>0</v>
      </c>
      <c r="AD1499">
        <v>0</v>
      </c>
      <c r="AE1499">
        <v>0</v>
      </c>
      <c r="AF1499">
        <v>0</v>
      </c>
      <c r="AG1499">
        <v>0</v>
      </c>
      <c r="AH1499">
        <v>0</v>
      </c>
      <c r="AI1499" t="s">
        <v>6004</v>
      </c>
      <c r="AJ1499" t="s">
        <v>109</v>
      </c>
      <c r="AK1499" t="s">
        <v>109</v>
      </c>
      <c r="AL1499">
        <v>2</v>
      </c>
      <c r="AM1499">
        <v>0</v>
      </c>
      <c r="AN1499">
        <v>1</v>
      </c>
      <c r="AO1499">
        <v>1</v>
      </c>
      <c r="AP1499">
        <v>0</v>
      </c>
      <c r="AQ1499">
        <v>0</v>
      </c>
      <c r="AR1499">
        <v>2</v>
      </c>
      <c r="AS1499">
        <v>0</v>
      </c>
      <c r="AT1499">
        <v>1</v>
      </c>
      <c r="AU1499">
        <v>0</v>
      </c>
      <c r="AV1499">
        <v>0</v>
      </c>
      <c r="AW1499">
        <v>0</v>
      </c>
      <c r="AX1499">
        <v>0</v>
      </c>
      <c r="AY1499">
        <v>0</v>
      </c>
      <c r="AZ1499">
        <v>0</v>
      </c>
      <c r="BA1499">
        <v>0</v>
      </c>
    </row>
    <row r="1500" spans="1:54" x14ac:dyDescent="0.25">
      <c r="A1500">
        <v>382873896</v>
      </c>
      <c r="B1500" s="1">
        <v>45547.623762499999</v>
      </c>
      <c r="C1500" s="1">
        <v>45547.625951689814</v>
      </c>
      <c r="D1500" s="1">
        <v>45547</v>
      </c>
      <c r="E1500">
        <v>32.274635099999998</v>
      </c>
      <c r="F1500">
        <v>35.899539099999998</v>
      </c>
      <c r="G1500" t="s">
        <v>927</v>
      </c>
      <c r="H1500" t="s">
        <v>928</v>
      </c>
      <c r="I1500" t="s">
        <v>109</v>
      </c>
      <c r="J1500" t="s">
        <v>114</v>
      </c>
      <c r="K1500" t="s">
        <v>5001</v>
      </c>
      <c r="L1500" t="s">
        <v>205</v>
      </c>
      <c r="M1500" t="s">
        <v>206</v>
      </c>
      <c r="N1500" t="s">
        <v>5002</v>
      </c>
      <c r="O1500" t="s">
        <v>5000</v>
      </c>
      <c r="Q1500" t="s">
        <v>121</v>
      </c>
      <c r="R1500" t="s">
        <v>5770</v>
      </c>
      <c r="S1500" t="s">
        <v>112</v>
      </c>
      <c r="T1500">
        <v>0</v>
      </c>
      <c r="U1500">
        <v>0</v>
      </c>
      <c r="V1500">
        <v>0</v>
      </c>
      <c r="W1500">
        <v>0</v>
      </c>
      <c r="X1500">
        <v>0</v>
      </c>
      <c r="Y1500">
        <v>0</v>
      </c>
      <c r="Z1500">
        <v>0</v>
      </c>
      <c r="AA1500">
        <v>0</v>
      </c>
      <c r="AB1500">
        <v>0</v>
      </c>
      <c r="AC1500">
        <v>0</v>
      </c>
      <c r="AD1500">
        <v>0</v>
      </c>
      <c r="AE1500">
        <v>0</v>
      </c>
      <c r="AF1500">
        <v>0</v>
      </c>
      <c r="AG1500">
        <v>0</v>
      </c>
      <c r="AH1500">
        <v>0</v>
      </c>
      <c r="AI1500" t="s">
        <v>6004</v>
      </c>
      <c r="AJ1500" t="s">
        <v>109</v>
      </c>
      <c r="AK1500" t="s">
        <v>112</v>
      </c>
      <c r="AL1500">
        <v>0</v>
      </c>
      <c r="AM1500">
        <v>0</v>
      </c>
      <c r="AN1500">
        <v>0</v>
      </c>
      <c r="AO1500">
        <v>0</v>
      </c>
      <c r="AP1500">
        <v>0</v>
      </c>
      <c r="AQ1500">
        <v>0</v>
      </c>
      <c r="AR1500">
        <v>0</v>
      </c>
      <c r="AS1500">
        <v>0</v>
      </c>
      <c r="AT1500">
        <v>0</v>
      </c>
      <c r="AU1500">
        <v>0</v>
      </c>
      <c r="AV1500">
        <v>0</v>
      </c>
      <c r="AW1500">
        <v>0</v>
      </c>
      <c r="AX1500">
        <v>0</v>
      </c>
      <c r="AY1500">
        <v>0</v>
      </c>
      <c r="AZ1500">
        <v>0</v>
      </c>
      <c r="BA1500">
        <v>0</v>
      </c>
    </row>
    <row r="1501" spans="1:54" x14ac:dyDescent="0.25">
      <c r="A1501">
        <v>382876350</v>
      </c>
      <c r="B1501" s="1">
        <v>45547.627678414348</v>
      </c>
      <c r="C1501" s="1">
        <v>45547.629487592603</v>
      </c>
      <c r="D1501" s="1">
        <v>45547</v>
      </c>
      <c r="E1501">
        <v>32.274951199999997</v>
      </c>
      <c r="F1501">
        <v>35.898580299999999</v>
      </c>
      <c r="G1501" t="s">
        <v>927</v>
      </c>
      <c r="H1501" t="s">
        <v>928</v>
      </c>
      <c r="I1501" t="s">
        <v>109</v>
      </c>
      <c r="J1501" t="s">
        <v>114</v>
      </c>
      <c r="K1501" t="s">
        <v>5004</v>
      </c>
      <c r="L1501" t="s">
        <v>116</v>
      </c>
      <c r="M1501" t="s">
        <v>309</v>
      </c>
      <c r="N1501" t="s">
        <v>5005</v>
      </c>
      <c r="O1501" t="s">
        <v>5003</v>
      </c>
      <c r="Q1501" t="s">
        <v>121</v>
      </c>
      <c r="R1501" t="s">
        <v>5770</v>
      </c>
      <c r="S1501" t="s">
        <v>112</v>
      </c>
      <c r="T1501">
        <v>0</v>
      </c>
      <c r="U1501">
        <v>0</v>
      </c>
      <c r="V1501">
        <v>0</v>
      </c>
      <c r="W1501">
        <v>0</v>
      </c>
      <c r="X1501">
        <v>0</v>
      </c>
      <c r="Y1501">
        <v>0</v>
      </c>
      <c r="Z1501">
        <v>0</v>
      </c>
      <c r="AA1501">
        <v>0</v>
      </c>
      <c r="AB1501">
        <v>0</v>
      </c>
      <c r="AC1501">
        <v>0</v>
      </c>
      <c r="AD1501">
        <v>0</v>
      </c>
      <c r="AE1501">
        <v>0</v>
      </c>
      <c r="AF1501">
        <v>0</v>
      </c>
      <c r="AG1501">
        <v>0</v>
      </c>
      <c r="AH1501">
        <v>0</v>
      </c>
      <c r="AI1501" t="s">
        <v>6004</v>
      </c>
      <c r="AJ1501" t="s">
        <v>109</v>
      </c>
      <c r="AK1501" t="s">
        <v>109</v>
      </c>
      <c r="AL1501">
        <v>1</v>
      </c>
      <c r="AM1501">
        <v>0</v>
      </c>
      <c r="AN1501">
        <v>0</v>
      </c>
      <c r="AO1501">
        <v>1</v>
      </c>
      <c r="AP1501">
        <v>0</v>
      </c>
      <c r="AQ1501">
        <v>0</v>
      </c>
      <c r="AR1501">
        <v>1</v>
      </c>
      <c r="AS1501">
        <v>0</v>
      </c>
      <c r="AT1501">
        <v>1</v>
      </c>
      <c r="AU1501">
        <v>0</v>
      </c>
      <c r="AV1501">
        <v>0</v>
      </c>
      <c r="AW1501">
        <v>0</v>
      </c>
      <c r="AX1501">
        <v>0</v>
      </c>
      <c r="AY1501">
        <v>0</v>
      </c>
      <c r="AZ1501">
        <v>0</v>
      </c>
      <c r="BA1501">
        <v>0</v>
      </c>
    </row>
    <row r="1502" spans="1:54" x14ac:dyDescent="0.25">
      <c r="A1502">
        <v>382877807</v>
      </c>
      <c r="B1502" s="1">
        <v>45547.629794166663</v>
      </c>
      <c r="C1502" s="1">
        <v>45547.631566226853</v>
      </c>
      <c r="D1502" s="1">
        <v>45547</v>
      </c>
      <c r="E1502">
        <v>32.274963499999998</v>
      </c>
      <c r="F1502">
        <v>35.898578100000002</v>
      </c>
      <c r="G1502" t="s">
        <v>927</v>
      </c>
      <c r="H1502" t="s">
        <v>928</v>
      </c>
      <c r="I1502" t="s">
        <v>109</v>
      </c>
      <c r="J1502" t="s">
        <v>114</v>
      </c>
      <c r="K1502" t="s">
        <v>5007</v>
      </c>
      <c r="L1502" t="s">
        <v>116</v>
      </c>
      <c r="M1502" t="s">
        <v>146</v>
      </c>
      <c r="N1502" t="s">
        <v>1067</v>
      </c>
      <c r="O1502" t="s">
        <v>5006</v>
      </c>
      <c r="Q1502" t="s">
        <v>121</v>
      </c>
      <c r="R1502" t="s">
        <v>5770</v>
      </c>
      <c r="S1502" t="s">
        <v>112</v>
      </c>
      <c r="T1502">
        <v>0</v>
      </c>
      <c r="U1502">
        <v>0</v>
      </c>
      <c r="V1502">
        <v>0</v>
      </c>
      <c r="W1502">
        <v>0</v>
      </c>
      <c r="X1502">
        <v>0</v>
      </c>
      <c r="Y1502">
        <v>0</v>
      </c>
      <c r="Z1502">
        <v>0</v>
      </c>
      <c r="AA1502">
        <v>0</v>
      </c>
      <c r="AB1502">
        <v>0</v>
      </c>
      <c r="AC1502">
        <v>0</v>
      </c>
      <c r="AD1502">
        <v>0</v>
      </c>
      <c r="AE1502">
        <v>0</v>
      </c>
      <c r="AF1502">
        <v>0</v>
      </c>
      <c r="AG1502">
        <v>0</v>
      </c>
      <c r="AH1502">
        <v>0</v>
      </c>
      <c r="AI1502" t="s">
        <v>6004</v>
      </c>
      <c r="AJ1502" t="s">
        <v>109</v>
      </c>
      <c r="AK1502" t="s">
        <v>112</v>
      </c>
      <c r="AL1502">
        <v>0</v>
      </c>
      <c r="AM1502">
        <v>0</v>
      </c>
      <c r="AN1502">
        <v>0</v>
      </c>
      <c r="AO1502">
        <v>0</v>
      </c>
      <c r="AP1502">
        <v>0</v>
      </c>
      <c r="AQ1502">
        <v>0</v>
      </c>
      <c r="AR1502">
        <v>0</v>
      </c>
      <c r="AS1502">
        <v>0</v>
      </c>
      <c r="AT1502">
        <v>0</v>
      </c>
      <c r="AU1502">
        <v>0</v>
      </c>
      <c r="AV1502">
        <v>0</v>
      </c>
      <c r="AW1502">
        <v>0</v>
      </c>
      <c r="AX1502">
        <v>0</v>
      </c>
      <c r="AY1502">
        <v>0</v>
      </c>
      <c r="AZ1502">
        <v>0</v>
      </c>
      <c r="BA1502">
        <v>0</v>
      </c>
    </row>
    <row r="1503" spans="1:54" x14ac:dyDescent="0.25">
      <c r="A1503">
        <v>382879563</v>
      </c>
      <c r="B1503" s="1">
        <v>45547.632124756943</v>
      </c>
      <c r="C1503" s="1">
        <v>45547.633910567129</v>
      </c>
      <c r="D1503" s="1">
        <v>45547</v>
      </c>
      <c r="E1503">
        <v>32.274581699999999</v>
      </c>
      <c r="F1503">
        <v>35.8986053</v>
      </c>
      <c r="G1503" t="s">
        <v>927</v>
      </c>
      <c r="H1503" t="s">
        <v>928</v>
      </c>
      <c r="I1503" t="s">
        <v>109</v>
      </c>
      <c r="J1503" t="s">
        <v>114</v>
      </c>
      <c r="K1503" t="s">
        <v>5009</v>
      </c>
      <c r="L1503" t="s">
        <v>205</v>
      </c>
      <c r="M1503" t="s">
        <v>206</v>
      </c>
      <c r="N1503" t="s">
        <v>5002</v>
      </c>
      <c r="O1503" t="s">
        <v>5008</v>
      </c>
      <c r="Q1503" t="s">
        <v>121</v>
      </c>
      <c r="R1503" t="s">
        <v>5770</v>
      </c>
      <c r="S1503" t="s">
        <v>112</v>
      </c>
      <c r="T1503">
        <v>0</v>
      </c>
      <c r="U1503">
        <v>0</v>
      </c>
      <c r="V1503">
        <v>0</v>
      </c>
      <c r="W1503">
        <v>0</v>
      </c>
      <c r="X1503">
        <v>0</v>
      </c>
      <c r="Y1503">
        <v>0</v>
      </c>
      <c r="Z1503">
        <v>0</v>
      </c>
      <c r="AA1503">
        <v>0</v>
      </c>
      <c r="AB1503">
        <v>0</v>
      </c>
      <c r="AC1503">
        <v>0</v>
      </c>
      <c r="AD1503">
        <v>0</v>
      </c>
      <c r="AE1503">
        <v>0</v>
      </c>
      <c r="AF1503">
        <v>0</v>
      </c>
      <c r="AG1503">
        <v>0</v>
      </c>
      <c r="AH1503">
        <v>0</v>
      </c>
      <c r="AI1503" t="s">
        <v>6004</v>
      </c>
      <c r="AJ1503" t="s">
        <v>109</v>
      </c>
      <c r="AK1503" t="s">
        <v>112</v>
      </c>
      <c r="AL1503">
        <v>0</v>
      </c>
      <c r="AM1503">
        <v>0</v>
      </c>
      <c r="AN1503">
        <v>0</v>
      </c>
      <c r="AO1503">
        <v>0</v>
      </c>
      <c r="AP1503">
        <v>0</v>
      </c>
      <c r="AQ1503">
        <v>0</v>
      </c>
      <c r="AR1503">
        <v>0</v>
      </c>
      <c r="AS1503">
        <v>0</v>
      </c>
      <c r="AT1503">
        <v>0</v>
      </c>
      <c r="AU1503">
        <v>0</v>
      </c>
      <c r="AV1503">
        <v>0</v>
      </c>
      <c r="AW1503">
        <v>0</v>
      </c>
      <c r="AX1503">
        <v>0</v>
      </c>
      <c r="AY1503">
        <v>0</v>
      </c>
      <c r="AZ1503">
        <v>0</v>
      </c>
      <c r="BA1503">
        <v>0</v>
      </c>
    </row>
    <row r="1504" spans="1:54" x14ac:dyDescent="0.25">
      <c r="A1504">
        <v>382885648</v>
      </c>
      <c r="B1504" s="1">
        <v>45547.639626944438</v>
      </c>
      <c r="C1504" s="1">
        <v>45547.641779606478</v>
      </c>
      <c r="D1504" s="1">
        <v>45547</v>
      </c>
      <c r="E1504">
        <v>32.274879400000003</v>
      </c>
      <c r="F1504">
        <v>35.896297099999998</v>
      </c>
      <c r="G1504" t="s">
        <v>927</v>
      </c>
      <c r="H1504" t="s">
        <v>928</v>
      </c>
      <c r="I1504" t="s">
        <v>109</v>
      </c>
      <c r="J1504" t="s">
        <v>114</v>
      </c>
      <c r="K1504" t="s">
        <v>5011</v>
      </c>
      <c r="L1504" t="s">
        <v>116</v>
      </c>
      <c r="M1504" t="s">
        <v>146</v>
      </c>
      <c r="N1504" t="s">
        <v>1082</v>
      </c>
      <c r="O1504" t="s">
        <v>5010</v>
      </c>
      <c r="Q1504" t="s">
        <v>121</v>
      </c>
      <c r="R1504" t="s">
        <v>5770</v>
      </c>
      <c r="S1504" t="s">
        <v>112</v>
      </c>
      <c r="T1504">
        <v>0</v>
      </c>
      <c r="U1504">
        <v>0</v>
      </c>
      <c r="V1504">
        <v>0</v>
      </c>
      <c r="W1504">
        <v>0</v>
      </c>
      <c r="X1504">
        <v>0</v>
      </c>
      <c r="Y1504">
        <v>0</v>
      </c>
      <c r="Z1504">
        <v>0</v>
      </c>
      <c r="AA1504">
        <v>0</v>
      </c>
      <c r="AB1504">
        <v>0</v>
      </c>
      <c r="AC1504">
        <v>0</v>
      </c>
      <c r="AD1504">
        <v>0</v>
      </c>
      <c r="AE1504">
        <v>0</v>
      </c>
      <c r="AF1504">
        <v>0</v>
      </c>
      <c r="AG1504">
        <v>0</v>
      </c>
      <c r="AH1504">
        <v>0</v>
      </c>
      <c r="AI1504" t="s">
        <v>6004</v>
      </c>
      <c r="AJ1504" t="s">
        <v>109</v>
      </c>
      <c r="AK1504" t="s">
        <v>112</v>
      </c>
      <c r="AL1504">
        <v>0</v>
      </c>
      <c r="AM1504">
        <v>0</v>
      </c>
      <c r="AN1504">
        <v>0</v>
      </c>
      <c r="AO1504">
        <v>0</v>
      </c>
      <c r="AP1504">
        <v>0</v>
      </c>
      <c r="AQ1504">
        <v>0</v>
      </c>
      <c r="AR1504">
        <v>0</v>
      </c>
      <c r="AS1504">
        <v>0</v>
      </c>
      <c r="AT1504">
        <v>0</v>
      </c>
      <c r="AU1504">
        <v>0</v>
      </c>
      <c r="AV1504">
        <v>0</v>
      </c>
      <c r="AW1504">
        <v>0</v>
      </c>
      <c r="AX1504">
        <v>0</v>
      </c>
      <c r="AY1504">
        <v>0</v>
      </c>
      <c r="AZ1504">
        <v>0</v>
      </c>
      <c r="BA1504">
        <v>0</v>
      </c>
    </row>
    <row r="1505" spans="1:54" x14ac:dyDescent="0.25">
      <c r="A1505">
        <v>382892414</v>
      </c>
      <c r="B1505" s="1">
        <v>45547.483380335652</v>
      </c>
      <c r="C1505" s="1">
        <v>45547.488410949067</v>
      </c>
      <c r="D1505" s="1">
        <v>45547</v>
      </c>
      <c r="E1505">
        <v>31.828761100000001</v>
      </c>
      <c r="F1505">
        <v>35.873146599999998</v>
      </c>
      <c r="G1505" t="s">
        <v>335</v>
      </c>
      <c r="H1505" t="s">
        <v>336</v>
      </c>
      <c r="I1505" t="s">
        <v>109</v>
      </c>
      <c r="J1505" t="s">
        <v>378</v>
      </c>
      <c r="K1505" t="s">
        <v>5013</v>
      </c>
      <c r="L1505" t="s">
        <v>116</v>
      </c>
      <c r="M1505" t="s">
        <v>146</v>
      </c>
      <c r="N1505" t="s">
        <v>5014</v>
      </c>
      <c r="O1505" t="s">
        <v>5012</v>
      </c>
      <c r="Q1505" t="s">
        <v>121</v>
      </c>
      <c r="R1505" t="s">
        <v>5770</v>
      </c>
      <c r="S1505" t="s">
        <v>112</v>
      </c>
      <c r="T1505">
        <v>0</v>
      </c>
      <c r="U1505">
        <v>0</v>
      </c>
      <c r="V1505">
        <v>0</v>
      </c>
      <c r="W1505">
        <v>0</v>
      </c>
      <c r="X1505">
        <v>0</v>
      </c>
      <c r="Y1505">
        <v>0</v>
      </c>
      <c r="Z1505">
        <v>0</v>
      </c>
      <c r="AA1505">
        <v>0</v>
      </c>
      <c r="AB1505">
        <v>0</v>
      </c>
      <c r="AC1505">
        <v>0</v>
      </c>
      <c r="AD1505">
        <v>0</v>
      </c>
      <c r="AE1505">
        <v>0</v>
      </c>
      <c r="AF1505">
        <v>0</v>
      </c>
      <c r="AG1505">
        <v>0</v>
      </c>
      <c r="AH1505">
        <v>0</v>
      </c>
      <c r="AI1505" t="s">
        <v>6004</v>
      </c>
      <c r="AJ1505" t="s">
        <v>109</v>
      </c>
      <c r="AK1505" t="s">
        <v>109</v>
      </c>
      <c r="AL1505">
        <v>1</v>
      </c>
      <c r="AM1505">
        <v>0</v>
      </c>
      <c r="AN1505">
        <v>0</v>
      </c>
      <c r="AO1505">
        <v>0</v>
      </c>
      <c r="AP1505">
        <v>1</v>
      </c>
      <c r="AQ1505">
        <v>0</v>
      </c>
      <c r="AR1505">
        <v>1</v>
      </c>
      <c r="AS1505">
        <v>0</v>
      </c>
      <c r="AT1505">
        <v>1</v>
      </c>
      <c r="AU1505">
        <v>0</v>
      </c>
      <c r="AV1505">
        <v>0</v>
      </c>
      <c r="AW1505">
        <v>0</v>
      </c>
      <c r="AX1505">
        <v>0</v>
      </c>
      <c r="AY1505">
        <v>0</v>
      </c>
      <c r="AZ1505">
        <v>0</v>
      </c>
      <c r="BA1505">
        <v>0</v>
      </c>
    </row>
    <row r="1506" spans="1:54" x14ac:dyDescent="0.25">
      <c r="A1506">
        <v>382892426</v>
      </c>
      <c r="B1506" s="1">
        <v>45547.493394687503</v>
      </c>
      <c r="C1506" s="1">
        <v>45547.512069386583</v>
      </c>
      <c r="D1506" s="1">
        <v>45547</v>
      </c>
      <c r="E1506">
        <v>31.869416300000001</v>
      </c>
      <c r="F1506">
        <v>35.819303400000003</v>
      </c>
      <c r="G1506" t="s">
        <v>335</v>
      </c>
      <c r="H1506" t="s">
        <v>336</v>
      </c>
      <c r="I1506" t="s">
        <v>109</v>
      </c>
      <c r="J1506" t="s">
        <v>378</v>
      </c>
      <c r="K1506" t="s">
        <v>5016</v>
      </c>
      <c r="L1506" t="s">
        <v>131</v>
      </c>
      <c r="M1506" t="s">
        <v>4312</v>
      </c>
      <c r="N1506" t="s">
        <v>5017</v>
      </c>
      <c r="O1506" t="s">
        <v>5015</v>
      </c>
      <c r="Q1506" t="s">
        <v>121</v>
      </c>
      <c r="R1506" t="s">
        <v>5770</v>
      </c>
      <c r="S1506" t="s">
        <v>112</v>
      </c>
      <c r="T1506">
        <v>0</v>
      </c>
      <c r="U1506">
        <v>0</v>
      </c>
      <c r="V1506">
        <v>0</v>
      </c>
      <c r="W1506">
        <v>0</v>
      </c>
      <c r="X1506">
        <v>0</v>
      </c>
      <c r="Y1506">
        <v>0</v>
      </c>
      <c r="Z1506">
        <v>0</v>
      </c>
      <c r="AA1506">
        <v>0</v>
      </c>
      <c r="AB1506">
        <v>0</v>
      </c>
      <c r="AC1506">
        <v>0</v>
      </c>
      <c r="AD1506">
        <v>0</v>
      </c>
      <c r="AE1506">
        <v>0</v>
      </c>
      <c r="AF1506">
        <v>0</v>
      </c>
      <c r="AG1506">
        <v>0</v>
      </c>
      <c r="AH1506">
        <v>0</v>
      </c>
      <c r="AI1506" t="s">
        <v>6004</v>
      </c>
      <c r="AJ1506" t="s">
        <v>109</v>
      </c>
      <c r="AK1506" t="s">
        <v>112</v>
      </c>
      <c r="AL1506">
        <v>0</v>
      </c>
      <c r="AM1506">
        <v>0</v>
      </c>
      <c r="AN1506">
        <v>0</v>
      </c>
      <c r="AO1506">
        <v>0</v>
      </c>
      <c r="AP1506">
        <v>0</v>
      </c>
      <c r="AQ1506">
        <v>0</v>
      </c>
      <c r="AR1506">
        <v>0</v>
      </c>
      <c r="AS1506">
        <v>0</v>
      </c>
      <c r="AT1506">
        <v>0</v>
      </c>
      <c r="AU1506">
        <v>0</v>
      </c>
      <c r="AV1506">
        <v>0</v>
      </c>
      <c r="AW1506">
        <v>0</v>
      </c>
      <c r="AX1506">
        <v>0</v>
      </c>
      <c r="AY1506">
        <v>0</v>
      </c>
      <c r="AZ1506">
        <v>0</v>
      </c>
      <c r="BA1506">
        <v>0</v>
      </c>
    </row>
    <row r="1507" spans="1:54" x14ac:dyDescent="0.25">
      <c r="A1507">
        <v>382892437</v>
      </c>
      <c r="B1507" s="1">
        <v>45547.523229317128</v>
      </c>
      <c r="C1507" s="1">
        <v>45547.55147471065</v>
      </c>
      <c r="D1507" s="1">
        <v>45547</v>
      </c>
      <c r="E1507">
        <v>31.868590699999999</v>
      </c>
      <c r="F1507">
        <v>35.813767200000001</v>
      </c>
      <c r="G1507" t="s">
        <v>335</v>
      </c>
      <c r="H1507" t="s">
        <v>336</v>
      </c>
      <c r="I1507" t="s">
        <v>109</v>
      </c>
      <c r="J1507" t="s">
        <v>378</v>
      </c>
      <c r="K1507" t="s">
        <v>5019</v>
      </c>
      <c r="L1507" t="s">
        <v>252</v>
      </c>
      <c r="M1507" t="s">
        <v>253</v>
      </c>
      <c r="N1507" t="s">
        <v>5020</v>
      </c>
      <c r="O1507" t="s">
        <v>5018</v>
      </c>
      <c r="Q1507" t="s">
        <v>121</v>
      </c>
      <c r="R1507" t="s">
        <v>5770</v>
      </c>
      <c r="S1507" t="s">
        <v>112</v>
      </c>
      <c r="T1507">
        <v>0</v>
      </c>
      <c r="U1507">
        <v>0</v>
      </c>
      <c r="V1507">
        <v>0</v>
      </c>
      <c r="W1507">
        <v>0</v>
      </c>
      <c r="X1507">
        <v>0</v>
      </c>
      <c r="Y1507">
        <v>0</v>
      </c>
      <c r="Z1507">
        <v>0</v>
      </c>
      <c r="AA1507">
        <v>0</v>
      </c>
      <c r="AB1507">
        <v>0</v>
      </c>
      <c r="AC1507">
        <v>0</v>
      </c>
      <c r="AD1507">
        <v>0</v>
      </c>
      <c r="AE1507">
        <v>0</v>
      </c>
      <c r="AF1507">
        <v>0</v>
      </c>
      <c r="AG1507">
        <v>0</v>
      </c>
      <c r="AH1507">
        <v>0</v>
      </c>
      <c r="AI1507" t="s">
        <v>6004</v>
      </c>
      <c r="AJ1507" t="s">
        <v>109</v>
      </c>
      <c r="AK1507" t="s">
        <v>109</v>
      </c>
      <c r="AL1507">
        <v>2</v>
      </c>
      <c r="AM1507">
        <v>1</v>
      </c>
      <c r="AN1507">
        <v>1</v>
      </c>
      <c r="AO1507">
        <v>0</v>
      </c>
      <c r="AP1507">
        <v>0</v>
      </c>
      <c r="AQ1507">
        <v>0</v>
      </c>
      <c r="AR1507">
        <v>2</v>
      </c>
      <c r="AS1507">
        <v>0</v>
      </c>
      <c r="AT1507">
        <v>0</v>
      </c>
      <c r="AU1507">
        <v>0</v>
      </c>
      <c r="AV1507">
        <v>0</v>
      </c>
      <c r="AW1507">
        <v>0</v>
      </c>
      <c r="AX1507">
        <v>0</v>
      </c>
      <c r="AY1507">
        <v>0</v>
      </c>
      <c r="AZ1507">
        <v>0</v>
      </c>
      <c r="BA1507">
        <v>1</v>
      </c>
      <c r="BB1507" t="s">
        <v>5021</v>
      </c>
    </row>
    <row r="1508" spans="1:54" x14ac:dyDescent="0.25">
      <c r="A1508">
        <v>382892440</v>
      </c>
      <c r="B1508" s="1">
        <v>45547.552454490738</v>
      </c>
      <c r="C1508" s="1">
        <v>45547.56469230324</v>
      </c>
      <c r="D1508" s="1">
        <v>45547</v>
      </c>
      <c r="E1508">
        <v>31.869416300000001</v>
      </c>
      <c r="F1508">
        <v>35.819303400000003</v>
      </c>
      <c r="G1508" t="s">
        <v>335</v>
      </c>
      <c r="H1508" t="s">
        <v>336</v>
      </c>
      <c r="I1508" t="s">
        <v>109</v>
      </c>
      <c r="J1508" t="s">
        <v>378</v>
      </c>
      <c r="K1508" t="s">
        <v>5023</v>
      </c>
      <c r="L1508" t="s">
        <v>235</v>
      </c>
      <c r="M1508" t="s">
        <v>467</v>
      </c>
      <c r="N1508" t="s">
        <v>5024</v>
      </c>
      <c r="O1508" t="s">
        <v>5022</v>
      </c>
      <c r="Q1508" t="s">
        <v>121</v>
      </c>
      <c r="R1508" t="s">
        <v>5770</v>
      </c>
      <c r="S1508" t="s">
        <v>112</v>
      </c>
      <c r="T1508">
        <v>0</v>
      </c>
      <c r="U1508">
        <v>0</v>
      </c>
      <c r="V1508">
        <v>0</v>
      </c>
      <c r="W1508">
        <v>0</v>
      </c>
      <c r="X1508">
        <v>0</v>
      </c>
      <c r="Y1508">
        <v>0</v>
      </c>
      <c r="Z1508">
        <v>0</v>
      </c>
      <c r="AA1508">
        <v>0</v>
      </c>
      <c r="AB1508">
        <v>0</v>
      </c>
      <c r="AC1508">
        <v>0</v>
      </c>
      <c r="AD1508">
        <v>0</v>
      </c>
      <c r="AE1508">
        <v>0</v>
      </c>
      <c r="AF1508">
        <v>0</v>
      </c>
      <c r="AG1508">
        <v>0</v>
      </c>
      <c r="AH1508">
        <v>0</v>
      </c>
      <c r="AI1508" t="s">
        <v>6004</v>
      </c>
      <c r="AJ1508" t="s">
        <v>112</v>
      </c>
      <c r="AK1508" t="s">
        <v>112</v>
      </c>
      <c r="AL1508">
        <v>0</v>
      </c>
      <c r="AM1508">
        <v>0</v>
      </c>
      <c r="AN1508">
        <v>0</v>
      </c>
      <c r="AO1508">
        <v>0</v>
      </c>
      <c r="AP1508">
        <v>0</v>
      </c>
      <c r="AQ1508">
        <v>0</v>
      </c>
      <c r="AR1508">
        <v>0</v>
      </c>
      <c r="AS1508">
        <v>0</v>
      </c>
      <c r="AT1508">
        <v>0</v>
      </c>
      <c r="AU1508">
        <v>0</v>
      </c>
      <c r="AV1508">
        <v>0</v>
      </c>
      <c r="AW1508">
        <v>0</v>
      </c>
      <c r="AX1508">
        <v>0</v>
      </c>
      <c r="AY1508">
        <v>0</v>
      </c>
      <c r="AZ1508">
        <v>0</v>
      </c>
      <c r="BA1508">
        <v>0</v>
      </c>
    </row>
    <row r="1509" spans="1:54" x14ac:dyDescent="0.25">
      <c r="A1509">
        <v>382892464</v>
      </c>
      <c r="B1509" s="1">
        <v>45547.578378668979</v>
      </c>
      <c r="C1509" s="1">
        <v>45547.59104958333</v>
      </c>
      <c r="D1509" s="1">
        <v>45547</v>
      </c>
      <c r="E1509">
        <v>31.8927017</v>
      </c>
      <c r="F1509">
        <v>35.813767200000001</v>
      </c>
      <c r="G1509" t="s">
        <v>335</v>
      </c>
      <c r="H1509" t="s">
        <v>336</v>
      </c>
      <c r="I1509" t="s">
        <v>112</v>
      </c>
      <c r="K1509" t="s">
        <v>5026</v>
      </c>
      <c r="L1509" t="s">
        <v>116</v>
      </c>
      <c r="M1509" t="s">
        <v>319</v>
      </c>
      <c r="N1509" t="s">
        <v>5027</v>
      </c>
      <c r="O1509" t="s">
        <v>5025</v>
      </c>
      <c r="Q1509" t="s">
        <v>121</v>
      </c>
      <c r="R1509" t="s">
        <v>5770</v>
      </c>
      <c r="S1509" t="s">
        <v>112</v>
      </c>
      <c r="T1509">
        <v>0</v>
      </c>
      <c r="U1509">
        <v>0</v>
      </c>
      <c r="V1509">
        <v>0</v>
      </c>
      <c r="W1509">
        <v>0</v>
      </c>
      <c r="X1509">
        <v>0</v>
      </c>
      <c r="Y1509">
        <v>0</v>
      </c>
      <c r="Z1509">
        <v>0</v>
      </c>
      <c r="AA1509">
        <v>0</v>
      </c>
      <c r="AB1509">
        <v>0</v>
      </c>
      <c r="AC1509">
        <v>0</v>
      </c>
      <c r="AD1509">
        <v>0</v>
      </c>
      <c r="AE1509">
        <v>0</v>
      </c>
      <c r="AF1509">
        <v>0</v>
      </c>
      <c r="AG1509">
        <v>0</v>
      </c>
      <c r="AH1509">
        <v>0</v>
      </c>
      <c r="AI1509" t="s">
        <v>6004</v>
      </c>
      <c r="AJ1509" t="s">
        <v>109</v>
      </c>
      <c r="AK1509" t="s">
        <v>109</v>
      </c>
      <c r="AL1509">
        <v>3</v>
      </c>
      <c r="AM1509">
        <v>0</v>
      </c>
      <c r="AN1509">
        <v>3</v>
      </c>
      <c r="AO1509">
        <v>0</v>
      </c>
      <c r="AP1509">
        <v>0</v>
      </c>
      <c r="AQ1509">
        <v>0</v>
      </c>
      <c r="AR1509">
        <v>3</v>
      </c>
      <c r="AS1509">
        <v>0</v>
      </c>
      <c r="AT1509">
        <v>1</v>
      </c>
      <c r="AU1509">
        <v>0</v>
      </c>
      <c r="AV1509">
        <v>0</v>
      </c>
      <c r="AW1509">
        <v>0</v>
      </c>
      <c r="AX1509">
        <v>0</v>
      </c>
      <c r="AY1509">
        <v>0</v>
      </c>
      <c r="AZ1509">
        <v>0</v>
      </c>
      <c r="BA1509">
        <v>0</v>
      </c>
    </row>
    <row r="1510" spans="1:54" x14ac:dyDescent="0.25">
      <c r="A1510">
        <v>382896408</v>
      </c>
      <c r="B1510" s="1">
        <v>45547.654966724527</v>
      </c>
      <c r="C1510" s="1">
        <v>45547.65739</v>
      </c>
      <c r="D1510" s="1">
        <v>45547</v>
      </c>
      <c r="E1510">
        <v>32.278626600000003</v>
      </c>
      <c r="F1510">
        <v>35.897001600000003</v>
      </c>
      <c r="G1510" t="s">
        <v>927</v>
      </c>
      <c r="H1510" t="s">
        <v>928</v>
      </c>
      <c r="I1510" t="s">
        <v>109</v>
      </c>
      <c r="J1510" t="s">
        <v>114</v>
      </c>
      <c r="K1510" t="s">
        <v>5029</v>
      </c>
      <c r="L1510" t="s">
        <v>116</v>
      </c>
      <c r="M1510" t="s">
        <v>146</v>
      </c>
      <c r="N1510" t="s">
        <v>5030</v>
      </c>
      <c r="O1510" t="s">
        <v>5028</v>
      </c>
      <c r="Q1510" t="s">
        <v>121</v>
      </c>
      <c r="R1510" t="s">
        <v>5770</v>
      </c>
      <c r="S1510" t="s">
        <v>112</v>
      </c>
      <c r="T1510">
        <v>0</v>
      </c>
      <c r="U1510">
        <v>0</v>
      </c>
      <c r="V1510">
        <v>0</v>
      </c>
      <c r="W1510">
        <v>0</v>
      </c>
      <c r="X1510">
        <v>0</v>
      </c>
      <c r="Y1510">
        <v>0</v>
      </c>
      <c r="Z1510">
        <v>0</v>
      </c>
      <c r="AA1510">
        <v>0</v>
      </c>
      <c r="AB1510">
        <v>0</v>
      </c>
      <c r="AC1510">
        <v>0</v>
      </c>
      <c r="AD1510">
        <v>0</v>
      </c>
      <c r="AE1510">
        <v>0</v>
      </c>
      <c r="AF1510">
        <v>0</v>
      </c>
      <c r="AG1510">
        <v>0</v>
      </c>
      <c r="AH1510">
        <v>0</v>
      </c>
      <c r="AI1510" t="s">
        <v>6004</v>
      </c>
      <c r="AJ1510" t="s">
        <v>109</v>
      </c>
      <c r="AK1510" t="s">
        <v>112</v>
      </c>
      <c r="AL1510">
        <v>0</v>
      </c>
      <c r="AM1510">
        <v>0</v>
      </c>
      <c r="AN1510">
        <v>0</v>
      </c>
      <c r="AO1510">
        <v>0</v>
      </c>
      <c r="AP1510">
        <v>0</v>
      </c>
      <c r="AQ1510">
        <v>0</v>
      </c>
      <c r="AR1510">
        <v>0</v>
      </c>
      <c r="AS1510">
        <v>0</v>
      </c>
      <c r="AT1510">
        <v>0</v>
      </c>
      <c r="AU1510">
        <v>0</v>
      </c>
      <c r="AV1510">
        <v>0</v>
      </c>
      <c r="AW1510">
        <v>0</v>
      </c>
      <c r="AX1510">
        <v>0</v>
      </c>
      <c r="AY1510">
        <v>0</v>
      </c>
      <c r="AZ1510">
        <v>0</v>
      </c>
      <c r="BA1510">
        <v>0</v>
      </c>
    </row>
    <row r="1511" spans="1:54" x14ac:dyDescent="0.25">
      <c r="A1511">
        <v>382898385</v>
      </c>
      <c r="B1511" s="1">
        <v>45547.657792453712</v>
      </c>
      <c r="C1511" s="1">
        <v>45547.660340787043</v>
      </c>
      <c r="D1511" s="1">
        <v>45547</v>
      </c>
      <c r="E1511">
        <v>32.278619200000001</v>
      </c>
      <c r="F1511">
        <v>35.8970208</v>
      </c>
      <c r="G1511" t="s">
        <v>927</v>
      </c>
      <c r="H1511" t="s">
        <v>928</v>
      </c>
      <c r="I1511" t="s">
        <v>109</v>
      </c>
      <c r="J1511" t="s">
        <v>114</v>
      </c>
      <c r="K1511" t="s">
        <v>5032</v>
      </c>
      <c r="L1511" t="s">
        <v>116</v>
      </c>
      <c r="M1511" t="s">
        <v>309</v>
      </c>
      <c r="N1511" t="s">
        <v>5033</v>
      </c>
      <c r="O1511" t="s">
        <v>5031</v>
      </c>
      <c r="Q1511" t="s">
        <v>121</v>
      </c>
      <c r="R1511" t="s">
        <v>5770</v>
      </c>
      <c r="S1511" t="s">
        <v>112</v>
      </c>
      <c r="T1511">
        <v>0</v>
      </c>
      <c r="U1511">
        <v>0</v>
      </c>
      <c r="V1511">
        <v>0</v>
      </c>
      <c r="W1511">
        <v>0</v>
      </c>
      <c r="X1511">
        <v>0</v>
      </c>
      <c r="Y1511">
        <v>0</v>
      </c>
      <c r="Z1511">
        <v>0</v>
      </c>
      <c r="AA1511">
        <v>0</v>
      </c>
      <c r="AB1511">
        <v>0</v>
      </c>
      <c r="AC1511">
        <v>0</v>
      </c>
      <c r="AD1511">
        <v>0</v>
      </c>
      <c r="AE1511">
        <v>0</v>
      </c>
      <c r="AF1511">
        <v>0</v>
      </c>
      <c r="AG1511">
        <v>0</v>
      </c>
      <c r="AH1511">
        <v>0</v>
      </c>
      <c r="AI1511" t="s">
        <v>6004</v>
      </c>
      <c r="AJ1511" t="s">
        <v>109</v>
      </c>
      <c r="AK1511" t="s">
        <v>112</v>
      </c>
      <c r="AL1511">
        <v>0</v>
      </c>
      <c r="AM1511">
        <v>0</v>
      </c>
      <c r="AN1511">
        <v>0</v>
      </c>
      <c r="AO1511">
        <v>0</v>
      </c>
      <c r="AP1511">
        <v>0</v>
      </c>
      <c r="AQ1511">
        <v>0</v>
      </c>
      <c r="AR1511">
        <v>0</v>
      </c>
      <c r="AS1511">
        <v>0</v>
      </c>
      <c r="AT1511">
        <v>0</v>
      </c>
      <c r="AU1511">
        <v>0</v>
      </c>
      <c r="AV1511">
        <v>0</v>
      </c>
      <c r="AW1511">
        <v>0</v>
      </c>
      <c r="AX1511">
        <v>0</v>
      </c>
      <c r="AY1511">
        <v>0</v>
      </c>
      <c r="AZ1511">
        <v>0</v>
      </c>
      <c r="BA1511">
        <v>0</v>
      </c>
    </row>
    <row r="1512" spans="1:54" x14ac:dyDescent="0.25">
      <c r="A1512">
        <v>382903608</v>
      </c>
      <c r="B1512" s="1">
        <v>45547.661387569453</v>
      </c>
      <c r="C1512" s="1">
        <v>45547.663272893522</v>
      </c>
      <c r="D1512" s="1">
        <v>45547</v>
      </c>
      <c r="E1512">
        <v>32.278618600000001</v>
      </c>
      <c r="F1512">
        <v>35.897037699999998</v>
      </c>
      <c r="G1512" t="s">
        <v>927</v>
      </c>
      <c r="H1512" t="s">
        <v>928</v>
      </c>
      <c r="I1512" t="s">
        <v>109</v>
      </c>
      <c r="J1512" t="s">
        <v>114</v>
      </c>
      <c r="K1512" t="s">
        <v>5035</v>
      </c>
      <c r="L1512" t="s">
        <v>116</v>
      </c>
      <c r="M1512" t="s">
        <v>139</v>
      </c>
      <c r="N1512" t="s">
        <v>5036</v>
      </c>
      <c r="O1512" t="s">
        <v>5034</v>
      </c>
      <c r="Q1512" t="s">
        <v>121</v>
      </c>
      <c r="R1512" t="s">
        <v>5770</v>
      </c>
      <c r="S1512" t="s">
        <v>112</v>
      </c>
      <c r="T1512">
        <v>0</v>
      </c>
      <c r="U1512">
        <v>0</v>
      </c>
      <c r="V1512">
        <v>0</v>
      </c>
      <c r="W1512">
        <v>0</v>
      </c>
      <c r="X1512">
        <v>0</v>
      </c>
      <c r="Y1512">
        <v>0</v>
      </c>
      <c r="Z1512">
        <v>0</v>
      </c>
      <c r="AA1512">
        <v>0</v>
      </c>
      <c r="AB1512">
        <v>0</v>
      </c>
      <c r="AC1512">
        <v>0</v>
      </c>
      <c r="AD1512">
        <v>0</v>
      </c>
      <c r="AE1512">
        <v>0</v>
      </c>
      <c r="AF1512">
        <v>0</v>
      </c>
      <c r="AG1512">
        <v>0</v>
      </c>
      <c r="AH1512">
        <v>0</v>
      </c>
      <c r="AI1512" t="s">
        <v>6004</v>
      </c>
      <c r="AJ1512" t="s">
        <v>109</v>
      </c>
      <c r="AK1512" t="s">
        <v>112</v>
      </c>
      <c r="AL1512">
        <v>0</v>
      </c>
      <c r="AM1512">
        <v>0</v>
      </c>
      <c r="AN1512">
        <v>0</v>
      </c>
      <c r="AO1512">
        <v>0</v>
      </c>
      <c r="AP1512">
        <v>0</v>
      </c>
      <c r="AQ1512">
        <v>0</v>
      </c>
      <c r="AR1512">
        <v>0</v>
      </c>
      <c r="AS1512">
        <v>0</v>
      </c>
      <c r="AT1512">
        <v>0</v>
      </c>
      <c r="AU1512">
        <v>0</v>
      </c>
      <c r="AV1512">
        <v>0</v>
      </c>
      <c r="AW1512">
        <v>0</v>
      </c>
      <c r="AX1512">
        <v>0</v>
      </c>
      <c r="AY1512">
        <v>0</v>
      </c>
      <c r="AZ1512">
        <v>0</v>
      </c>
      <c r="BA1512">
        <v>0</v>
      </c>
    </row>
    <row r="1513" spans="1:54" x14ac:dyDescent="0.25">
      <c r="A1513">
        <v>382903618</v>
      </c>
      <c r="B1513" s="1">
        <v>45547.66397115741</v>
      </c>
      <c r="C1513" s="1">
        <v>45547.666534780103</v>
      </c>
      <c r="D1513" s="1">
        <v>45547</v>
      </c>
      <c r="E1513">
        <v>32.278616999999997</v>
      </c>
      <c r="F1513">
        <v>35.897039700000001</v>
      </c>
      <c r="G1513" t="s">
        <v>927</v>
      </c>
      <c r="H1513" t="s">
        <v>928</v>
      </c>
      <c r="I1513" t="s">
        <v>109</v>
      </c>
      <c r="J1513" t="s">
        <v>114</v>
      </c>
      <c r="K1513" t="s">
        <v>5038</v>
      </c>
      <c r="L1513" t="s">
        <v>116</v>
      </c>
      <c r="M1513" t="s">
        <v>139</v>
      </c>
      <c r="N1513" t="s">
        <v>5039</v>
      </c>
      <c r="O1513" t="s">
        <v>5037</v>
      </c>
      <c r="Q1513" t="s">
        <v>121</v>
      </c>
      <c r="R1513" t="s">
        <v>5770</v>
      </c>
      <c r="S1513" t="s">
        <v>112</v>
      </c>
      <c r="T1513">
        <v>0</v>
      </c>
      <c r="U1513">
        <v>0</v>
      </c>
      <c r="V1513">
        <v>0</v>
      </c>
      <c r="W1513">
        <v>0</v>
      </c>
      <c r="X1513">
        <v>0</v>
      </c>
      <c r="Y1513">
        <v>0</v>
      </c>
      <c r="Z1513">
        <v>0</v>
      </c>
      <c r="AA1513">
        <v>0</v>
      </c>
      <c r="AB1513">
        <v>0</v>
      </c>
      <c r="AC1513">
        <v>0</v>
      </c>
      <c r="AD1513">
        <v>0</v>
      </c>
      <c r="AE1513">
        <v>0</v>
      </c>
      <c r="AF1513">
        <v>0</v>
      </c>
      <c r="AG1513">
        <v>0</v>
      </c>
      <c r="AH1513">
        <v>0</v>
      </c>
      <c r="AI1513" t="s">
        <v>6004</v>
      </c>
      <c r="AJ1513" t="s">
        <v>109</v>
      </c>
      <c r="AK1513" t="s">
        <v>109</v>
      </c>
      <c r="AL1513">
        <v>1</v>
      </c>
      <c r="AM1513">
        <v>0</v>
      </c>
      <c r="AN1513">
        <v>1</v>
      </c>
      <c r="AO1513">
        <v>0</v>
      </c>
      <c r="AP1513">
        <v>0</v>
      </c>
      <c r="AQ1513">
        <v>0</v>
      </c>
      <c r="AR1513">
        <v>1</v>
      </c>
      <c r="AS1513">
        <v>0</v>
      </c>
      <c r="AT1513">
        <v>1</v>
      </c>
      <c r="AU1513">
        <v>0</v>
      </c>
      <c r="AV1513">
        <v>0</v>
      </c>
      <c r="AW1513">
        <v>0</v>
      </c>
      <c r="AX1513">
        <v>0</v>
      </c>
      <c r="AY1513">
        <v>0</v>
      </c>
      <c r="AZ1513">
        <v>0</v>
      </c>
      <c r="BA1513">
        <v>0</v>
      </c>
    </row>
    <row r="1514" spans="1:54" x14ac:dyDescent="0.25">
      <c r="A1514">
        <v>382928872</v>
      </c>
      <c r="B1514" s="1">
        <v>45547.693034351847</v>
      </c>
      <c r="C1514" s="1">
        <v>45547.694740127306</v>
      </c>
      <c r="D1514" s="1">
        <v>45547</v>
      </c>
      <c r="E1514">
        <v>32.278612600000002</v>
      </c>
      <c r="F1514">
        <v>35.897051599999998</v>
      </c>
      <c r="G1514" t="s">
        <v>927</v>
      </c>
      <c r="H1514" t="s">
        <v>928</v>
      </c>
      <c r="I1514" t="s">
        <v>109</v>
      </c>
      <c r="J1514" t="s">
        <v>114</v>
      </c>
      <c r="K1514" t="s">
        <v>5041</v>
      </c>
      <c r="L1514" t="s">
        <v>116</v>
      </c>
      <c r="M1514" t="s">
        <v>139</v>
      </c>
      <c r="N1514" t="s">
        <v>5042</v>
      </c>
      <c r="O1514" t="s">
        <v>5040</v>
      </c>
      <c r="Q1514" t="s">
        <v>121</v>
      </c>
      <c r="R1514" t="s">
        <v>5770</v>
      </c>
      <c r="S1514" t="s">
        <v>112</v>
      </c>
      <c r="T1514">
        <v>0</v>
      </c>
      <c r="U1514">
        <v>0</v>
      </c>
      <c r="V1514">
        <v>0</v>
      </c>
      <c r="W1514">
        <v>0</v>
      </c>
      <c r="X1514">
        <v>0</v>
      </c>
      <c r="Y1514">
        <v>0</v>
      </c>
      <c r="Z1514">
        <v>0</v>
      </c>
      <c r="AA1514">
        <v>0</v>
      </c>
      <c r="AB1514">
        <v>0</v>
      </c>
      <c r="AC1514">
        <v>0</v>
      </c>
      <c r="AD1514">
        <v>0</v>
      </c>
      <c r="AE1514">
        <v>0</v>
      </c>
      <c r="AF1514">
        <v>0</v>
      </c>
      <c r="AG1514">
        <v>0</v>
      </c>
      <c r="AH1514">
        <v>0</v>
      </c>
      <c r="AI1514" t="s">
        <v>6004</v>
      </c>
      <c r="AJ1514" t="s">
        <v>109</v>
      </c>
      <c r="AK1514" t="s">
        <v>112</v>
      </c>
      <c r="AL1514">
        <v>0</v>
      </c>
      <c r="AM1514">
        <v>0</v>
      </c>
      <c r="AN1514">
        <v>0</v>
      </c>
      <c r="AO1514">
        <v>0</v>
      </c>
      <c r="AP1514">
        <v>0</v>
      </c>
      <c r="AQ1514">
        <v>0</v>
      </c>
      <c r="AR1514">
        <v>0</v>
      </c>
      <c r="AS1514">
        <v>0</v>
      </c>
      <c r="AT1514">
        <v>0</v>
      </c>
      <c r="AU1514">
        <v>0</v>
      </c>
      <c r="AV1514">
        <v>0</v>
      </c>
      <c r="AW1514">
        <v>0</v>
      </c>
      <c r="AX1514">
        <v>0</v>
      </c>
      <c r="AY1514">
        <v>0</v>
      </c>
      <c r="AZ1514">
        <v>0</v>
      </c>
      <c r="BA1514">
        <v>0</v>
      </c>
    </row>
    <row r="1515" spans="1:54" x14ac:dyDescent="0.25">
      <c r="A1515">
        <v>382928880</v>
      </c>
      <c r="B1515" s="1">
        <v>45547.690718379628</v>
      </c>
      <c r="C1515" s="1">
        <v>45547.692736053243</v>
      </c>
      <c r="D1515" s="1">
        <v>45547</v>
      </c>
      <c r="E1515">
        <v>32.278612600000002</v>
      </c>
      <c r="F1515">
        <v>35.897051599999998</v>
      </c>
      <c r="G1515" t="s">
        <v>927</v>
      </c>
      <c r="H1515" t="s">
        <v>928</v>
      </c>
      <c r="I1515" t="s">
        <v>112</v>
      </c>
      <c r="K1515" t="s">
        <v>5044</v>
      </c>
      <c r="L1515" t="s">
        <v>528</v>
      </c>
      <c r="M1515" t="s">
        <v>529</v>
      </c>
      <c r="N1515" t="s">
        <v>5045</v>
      </c>
      <c r="O1515" t="s">
        <v>5043</v>
      </c>
      <c r="Q1515" t="s">
        <v>121</v>
      </c>
      <c r="R1515" t="s">
        <v>5770</v>
      </c>
      <c r="S1515" t="s">
        <v>112</v>
      </c>
      <c r="T1515">
        <v>0</v>
      </c>
      <c r="U1515">
        <v>0</v>
      </c>
      <c r="V1515">
        <v>0</v>
      </c>
      <c r="W1515">
        <v>0</v>
      </c>
      <c r="X1515">
        <v>0</v>
      </c>
      <c r="Y1515">
        <v>0</v>
      </c>
      <c r="Z1515">
        <v>0</v>
      </c>
      <c r="AA1515">
        <v>0</v>
      </c>
      <c r="AB1515">
        <v>0</v>
      </c>
      <c r="AC1515">
        <v>0</v>
      </c>
      <c r="AD1515">
        <v>0</v>
      </c>
      <c r="AE1515">
        <v>0</v>
      </c>
      <c r="AF1515">
        <v>0</v>
      </c>
      <c r="AG1515">
        <v>0</v>
      </c>
      <c r="AH1515">
        <v>0</v>
      </c>
      <c r="AI1515" t="s">
        <v>6004</v>
      </c>
      <c r="AJ1515" t="s">
        <v>109</v>
      </c>
      <c r="AK1515" t="s">
        <v>112</v>
      </c>
      <c r="AL1515">
        <v>0</v>
      </c>
      <c r="AM1515">
        <v>0</v>
      </c>
      <c r="AN1515">
        <v>0</v>
      </c>
      <c r="AO1515">
        <v>0</v>
      </c>
      <c r="AP1515">
        <v>0</v>
      </c>
      <c r="AQ1515">
        <v>0</v>
      </c>
      <c r="AR1515">
        <v>0</v>
      </c>
      <c r="AS1515">
        <v>0</v>
      </c>
      <c r="AT1515">
        <v>0</v>
      </c>
      <c r="AU1515">
        <v>0</v>
      </c>
      <c r="AV1515">
        <v>0</v>
      </c>
      <c r="AW1515">
        <v>0</v>
      </c>
      <c r="AX1515">
        <v>0</v>
      </c>
      <c r="AY1515">
        <v>0</v>
      </c>
      <c r="AZ1515">
        <v>0</v>
      </c>
      <c r="BA1515">
        <v>0</v>
      </c>
    </row>
    <row r="1516" spans="1:54" x14ac:dyDescent="0.25">
      <c r="A1516">
        <v>382928882</v>
      </c>
      <c r="B1516" s="1">
        <v>45547.688365856477</v>
      </c>
      <c r="C1516" s="1">
        <v>45547.690452013892</v>
      </c>
      <c r="D1516" s="1">
        <v>45547</v>
      </c>
      <c r="E1516">
        <v>32.278612600000002</v>
      </c>
      <c r="F1516">
        <v>35.8970518</v>
      </c>
      <c r="G1516" t="s">
        <v>927</v>
      </c>
      <c r="H1516" t="s">
        <v>928</v>
      </c>
      <c r="I1516" t="s">
        <v>109</v>
      </c>
      <c r="J1516" t="s">
        <v>114</v>
      </c>
      <c r="K1516" t="s">
        <v>5047</v>
      </c>
      <c r="L1516" t="s">
        <v>116</v>
      </c>
      <c r="M1516" t="s">
        <v>139</v>
      </c>
      <c r="N1516" t="s">
        <v>5048</v>
      </c>
      <c r="O1516" t="s">
        <v>5046</v>
      </c>
      <c r="Q1516" t="s">
        <v>121</v>
      </c>
      <c r="R1516" t="s">
        <v>5770</v>
      </c>
      <c r="S1516" t="s">
        <v>112</v>
      </c>
      <c r="T1516">
        <v>0</v>
      </c>
      <c r="U1516">
        <v>0</v>
      </c>
      <c r="V1516">
        <v>0</v>
      </c>
      <c r="W1516">
        <v>0</v>
      </c>
      <c r="X1516">
        <v>0</v>
      </c>
      <c r="Y1516">
        <v>0</v>
      </c>
      <c r="Z1516">
        <v>0</v>
      </c>
      <c r="AA1516">
        <v>0</v>
      </c>
      <c r="AB1516">
        <v>0</v>
      </c>
      <c r="AC1516">
        <v>0</v>
      </c>
      <c r="AD1516">
        <v>0</v>
      </c>
      <c r="AE1516">
        <v>0</v>
      </c>
      <c r="AF1516">
        <v>0</v>
      </c>
      <c r="AG1516">
        <v>0</v>
      </c>
      <c r="AH1516">
        <v>0</v>
      </c>
      <c r="AI1516" t="s">
        <v>6004</v>
      </c>
      <c r="AJ1516" t="s">
        <v>109</v>
      </c>
      <c r="AK1516" t="s">
        <v>112</v>
      </c>
      <c r="AL1516">
        <v>0</v>
      </c>
      <c r="AM1516">
        <v>0</v>
      </c>
      <c r="AN1516">
        <v>0</v>
      </c>
      <c r="AO1516">
        <v>0</v>
      </c>
      <c r="AP1516">
        <v>0</v>
      </c>
      <c r="AQ1516">
        <v>0</v>
      </c>
      <c r="AR1516">
        <v>0</v>
      </c>
      <c r="AS1516">
        <v>0</v>
      </c>
      <c r="AT1516">
        <v>0</v>
      </c>
      <c r="AU1516">
        <v>0</v>
      </c>
      <c r="AV1516">
        <v>0</v>
      </c>
      <c r="AW1516">
        <v>0</v>
      </c>
      <c r="AX1516">
        <v>0</v>
      </c>
      <c r="AY1516">
        <v>0</v>
      </c>
      <c r="AZ1516">
        <v>0</v>
      </c>
      <c r="BA1516">
        <v>0</v>
      </c>
    </row>
    <row r="1517" spans="1:54" x14ac:dyDescent="0.25">
      <c r="A1517">
        <v>382928892</v>
      </c>
      <c r="B1517" s="1">
        <v>45547.684866469906</v>
      </c>
      <c r="C1517" s="1">
        <v>45547.687799976848</v>
      </c>
      <c r="D1517" s="1">
        <v>45547</v>
      </c>
      <c r="E1517">
        <v>32.278615299999998</v>
      </c>
      <c r="F1517">
        <v>35.897048300000002</v>
      </c>
      <c r="G1517" t="s">
        <v>927</v>
      </c>
      <c r="H1517" t="s">
        <v>928</v>
      </c>
      <c r="I1517" t="s">
        <v>109</v>
      </c>
      <c r="J1517" t="s">
        <v>114</v>
      </c>
      <c r="K1517" t="s">
        <v>5050</v>
      </c>
      <c r="L1517" t="s">
        <v>116</v>
      </c>
      <c r="M1517" t="s">
        <v>146</v>
      </c>
      <c r="N1517" t="s">
        <v>5051</v>
      </c>
      <c r="O1517" t="s">
        <v>5049</v>
      </c>
      <c r="Q1517" t="s">
        <v>121</v>
      </c>
      <c r="R1517" t="s">
        <v>5770</v>
      </c>
      <c r="S1517" t="s">
        <v>112</v>
      </c>
      <c r="T1517">
        <v>0</v>
      </c>
      <c r="U1517">
        <v>0</v>
      </c>
      <c r="V1517">
        <v>0</v>
      </c>
      <c r="W1517">
        <v>0</v>
      </c>
      <c r="X1517">
        <v>0</v>
      </c>
      <c r="Y1517">
        <v>0</v>
      </c>
      <c r="Z1517">
        <v>0</v>
      </c>
      <c r="AA1517">
        <v>0</v>
      </c>
      <c r="AB1517">
        <v>0</v>
      </c>
      <c r="AC1517">
        <v>0</v>
      </c>
      <c r="AD1517">
        <v>0</v>
      </c>
      <c r="AE1517">
        <v>0</v>
      </c>
      <c r="AF1517">
        <v>0</v>
      </c>
      <c r="AG1517">
        <v>0</v>
      </c>
      <c r="AH1517">
        <v>0</v>
      </c>
      <c r="AI1517" t="s">
        <v>6004</v>
      </c>
      <c r="AJ1517" t="s">
        <v>109</v>
      </c>
      <c r="AK1517" t="s">
        <v>112</v>
      </c>
      <c r="AL1517">
        <v>0</v>
      </c>
      <c r="AM1517">
        <v>0</v>
      </c>
      <c r="AN1517">
        <v>0</v>
      </c>
      <c r="AO1517">
        <v>0</v>
      </c>
      <c r="AP1517">
        <v>0</v>
      </c>
      <c r="AQ1517">
        <v>0</v>
      </c>
      <c r="AR1517">
        <v>0</v>
      </c>
      <c r="AS1517">
        <v>0</v>
      </c>
      <c r="AT1517">
        <v>0</v>
      </c>
      <c r="AU1517">
        <v>0</v>
      </c>
      <c r="AV1517">
        <v>0</v>
      </c>
      <c r="AW1517">
        <v>0</v>
      </c>
      <c r="AX1517">
        <v>0</v>
      </c>
      <c r="AY1517">
        <v>0</v>
      </c>
      <c r="AZ1517">
        <v>0</v>
      </c>
      <c r="BA1517">
        <v>0</v>
      </c>
    </row>
    <row r="1518" spans="1:54" x14ac:dyDescent="0.25">
      <c r="A1518">
        <v>382928898</v>
      </c>
      <c r="B1518" s="1">
        <v>45547.680604988433</v>
      </c>
      <c r="C1518" s="1">
        <v>45547.684607361109</v>
      </c>
      <c r="D1518" s="1">
        <v>45547</v>
      </c>
      <c r="E1518">
        <v>32.2786197</v>
      </c>
      <c r="F1518">
        <v>35.897041999999999</v>
      </c>
      <c r="G1518" t="s">
        <v>927</v>
      </c>
      <c r="H1518" t="s">
        <v>928</v>
      </c>
      <c r="I1518" t="s">
        <v>109</v>
      </c>
      <c r="J1518" t="s">
        <v>114</v>
      </c>
      <c r="K1518" t="s">
        <v>5053</v>
      </c>
      <c r="L1518" t="s">
        <v>116</v>
      </c>
      <c r="M1518" t="s">
        <v>139</v>
      </c>
      <c r="N1518" t="s">
        <v>5054</v>
      </c>
      <c r="O1518" t="s">
        <v>5052</v>
      </c>
      <c r="Q1518" t="s">
        <v>121</v>
      </c>
      <c r="R1518" t="s">
        <v>5770</v>
      </c>
      <c r="S1518" t="s">
        <v>112</v>
      </c>
      <c r="T1518">
        <v>0</v>
      </c>
      <c r="U1518">
        <v>0</v>
      </c>
      <c r="V1518">
        <v>0</v>
      </c>
      <c r="W1518">
        <v>0</v>
      </c>
      <c r="X1518">
        <v>0</v>
      </c>
      <c r="Y1518">
        <v>0</v>
      </c>
      <c r="Z1518">
        <v>0</v>
      </c>
      <c r="AA1518">
        <v>0</v>
      </c>
      <c r="AB1518">
        <v>0</v>
      </c>
      <c r="AC1518">
        <v>0</v>
      </c>
      <c r="AD1518">
        <v>0</v>
      </c>
      <c r="AE1518">
        <v>0</v>
      </c>
      <c r="AF1518">
        <v>0</v>
      </c>
      <c r="AG1518">
        <v>0</v>
      </c>
      <c r="AH1518">
        <v>0</v>
      </c>
      <c r="AI1518" t="s">
        <v>6004</v>
      </c>
      <c r="AJ1518" t="s">
        <v>109</v>
      </c>
      <c r="AK1518" t="s">
        <v>109</v>
      </c>
      <c r="AL1518">
        <v>1</v>
      </c>
      <c r="AM1518">
        <v>0</v>
      </c>
      <c r="AN1518">
        <v>1</v>
      </c>
      <c r="AO1518">
        <v>0</v>
      </c>
      <c r="AP1518">
        <v>0</v>
      </c>
      <c r="AQ1518">
        <v>0</v>
      </c>
      <c r="AR1518">
        <v>1</v>
      </c>
      <c r="AS1518">
        <v>0</v>
      </c>
      <c r="AT1518">
        <v>0</v>
      </c>
      <c r="AU1518">
        <v>0</v>
      </c>
      <c r="AV1518">
        <v>0</v>
      </c>
      <c r="AW1518">
        <v>0</v>
      </c>
      <c r="AX1518">
        <v>0</v>
      </c>
      <c r="AY1518">
        <v>0</v>
      </c>
      <c r="AZ1518">
        <v>1</v>
      </c>
      <c r="BA1518">
        <v>0</v>
      </c>
    </row>
    <row r="1519" spans="1:54" x14ac:dyDescent="0.25">
      <c r="A1519">
        <v>382936502</v>
      </c>
      <c r="B1519" s="1">
        <v>45545.656590798608</v>
      </c>
      <c r="C1519" s="1">
        <v>45547.648420081023</v>
      </c>
      <c r="D1519" s="1">
        <v>45545</v>
      </c>
      <c r="E1519">
        <v>32.086651000000003</v>
      </c>
      <c r="F1519">
        <v>36.098196399999999</v>
      </c>
      <c r="G1519" t="s">
        <v>1544</v>
      </c>
      <c r="H1519" t="s">
        <v>4731</v>
      </c>
      <c r="I1519" t="s">
        <v>109</v>
      </c>
      <c r="J1519" t="s">
        <v>378</v>
      </c>
      <c r="K1519" t="s">
        <v>5056</v>
      </c>
      <c r="L1519" t="s">
        <v>174</v>
      </c>
      <c r="M1519" t="s">
        <v>175</v>
      </c>
      <c r="N1519" t="s">
        <v>5057</v>
      </c>
      <c r="O1519" t="s">
        <v>5055</v>
      </c>
      <c r="Q1519" t="s">
        <v>121</v>
      </c>
      <c r="R1519" t="s">
        <v>5770</v>
      </c>
      <c r="S1519" t="s">
        <v>112</v>
      </c>
      <c r="T1519">
        <v>0</v>
      </c>
      <c r="U1519">
        <v>0</v>
      </c>
      <c r="V1519">
        <v>0</v>
      </c>
      <c r="W1519">
        <v>0</v>
      </c>
      <c r="X1519">
        <v>0</v>
      </c>
      <c r="Y1519">
        <v>0</v>
      </c>
      <c r="Z1519">
        <v>0</v>
      </c>
      <c r="AA1519">
        <v>0</v>
      </c>
      <c r="AB1519">
        <v>0</v>
      </c>
      <c r="AC1519">
        <v>0</v>
      </c>
      <c r="AD1519">
        <v>0</v>
      </c>
      <c r="AE1519">
        <v>0</v>
      </c>
      <c r="AF1519">
        <v>0</v>
      </c>
      <c r="AG1519">
        <v>0</v>
      </c>
      <c r="AH1519">
        <v>0</v>
      </c>
      <c r="AI1519" t="s">
        <v>6004</v>
      </c>
      <c r="AJ1519" t="s">
        <v>109</v>
      </c>
      <c r="AK1519" t="s">
        <v>112</v>
      </c>
      <c r="AL1519">
        <v>0</v>
      </c>
      <c r="AM1519">
        <v>0</v>
      </c>
      <c r="AN1519">
        <v>0</v>
      </c>
      <c r="AO1519">
        <v>0</v>
      </c>
      <c r="AP1519">
        <v>0</v>
      </c>
      <c r="AQ1519">
        <v>0</v>
      </c>
      <c r="AR1519">
        <v>0</v>
      </c>
      <c r="AS1519">
        <v>0</v>
      </c>
      <c r="AT1519">
        <v>0</v>
      </c>
      <c r="AU1519">
        <v>0</v>
      </c>
      <c r="AV1519">
        <v>0</v>
      </c>
      <c r="AW1519">
        <v>0</v>
      </c>
      <c r="AX1519">
        <v>0</v>
      </c>
      <c r="AY1519">
        <v>0</v>
      </c>
      <c r="AZ1519">
        <v>0</v>
      </c>
      <c r="BA1519">
        <v>0</v>
      </c>
    </row>
    <row r="1520" spans="1:54" x14ac:dyDescent="0.25">
      <c r="A1520">
        <v>382936515</v>
      </c>
      <c r="B1520" s="1">
        <v>45545.657082430553</v>
      </c>
      <c r="C1520" s="1">
        <v>45547.650097442129</v>
      </c>
      <c r="D1520" s="1">
        <v>45545</v>
      </c>
      <c r="E1520">
        <v>32.086720399999997</v>
      </c>
      <c r="F1520">
        <v>36.0981953</v>
      </c>
      <c r="G1520" t="s">
        <v>1544</v>
      </c>
      <c r="H1520" t="s">
        <v>4731</v>
      </c>
      <c r="I1520" t="s">
        <v>109</v>
      </c>
      <c r="J1520" t="s">
        <v>378</v>
      </c>
      <c r="K1520" t="s">
        <v>5059</v>
      </c>
      <c r="L1520" t="s">
        <v>1177</v>
      </c>
      <c r="M1520" t="s">
        <v>1178</v>
      </c>
      <c r="N1520" t="s">
        <v>5060</v>
      </c>
      <c r="O1520" t="s">
        <v>5058</v>
      </c>
      <c r="Q1520" t="s">
        <v>121</v>
      </c>
      <c r="R1520" t="s">
        <v>5770</v>
      </c>
      <c r="S1520" t="s">
        <v>112</v>
      </c>
      <c r="T1520">
        <v>0</v>
      </c>
      <c r="U1520">
        <v>0</v>
      </c>
      <c r="V1520">
        <v>0</v>
      </c>
      <c r="W1520">
        <v>0</v>
      </c>
      <c r="X1520">
        <v>0</v>
      </c>
      <c r="Y1520">
        <v>0</v>
      </c>
      <c r="Z1520">
        <v>0</v>
      </c>
      <c r="AA1520">
        <v>0</v>
      </c>
      <c r="AB1520">
        <v>0</v>
      </c>
      <c r="AC1520">
        <v>0</v>
      </c>
      <c r="AD1520">
        <v>0</v>
      </c>
      <c r="AE1520">
        <v>0</v>
      </c>
      <c r="AF1520">
        <v>0</v>
      </c>
      <c r="AG1520">
        <v>0</v>
      </c>
      <c r="AH1520">
        <v>0</v>
      </c>
      <c r="AI1520" t="s">
        <v>6004</v>
      </c>
      <c r="AJ1520" t="s">
        <v>109</v>
      </c>
      <c r="AK1520" t="s">
        <v>112</v>
      </c>
      <c r="AL1520">
        <v>0</v>
      </c>
      <c r="AM1520">
        <v>0</v>
      </c>
      <c r="AN1520">
        <v>0</v>
      </c>
      <c r="AO1520">
        <v>0</v>
      </c>
      <c r="AP1520">
        <v>0</v>
      </c>
      <c r="AQ1520">
        <v>0</v>
      </c>
      <c r="AR1520">
        <v>0</v>
      </c>
      <c r="AS1520">
        <v>0</v>
      </c>
      <c r="AT1520">
        <v>0</v>
      </c>
      <c r="AU1520">
        <v>0</v>
      </c>
      <c r="AV1520">
        <v>0</v>
      </c>
      <c r="AW1520">
        <v>0</v>
      </c>
      <c r="AX1520">
        <v>0</v>
      </c>
      <c r="AY1520">
        <v>0</v>
      </c>
      <c r="AZ1520">
        <v>0</v>
      </c>
      <c r="BA1520">
        <v>0</v>
      </c>
    </row>
    <row r="1521" spans="1:54" x14ac:dyDescent="0.25">
      <c r="A1521">
        <v>382936526</v>
      </c>
      <c r="B1521" s="1">
        <v>45545.657353854163</v>
      </c>
      <c r="C1521" s="1">
        <v>45547.651760590277</v>
      </c>
      <c r="D1521" s="1">
        <v>45545</v>
      </c>
      <c r="E1521">
        <v>32.086583099999999</v>
      </c>
      <c r="F1521">
        <v>36.098147900000001</v>
      </c>
      <c r="G1521" t="s">
        <v>1544</v>
      </c>
      <c r="H1521" t="s">
        <v>4731</v>
      </c>
      <c r="I1521" t="s">
        <v>109</v>
      </c>
      <c r="J1521" t="s">
        <v>378</v>
      </c>
      <c r="K1521" t="s">
        <v>5062</v>
      </c>
      <c r="L1521" t="s">
        <v>116</v>
      </c>
      <c r="M1521" t="s">
        <v>139</v>
      </c>
      <c r="N1521" t="s">
        <v>5063</v>
      </c>
      <c r="O1521" t="s">
        <v>5061</v>
      </c>
      <c r="Q1521" t="s">
        <v>121</v>
      </c>
      <c r="R1521" t="s">
        <v>5770</v>
      </c>
      <c r="S1521" t="s">
        <v>112</v>
      </c>
      <c r="T1521">
        <v>0</v>
      </c>
      <c r="U1521">
        <v>0</v>
      </c>
      <c r="V1521">
        <v>0</v>
      </c>
      <c r="W1521">
        <v>0</v>
      </c>
      <c r="X1521">
        <v>0</v>
      </c>
      <c r="Y1521">
        <v>0</v>
      </c>
      <c r="Z1521">
        <v>0</v>
      </c>
      <c r="AA1521">
        <v>0</v>
      </c>
      <c r="AB1521">
        <v>0</v>
      </c>
      <c r="AC1521">
        <v>0</v>
      </c>
      <c r="AD1521">
        <v>0</v>
      </c>
      <c r="AE1521">
        <v>0</v>
      </c>
      <c r="AF1521">
        <v>0</v>
      </c>
      <c r="AG1521">
        <v>0</v>
      </c>
      <c r="AH1521">
        <v>0</v>
      </c>
      <c r="AI1521" t="s">
        <v>6004</v>
      </c>
      <c r="AJ1521" t="s">
        <v>109</v>
      </c>
      <c r="AK1521" t="s">
        <v>112</v>
      </c>
      <c r="AL1521">
        <v>0</v>
      </c>
      <c r="AM1521">
        <v>0</v>
      </c>
      <c r="AN1521">
        <v>0</v>
      </c>
      <c r="AO1521">
        <v>0</v>
      </c>
      <c r="AP1521">
        <v>0</v>
      </c>
      <c r="AQ1521">
        <v>0</v>
      </c>
      <c r="AR1521">
        <v>0</v>
      </c>
      <c r="AS1521">
        <v>0</v>
      </c>
      <c r="AT1521">
        <v>0</v>
      </c>
      <c r="AU1521">
        <v>0</v>
      </c>
      <c r="AV1521">
        <v>0</v>
      </c>
      <c r="AW1521">
        <v>0</v>
      </c>
      <c r="AX1521">
        <v>0</v>
      </c>
      <c r="AY1521">
        <v>0</v>
      </c>
      <c r="AZ1521">
        <v>0</v>
      </c>
      <c r="BA1521">
        <v>0</v>
      </c>
    </row>
    <row r="1522" spans="1:54" x14ac:dyDescent="0.25">
      <c r="A1522">
        <v>382936529</v>
      </c>
      <c r="B1522" s="1">
        <v>45545.657592060183</v>
      </c>
      <c r="C1522" s="1">
        <v>45547.653432060193</v>
      </c>
      <c r="D1522" s="1">
        <v>45545</v>
      </c>
      <c r="E1522">
        <v>32.086632000000002</v>
      </c>
      <c r="F1522">
        <v>36.098211900000003</v>
      </c>
      <c r="G1522" t="s">
        <v>1544</v>
      </c>
      <c r="H1522" t="s">
        <v>4731</v>
      </c>
      <c r="I1522" t="s">
        <v>109</v>
      </c>
      <c r="J1522" t="s">
        <v>378</v>
      </c>
      <c r="K1522" t="s">
        <v>5065</v>
      </c>
      <c r="L1522" t="s">
        <v>1220</v>
      </c>
      <c r="M1522" t="s">
        <v>1221</v>
      </c>
      <c r="N1522" t="s">
        <v>5066</v>
      </c>
      <c r="O1522" t="s">
        <v>5064</v>
      </c>
      <c r="Q1522" t="s">
        <v>121</v>
      </c>
      <c r="R1522" t="s">
        <v>5770</v>
      </c>
      <c r="S1522" t="s">
        <v>112</v>
      </c>
      <c r="T1522">
        <v>0</v>
      </c>
      <c r="U1522">
        <v>0</v>
      </c>
      <c r="V1522">
        <v>0</v>
      </c>
      <c r="W1522">
        <v>0</v>
      </c>
      <c r="X1522">
        <v>0</v>
      </c>
      <c r="Y1522">
        <v>0</v>
      </c>
      <c r="Z1522">
        <v>0</v>
      </c>
      <c r="AA1522">
        <v>0</v>
      </c>
      <c r="AB1522">
        <v>0</v>
      </c>
      <c r="AC1522">
        <v>0</v>
      </c>
      <c r="AD1522">
        <v>0</v>
      </c>
      <c r="AE1522">
        <v>0</v>
      </c>
      <c r="AF1522">
        <v>0</v>
      </c>
      <c r="AG1522">
        <v>0</v>
      </c>
      <c r="AH1522">
        <v>0</v>
      </c>
      <c r="AI1522" t="s">
        <v>6004</v>
      </c>
      <c r="AJ1522" t="s">
        <v>109</v>
      </c>
      <c r="AK1522" t="s">
        <v>112</v>
      </c>
      <c r="AL1522">
        <v>0</v>
      </c>
      <c r="AM1522">
        <v>0</v>
      </c>
      <c r="AN1522">
        <v>0</v>
      </c>
      <c r="AO1522">
        <v>0</v>
      </c>
      <c r="AP1522">
        <v>0</v>
      </c>
      <c r="AQ1522">
        <v>0</v>
      </c>
      <c r="AR1522">
        <v>0</v>
      </c>
      <c r="AS1522">
        <v>0</v>
      </c>
      <c r="AT1522">
        <v>0</v>
      </c>
      <c r="AU1522">
        <v>0</v>
      </c>
      <c r="AV1522">
        <v>0</v>
      </c>
      <c r="AW1522">
        <v>0</v>
      </c>
      <c r="AX1522">
        <v>0</v>
      </c>
      <c r="AY1522">
        <v>0</v>
      </c>
      <c r="AZ1522">
        <v>0</v>
      </c>
      <c r="BA1522">
        <v>0</v>
      </c>
    </row>
    <row r="1523" spans="1:54" x14ac:dyDescent="0.25">
      <c r="A1523">
        <v>382936535</v>
      </c>
      <c r="B1523" s="1">
        <v>45545.657843726847</v>
      </c>
      <c r="C1523" s="1">
        <v>45547.654860671297</v>
      </c>
      <c r="D1523" s="1">
        <v>45545</v>
      </c>
      <c r="E1523">
        <v>32.0866933</v>
      </c>
      <c r="F1523">
        <v>36.098277500000002</v>
      </c>
      <c r="G1523" t="s">
        <v>1544</v>
      </c>
      <c r="H1523" t="s">
        <v>4731</v>
      </c>
      <c r="I1523" t="s">
        <v>109</v>
      </c>
      <c r="J1523" t="s">
        <v>378</v>
      </c>
      <c r="K1523" t="s">
        <v>5068</v>
      </c>
      <c r="L1523" t="s">
        <v>116</v>
      </c>
      <c r="M1523" t="s">
        <v>139</v>
      </c>
      <c r="N1523" t="s">
        <v>5069</v>
      </c>
      <c r="O1523" t="s">
        <v>5067</v>
      </c>
      <c r="Q1523" t="s">
        <v>121</v>
      </c>
      <c r="R1523" t="s">
        <v>5770</v>
      </c>
      <c r="S1523" t="s">
        <v>112</v>
      </c>
      <c r="T1523">
        <v>0</v>
      </c>
      <c r="U1523">
        <v>0</v>
      </c>
      <c r="V1523">
        <v>0</v>
      </c>
      <c r="W1523">
        <v>0</v>
      </c>
      <c r="X1523">
        <v>0</v>
      </c>
      <c r="Y1523">
        <v>0</v>
      </c>
      <c r="Z1523">
        <v>0</v>
      </c>
      <c r="AA1523">
        <v>0</v>
      </c>
      <c r="AB1523">
        <v>0</v>
      </c>
      <c r="AC1523">
        <v>0</v>
      </c>
      <c r="AD1523">
        <v>0</v>
      </c>
      <c r="AE1523">
        <v>0</v>
      </c>
      <c r="AF1523">
        <v>0</v>
      </c>
      <c r="AG1523">
        <v>0</v>
      </c>
      <c r="AH1523">
        <v>0</v>
      </c>
      <c r="AI1523" t="s">
        <v>6004</v>
      </c>
      <c r="AJ1523" t="s">
        <v>109</v>
      </c>
      <c r="AK1523" t="s">
        <v>112</v>
      </c>
      <c r="AL1523">
        <v>0</v>
      </c>
      <c r="AM1523">
        <v>0</v>
      </c>
      <c r="AN1523">
        <v>0</v>
      </c>
      <c r="AO1523">
        <v>0</v>
      </c>
      <c r="AP1523">
        <v>0</v>
      </c>
      <c r="AQ1523">
        <v>0</v>
      </c>
      <c r="AR1523">
        <v>0</v>
      </c>
      <c r="AS1523">
        <v>0</v>
      </c>
      <c r="AT1523">
        <v>0</v>
      </c>
      <c r="AU1523">
        <v>0</v>
      </c>
      <c r="AV1523">
        <v>0</v>
      </c>
      <c r="AW1523">
        <v>0</v>
      </c>
      <c r="AX1523">
        <v>0</v>
      </c>
      <c r="AY1523">
        <v>0</v>
      </c>
      <c r="AZ1523">
        <v>0</v>
      </c>
      <c r="BA1523">
        <v>0</v>
      </c>
    </row>
    <row r="1524" spans="1:54" x14ac:dyDescent="0.25">
      <c r="A1524">
        <v>382936543</v>
      </c>
      <c r="B1524" s="1">
        <v>45547.665402233797</v>
      </c>
      <c r="C1524" s="1">
        <v>45547.669409374997</v>
      </c>
      <c r="D1524" s="1">
        <v>45547</v>
      </c>
      <c r="E1524">
        <v>32.086518699999999</v>
      </c>
      <c r="F1524">
        <v>36.099878500000003</v>
      </c>
      <c r="G1524" t="s">
        <v>1544</v>
      </c>
      <c r="H1524" t="s">
        <v>4731</v>
      </c>
      <c r="I1524" t="s">
        <v>109</v>
      </c>
      <c r="J1524" t="s">
        <v>378</v>
      </c>
      <c r="K1524" t="s">
        <v>5071</v>
      </c>
      <c r="L1524" t="s">
        <v>116</v>
      </c>
      <c r="M1524" t="s">
        <v>226</v>
      </c>
      <c r="N1524" t="s">
        <v>5072</v>
      </c>
      <c r="O1524" t="s">
        <v>5070</v>
      </c>
      <c r="Q1524" t="s">
        <v>121</v>
      </c>
      <c r="R1524" t="s">
        <v>5770</v>
      </c>
      <c r="S1524" t="s">
        <v>112</v>
      </c>
      <c r="T1524">
        <v>0</v>
      </c>
      <c r="U1524">
        <v>0</v>
      </c>
      <c r="V1524">
        <v>0</v>
      </c>
      <c r="W1524">
        <v>0</v>
      </c>
      <c r="X1524">
        <v>0</v>
      </c>
      <c r="Y1524">
        <v>0</v>
      </c>
      <c r="Z1524">
        <v>0</v>
      </c>
      <c r="AA1524">
        <v>0</v>
      </c>
      <c r="AB1524">
        <v>0</v>
      </c>
      <c r="AC1524">
        <v>0</v>
      </c>
      <c r="AD1524">
        <v>0</v>
      </c>
      <c r="AE1524">
        <v>0</v>
      </c>
      <c r="AF1524">
        <v>0</v>
      </c>
      <c r="AG1524">
        <v>0</v>
      </c>
      <c r="AH1524">
        <v>0</v>
      </c>
      <c r="AI1524" t="s">
        <v>6004</v>
      </c>
      <c r="AJ1524" t="s">
        <v>109</v>
      </c>
      <c r="AK1524" t="s">
        <v>112</v>
      </c>
      <c r="AL1524">
        <v>0</v>
      </c>
      <c r="AM1524">
        <v>0</v>
      </c>
      <c r="AN1524">
        <v>0</v>
      </c>
      <c r="AO1524">
        <v>0</v>
      </c>
      <c r="AP1524">
        <v>0</v>
      </c>
      <c r="AQ1524">
        <v>0</v>
      </c>
      <c r="AR1524">
        <v>0</v>
      </c>
      <c r="AS1524">
        <v>0</v>
      </c>
      <c r="AT1524">
        <v>0</v>
      </c>
      <c r="AU1524">
        <v>0</v>
      </c>
      <c r="AV1524">
        <v>0</v>
      </c>
      <c r="AW1524">
        <v>0</v>
      </c>
      <c r="AX1524">
        <v>0</v>
      </c>
      <c r="AY1524">
        <v>0</v>
      </c>
      <c r="AZ1524">
        <v>0</v>
      </c>
      <c r="BA1524">
        <v>0</v>
      </c>
    </row>
    <row r="1525" spans="1:54" x14ac:dyDescent="0.25">
      <c r="A1525">
        <v>382936551</v>
      </c>
      <c r="B1525" s="1">
        <v>45547.669460983787</v>
      </c>
      <c r="C1525" s="1">
        <v>45547.671285555552</v>
      </c>
      <c r="D1525" s="1">
        <v>45547</v>
      </c>
      <c r="E1525">
        <v>32.0864932</v>
      </c>
      <c r="F1525">
        <v>36.099891999999997</v>
      </c>
      <c r="G1525" t="s">
        <v>1544</v>
      </c>
      <c r="H1525" t="s">
        <v>4731</v>
      </c>
      <c r="I1525" t="s">
        <v>109</v>
      </c>
      <c r="J1525" t="s">
        <v>378</v>
      </c>
      <c r="K1525" t="s">
        <v>5074</v>
      </c>
      <c r="L1525" t="s">
        <v>116</v>
      </c>
      <c r="M1525" t="s">
        <v>146</v>
      </c>
      <c r="N1525" t="s">
        <v>5075</v>
      </c>
      <c r="O1525" t="s">
        <v>5073</v>
      </c>
      <c r="Q1525" t="s">
        <v>121</v>
      </c>
      <c r="R1525" t="s">
        <v>5770</v>
      </c>
      <c r="S1525" t="s">
        <v>112</v>
      </c>
      <c r="T1525">
        <v>0</v>
      </c>
      <c r="U1525">
        <v>0</v>
      </c>
      <c r="V1525">
        <v>0</v>
      </c>
      <c r="W1525">
        <v>0</v>
      </c>
      <c r="X1525">
        <v>0</v>
      </c>
      <c r="Y1525">
        <v>0</v>
      </c>
      <c r="Z1525">
        <v>0</v>
      </c>
      <c r="AA1525">
        <v>0</v>
      </c>
      <c r="AB1525">
        <v>0</v>
      </c>
      <c r="AC1525">
        <v>0</v>
      </c>
      <c r="AD1525">
        <v>0</v>
      </c>
      <c r="AE1525">
        <v>0</v>
      </c>
      <c r="AF1525">
        <v>0</v>
      </c>
      <c r="AG1525">
        <v>0</v>
      </c>
      <c r="AH1525">
        <v>0</v>
      </c>
      <c r="AI1525" t="s">
        <v>6004</v>
      </c>
      <c r="AJ1525" t="s">
        <v>109</v>
      </c>
      <c r="AK1525" t="s">
        <v>112</v>
      </c>
      <c r="AL1525">
        <v>0</v>
      </c>
      <c r="AM1525">
        <v>0</v>
      </c>
      <c r="AN1525">
        <v>0</v>
      </c>
      <c r="AO1525">
        <v>0</v>
      </c>
      <c r="AP1525">
        <v>0</v>
      </c>
      <c r="AQ1525">
        <v>0</v>
      </c>
      <c r="AR1525">
        <v>0</v>
      </c>
      <c r="AS1525">
        <v>0</v>
      </c>
      <c r="AT1525">
        <v>0</v>
      </c>
      <c r="AU1525">
        <v>0</v>
      </c>
      <c r="AV1525">
        <v>0</v>
      </c>
      <c r="AW1525">
        <v>0</v>
      </c>
      <c r="AX1525">
        <v>0</v>
      </c>
      <c r="AY1525">
        <v>0</v>
      </c>
      <c r="AZ1525">
        <v>0</v>
      </c>
      <c r="BA1525">
        <v>0</v>
      </c>
    </row>
    <row r="1526" spans="1:54" x14ac:dyDescent="0.25">
      <c r="A1526">
        <v>382936562</v>
      </c>
      <c r="B1526" s="1">
        <v>45547.671322395843</v>
      </c>
      <c r="C1526" s="1">
        <v>45547.673513773138</v>
      </c>
      <c r="D1526" s="1">
        <v>45547</v>
      </c>
      <c r="E1526">
        <v>32.0864951</v>
      </c>
      <c r="F1526">
        <v>36.099915899999999</v>
      </c>
      <c r="G1526" t="s">
        <v>1544</v>
      </c>
      <c r="H1526" t="s">
        <v>4731</v>
      </c>
      <c r="I1526" t="s">
        <v>109</v>
      </c>
      <c r="J1526" t="s">
        <v>273</v>
      </c>
      <c r="K1526" t="s">
        <v>5077</v>
      </c>
      <c r="L1526" t="s">
        <v>116</v>
      </c>
      <c r="M1526" t="s">
        <v>146</v>
      </c>
      <c r="N1526" t="s">
        <v>5078</v>
      </c>
      <c r="O1526" t="s">
        <v>5076</v>
      </c>
      <c r="Q1526" t="s">
        <v>121</v>
      </c>
      <c r="R1526" t="s">
        <v>5770</v>
      </c>
      <c r="S1526" t="s">
        <v>112</v>
      </c>
      <c r="T1526">
        <v>0</v>
      </c>
      <c r="U1526">
        <v>0</v>
      </c>
      <c r="V1526">
        <v>0</v>
      </c>
      <c r="W1526">
        <v>0</v>
      </c>
      <c r="X1526">
        <v>0</v>
      </c>
      <c r="Y1526">
        <v>0</v>
      </c>
      <c r="Z1526">
        <v>0</v>
      </c>
      <c r="AA1526">
        <v>0</v>
      </c>
      <c r="AB1526">
        <v>0</v>
      </c>
      <c r="AC1526">
        <v>0</v>
      </c>
      <c r="AD1526">
        <v>0</v>
      </c>
      <c r="AE1526">
        <v>0</v>
      </c>
      <c r="AF1526">
        <v>0</v>
      </c>
      <c r="AG1526">
        <v>0</v>
      </c>
      <c r="AH1526">
        <v>0</v>
      </c>
      <c r="AI1526" t="s">
        <v>6004</v>
      </c>
      <c r="AJ1526" t="s">
        <v>109</v>
      </c>
      <c r="AK1526" t="s">
        <v>112</v>
      </c>
      <c r="AL1526">
        <v>0</v>
      </c>
      <c r="AM1526">
        <v>0</v>
      </c>
      <c r="AN1526">
        <v>0</v>
      </c>
      <c r="AO1526">
        <v>0</v>
      </c>
      <c r="AP1526">
        <v>0</v>
      </c>
      <c r="AQ1526">
        <v>0</v>
      </c>
      <c r="AR1526">
        <v>0</v>
      </c>
      <c r="AS1526">
        <v>0</v>
      </c>
      <c r="AT1526">
        <v>0</v>
      </c>
      <c r="AU1526">
        <v>0</v>
      </c>
      <c r="AV1526">
        <v>0</v>
      </c>
      <c r="AW1526">
        <v>0</v>
      </c>
      <c r="AX1526">
        <v>0</v>
      </c>
      <c r="AY1526">
        <v>0</v>
      </c>
      <c r="AZ1526">
        <v>0</v>
      </c>
      <c r="BA1526">
        <v>0</v>
      </c>
    </row>
    <row r="1527" spans="1:54" x14ac:dyDescent="0.25">
      <c r="A1527">
        <v>382936582</v>
      </c>
      <c r="B1527" s="1">
        <v>45547.685744918977</v>
      </c>
      <c r="C1527" s="1">
        <v>45547.694309814811</v>
      </c>
      <c r="D1527" s="1">
        <v>45547</v>
      </c>
      <c r="E1527">
        <v>32.086464499999998</v>
      </c>
      <c r="F1527">
        <v>36.099889900000001</v>
      </c>
      <c r="G1527" t="s">
        <v>1544</v>
      </c>
      <c r="H1527" t="s">
        <v>4731</v>
      </c>
      <c r="I1527" t="s">
        <v>109</v>
      </c>
      <c r="J1527" t="s">
        <v>378</v>
      </c>
      <c r="K1527" t="s">
        <v>5080</v>
      </c>
      <c r="L1527" t="s">
        <v>116</v>
      </c>
      <c r="M1527" t="s">
        <v>309</v>
      </c>
      <c r="N1527" t="s">
        <v>5081</v>
      </c>
      <c r="O1527" t="s">
        <v>5079</v>
      </c>
      <c r="Q1527" t="s">
        <v>121</v>
      </c>
      <c r="R1527" t="s">
        <v>5770</v>
      </c>
      <c r="S1527" t="s">
        <v>112</v>
      </c>
      <c r="T1527">
        <v>0</v>
      </c>
      <c r="U1527">
        <v>0</v>
      </c>
      <c r="V1527">
        <v>0</v>
      </c>
      <c r="W1527">
        <v>0</v>
      </c>
      <c r="X1527">
        <v>0</v>
      </c>
      <c r="Y1527">
        <v>0</v>
      </c>
      <c r="Z1527">
        <v>0</v>
      </c>
      <c r="AA1527">
        <v>0</v>
      </c>
      <c r="AB1527">
        <v>0</v>
      </c>
      <c r="AC1527">
        <v>0</v>
      </c>
      <c r="AD1527">
        <v>0</v>
      </c>
      <c r="AE1527">
        <v>0</v>
      </c>
      <c r="AF1527">
        <v>0</v>
      </c>
      <c r="AG1527">
        <v>0</v>
      </c>
      <c r="AH1527">
        <v>0</v>
      </c>
      <c r="AI1527" t="s">
        <v>6004</v>
      </c>
      <c r="AJ1527" t="s">
        <v>109</v>
      </c>
      <c r="AK1527" t="s">
        <v>112</v>
      </c>
      <c r="AL1527">
        <v>0</v>
      </c>
      <c r="AM1527">
        <v>0</v>
      </c>
      <c r="AN1527">
        <v>0</v>
      </c>
      <c r="AO1527">
        <v>0</v>
      </c>
      <c r="AP1527">
        <v>0</v>
      </c>
      <c r="AQ1527">
        <v>0</v>
      </c>
      <c r="AR1527">
        <v>0</v>
      </c>
      <c r="AS1527">
        <v>0</v>
      </c>
      <c r="AT1527">
        <v>0</v>
      </c>
      <c r="AU1527">
        <v>0</v>
      </c>
      <c r="AV1527">
        <v>0</v>
      </c>
      <c r="AW1527">
        <v>0</v>
      </c>
      <c r="AX1527">
        <v>0</v>
      </c>
      <c r="AY1527">
        <v>0</v>
      </c>
      <c r="AZ1527">
        <v>0</v>
      </c>
      <c r="BA1527">
        <v>0</v>
      </c>
    </row>
    <row r="1528" spans="1:54" x14ac:dyDescent="0.25">
      <c r="A1528">
        <v>382936593</v>
      </c>
      <c r="B1528" s="1">
        <v>45547.688063217603</v>
      </c>
      <c r="C1528" s="1">
        <v>45547.69678875</v>
      </c>
      <c r="D1528" s="1">
        <v>45547</v>
      </c>
      <c r="E1528">
        <v>32.086482799999999</v>
      </c>
      <c r="F1528">
        <v>36.099901299999999</v>
      </c>
      <c r="G1528" t="s">
        <v>1544</v>
      </c>
      <c r="H1528" t="s">
        <v>4731</v>
      </c>
      <c r="I1528" t="s">
        <v>109</v>
      </c>
      <c r="J1528" t="s">
        <v>378</v>
      </c>
      <c r="K1528" t="s">
        <v>5083</v>
      </c>
      <c r="L1528" t="s">
        <v>116</v>
      </c>
      <c r="M1528" t="s">
        <v>146</v>
      </c>
      <c r="N1528" t="s">
        <v>5084</v>
      </c>
      <c r="O1528" t="s">
        <v>5082</v>
      </c>
      <c r="Q1528" t="s">
        <v>121</v>
      </c>
      <c r="R1528" t="s">
        <v>5770</v>
      </c>
      <c r="S1528" t="s">
        <v>112</v>
      </c>
      <c r="T1528">
        <v>0</v>
      </c>
      <c r="U1528">
        <v>0</v>
      </c>
      <c r="V1528">
        <v>0</v>
      </c>
      <c r="W1528">
        <v>0</v>
      </c>
      <c r="X1528">
        <v>0</v>
      </c>
      <c r="Y1528">
        <v>0</v>
      </c>
      <c r="Z1528">
        <v>0</v>
      </c>
      <c r="AA1528">
        <v>0</v>
      </c>
      <c r="AB1528">
        <v>0</v>
      </c>
      <c r="AC1528">
        <v>0</v>
      </c>
      <c r="AD1528">
        <v>0</v>
      </c>
      <c r="AE1528">
        <v>0</v>
      </c>
      <c r="AF1528">
        <v>0</v>
      </c>
      <c r="AG1528">
        <v>0</v>
      </c>
      <c r="AH1528">
        <v>0</v>
      </c>
      <c r="AI1528" t="s">
        <v>6004</v>
      </c>
      <c r="AJ1528" t="s">
        <v>109</v>
      </c>
      <c r="AK1528" t="s">
        <v>112</v>
      </c>
      <c r="AL1528">
        <v>0</v>
      </c>
      <c r="AM1528">
        <v>0</v>
      </c>
      <c r="AN1528">
        <v>0</v>
      </c>
      <c r="AO1528">
        <v>0</v>
      </c>
      <c r="AP1528">
        <v>0</v>
      </c>
      <c r="AQ1528">
        <v>0</v>
      </c>
      <c r="AR1528">
        <v>0</v>
      </c>
      <c r="AS1528">
        <v>0</v>
      </c>
      <c r="AT1528">
        <v>0</v>
      </c>
      <c r="AU1528">
        <v>0</v>
      </c>
      <c r="AV1528">
        <v>0</v>
      </c>
      <c r="AW1528">
        <v>0</v>
      </c>
      <c r="AX1528">
        <v>0</v>
      </c>
      <c r="AY1528">
        <v>0</v>
      </c>
      <c r="AZ1528">
        <v>0</v>
      </c>
      <c r="BA1528">
        <v>0</v>
      </c>
    </row>
    <row r="1529" spans="1:54" x14ac:dyDescent="0.25">
      <c r="A1529">
        <v>382936597</v>
      </c>
      <c r="B1529" s="1">
        <v>45547.688433668984</v>
      </c>
      <c r="C1529" s="1">
        <v>45547.698668136567</v>
      </c>
      <c r="D1529" s="1">
        <v>45547</v>
      </c>
      <c r="E1529">
        <v>32.086479199999999</v>
      </c>
      <c r="F1529">
        <v>36.099926600000003</v>
      </c>
      <c r="G1529" t="s">
        <v>1544</v>
      </c>
      <c r="H1529" t="s">
        <v>4731</v>
      </c>
      <c r="I1529" t="s">
        <v>109</v>
      </c>
      <c r="J1529" t="s">
        <v>378</v>
      </c>
      <c r="K1529" t="s">
        <v>5086</v>
      </c>
      <c r="L1529" t="s">
        <v>116</v>
      </c>
      <c r="M1529" t="s">
        <v>146</v>
      </c>
      <c r="N1529" t="s">
        <v>5087</v>
      </c>
      <c r="O1529" t="s">
        <v>5085</v>
      </c>
      <c r="Q1529" t="s">
        <v>121</v>
      </c>
      <c r="R1529" t="s">
        <v>5770</v>
      </c>
      <c r="S1529" t="s">
        <v>112</v>
      </c>
      <c r="T1529">
        <v>0</v>
      </c>
      <c r="U1529">
        <v>0</v>
      </c>
      <c r="V1529">
        <v>0</v>
      </c>
      <c r="W1529">
        <v>0</v>
      </c>
      <c r="X1529">
        <v>0</v>
      </c>
      <c r="Y1529">
        <v>0</v>
      </c>
      <c r="Z1529">
        <v>0</v>
      </c>
      <c r="AA1529">
        <v>0</v>
      </c>
      <c r="AB1529">
        <v>0</v>
      </c>
      <c r="AC1529">
        <v>0</v>
      </c>
      <c r="AD1529">
        <v>0</v>
      </c>
      <c r="AE1529">
        <v>0</v>
      </c>
      <c r="AF1529">
        <v>0</v>
      </c>
      <c r="AG1529">
        <v>0</v>
      </c>
      <c r="AH1529">
        <v>0</v>
      </c>
      <c r="AI1529" t="s">
        <v>6004</v>
      </c>
      <c r="AJ1529" t="s">
        <v>112</v>
      </c>
      <c r="AK1529" t="s">
        <v>112</v>
      </c>
      <c r="AL1529">
        <v>0</v>
      </c>
      <c r="AM1529">
        <v>0</v>
      </c>
      <c r="AN1529">
        <v>0</v>
      </c>
      <c r="AO1529">
        <v>0</v>
      </c>
      <c r="AP1529">
        <v>0</v>
      </c>
      <c r="AQ1529">
        <v>0</v>
      </c>
      <c r="AR1529">
        <v>0</v>
      </c>
      <c r="AS1529">
        <v>0</v>
      </c>
      <c r="AT1529">
        <v>0</v>
      </c>
      <c r="AU1529">
        <v>0</v>
      </c>
      <c r="AV1529">
        <v>0</v>
      </c>
      <c r="AW1529">
        <v>0</v>
      </c>
      <c r="AX1529">
        <v>0</v>
      </c>
      <c r="AY1529">
        <v>0</v>
      </c>
      <c r="AZ1529">
        <v>0</v>
      </c>
      <c r="BA1529">
        <v>0</v>
      </c>
    </row>
    <row r="1530" spans="1:54" x14ac:dyDescent="0.25">
      <c r="A1530">
        <v>382936612</v>
      </c>
      <c r="B1530" s="1">
        <v>45547.689043530103</v>
      </c>
      <c r="C1530" s="1">
        <v>45547.699899965279</v>
      </c>
      <c r="D1530" s="1">
        <v>45547</v>
      </c>
      <c r="E1530">
        <v>32.086500600000001</v>
      </c>
      <c r="F1530">
        <v>36.0998904</v>
      </c>
      <c r="G1530" t="s">
        <v>1544</v>
      </c>
      <c r="H1530" t="s">
        <v>4731</v>
      </c>
      <c r="I1530" t="s">
        <v>109</v>
      </c>
      <c r="J1530" t="s">
        <v>378</v>
      </c>
      <c r="K1530" t="s">
        <v>5089</v>
      </c>
      <c r="L1530" t="s">
        <v>116</v>
      </c>
      <c r="M1530" t="s">
        <v>146</v>
      </c>
      <c r="N1530" t="s">
        <v>5090</v>
      </c>
      <c r="O1530" t="s">
        <v>5088</v>
      </c>
      <c r="Q1530" t="s">
        <v>121</v>
      </c>
      <c r="R1530" t="s">
        <v>5770</v>
      </c>
      <c r="S1530" t="s">
        <v>112</v>
      </c>
      <c r="T1530">
        <v>0</v>
      </c>
      <c r="U1530">
        <v>0</v>
      </c>
      <c r="V1530">
        <v>0</v>
      </c>
      <c r="W1530">
        <v>0</v>
      </c>
      <c r="X1530">
        <v>0</v>
      </c>
      <c r="Y1530">
        <v>0</v>
      </c>
      <c r="Z1530">
        <v>0</v>
      </c>
      <c r="AA1530">
        <v>0</v>
      </c>
      <c r="AB1530">
        <v>0</v>
      </c>
      <c r="AC1530">
        <v>0</v>
      </c>
      <c r="AD1530">
        <v>0</v>
      </c>
      <c r="AE1530">
        <v>0</v>
      </c>
      <c r="AF1530">
        <v>0</v>
      </c>
      <c r="AG1530">
        <v>0</v>
      </c>
      <c r="AH1530">
        <v>0</v>
      </c>
      <c r="AI1530" t="s">
        <v>6004</v>
      </c>
      <c r="AJ1530" t="s">
        <v>109</v>
      </c>
      <c r="AK1530" t="s">
        <v>112</v>
      </c>
      <c r="AL1530">
        <v>0</v>
      </c>
      <c r="AM1530">
        <v>0</v>
      </c>
      <c r="AN1530">
        <v>0</v>
      </c>
      <c r="AO1530">
        <v>0</v>
      </c>
      <c r="AP1530">
        <v>0</v>
      </c>
      <c r="AQ1530">
        <v>0</v>
      </c>
      <c r="AR1530">
        <v>0</v>
      </c>
      <c r="AS1530">
        <v>0</v>
      </c>
      <c r="AT1530">
        <v>0</v>
      </c>
      <c r="AU1530">
        <v>0</v>
      </c>
      <c r="AV1530">
        <v>0</v>
      </c>
      <c r="AW1530">
        <v>0</v>
      </c>
      <c r="AX1530">
        <v>0</v>
      </c>
      <c r="AY1530">
        <v>0</v>
      </c>
      <c r="AZ1530">
        <v>0</v>
      </c>
      <c r="BA1530">
        <v>0</v>
      </c>
    </row>
    <row r="1531" spans="1:54" x14ac:dyDescent="0.25">
      <c r="A1531">
        <v>382936638</v>
      </c>
      <c r="B1531" s="1">
        <v>45547.689494872677</v>
      </c>
      <c r="C1531" s="1">
        <v>45547.702651608794</v>
      </c>
      <c r="D1531" s="1">
        <v>45547</v>
      </c>
      <c r="E1531">
        <v>32.086472800000003</v>
      </c>
      <c r="F1531">
        <v>36.099910700000002</v>
      </c>
      <c r="G1531" t="s">
        <v>1544</v>
      </c>
      <c r="H1531" t="s">
        <v>4731</v>
      </c>
      <c r="I1531" t="s">
        <v>109</v>
      </c>
      <c r="J1531" t="s">
        <v>378</v>
      </c>
      <c r="K1531" t="s">
        <v>5092</v>
      </c>
      <c r="L1531" t="s">
        <v>205</v>
      </c>
      <c r="M1531" t="s">
        <v>1678</v>
      </c>
      <c r="N1531" t="s">
        <v>5093</v>
      </c>
      <c r="O1531" t="s">
        <v>5091</v>
      </c>
      <c r="Q1531" t="s">
        <v>121</v>
      </c>
      <c r="R1531" t="s">
        <v>5770</v>
      </c>
      <c r="S1531" t="s">
        <v>112</v>
      </c>
      <c r="T1531">
        <v>0</v>
      </c>
      <c r="U1531">
        <v>0</v>
      </c>
      <c r="V1531">
        <v>0</v>
      </c>
      <c r="W1531">
        <v>0</v>
      </c>
      <c r="X1531">
        <v>0</v>
      </c>
      <c r="Y1531">
        <v>0</v>
      </c>
      <c r="Z1531">
        <v>0</v>
      </c>
      <c r="AA1531">
        <v>0</v>
      </c>
      <c r="AB1531">
        <v>0</v>
      </c>
      <c r="AC1531">
        <v>0</v>
      </c>
      <c r="AD1531">
        <v>0</v>
      </c>
      <c r="AE1531">
        <v>0</v>
      </c>
      <c r="AF1531">
        <v>0</v>
      </c>
      <c r="AG1531">
        <v>0</v>
      </c>
      <c r="AH1531">
        <v>0</v>
      </c>
      <c r="AI1531" t="s">
        <v>6004</v>
      </c>
      <c r="AJ1531" t="s">
        <v>109</v>
      </c>
      <c r="AK1531" t="s">
        <v>109</v>
      </c>
      <c r="AL1531">
        <v>2</v>
      </c>
      <c r="AM1531">
        <v>0</v>
      </c>
      <c r="AN1531">
        <v>0</v>
      </c>
      <c r="AO1531">
        <v>0</v>
      </c>
      <c r="AP1531">
        <v>1</v>
      </c>
      <c r="AQ1531">
        <v>1</v>
      </c>
      <c r="AR1531">
        <v>2</v>
      </c>
      <c r="AS1531">
        <v>0</v>
      </c>
      <c r="AT1531">
        <v>0</v>
      </c>
      <c r="AU1531">
        <v>0</v>
      </c>
      <c r="AV1531">
        <v>0</v>
      </c>
      <c r="AW1531">
        <v>0</v>
      </c>
      <c r="AX1531">
        <v>0</v>
      </c>
      <c r="AY1531">
        <v>0</v>
      </c>
      <c r="AZ1531">
        <v>0</v>
      </c>
      <c r="BA1531">
        <v>1</v>
      </c>
      <c r="BB1531" t="s">
        <v>5094</v>
      </c>
    </row>
    <row r="1532" spans="1:54" x14ac:dyDescent="0.25">
      <c r="A1532">
        <v>382936646</v>
      </c>
      <c r="B1532" s="1">
        <v>45547.689941446763</v>
      </c>
      <c r="C1532" s="1">
        <v>45547.704414722219</v>
      </c>
      <c r="D1532" s="1">
        <v>45547</v>
      </c>
      <c r="E1532">
        <v>32.0864732</v>
      </c>
      <c r="F1532">
        <v>36.099896700000002</v>
      </c>
      <c r="G1532" t="s">
        <v>1544</v>
      </c>
      <c r="H1532" t="s">
        <v>4731</v>
      </c>
      <c r="I1532" t="s">
        <v>109</v>
      </c>
      <c r="J1532" t="s">
        <v>378</v>
      </c>
      <c r="K1532" t="s">
        <v>5096</v>
      </c>
      <c r="L1532" t="s">
        <v>174</v>
      </c>
      <c r="M1532" t="s">
        <v>175</v>
      </c>
      <c r="N1532" t="s">
        <v>5097</v>
      </c>
      <c r="O1532" t="s">
        <v>5095</v>
      </c>
      <c r="Q1532" t="s">
        <v>346</v>
      </c>
      <c r="R1532" t="s">
        <v>5771</v>
      </c>
      <c r="S1532" t="s">
        <v>112</v>
      </c>
      <c r="T1532">
        <v>0</v>
      </c>
      <c r="U1532">
        <v>0</v>
      </c>
      <c r="V1532">
        <v>0</v>
      </c>
      <c r="W1532">
        <v>0</v>
      </c>
      <c r="X1532">
        <v>0</v>
      </c>
      <c r="Y1532">
        <v>0</v>
      </c>
      <c r="Z1532">
        <v>0</v>
      </c>
      <c r="AA1532">
        <v>0</v>
      </c>
      <c r="AB1532">
        <v>0</v>
      </c>
      <c r="AC1532">
        <v>0</v>
      </c>
      <c r="AD1532">
        <v>0</v>
      </c>
      <c r="AE1532">
        <v>0</v>
      </c>
      <c r="AF1532">
        <v>0</v>
      </c>
      <c r="AG1532">
        <v>0</v>
      </c>
      <c r="AH1532">
        <v>0</v>
      </c>
      <c r="AI1532" t="s">
        <v>6004</v>
      </c>
      <c r="AJ1532" t="s">
        <v>109</v>
      </c>
      <c r="AK1532" t="s">
        <v>109</v>
      </c>
      <c r="AL1532">
        <v>1</v>
      </c>
      <c r="AM1532">
        <v>0</v>
      </c>
      <c r="AN1532">
        <v>1</v>
      </c>
      <c r="AO1532">
        <v>0</v>
      </c>
      <c r="AP1532">
        <v>0</v>
      </c>
      <c r="AQ1532">
        <v>0</v>
      </c>
      <c r="AR1532">
        <v>1</v>
      </c>
      <c r="AS1532">
        <v>0</v>
      </c>
      <c r="AT1532">
        <v>0</v>
      </c>
      <c r="AU1532">
        <v>0</v>
      </c>
      <c r="AV1532">
        <v>0</v>
      </c>
      <c r="AW1532">
        <v>0</v>
      </c>
      <c r="AX1532">
        <v>0</v>
      </c>
      <c r="AY1532">
        <v>0</v>
      </c>
      <c r="AZ1532">
        <v>0</v>
      </c>
      <c r="BA1532">
        <v>1</v>
      </c>
      <c r="BB1532" t="s">
        <v>5098</v>
      </c>
    </row>
    <row r="1533" spans="1:54" x14ac:dyDescent="0.25">
      <c r="A1533">
        <v>382936658</v>
      </c>
      <c r="B1533" s="1">
        <v>45547.690269560182</v>
      </c>
      <c r="C1533" s="1">
        <v>45547.705621666668</v>
      </c>
      <c r="D1533" s="1">
        <v>45547</v>
      </c>
      <c r="E1533">
        <v>32.086479300000001</v>
      </c>
      <c r="F1533">
        <v>36.099899499999999</v>
      </c>
      <c r="G1533" t="s">
        <v>1544</v>
      </c>
      <c r="H1533" t="s">
        <v>4731</v>
      </c>
      <c r="I1533" t="s">
        <v>109</v>
      </c>
      <c r="J1533" t="s">
        <v>378</v>
      </c>
      <c r="K1533" t="s">
        <v>5100</v>
      </c>
      <c r="L1533" t="s">
        <v>174</v>
      </c>
      <c r="M1533" t="s">
        <v>175</v>
      </c>
      <c r="N1533" t="s">
        <v>5057</v>
      </c>
      <c r="O1533" t="s">
        <v>5099</v>
      </c>
      <c r="Q1533" t="s">
        <v>121</v>
      </c>
      <c r="R1533" t="s">
        <v>5770</v>
      </c>
      <c r="S1533" t="s">
        <v>112</v>
      </c>
      <c r="T1533">
        <v>0</v>
      </c>
      <c r="U1533">
        <v>0</v>
      </c>
      <c r="V1533">
        <v>0</v>
      </c>
      <c r="W1533">
        <v>0</v>
      </c>
      <c r="X1533">
        <v>0</v>
      </c>
      <c r="Y1533">
        <v>0</v>
      </c>
      <c r="Z1533">
        <v>0</v>
      </c>
      <c r="AA1533">
        <v>0</v>
      </c>
      <c r="AB1533">
        <v>0</v>
      </c>
      <c r="AC1533">
        <v>0</v>
      </c>
      <c r="AD1533">
        <v>0</v>
      </c>
      <c r="AE1533">
        <v>0</v>
      </c>
      <c r="AF1533">
        <v>0</v>
      </c>
      <c r="AG1533">
        <v>0</v>
      </c>
      <c r="AH1533">
        <v>0</v>
      </c>
      <c r="AI1533" t="s">
        <v>6004</v>
      </c>
      <c r="AJ1533" t="s">
        <v>109</v>
      </c>
      <c r="AK1533" t="s">
        <v>112</v>
      </c>
      <c r="AL1533">
        <v>0</v>
      </c>
      <c r="AM1533">
        <v>0</v>
      </c>
      <c r="AN1533">
        <v>0</v>
      </c>
      <c r="AO1533">
        <v>0</v>
      </c>
      <c r="AP1533">
        <v>0</v>
      </c>
      <c r="AQ1533">
        <v>0</v>
      </c>
      <c r="AR1533">
        <v>0</v>
      </c>
      <c r="AS1533">
        <v>0</v>
      </c>
      <c r="AT1533">
        <v>0</v>
      </c>
      <c r="AU1533">
        <v>0</v>
      </c>
      <c r="AV1533">
        <v>0</v>
      </c>
      <c r="AW1533">
        <v>0</v>
      </c>
      <c r="AX1533">
        <v>0</v>
      </c>
      <c r="AY1533">
        <v>0</v>
      </c>
      <c r="AZ1533">
        <v>0</v>
      </c>
      <c r="BA1533">
        <v>0</v>
      </c>
    </row>
    <row r="1534" spans="1:54" x14ac:dyDescent="0.25">
      <c r="A1534">
        <v>382965571</v>
      </c>
      <c r="B1534" s="1">
        <v>45546.937133125</v>
      </c>
      <c r="C1534" s="1">
        <v>45546.941159259259</v>
      </c>
      <c r="D1534" s="1">
        <v>45546</v>
      </c>
      <c r="E1534">
        <v>32.332329399999999</v>
      </c>
      <c r="F1534">
        <v>35.752052200000001</v>
      </c>
      <c r="G1534" t="s">
        <v>3364</v>
      </c>
      <c r="H1534" t="s">
        <v>3365</v>
      </c>
      <c r="I1534" t="s">
        <v>109</v>
      </c>
      <c r="J1534" t="s">
        <v>114</v>
      </c>
      <c r="K1534" t="s">
        <v>5102</v>
      </c>
      <c r="L1534" t="s">
        <v>252</v>
      </c>
      <c r="M1534" t="s">
        <v>280</v>
      </c>
      <c r="N1534" t="s">
        <v>5103</v>
      </c>
      <c r="O1534" t="s">
        <v>5101</v>
      </c>
      <c r="Q1534" t="s">
        <v>121</v>
      </c>
      <c r="R1534" t="s">
        <v>5770</v>
      </c>
      <c r="S1534" t="s">
        <v>112</v>
      </c>
      <c r="T1534">
        <v>0</v>
      </c>
      <c r="U1534">
        <v>0</v>
      </c>
      <c r="V1534">
        <v>0</v>
      </c>
      <c r="W1534">
        <v>0</v>
      </c>
      <c r="X1534">
        <v>0</v>
      </c>
      <c r="Y1534">
        <v>0</v>
      </c>
      <c r="Z1534">
        <v>0</v>
      </c>
      <c r="AA1534">
        <v>0</v>
      </c>
      <c r="AB1534">
        <v>0</v>
      </c>
      <c r="AC1534">
        <v>0</v>
      </c>
      <c r="AD1534">
        <v>0</v>
      </c>
      <c r="AE1534">
        <v>0</v>
      </c>
      <c r="AF1534">
        <v>0</v>
      </c>
      <c r="AG1534">
        <v>0</v>
      </c>
      <c r="AH1534">
        <v>0</v>
      </c>
      <c r="AI1534" t="s">
        <v>6004</v>
      </c>
      <c r="AJ1534" t="s">
        <v>109</v>
      </c>
      <c r="AK1534" t="s">
        <v>109</v>
      </c>
      <c r="AL1534">
        <v>2</v>
      </c>
      <c r="AM1534">
        <v>1</v>
      </c>
      <c r="AN1534">
        <v>1</v>
      </c>
      <c r="AO1534">
        <v>0</v>
      </c>
      <c r="AP1534">
        <v>0</v>
      </c>
      <c r="AQ1534">
        <v>0</v>
      </c>
      <c r="AR1534">
        <v>2</v>
      </c>
      <c r="AS1534">
        <v>0</v>
      </c>
      <c r="AT1534">
        <v>0</v>
      </c>
      <c r="AU1534">
        <v>0</v>
      </c>
      <c r="AV1534">
        <v>0</v>
      </c>
      <c r="AW1534">
        <v>0</v>
      </c>
      <c r="AX1534">
        <v>0</v>
      </c>
      <c r="AY1534">
        <v>0</v>
      </c>
      <c r="AZ1534">
        <v>1</v>
      </c>
      <c r="BA1534">
        <v>0</v>
      </c>
    </row>
    <row r="1535" spans="1:54" x14ac:dyDescent="0.25">
      <c r="A1535">
        <v>382972757</v>
      </c>
      <c r="B1535" s="1">
        <v>45547.748527291667</v>
      </c>
      <c r="C1535" s="1">
        <v>45547.751287465268</v>
      </c>
      <c r="D1535" s="1">
        <v>45547</v>
      </c>
      <c r="E1535">
        <v>32.332329399999999</v>
      </c>
      <c r="F1535">
        <v>35.752052200000001</v>
      </c>
      <c r="G1535" t="s">
        <v>3364</v>
      </c>
      <c r="H1535" t="s">
        <v>3365</v>
      </c>
      <c r="I1535" t="s">
        <v>109</v>
      </c>
      <c r="J1535" t="s">
        <v>114</v>
      </c>
      <c r="K1535" t="s">
        <v>5110</v>
      </c>
      <c r="L1535" t="s">
        <v>301</v>
      </c>
      <c r="M1535" t="s">
        <v>302</v>
      </c>
      <c r="N1535" t="s">
        <v>5111</v>
      </c>
      <c r="O1535" t="s">
        <v>5109</v>
      </c>
      <c r="Q1535" t="s">
        <v>121</v>
      </c>
      <c r="R1535" t="s">
        <v>5770</v>
      </c>
      <c r="S1535" t="s">
        <v>112</v>
      </c>
      <c r="T1535">
        <v>0</v>
      </c>
      <c r="U1535">
        <v>0</v>
      </c>
      <c r="V1535">
        <v>0</v>
      </c>
      <c r="W1535">
        <v>0</v>
      </c>
      <c r="X1535">
        <v>0</v>
      </c>
      <c r="Y1535">
        <v>0</v>
      </c>
      <c r="Z1535">
        <v>0</v>
      </c>
      <c r="AA1535">
        <v>0</v>
      </c>
      <c r="AB1535">
        <v>0</v>
      </c>
      <c r="AC1535">
        <v>0</v>
      </c>
      <c r="AD1535">
        <v>0</v>
      </c>
      <c r="AE1535">
        <v>0</v>
      </c>
      <c r="AF1535">
        <v>0</v>
      </c>
      <c r="AG1535">
        <v>0</v>
      </c>
      <c r="AH1535">
        <v>0</v>
      </c>
      <c r="AI1535" t="s">
        <v>6004</v>
      </c>
      <c r="AJ1535" t="s">
        <v>112</v>
      </c>
      <c r="AK1535" t="s">
        <v>112</v>
      </c>
      <c r="AL1535">
        <v>0</v>
      </c>
      <c r="AM1535">
        <v>0</v>
      </c>
      <c r="AN1535">
        <v>0</v>
      </c>
      <c r="AO1535">
        <v>0</v>
      </c>
      <c r="AP1535">
        <v>0</v>
      </c>
      <c r="AQ1535">
        <v>0</v>
      </c>
      <c r="AR1535">
        <v>0</v>
      </c>
      <c r="AS1535">
        <v>0</v>
      </c>
      <c r="AT1535">
        <v>0</v>
      </c>
      <c r="AU1535">
        <v>0</v>
      </c>
      <c r="AV1535">
        <v>0</v>
      </c>
      <c r="AW1535">
        <v>0</v>
      </c>
      <c r="AX1535">
        <v>0</v>
      </c>
      <c r="AY1535">
        <v>0</v>
      </c>
      <c r="AZ1535">
        <v>0</v>
      </c>
      <c r="BA1535">
        <v>0</v>
      </c>
    </row>
    <row r="1536" spans="1:54" x14ac:dyDescent="0.25">
      <c r="A1536">
        <v>382972766</v>
      </c>
      <c r="B1536" s="1">
        <v>45547.753964826392</v>
      </c>
      <c r="C1536" s="1">
        <v>45547.757677696762</v>
      </c>
      <c r="D1536" s="1">
        <v>45547</v>
      </c>
      <c r="E1536">
        <v>32.332329399999999</v>
      </c>
      <c r="F1536">
        <v>35.752052200000001</v>
      </c>
      <c r="G1536" t="s">
        <v>3364</v>
      </c>
      <c r="H1536" t="s">
        <v>3365</v>
      </c>
      <c r="I1536" t="s">
        <v>109</v>
      </c>
      <c r="J1536" t="s">
        <v>114</v>
      </c>
      <c r="K1536" t="s">
        <v>5113</v>
      </c>
      <c r="L1536" t="s">
        <v>1220</v>
      </c>
      <c r="M1536" t="s">
        <v>1221</v>
      </c>
      <c r="N1536" t="s">
        <v>5114</v>
      </c>
      <c r="O1536" t="s">
        <v>5112</v>
      </c>
      <c r="Q1536" t="s">
        <v>121</v>
      </c>
      <c r="R1536" t="s">
        <v>5770</v>
      </c>
      <c r="S1536" t="s">
        <v>112</v>
      </c>
      <c r="T1536">
        <v>0</v>
      </c>
      <c r="U1536">
        <v>0</v>
      </c>
      <c r="V1536">
        <v>0</v>
      </c>
      <c r="W1536">
        <v>0</v>
      </c>
      <c r="X1536">
        <v>0</v>
      </c>
      <c r="Y1536">
        <v>0</v>
      </c>
      <c r="Z1536">
        <v>0</v>
      </c>
      <c r="AA1536">
        <v>0</v>
      </c>
      <c r="AB1536">
        <v>0</v>
      </c>
      <c r="AC1536">
        <v>0</v>
      </c>
      <c r="AD1536">
        <v>0</v>
      </c>
      <c r="AE1536">
        <v>0</v>
      </c>
      <c r="AF1536">
        <v>0</v>
      </c>
      <c r="AG1536">
        <v>0</v>
      </c>
      <c r="AH1536">
        <v>0</v>
      </c>
      <c r="AI1536" t="s">
        <v>6004</v>
      </c>
      <c r="AJ1536" t="s">
        <v>112</v>
      </c>
      <c r="AK1536" t="s">
        <v>112</v>
      </c>
      <c r="AL1536">
        <v>0</v>
      </c>
      <c r="AM1536">
        <v>0</v>
      </c>
      <c r="AN1536">
        <v>0</v>
      </c>
      <c r="AO1536">
        <v>0</v>
      </c>
      <c r="AP1536">
        <v>0</v>
      </c>
      <c r="AQ1536">
        <v>0</v>
      </c>
      <c r="AR1536">
        <v>0</v>
      </c>
      <c r="AS1536">
        <v>0</v>
      </c>
      <c r="AT1536">
        <v>0</v>
      </c>
      <c r="AU1536">
        <v>0</v>
      </c>
      <c r="AV1536">
        <v>0</v>
      </c>
      <c r="AW1536">
        <v>0</v>
      </c>
      <c r="AX1536">
        <v>0</v>
      </c>
      <c r="AY1536">
        <v>0</v>
      </c>
      <c r="AZ1536">
        <v>0</v>
      </c>
      <c r="BA1536">
        <v>0</v>
      </c>
    </row>
    <row r="1537" spans="1:53" x14ac:dyDescent="0.25">
      <c r="A1537">
        <v>382975468</v>
      </c>
      <c r="B1537" s="1">
        <v>45547.75971849537</v>
      </c>
      <c r="C1537" s="1">
        <v>45547.761195011582</v>
      </c>
      <c r="D1537" s="1">
        <v>45547</v>
      </c>
      <c r="E1537">
        <v>32.278613999999997</v>
      </c>
      <c r="F1537">
        <v>35.897052000000002</v>
      </c>
      <c r="G1537" t="s">
        <v>927</v>
      </c>
      <c r="H1537" t="s">
        <v>928</v>
      </c>
      <c r="I1537" t="s">
        <v>109</v>
      </c>
      <c r="J1537" t="s">
        <v>114</v>
      </c>
      <c r="K1537" t="s">
        <v>5116</v>
      </c>
      <c r="L1537" t="s">
        <v>116</v>
      </c>
      <c r="M1537" t="s">
        <v>146</v>
      </c>
      <c r="N1537" t="s">
        <v>5117</v>
      </c>
      <c r="O1537" t="s">
        <v>5115</v>
      </c>
      <c r="Q1537" t="s">
        <v>121</v>
      </c>
      <c r="R1537" t="s">
        <v>5770</v>
      </c>
      <c r="S1537" t="s">
        <v>112</v>
      </c>
      <c r="T1537">
        <v>0</v>
      </c>
      <c r="U1537">
        <v>0</v>
      </c>
      <c r="V1537">
        <v>0</v>
      </c>
      <c r="W1537">
        <v>0</v>
      </c>
      <c r="X1537">
        <v>0</v>
      </c>
      <c r="Y1537">
        <v>0</v>
      </c>
      <c r="Z1537">
        <v>0</v>
      </c>
      <c r="AA1537">
        <v>0</v>
      </c>
      <c r="AB1537">
        <v>0</v>
      </c>
      <c r="AC1537">
        <v>0</v>
      </c>
      <c r="AD1537">
        <v>0</v>
      </c>
      <c r="AE1537">
        <v>0</v>
      </c>
      <c r="AF1537">
        <v>0</v>
      </c>
      <c r="AG1537">
        <v>0</v>
      </c>
      <c r="AH1537">
        <v>0</v>
      </c>
      <c r="AI1537" t="s">
        <v>6004</v>
      </c>
      <c r="AJ1537" t="s">
        <v>109</v>
      </c>
      <c r="AK1537" t="s">
        <v>112</v>
      </c>
      <c r="AL1537">
        <v>0</v>
      </c>
      <c r="AM1537">
        <v>0</v>
      </c>
      <c r="AN1537">
        <v>0</v>
      </c>
      <c r="AO1537">
        <v>0</v>
      </c>
      <c r="AP1537">
        <v>0</v>
      </c>
      <c r="AQ1537">
        <v>0</v>
      </c>
      <c r="AR1537">
        <v>0</v>
      </c>
      <c r="AS1537">
        <v>0</v>
      </c>
      <c r="AT1537">
        <v>0</v>
      </c>
      <c r="AU1537">
        <v>0</v>
      </c>
      <c r="AV1537">
        <v>0</v>
      </c>
      <c r="AW1537">
        <v>0</v>
      </c>
      <c r="AX1537">
        <v>0</v>
      </c>
      <c r="AY1537">
        <v>0</v>
      </c>
      <c r="AZ1537">
        <v>0</v>
      </c>
      <c r="BA1537">
        <v>0</v>
      </c>
    </row>
    <row r="1538" spans="1:53" x14ac:dyDescent="0.25">
      <c r="A1538">
        <v>382977439</v>
      </c>
      <c r="B1538" s="1">
        <v>45547.761726331017</v>
      </c>
      <c r="C1538" s="1">
        <v>45547.763701342592</v>
      </c>
      <c r="D1538" s="1">
        <v>45547</v>
      </c>
      <c r="E1538">
        <v>32.278615299999998</v>
      </c>
      <c r="F1538">
        <v>35.896970699999997</v>
      </c>
      <c r="G1538" t="s">
        <v>927</v>
      </c>
      <c r="H1538" t="s">
        <v>928</v>
      </c>
      <c r="I1538" t="s">
        <v>109</v>
      </c>
      <c r="J1538" t="s">
        <v>114</v>
      </c>
      <c r="K1538" t="s">
        <v>5119</v>
      </c>
      <c r="L1538" t="s">
        <v>116</v>
      </c>
      <c r="M1538" t="s">
        <v>146</v>
      </c>
      <c r="N1538" t="s">
        <v>5120</v>
      </c>
      <c r="O1538" t="s">
        <v>5118</v>
      </c>
      <c r="Q1538" t="s">
        <v>121</v>
      </c>
      <c r="R1538" t="s">
        <v>5770</v>
      </c>
      <c r="S1538" t="s">
        <v>112</v>
      </c>
      <c r="T1538">
        <v>0</v>
      </c>
      <c r="U1538">
        <v>0</v>
      </c>
      <c r="V1538">
        <v>0</v>
      </c>
      <c r="W1538">
        <v>0</v>
      </c>
      <c r="X1538">
        <v>0</v>
      </c>
      <c r="Y1538">
        <v>0</v>
      </c>
      <c r="Z1538">
        <v>0</v>
      </c>
      <c r="AA1538">
        <v>0</v>
      </c>
      <c r="AB1538">
        <v>0</v>
      </c>
      <c r="AC1538">
        <v>0</v>
      </c>
      <c r="AD1538">
        <v>0</v>
      </c>
      <c r="AE1538">
        <v>0</v>
      </c>
      <c r="AF1538">
        <v>0</v>
      </c>
      <c r="AG1538">
        <v>0</v>
      </c>
      <c r="AH1538">
        <v>0</v>
      </c>
      <c r="AI1538" t="s">
        <v>6004</v>
      </c>
      <c r="AJ1538" t="s">
        <v>109</v>
      </c>
      <c r="AK1538" t="s">
        <v>112</v>
      </c>
      <c r="AL1538">
        <v>0</v>
      </c>
      <c r="AM1538">
        <v>0</v>
      </c>
      <c r="AN1538">
        <v>0</v>
      </c>
      <c r="AO1538">
        <v>0</v>
      </c>
      <c r="AP1538">
        <v>0</v>
      </c>
      <c r="AQ1538">
        <v>0</v>
      </c>
      <c r="AR1538">
        <v>0</v>
      </c>
      <c r="AS1538">
        <v>0</v>
      </c>
      <c r="AT1538">
        <v>0</v>
      </c>
      <c r="AU1538">
        <v>0</v>
      </c>
      <c r="AV1538">
        <v>0</v>
      </c>
      <c r="AW1538">
        <v>0</v>
      </c>
      <c r="AX1538">
        <v>0</v>
      </c>
      <c r="AY1538">
        <v>0</v>
      </c>
      <c r="AZ1538">
        <v>0</v>
      </c>
      <c r="BA1538">
        <v>0</v>
      </c>
    </row>
    <row r="1539" spans="1:53" x14ac:dyDescent="0.25">
      <c r="A1539">
        <v>382984139</v>
      </c>
      <c r="B1539" s="1">
        <v>45547.757991979168</v>
      </c>
      <c r="C1539" s="1">
        <v>45547.760299965281</v>
      </c>
      <c r="D1539" s="1">
        <v>45547</v>
      </c>
      <c r="E1539">
        <v>32.332329399999999</v>
      </c>
      <c r="F1539">
        <v>35.752052200000001</v>
      </c>
      <c r="G1539" t="s">
        <v>3364</v>
      </c>
      <c r="H1539" t="s">
        <v>3365</v>
      </c>
      <c r="I1539" t="s">
        <v>109</v>
      </c>
      <c r="J1539" t="s">
        <v>114</v>
      </c>
      <c r="K1539" t="s">
        <v>5121</v>
      </c>
      <c r="L1539" t="s">
        <v>796</v>
      </c>
      <c r="M1539" t="s">
        <v>4913</v>
      </c>
      <c r="N1539" t="s">
        <v>5122</v>
      </c>
      <c r="O1539" t="s">
        <v>2441</v>
      </c>
      <c r="Q1539" t="s">
        <v>121</v>
      </c>
      <c r="R1539" t="s">
        <v>5770</v>
      </c>
      <c r="S1539" t="s">
        <v>112</v>
      </c>
      <c r="T1539">
        <v>0</v>
      </c>
      <c r="U1539">
        <v>0</v>
      </c>
      <c r="V1539">
        <v>0</v>
      </c>
      <c r="W1539">
        <v>0</v>
      </c>
      <c r="X1539">
        <v>0</v>
      </c>
      <c r="Y1539">
        <v>0</v>
      </c>
      <c r="Z1539">
        <v>0</v>
      </c>
      <c r="AA1539">
        <v>0</v>
      </c>
      <c r="AB1539">
        <v>0</v>
      </c>
      <c r="AC1539">
        <v>0</v>
      </c>
      <c r="AD1539">
        <v>0</v>
      </c>
      <c r="AE1539">
        <v>0</v>
      </c>
      <c r="AF1539">
        <v>0</v>
      </c>
      <c r="AG1539">
        <v>0</v>
      </c>
      <c r="AH1539">
        <v>0</v>
      </c>
      <c r="AI1539" t="s">
        <v>6004</v>
      </c>
      <c r="AJ1539" t="s">
        <v>109</v>
      </c>
      <c r="AK1539" t="s">
        <v>112</v>
      </c>
      <c r="AL1539">
        <v>0</v>
      </c>
      <c r="AM1539">
        <v>0</v>
      </c>
      <c r="AN1539">
        <v>0</v>
      </c>
      <c r="AO1539">
        <v>0</v>
      </c>
      <c r="AP1539">
        <v>0</v>
      </c>
      <c r="AQ1539">
        <v>0</v>
      </c>
      <c r="AR1539">
        <v>0</v>
      </c>
      <c r="AS1539">
        <v>0</v>
      </c>
      <c r="AT1539">
        <v>0</v>
      </c>
      <c r="AU1539">
        <v>0</v>
      </c>
      <c r="AV1539">
        <v>0</v>
      </c>
      <c r="AW1539">
        <v>0</v>
      </c>
      <c r="AX1539">
        <v>0</v>
      </c>
      <c r="AY1539">
        <v>0</v>
      </c>
      <c r="AZ1539">
        <v>0</v>
      </c>
      <c r="BA1539">
        <v>0</v>
      </c>
    </row>
    <row r="1540" spans="1:53" x14ac:dyDescent="0.25">
      <c r="A1540">
        <v>382984146</v>
      </c>
      <c r="B1540" s="1">
        <v>45547.761247476847</v>
      </c>
      <c r="C1540" s="1">
        <v>45547.77312150463</v>
      </c>
      <c r="D1540" s="1">
        <v>45547</v>
      </c>
      <c r="E1540">
        <v>32.332329399999999</v>
      </c>
      <c r="F1540">
        <v>35.752052200000001</v>
      </c>
      <c r="G1540" t="s">
        <v>3364</v>
      </c>
      <c r="H1540" t="s">
        <v>3365</v>
      </c>
      <c r="I1540" t="s">
        <v>109</v>
      </c>
      <c r="J1540" t="s">
        <v>114</v>
      </c>
      <c r="K1540" t="s">
        <v>5124</v>
      </c>
      <c r="L1540" t="s">
        <v>1220</v>
      </c>
      <c r="M1540" t="s">
        <v>1697</v>
      </c>
      <c r="N1540" t="s">
        <v>5125</v>
      </c>
      <c r="O1540" t="s">
        <v>5123</v>
      </c>
      <c r="Q1540" t="s">
        <v>121</v>
      </c>
      <c r="R1540" t="s">
        <v>5770</v>
      </c>
      <c r="S1540" t="s">
        <v>112</v>
      </c>
      <c r="T1540">
        <v>0</v>
      </c>
      <c r="U1540">
        <v>0</v>
      </c>
      <c r="V1540">
        <v>0</v>
      </c>
      <c r="W1540">
        <v>0</v>
      </c>
      <c r="X1540">
        <v>0</v>
      </c>
      <c r="Y1540">
        <v>0</v>
      </c>
      <c r="Z1540">
        <v>0</v>
      </c>
      <c r="AA1540">
        <v>0</v>
      </c>
      <c r="AB1540">
        <v>0</v>
      </c>
      <c r="AC1540">
        <v>0</v>
      </c>
      <c r="AD1540">
        <v>0</v>
      </c>
      <c r="AE1540">
        <v>0</v>
      </c>
      <c r="AF1540">
        <v>0</v>
      </c>
      <c r="AG1540">
        <v>0</v>
      </c>
      <c r="AH1540">
        <v>0</v>
      </c>
      <c r="AI1540" t="s">
        <v>6004</v>
      </c>
      <c r="AJ1540" t="s">
        <v>109</v>
      </c>
      <c r="AK1540" t="s">
        <v>112</v>
      </c>
      <c r="AL1540">
        <v>0</v>
      </c>
      <c r="AM1540">
        <v>0</v>
      </c>
      <c r="AN1540">
        <v>0</v>
      </c>
      <c r="AO1540">
        <v>0</v>
      </c>
      <c r="AP1540">
        <v>0</v>
      </c>
      <c r="AQ1540">
        <v>0</v>
      </c>
      <c r="AR1540">
        <v>0</v>
      </c>
      <c r="AS1540">
        <v>0</v>
      </c>
      <c r="AT1540">
        <v>0</v>
      </c>
      <c r="AU1540">
        <v>0</v>
      </c>
      <c r="AV1540">
        <v>0</v>
      </c>
      <c r="AW1540">
        <v>0</v>
      </c>
      <c r="AX1540">
        <v>0</v>
      </c>
      <c r="AY1540">
        <v>0</v>
      </c>
      <c r="AZ1540">
        <v>0</v>
      </c>
      <c r="BA1540">
        <v>0</v>
      </c>
    </row>
    <row r="1541" spans="1:53" x14ac:dyDescent="0.25">
      <c r="A1541">
        <v>382988017</v>
      </c>
      <c r="B1541" s="1">
        <v>45547.694258842603</v>
      </c>
      <c r="C1541" s="1">
        <v>45547.698836180563</v>
      </c>
      <c r="D1541" s="1">
        <v>45547</v>
      </c>
      <c r="E1541">
        <v>30.318875999999999</v>
      </c>
      <c r="F1541">
        <v>35.479700100000002</v>
      </c>
      <c r="G1541" t="s">
        <v>439</v>
      </c>
      <c r="H1541" t="s">
        <v>5759</v>
      </c>
      <c r="I1541" t="s">
        <v>109</v>
      </c>
      <c r="J1541" t="s">
        <v>114</v>
      </c>
      <c r="K1541" t="s">
        <v>5127</v>
      </c>
      <c r="L1541" t="s">
        <v>174</v>
      </c>
      <c r="M1541" t="s">
        <v>1542</v>
      </c>
      <c r="N1541" t="s">
        <v>3531</v>
      </c>
      <c r="O1541" t="s">
        <v>5126</v>
      </c>
      <c r="Q1541" t="s">
        <v>121</v>
      </c>
      <c r="R1541" t="s">
        <v>5770</v>
      </c>
      <c r="S1541" t="s">
        <v>112</v>
      </c>
      <c r="T1541">
        <v>0</v>
      </c>
      <c r="U1541">
        <v>0</v>
      </c>
      <c r="V1541">
        <v>0</v>
      </c>
      <c r="W1541">
        <v>0</v>
      </c>
      <c r="X1541">
        <v>0</v>
      </c>
      <c r="Y1541">
        <v>0</v>
      </c>
      <c r="Z1541">
        <v>0</v>
      </c>
      <c r="AA1541">
        <v>0</v>
      </c>
      <c r="AB1541">
        <v>0</v>
      </c>
      <c r="AC1541">
        <v>0</v>
      </c>
      <c r="AD1541">
        <v>0</v>
      </c>
      <c r="AE1541">
        <v>0</v>
      </c>
      <c r="AF1541">
        <v>0</v>
      </c>
      <c r="AG1541">
        <v>0</v>
      </c>
      <c r="AH1541">
        <v>0</v>
      </c>
      <c r="AI1541" t="s">
        <v>6004</v>
      </c>
      <c r="AJ1541" t="s">
        <v>109</v>
      </c>
      <c r="AK1541" t="s">
        <v>112</v>
      </c>
      <c r="AL1541">
        <v>0</v>
      </c>
      <c r="AM1541">
        <v>0</v>
      </c>
      <c r="AN1541">
        <v>0</v>
      </c>
      <c r="AO1541">
        <v>0</v>
      </c>
      <c r="AP1541">
        <v>0</v>
      </c>
      <c r="AQ1541">
        <v>0</v>
      </c>
      <c r="AR1541">
        <v>0</v>
      </c>
      <c r="AS1541">
        <v>0</v>
      </c>
      <c r="AT1541">
        <v>0</v>
      </c>
      <c r="AU1541">
        <v>0</v>
      </c>
      <c r="AV1541">
        <v>0</v>
      </c>
      <c r="AW1541">
        <v>0</v>
      </c>
      <c r="AX1541">
        <v>0</v>
      </c>
      <c r="AY1541">
        <v>0</v>
      </c>
      <c r="AZ1541">
        <v>0</v>
      </c>
      <c r="BA1541">
        <v>0</v>
      </c>
    </row>
    <row r="1542" spans="1:53" x14ac:dyDescent="0.25">
      <c r="A1542">
        <v>382988025</v>
      </c>
      <c r="B1542" s="1">
        <v>45547.704890127323</v>
      </c>
      <c r="C1542" s="1">
        <v>45547.710341331018</v>
      </c>
      <c r="D1542" s="1">
        <v>45547</v>
      </c>
      <c r="E1542">
        <v>30.258369600000002</v>
      </c>
      <c r="F1542">
        <v>35.455549099999999</v>
      </c>
      <c r="G1542" t="s">
        <v>439</v>
      </c>
      <c r="H1542" t="s">
        <v>5759</v>
      </c>
      <c r="I1542" t="s">
        <v>109</v>
      </c>
      <c r="J1542" t="s">
        <v>114</v>
      </c>
      <c r="K1542" t="s">
        <v>5129</v>
      </c>
      <c r="L1542" t="s">
        <v>116</v>
      </c>
      <c r="M1542" t="s">
        <v>521</v>
      </c>
      <c r="N1542" t="s">
        <v>5130</v>
      </c>
      <c r="O1542" t="s">
        <v>5128</v>
      </c>
      <c r="Q1542" t="s">
        <v>121</v>
      </c>
      <c r="R1542" t="s">
        <v>5770</v>
      </c>
      <c r="S1542" t="s">
        <v>112</v>
      </c>
      <c r="T1542">
        <v>0</v>
      </c>
      <c r="U1542">
        <v>0</v>
      </c>
      <c r="V1542">
        <v>0</v>
      </c>
      <c r="W1542">
        <v>0</v>
      </c>
      <c r="X1542">
        <v>0</v>
      </c>
      <c r="Y1542">
        <v>0</v>
      </c>
      <c r="Z1542">
        <v>0</v>
      </c>
      <c r="AA1542">
        <v>0</v>
      </c>
      <c r="AB1542">
        <v>0</v>
      </c>
      <c r="AC1542">
        <v>0</v>
      </c>
      <c r="AD1542">
        <v>0</v>
      </c>
      <c r="AE1542">
        <v>0</v>
      </c>
      <c r="AF1542">
        <v>0</v>
      </c>
      <c r="AG1542">
        <v>0</v>
      </c>
      <c r="AH1542">
        <v>0</v>
      </c>
      <c r="AI1542" t="s">
        <v>6004</v>
      </c>
      <c r="AJ1542" t="s">
        <v>109</v>
      </c>
      <c r="AK1542" t="s">
        <v>112</v>
      </c>
      <c r="AL1542">
        <v>0</v>
      </c>
      <c r="AM1542">
        <v>0</v>
      </c>
      <c r="AN1542">
        <v>0</v>
      </c>
      <c r="AO1542">
        <v>0</v>
      </c>
      <c r="AP1542">
        <v>0</v>
      </c>
      <c r="AQ1542">
        <v>0</v>
      </c>
      <c r="AR1542">
        <v>0</v>
      </c>
      <c r="AS1542">
        <v>0</v>
      </c>
      <c r="AT1542">
        <v>0</v>
      </c>
      <c r="AU1542">
        <v>0</v>
      </c>
      <c r="AV1542">
        <v>0</v>
      </c>
      <c r="AW1542">
        <v>0</v>
      </c>
      <c r="AX1542">
        <v>0</v>
      </c>
      <c r="AY1542">
        <v>0</v>
      </c>
      <c r="AZ1542">
        <v>0</v>
      </c>
      <c r="BA1542">
        <v>0</v>
      </c>
    </row>
    <row r="1543" spans="1:53" x14ac:dyDescent="0.25">
      <c r="A1543">
        <v>382988032</v>
      </c>
      <c r="B1543" s="1">
        <v>45547.710461087961</v>
      </c>
      <c r="C1543" s="1">
        <v>45547.713182800922</v>
      </c>
      <c r="D1543" s="1">
        <v>45547</v>
      </c>
      <c r="E1543">
        <v>30.258338999999999</v>
      </c>
      <c r="F1543">
        <v>35.456302200000003</v>
      </c>
      <c r="G1543" t="s">
        <v>439</v>
      </c>
      <c r="H1543" t="s">
        <v>5759</v>
      </c>
      <c r="I1543" t="s">
        <v>109</v>
      </c>
      <c r="J1543" t="s">
        <v>114</v>
      </c>
      <c r="K1543" t="s">
        <v>1441</v>
      </c>
      <c r="L1543" t="s">
        <v>192</v>
      </c>
      <c r="M1543" t="s">
        <v>961</v>
      </c>
      <c r="N1543" t="s">
        <v>5132</v>
      </c>
      <c r="O1543" t="s">
        <v>5131</v>
      </c>
      <c r="Q1543" t="s">
        <v>121</v>
      </c>
      <c r="R1543" t="s">
        <v>5770</v>
      </c>
      <c r="S1543" t="s">
        <v>112</v>
      </c>
      <c r="T1543">
        <v>0</v>
      </c>
      <c r="U1543">
        <v>0</v>
      </c>
      <c r="V1543">
        <v>0</v>
      </c>
      <c r="W1543">
        <v>0</v>
      </c>
      <c r="X1543">
        <v>0</v>
      </c>
      <c r="Y1543">
        <v>0</v>
      </c>
      <c r="Z1543">
        <v>0</v>
      </c>
      <c r="AA1543">
        <v>0</v>
      </c>
      <c r="AB1543">
        <v>0</v>
      </c>
      <c r="AC1543">
        <v>0</v>
      </c>
      <c r="AD1543">
        <v>0</v>
      </c>
      <c r="AE1543">
        <v>0</v>
      </c>
      <c r="AF1543">
        <v>0</v>
      </c>
      <c r="AG1543">
        <v>0</v>
      </c>
      <c r="AH1543">
        <v>0</v>
      </c>
      <c r="AI1543" t="s">
        <v>6004</v>
      </c>
      <c r="AJ1543" t="s">
        <v>109</v>
      </c>
      <c r="AK1543" t="s">
        <v>112</v>
      </c>
      <c r="AL1543">
        <v>0</v>
      </c>
      <c r="AM1543">
        <v>0</v>
      </c>
      <c r="AN1543">
        <v>0</v>
      </c>
      <c r="AO1543">
        <v>0</v>
      </c>
      <c r="AP1543">
        <v>0</v>
      </c>
      <c r="AQ1543">
        <v>0</v>
      </c>
      <c r="AR1543">
        <v>0</v>
      </c>
      <c r="AS1543">
        <v>0</v>
      </c>
      <c r="AT1543">
        <v>0</v>
      </c>
      <c r="AU1543">
        <v>0</v>
      </c>
      <c r="AV1543">
        <v>0</v>
      </c>
      <c r="AW1543">
        <v>0</v>
      </c>
      <c r="AX1543">
        <v>0</v>
      </c>
      <c r="AY1543">
        <v>0</v>
      </c>
      <c r="AZ1543">
        <v>0</v>
      </c>
      <c r="BA1543">
        <v>0</v>
      </c>
    </row>
    <row r="1544" spans="1:53" x14ac:dyDescent="0.25">
      <c r="A1544">
        <v>382988040</v>
      </c>
      <c r="B1544" s="1">
        <v>45547.714540868059</v>
      </c>
      <c r="C1544" s="1">
        <v>45547.718502569442</v>
      </c>
      <c r="D1544" s="1">
        <v>45547</v>
      </c>
      <c r="E1544">
        <v>30.257880400000001</v>
      </c>
      <c r="F1544">
        <v>35.456132500000002</v>
      </c>
      <c r="G1544" t="s">
        <v>439</v>
      </c>
      <c r="H1544" t="s">
        <v>5759</v>
      </c>
      <c r="I1544" t="s">
        <v>112</v>
      </c>
      <c r="K1544" t="s">
        <v>5134</v>
      </c>
      <c r="L1544" t="s">
        <v>252</v>
      </c>
      <c r="M1544" t="s">
        <v>551</v>
      </c>
      <c r="N1544" t="s">
        <v>2041</v>
      </c>
      <c r="O1544" t="s">
        <v>5133</v>
      </c>
      <c r="Q1544" t="s">
        <v>121</v>
      </c>
      <c r="R1544" t="s">
        <v>5770</v>
      </c>
      <c r="S1544" t="s">
        <v>112</v>
      </c>
      <c r="T1544">
        <v>0</v>
      </c>
      <c r="U1544">
        <v>0</v>
      </c>
      <c r="V1544">
        <v>0</v>
      </c>
      <c r="W1544">
        <v>0</v>
      </c>
      <c r="X1544">
        <v>0</v>
      </c>
      <c r="Y1544">
        <v>0</v>
      </c>
      <c r="Z1544">
        <v>0</v>
      </c>
      <c r="AA1544">
        <v>0</v>
      </c>
      <c r="AB1544">
        <v>0</v>
      </c>
      <c r="AC1544">
        <v>0</v>
      </c>
      <c r="AD1544">
        <v>0</v>
      </c>
      <c r="AE1544">
        <v>0</v>
      </c>
      <c r="AF1544">
        <v>0</v>
      </c>
      <c r="AG1544">
        <v>0</v>
      </c>
      <c r="AH1544">
        <v>0</v>
      </c>
      <c r="AI1544" t="s">
        <v>6004</v>
      </c>
      <c r="AJ1544" t="s">
        <v>109</v>
      </c>
      <c r="AK1544" t="s">
        <v>112</v>
      </c>
      <c r="AL1544">
        <v>0</v>
      </c>
      <c r="AM1544">
        <v>0</v>
      </c>
      <c r="AN1544">
        <v>0</v>
      </c>
      <c r="AO1544">
        <v>0</v>
      </c>
      <c r="AP1544">
        <v>0</v>
      </c>
      <c r="AQ1544">
        <v>0</v>
      </c>
      <c r="AR1544">
        <v>0</v>
      </c>
      <c r="AS1544">
        <v>0</v>
      </c>
      <c r="AT1544">
        <v>0</v>
      </c>
      <c r="AU1544">
        <v>0</v>
      </c>
      <c r="AV1544">
        <v>0</v>
      </c>
      <c r="AW1544">
        <v>0</v>
      </c>
      <c r="AX1544">
        <v>0</v>
      </c>
      <c r="AY1544">
        <v>0</v>
      </c>
      <c r="AZ1544">
        <v>0</v>
      </c>
      <c r="BA1544">
        <v>0</v>
      </c>
    </row>
    <row r="1545" spans="1:53" x14ac:dyDescent="0.25">
      <c r="A1545">
        <v>382988046</v>
      </c>
      <c r="B1545" s="1">
        <v>45547.718664398148</v>
      </c>
      <c r="C1545" s="1">
        <v>45547.722447916669</v>
      </c>
      <c r="D1545" s="1">
        <v>45547</v>
      </c>
      <c r="E1545">
        <v>30.2578478</v>
      </c>
      <c r="F1545">
        <v>35.456270799999999</v>
      </c>
      <c r="G1545" t="s">
        <v>439</v>
      </c>
      <c r="H1545" t="s">
        <v>5759</v>
      </c>
      <c r="I1545" t="s">
        <v>109</v>
      </c>
      <c r="J1545" t="s">
        <v>114</v>
      </c>
      <c r="K1545" t="s">
        <v>5136</v>
      </c>
      <c r="L1545" t="s">
        <v>252</v>
      </c>
      <c r="M1545" t="s">
        <v>253</v>
      </c>
      <c r="N1545" t="s">
        <v>5137</v>
      </c>
      <c r="O1545" t="s">
        <v>5135</v>
      </c>
      <c r="Q1545" t="s">
        <v>121</v>
      </c>
      <c r="R1545" t="s">
        <v>5770</v>
      </c>
      <c r="S1545" t="s">
        <v>112</v>
      </c>
      <c r="T1545">
        <v>0</v>
      </c>
      <c r="U1545">
        <v>0</v>
      </c>
      <c r="V1545">
        <v>0</v>
      </c>
      <c r="W1545">
        <v>0</v>
      </c>
      <c r="X1545">
        <v>0</v>
      </c>
      <c r="Y1545">
        <v>0</v>
      </c>
      <c r="Z1545">
        <v>0</v>
      </c>
      <c r="AA1545">
        <v>0</v>
      </c>
      <c r="AB1545">
        <v>0</v>
      </c>
      <c r="AC1545">
        <v>0</v>
      </c>
      <c r="AD1545">
        <v>0</v>
      </c>
      <c r="AE1545">
        <v>0</v>
      </c>
      <c r="AF1545">
        <v>0</v>
      </c>
      <c r="AG1545">
        <v>0</v>
      </c>
      <c r="AH1545">
        <v>0</v>
      </c>
      <c r="AI1545" t="s">
        <v>6004</v>
      </c>
      <c r="AJ1545" t="s">
        <v>109</v>
      </c>
      <c r="AK1545" t="s">
        <v>112</v>
      </c>
      <c r="AL1545">
        <v>0</v>
      </c>
      <c r="AM1545">
        <v>0</v>
      </c>
      <c r="AN1545">
        <v>0</v>
      </c>
      <c r="AO1545">
        <v>0</v>
      </c>
      <c r="AP1545">
        <v>0</v>
      </c>
      <c r="AQ1545">
        <v>0</v>
      </c>
      <c r="AR1545">
        <v>0</v>
      </c>
      <c r="AS1545">
        <v>0</v>
      </c>
      <c r="AT1545">
        <v>0</v>
      </c>
      <c r="AU1545">
        <v>0</v>
      </c>
      <c r="AV1545">
        <v>0</v>
      </c>
      <c r="AW1545">
        <v>0</v>
      </c>
      <c r="AX1545">
        <v>0</v>
      </c>
      <c r="AY1545">
        <v>0</v>
      </c>
      <c r="AZ1545">
        <v>0</v>
      </c>
      <c r="BA1545">
        <v>0</v>
      </c>
    </row>
    <row r="1546" spans="1:53" x14ac:dyDescent="0.25">
      <c r="A1546">
        <v>382988054</v>
      </c>
      <c r="B1546" s="1">
        <v>45547.722637407409</v>
      </c>
      <c r="C1546" s="1">
        <v>45547.725806261573</v>
      </c>
      <c r="D1546" s="1">
        <v>45547</v>
      </c>
      <c r="E1546">
        <v>30.257769</v>
      </c>
      <c r="F1546">
        <v>35.4563518</v>
      </c>
      <c r="G1546" t="s">
        <v>439</v>
      </c>
      <c r="H1546" t="s">
        <v>5759</v>
      </c>
      <c r="I1546" t="s">
        <v>112</v>
      </c>
      <c r="K1546" t="s">
        <v>5139</v>
      </c>
      <c r="L1546" t="s">
        <v>205</v>
      </c>
      <c r="M1546" t="s">
        <v>785</v>
      </c>
      <c r="N1546" t="s">
        <v>1694</v>
      </c>
      <c r="O1546" t="s">
        <v>5138</v>
      </c>
      <c r="Q1546" t="s">
        <v>121</v>
      </c>
      <c r="R1546" t="s">
        <v>5770</v>
      </c>
      <c r="S1546" t="s">
        <v>112</v>
      </c>
      <c r="T1546">
        <v>0</v>
      </c>
      <c r="U1546">
        <v>0</v>
      </c>
      <c r="V1546">
        <v>0</v>
      </c>
      <c r="W1546">
        <v>0</v>
      </c>
      <c r="X1546">
        <v>0</v>
      </c>
      <c r="Y1546">
        <v>0</v>
      </c>
      <c r="Z1546">
        <v>0</v>
      </c>
      <c r="AA1546">
        <v>0</v>
      </c>
      <c r="AB1546">
        <v>0</v>
      </c>
      <c r="AC1546">
        <v>0</v>
      </c>
      <c r="AD1546">
        <v>0</v>
      </c>
      <c r="AE1546">
        <v>0</v>
      </c>
      <c r="AF1546">
        <v>0</v>
      </c>
      <c r="AG1546">
        <v>0</v>
      </c>
      <c r="AH1546">
        <v>0</v>
      </c>
      <c r="AI1546" t="s">
        <v>6004</v>
      </c>
      <c r="AJ1546" t="s">
        <v>109</v>
      </c>
      <c r="AK1546" t="s">
        <v>112</v>
      </c>
      <c r="AL1546">
        <v>0</v>
      </c>
      <c r="AM1546">
        <v>0</v>
      </c>
      <c r="AN1546">
        <v>0</v>
      </c>
      <c r="AO1546">
        <v>0</v>
      </c>
      <c r="AP1546">
        <v>0</v>
      </c>
      <c r="AQ1546">
        <v>0</v>
      </c>
      <c r="AR1546">
        <v>0</v>
      </c>
      <c r="AS1546">
        <v>0</v>
      </c>
      <c r="AT1546">
        <v>0</v>
      </c>
      <c r="AU1546">
        <v>0</v>
      </c>
      <c r="AV1546">
        <v>0</v>
      </c>
      <c r="AW1546">
        <v>0</v>
      </c>
      <c r="AX1546">
        <v>0</v>
      </c>
      <c r="AY1546">
        <v>0</v>
      </c>
      <c r="AZ1546">
        <v>0</v>
      </c>
      <c r="BA1546">
        <v>0</v>
      </c>
    </row>
    <row r="1547" spans="1:53" x14ac:dyDescent="0.25">
      <c r="A1547">
        <v>382988063</v>
      </c>
      <c r="B1547" s="1">
        <v>45547.726349409721</v>
      </c>
      <c r="C1547" s="1">
        <v>45547.72819400463</v>
      </c>
      <c r="D1547" s="1">
        <v>45547</v>
      </c>
      <c r="E1547">
        <v>30.2577052</v>
      </c>
      <c r="F1547">
        <v>35.456430099999999</v>
      </c>
      <c r="G1547" t="s">
        <v>439</v>
      </c>
      <c r="H1547" t="s">
        <v>5759</v>
      </c>
      <c r="I1547" t="s">
        <v>109</v>
      </c>
      <c r="J1547" t="s">
        <v>114</v>
      </c>
      <c r="K1547" t="s">
        <v>5141</v>
      </c>
      <c r="L1547" t="s">
        <v>205</v>
      </c>
      <c r="M1547" t="s">
        <v>931</v>
      </c>
      <c r="N1547" t="s">
        <v>5142</v>
      </c>
      <c r="O1547" t="s">
        <v>5140</v>
      </c>
      <c r="Q1547" t="s">
        <v>121</v>
      </c>
      <c r="R1547" t="s">
        <v>5770</v>
      </c>
      <c r="S1547" t="s">
        <v>112</v>
      </c>
      <c r="T1547">
        <v>0</v>
      </c>
      <c r="U1547">
        <v>0</v>
      </c>
      <c r="V1547">
        <v>0</v>
      </c>
      <c r="W1547">
        <v>0</v>
      </c>
      <c r="X1547">
        <v>0</v>
      </c>
      <c r="Y1547">
        <v>0</v>
      </c>
      <c r="Z1547">
        <v>0</v>
      </c>
      <c r="AA1547">
        <v>0</v>
      </c>
      <c r="AB1547">
        <v>0</v>
      </c>
      <c r="AC1547">
        <v>0</v>
      </c>
      <c r="AD1547">
        <v>0</v>
      </c>
      <c r="AE1547">
        <v>0</v>
      </c>
      <c r="AF1547">
        <v>0</v>
      </c>
      <c r="AG1547">
        <v>0</v>
      </c>
      <c r="AH1547">
        <v>0</v>
      </c>
      <c r="AI1547" t="s">
        <v>6004</v>
      </c>
      <c r="AJ1547" t="s">
        <v>109</v>
      </c>
      <c r="AK1547" t="s">
        <v>112</v>
      </c>
      <c r="AL1547">
        <v>0</v>
      </c>
      <c r="AM1547">
        <v>0</v>
      </c>
      <c r="AN1547">
        <v>0</v>
      </c>
      <c r="AO1547">
        <v>0</v>
      </c>
      <c r="AP1547">
        <v>0</v>
      </c>
      <c r="AQ1547">
        <v>0</v>
      </c>
      <c r="AR1547">
        <v>0</v>
      </c>
      <c r="AS1547">
        <v>0</v>
      </c>
      <c r="AT1547">
        <v>0</v>
      </c>
      <c r="AU1547">
        <v>0</v>
      </c>
      <c r="AV1547">
        <v>0</v>
      </c>
      <c r="AW1547">
        <v>0</v>
      </c>
      <c r="AX1547">
        <v>0</v>
      </c>
      <c r="AY1547">
        <v>0</v>
      </c>
      <c r="AZ1547">
        <v>0</v>
      </c>
      <c r="BA1547">
        <v>0</v>
      </c>
    </row>
    <row r="1548" spans="1:53" x14ac:dyDescent="0.25">
      <c r="A1548">
        <v>382988068</v>
      </c>
      <c r="B1548" s="1">
        <v>45547.728528078696</v>
      </c>
      <c r="C1548" s="1">
        <v>45547.732092048609</v>
      </c>
      <c r="D1548" s="1">
        <v>45547</v>
      </c>
      <c r="E1548">
        <v>30.257540200000001</v>
      </c>
      <c r="F1548">
        <v>35.456535799999997</v>
      </c>
      <c r="G1548" t="s">
        <v>439</v>
      </c>
      <c r="H1548" t="s">
        <v>5759</v>
      </c>
      <c r="I1548" t="s">
        <v>109</v>
      </c>
      <c r="J1548" t="s">
        <v>114</v>
      </c>
      <c r="K1548" t="s">
        <v>5144</v>
      </c>
      <c r="L1548" t="s">
        <v>174</v>
      </c>
      <c r="M1548" t="s">
        <v>175</v>
      </c>
      <c r="N1548" t="s">
        <v>5145</v>
      </c>
      <c r="O1548" t="s">
        <v>5143</v>
      </c>
      <c r="Q1548" t="s">
        <v>121</v>
      </c>
      <c r="R1548" t="s">
        <v>5770</v>
      </c>
      <c r="S1548" t="s">
        <v>112</v>
      </c>
      <c r="T1548">
        <v>0</v>
      </c>
      <c r="U1548">
        <v>0</v>
      </c>
      <c r="V1548">
        <v>0</v>
      </c>
      <c r="W1548">
        <v>0</v>
      </c>
      <c r="X1548">
        <v>0</v>
      </c>
      <c r="Y1548">
        <v>0</v>
      </c>
      <c r="Z1548">
        <v>0</v>
      </c>
      <c r="AA1548">
        <v>0</v>
      </c>
      <c r="AB1548">
        <v>0</v>
      </c>
      <c r="AC1548">
        <v>0</v>
      </c>
      <c r="AD1548">
        <v>0</v>
      </c>
      <c r="AE1548">
        <v>0</v>
      </c>
      <c r="AF1548">
        <v>0</v>
      </c>
      <c r="AG1548">
        <v>0</v>
      </c>
      <c r="AH1548">
        <v>0</v>
      </c>
      <c r="AI1548" t="s">
        <v>6004</v>
      </c>
      <c r="AJ1548" t="s">
        <v>109</v>
      </c>
      <c r="AK1548" t="s">
        <v>112</v>
      </c>
      <c r="AL1548">
        <v>0</v>
      </c>
      <c r="AM1548">
        <v>0</v>
      </c>
      <c r="AN1548">
        <v>0</v>
      </c>
      <c r="AO1548">
        <v>0</v>
      </c>
      <c r="AP1548">
        <v>0</v>
      </c>
      <c r="AQ1548">
        <v>0</v>
      </c>
      <c r="AR1548">
        <v>0</v>
      </c>
      <c r="AS1548">
        <v>0</v>
      </c>
      <c r="AT1548">
        <v>0</v>
      </c>
      <c r="AU1548">
        <v>0</v>
      </c>
      <c r="AV1548">
        <v>0</v>
      </c>
      <c r="AW1548">
        <v>0</v>
      </c>
      <c r="AX1548">
        <v>0</v>
      </c>
      <c r="AY1548">
        <v>0</v>
      </c>
      <c r="AZ1548">
        <v>0</v>
      </c>
      <c r="BA1548">
        <v>0</v>
      </c>
    </row>
    <row r="1549" spans="1:53" x14ac:dyDescent="0.25">
      <c r="A1549">
        <v>382988075</v>
      </c>
      <c r="B1549" s="1">
        <v>45547.732471585638</v>
      </c>
      <c r="C1549" s="1">
        <v>45547.734855763891</v>
      </c>
      <c r="D1549" s="1">
        <v>45547</v>
      </c>
      <c r="E1549">
        <v>30.257040499999999</v>
      </c>
      <c r="F1549">
        <v>35.4578962</v>
      </c>
      <c r="G1549" t="s">
        <v>439</v>
      </c>
      <c r="H1549" t="s">
        <v>5759</v>
      </c>
      <c r="I1549" t="s">
        <v>109</v>
      </c>
      <c r="J1549" t="s">
        <v>114</v>
      </c>
      <c r="K1549" t="s">
        <v>5147</v>
      </c>
      <c r="L1549" t="s">
        <v>116</v>
      </c>
      <c r="M1549" t="s">
        <v>146</v>
      </c>
      <c r="N1549" t="s">
        <v>578</v>
      </c>
      <c r="O1549" t="s">
        <v>5146</v>
      </c>
      <c r="Q1549" t="s">
        <v>121</v>
      </c>
      <c r="R1549" t="s">
        <v>5770</v>
      </c>
      <c r="S1549" t="s">
        <v>112</v>
      </c>
      <c r="T1549">
        <v>0</v>
      </c>
      <c r="U1549">
        <v>0</v>
      </c>
      <c r="V1549">
        <v>0</v>
      </c>
      <c r="W1549">
        <v>0</v>
      </c>
      <c r="X1549">
        <v>0</v>
      </c>
      <c r="Y1549">
        <v>0</v>
      </c>
      <c r="Z1549">
        <v>0</v>
      </c>
      <c r="AA1549">
        <v>0</v>
      </c>
      <c r="AB1549">
        <v>0</v>
      </c>
      <c r="AC1549">
        <v>0</v>
      </c>
      <c r="AD1549">
        <v>0</v>
      </c>
      <c r="AE1549">
        <v>0</v>
      </c>
      <c r="AF1549">
        <v>0</v>
      </c>
      <c r="AG1549">
        <v>0</v>
      </c>
      <c r="AH1549">
        <v>0</v>
      </c>
      <c r="AI1549" t="s">
        <v>6004</v>
      </c>
      <c r="AJ1549" t="s">
        <v>109</v>
      </c>
      <c r="AK1549" t="s">
        <v>112</v>
      </c>
      <c r="AL1549">
        <v>0</v>
      </c>
      <c r="AM1549">
        <v>0</v>
      </c>
      <c r="AN1549">
        <v>0</v>
      </c>
      <c r="AO1549">
        <v>0</v>
      </c>
      <c r="AP1549">
        <v>0</v>
      </c>
      <c r="AQ1549">
        <v>0</v>
      </c>
      <c r="AR1549">
        <v>0</v>
      </c>
      <c r="AS1549">
        <v>0</v>
      </c>
      <c r="AT1549">
        <v>0</v>
      </c>
      <c r="AU1549">
        <v>0</v>
      </c>
      <c r="AV1549">
        <v>0</v>
      </c>
      <c r="AW1549">
        <v>0</v>
      </c>
      <c r="AX1549">
        <v>0</v>
      </c>
      <c r="AY1549">
        <v>0</v>
      </c>
      <c r="AZ1549">
        <v>0</v>
      </c>
      <c r="BA1549">
        <v>0</v>
      </c>
    </row>
    <row r="1550" spans="1:53" x14ac:dyDescent="0.25">
      <c r="A1550">
        <v>382988080</v>
      </c>
      <c r="B1550" s="1">
        <v>45547.73499636574</v>
      </c>
      <c r="C1550" s="1">
        <v>45547.738186678238</v>
      </c>
      <c r="D1550" s="1">
        <v>45547</v>
      </c>
      <c r="E1550">
        <v>30.2570315</v>
      </c>
      <c r="F1550">
        <v>35.458375099999998</v>
      </c>
      <c r="G1550" t="s">
        <v>439</v>
      </c>
      <c r="H1550" t="s">
        <v>5759</v>
      </c>
      <c r="I1550" t="s">
        <v>109</v>
      </c>
      <c r="J1550" t="s">
        <v>114</v>
      </c>
      <c r="K1550" t="s">
        <v>5149</v>
      </c>
      <c r="L1550" t="s">
        <v>205</v>
      </c>
      <c r="M1550" t="s">
        <v>931</v>
      </c>
      <c r="N1550" t="s">
        <v>5150</v>
      </c>
      <c r="O1550" t="s">
        <v>5148</v>
      </c>
      <c r="Q1550" t="s">
        <v>121</v>
      </c>
      <c r="R1550" t="s">
        <v>5770</v>
      </c>
      <c r="S1550" t="s">
        <v>112</v>
      </c>
      <c r="T1550">
        <v>0</v>
      </c>
      <c r="U1550">
        <v>0</v>
      </c>
      <c r="V1550">
        <v>0</v>
      </c>
      <c r="W1550">
        <v>0</v>
      </c>
      <c r="X1550">
        <v>0</v>
      </c>
      <c r="Y1550">
        <v>0</v>
      </c>
      <c r="Z1550">
        <v>0</v>
      </c>
      <c r="AA1550">
        <v>0</v>
      </c>
      <c r="AB1550">
        <v>0</v>
      </c>
      <c r="AC1550">
        <v>0</v>
      </c>
      <c r="AD1550">
        <v>0</v>
      </c>
      <c r="AE1550">
        <v>0</v>
      </c>
      <c r="AF1550">
        <v>0</v>
      </c>
      <c r="AG1550">
        <v>0</v>
      </c>
      <c r="AH1550">
        <v>0</v>
      </c>
      <c r="AI1550" t="s">
        <v>6004</v>
      </c>
      <c r="AJ1550" t="s">
        <v>109</v>
      </c>
      <c r="AK1550" t="s">
        <v>112</v>
      </c>
      <c r="AL1550">
        <v>0</v>
      </c>
      <c r="AM1550">
        <v>0</v>
      </c>
      <c r="AN1550">
        <v>0</v>
      </c>
      <c r="AO1550">
        <v>0</v>
      </c>
      <c r="AP1550">
        <v>0</v>
      </c>
      <c r="AQ1550">
        <v>0</v>
      </c>
      <c r="AR1550">
        <v>0</v>
      </c>
      <c r="AS1550">
        <v>0</v>
      </c>
      <c r="AT1550">
        <v>0</v>
      </c>
      <c r="AU1550">
        <v>0</v>
      </c>
      <c r="AV1550">
        <v>0</v>
      </c>
      <c r="AW1550">
        <v>0</v>
      </c>
      <c r="AX1550">
        <v>0</v>
      </c>
      <c r="AY1550">
        <v>0</v>
      </c>
      <c r="AZ1550">
        <v>0</v>
      </c>
      <c r="BA1550">
        <v>0</v>
      </c>
    </row>
    <row r="1551" spans="1:53" x14ac:dyDescent="0.25">
      <c r="A1551">
        <v>382988089</v>
      </c>
      <c r="B1551" s="1">
        <v>45547.740402928241</v>
      </c>
      <c r="C1551" s="1">
        <v>45547.742204363429</v>
      </c>
      <c r="D1551" s="1">
        <v>45547</v>
      </c>
      <c r="E1551">
        <v>30.256997299999998</v>
      </c>
      <c r="F1551">
        <v>35.458672499999999</v>
      </c>
      <c r="G1551" t="s">
        <v>439</v>
      </c>
      <c r="H1551" t="s">
        <v>5759</v>
      </c>
      <c r="I1551" t="s">
        <v>109</v>
      </c>
      <c r="J1551" t="s">
        <v>114</v>
      </c>
      <c r="K1551" t="s">
        <v>5152</v>
      </c>
      <c r="L1551" t="s">
        <v>116</v>
      </c>
      <c r="M1551" t="s">
        <v>139</v>
      </c>
      <c r="N1551" t="s">
        <v>288</v>
      </c>
      <c r="O1551" t="s">
        <v>5151</v>
      </c>
      <c r="Q1551" t="s">
        <v>121</v>
      </c>
      <c r="R1551" t="s">
        <v>5770</v>
      </c>
      <c r="S1551" t="s">
        <v>112</v>
      </c>
      <c r="T1551">
        <v>0</v>
      </c>
      <c r="U1551">
        <v>0</v>
      </c>
      <c r="V1551">
        <v>0</v>
      </c>
      <c r="W1551">
        <v>0</v>
      </c>
      <c r="X1551">
        <v>0</v>
      </c>
      <c r="Y1551">
        <v>0</v>
      </c>
      <c r="Z1551">
        <v>0</v>
      </c>
      <c r="AA1551">
        <v>0</v>
      </c>
      <c r="AB1551">
        <v>0</v>
      </c>
      <c r="AC1551">
        <v>0</v>
      </c>
      <c r="AD1551">
        <v>0</v>
      </c>
      <c r="AE1551">
        <v>0</v>
      </c>
      <c r="AF1551">
        <v>0</v>
      </c>
      <c r="AG1551">
        <v>0</v>
      </c>
      <c r="AH1551">
        <v>0</v>
      </c>
      <c r="AI1551" t="s">
        <v>6004</v>
      </c>
      <c r="AJ1551" t="s">
        <v>109</v>
      </c>
      <c r="AK1551" t="s">
        <v>112</v>
      </c>
      <c r="AL1551">
        <v>0</v>
      </c>
      <c r="AM1551">
        <v>0</v>
      </c>
      <c r="AN1551">
        <v>0</v>
      </c>
      <c r="AO1551">
        <v>0</v>
      </c>
      <c r="AP1551">
        <v>0</v>
      </c>
      <c r="AQ1551">
        <v>0</v>
      </c>
      <c r="AR1551">
        <v>0</v>
      </c>
      <c r="AS1551">
        <v>0</v>
      </c>
      <c r="AT1551">
        <v>0</v>
      </c>
      <c r="AU1551">
        <v>0</v>
      </c>
      <c r="AV1551">
        <v>0</v>
      </c>
      <c r="AW1551">
        <v>0</v>
      </c>
      <c r="AX1551">
        <v>0</v>
      </c>
      <c r="AY1551">
        <v>0</v>
      </c>
      <c r="AZ1551">
        <v>0</v>
      </c>
      <c r="BA1551">
        <v>0</v>
      </c>
    </row>
    <row r="1552" spans="1:53" x14ac:dyDescent="0.25">
      <c r="A1552">
        <v>382988096</v>
      </c>
      <c r="B1552" s="1">
        <v>45547.743880428243</v>
      </c>
      <c r="C1552" s="1">
        <v>45547.748947465283</v>
      </c>
      <c r="D1552" s="1">
        <v>45547</v>
      </c>
      <c r="E1552">
        <v>30.256901899999999</v>
      </c>
      <c r="F1552">
        <v>35.458881400000003</v>
      </c>
      <c r="G1552" t="s">
        <v>439</v>
      </c>
      <c r="H1552" t="s">
        <v>5759</v>
      </c>
      <c r="I1552" t="s">
        <v>109</v>
      </c>
      <c r="J1552" t="s">
        <v>114</v>
      </c>
      <c r="K1552" t="s">
        <v>5154</v>
      </c>
      <c r="L1552" t="s">
        <v>116</v>
      </c>
      <c r="M1552" t="s">
        <v>146</v>
      </c>
      <c r="N1552" t="s">
        <v>5155</v>
      </c>
      <c r="O1552" t="s">
        <v>5153</v>
      </c>
      <c r="Q1552" t="s">
        <v>121</v>
      </c>
      <c r="R1552" t="s">
        <v>5770</v>
      </c>
      <c r="S1552" t="s">
        <v>112</v>
      </c>
      <c r="T1552">
        <v>0</v>
      </c>
      <c r="U1552">
        <v>0</v>
      </c>
      <c r="V1552">
        <v>0</v>
      </c>
      <c r="W1552">
        <v>0</v>
      </c>
      <c r="X1552">
        <v>0</v>
      </c>
      <c r="Y1552">
        <v>0</v>
      </c>
      <c r="Z1552">
        <v>0</v>
      </c>
      <c r="AA1552">
        <v>0</v>
      </c>
      <c r="AB1552">
        <v>0</v>
      </c>
      <c r="AC1552">
        <v>0</v>
      </c>
      <c r="AD1552">
        <v>0</v>
      </c>
      <c r="AE1552">
        <v>0</v>
      </c>
      <c r="AF1552">
        <v>0</v>
      </c>
      <c r="AG1552">
        <v>0</v>
      </c>
      <c r="AH1552">
        <v>0</v>
      </c>
      <c r="AI1552" t="s">
        <v>6004</v>
      </c>
      <c r="AJ1552" t="s">
        <v>109</v>
      </c>
      <c r="AK1552" t="s">
        <v>112</v>
      </c>
      <c r="AL1552">
        <v>0</v>
      </c>
      <c r="AM1552">
        <v>0</v>
      </c>
      <c r="AN1552">
        <v>0</v>
      </c>
      <c r="AO1552">
        <v>0</v>
      </c>
      <c r="AP1552">
        <v>0</v>
      </c>
      <c r="AQ1552">
        <v>0</v>
      </c>
      <c r="AR1552">
        <v>0</v>
      </c>
      <c r="AS1552">
        <v>0</v>
      </c>
      <c r="AT1552">
        <v>0</v>
      </c>
      <c r="AU1552">
        <v>0</v>
      </c>
      <c r="AV1552">
        <v>0</v>
      </c>
      <c r="AW1552">
        <v>0</v>
      </c>
      <c r="AX1552">
        <v>0</v>
      </c>
      <c r="AY1552">
        <v>0</v>
      </c>
      <c r="AZ1552">
        <v>0</v>
      </c>
      <c r="BA1552">
        <v>0</v>
      </c>
    </row>
    <row r="1553" spans="1:53" x14ac:dyDescent="0.25">
      <c r="A1553">
        <v>382988103</v>
      </c>
      <c r="B1553" s="1">
        <v>45547.749055185188</v>
      </c>
      <c r="C1553" s="1">
        <v>45547.751978819448</v>
      </c>
      <c r="D1553" s="1">
        <v>45547</v>
      </c>
      <c r="E1553">
        <v>30.256889000000001</v>
      </c>
      <c r="F1553">
        <v>35.458902999999999</v>
      </c>
      <c r="G1553" t="s">
        <v>439</v>
      </c>
      <c r="H1553" t="s">
        <v>5759</v>
      </c>
      <c r="I1553" t="s">
        <v>109</v>
      </c>
      <c r="J1553" t="s">
        <v>114</v>
      </c>
      <c r="K1553" t="s">
        <v>5157</v>
      </c>
      <c r="L1553" t="s">
        <v>116</v>
      </c>
      <c r="M1553" t="s">
        <v>139</v>
      </c>
      <c r="N1553" t="s">
        <v>5158</v>
      </c>
      <c r="O1553" t="s">
        <v>5156</v>
      </c>
      <c r="Q1553" t="s">
        <v>121</v>
      </c>
      <c r="R1553" t="s">
        <v>5770</v>
      </c>
      <c r="S1553" t="s">
        <v>112</v>
      </c>
      <c r="T1553">
        <v>0</v>
      </c>
      <c r="U1553">
        <v>0</v>
      </c>
      <c r="V1553">
        <v>0</v>
      </c>
      <c r="W1553">
        <v>0</v>
      </c>
      <c r="X1553">
        <v>0</v>
      </c>
      <c r="Y1553">
        <v>0</v>
      </c>
      <c r="Z1553">
        <v>0</v>
      </c>
      <c r="AA1553">
        <v>0</v>
      </c>
      <c r="AB1553">
        <v>0</v>
      </c>
      <c r="AC1553">
        <v>0</v>
      </c>
      <c r="AD1553">
        <v>0</v>
      </c>
      <c r="AE1553">
        <v>0</v>
      </c>
      <c r="AF1553">
        <v>0</v>
      </c>
      <c r="AG1553">
        <v>0</v>
      </c>
      <c r="AH1553">
        <v>0</v>
      </c>
      <c r="AI1553" t="s">
        <v>6004</v>
      </c>
      <c r="AJ1553" t="s">
        <v>112</v>
      </c>
      <c r="AK1553" t="s">
        <v>112</v>
      </c>
      <c r="AL1553">
        <v>0</v>
      </c>
      <c r="AM1553">
        <v>0</v>
      </c>
      <c r="AN1553">
        <v>0</v>
      </c>
      <c r="AO1553">
        <v>0</v>
      </c>
      <c r="AP1553">
        <v>0</v>
      </c>
      <c r="AQ1553">
        <v>0</v>
      </c>
      <c r="AR1553">
        <v>0</v>
      </c>
      <c r="AS1553">
        <v>0</v>
      </c>
      <c r="AT1553">
        <v>0</v>
      </c>
      <c r="AU1553">
        <v>0</v>
      </c>
      <c r="AV1553">
        <v>0</v>
      </c>
      <c r="AW1553">
        <v>0</v>
      </c>
      <c r="AX1553">
        <v>0</v>
      </c>
      <c r="AY1553">
        <v>0</v>
      </c>
      <c r="AZ1553">
        <v>0</v>
      </c>
      <c r="BA1553">
        <v>0</v>
      </c>
    </row>
    <row r="1554" spans="1:53" x14ac:dyDescent="0.25">
      <c r="A1554">
        <v>382988108</v>
      </c>
      <c r="B1554" s="1">
        <v>45547.755200162042</v>
      </c>
      <c r="C1554" s="1">
        <v>45547.757204687499</v>
      </c>
      <c r="D1554" s="1">
        <v>45547</v>
      </c>
      <c r="E1554">
        <v>30.256128799999999</v>
      </c>
      <c r="F1554">
        <v>35.459809900000003</v>
      </c>
      <c r="G1554" t="s">
        <v>439</v>
      </c>
      <c r="H1554" t="s">
        <v>5759</v>
      </c>
      <c r="I1554" t="s">
        <v>109</v>
      </c>
      <c r="J1554" t="s">
        <v>114</v>
      </c>
      <c r="K1554" t="s">
        <v>5160</v>
      </c>
      <c r="L1554" t="s">
        <v>174</v>
      </c>
      <c r="M1554" t="s">
        <v>175</v>
      </c>
      <c r="N1554" t="s">
        <v>5161</v>
      </c>
      <c r="O1554" t="s">
        <v>5159</v>
      </c>
      <c r="Q1554" t="s">
        <v>121</v>
      </c>
      <c r="R1554" t="s">
        <v>5770</v>
      </c>
      <c r="S1554" t="s">
        <v>112</v>
      </c>
      <c r="T1554">
        <v>0</v>
      </c>
      <c r="U1554">
        <v>0</v>
      </c>
      <c r="V1554">
        <v>0</v>
      </c>
      <c r="W1554">
        <v>0</v>
      </c>
      <c r="X1554">
        <v>0</v>
      </c>
      <c r="Y1554">
        <v>0</v>
      </c>
      <c r="Z1554">
        <v>0</v>
      </c>
      <c r="AA1554">
        <v>0</v>
      </c>
      <c r="AB1554">
        <v>0</v>
      </c>
      <c r="AC1554">
        <v>0</v>
      </c>
      <c r="AD1554">
        <v>0</v>
      </c>
      <c r="AE1554">
        <v>0</v>
      </c>
      <c r="AF1554">
        <v>0</v>
      </c>
      <c r="AG1554">
        <v>0</v>
      </c>
      <c r="AH1554">
        <v>0</v>
      </c>
      <c r="AI1554" t="s">
        <v>6004</v>
      </c>
      <c r="AJ1554" t="s">
        <v>109</v>
      </c>
      <c r="AK1554" t="s">
        <v>112</v>
      </c>
      <c r="AL1554">
        <v>0</v>
      </c>
      <c r="AM1554">
        <v>0</v>
      </c>
      <c r="AN1554">
        <v>0</v>
      </c>
      <c r="AO1554">
        <v>0</v>
      </c>
      <c r="AP1554">
        <v>0</v>
      </c>
      <c r="AQ1554">
        <v>0</v>
      </c>
      <c r="AR1554">
        <v>0</v>
      </c>
      <c r="AS1554">
        <v>0</v>
      </c>
      <c r="AT1554">
        <v>0</v>
      </c>
      <c r="AU1554">
        <v>0</v>
      </c>
      <c r="AV1554">
        <v>0</v>
      </c>
      <c r="AW1554">
        <v>0</v>
      </c>
      <c r="AX1554">
        <v>0</v>
      </c>
      <c r="AY1554">
        <v>0</v>
      </c>
      <c r="AZ1554">
        <v>0</v>
      </c>
      <c r="BA1554">
        <v>0</v>
      </c>
    </row>
    <row r="1555" spans="1:53" x14ac:dyDescent="0.25">
      <c r="A1555">
        <v>382988115</v>
      </c>
      <c r="B1555" s="1">
        <v>45547.757368032413</v>
      </c>
      <c r="C1555" s="1">
        <v>45547.759749004632</v>
      </c>
      <c r="D1555" s="1">
        <v>45547</v>
      </c>
      <c r="E1555">
        <v>30.256146099999999</v>
      </c>
      <c r="F1555">
        <v>35.459926799999998</v>
      </c>
      <c r="G1555" t="s">
        <v>439</v>
      </c>
      <c r="H1555" t="s">
        <v>5759</v>
      </c>
      <c r="I1555" t="s">
        <v>109</v>
      </c>
      <c r="J1555" t="s">
        <v>114</v>
      </c>
      <c r="K1555" t="s">
        <v>5163</v>
      </c>
      <c r="L1555" t="s">
        <v>116</v>
      </c>
      <c r="M1555" t="s">
        <v>146</v>
      </c>
      <c r="N1555" t="s">
        <v>5164</v>
      </c>
      <c r="O1555" t="s">
        <v>5162</v>
      </c>
      <c r="Q1555" t="s">
        <v>121</v>
      </c>
      <c r="R1555" t="s">
        <v>5770</v>
      </c>
      <c r="S1555" t="s">
        <v>112</v>
      </c>
      <c r="T1555">
        <v>0</v>
      </c>
      <c r="U1555">
        <v>0</v>
      </c>
      <c r="V1555">
        <v>0</v>
      </c>
      <c r="W1555">
        <v>0</v>
      </c>
      <c r="X1555">
        <v>0</v>
      </c>
      <c r="Y1555">
        <v>0</v>
      </c>
      <c r="Z1555">
        <v>0</v>
      </c>
      <c r="AA1555">
        <v>0</v>
      </c>
      <c r="AB1555">
        <v>0</v>
      </c>
      <c r="AC1555">
        <v>0</v>
      </c>
      <c r="AD1555">
        <v>0</v>
      </c>
      <c r="AE1555">
        <v>0</v>
      </c>
      <c r="AF1555">
        <v>0</v>
      </c>
      <c r="AG1555">
        <v>0</v>
      </c>
      <c r="AH1555">
        <v>0</v>
      </c>
      <c r="AI1555" t="s">
        <v>6004</v>
      </c>
      <c r="AJ1555" t="s">
        <v>109</v>
      </c>
      <c r="AK1555" t="s">
        <v>112</v>
      </c>
      <c r="AL1555">
        <v>0</v>
      </c>
      <c r="AM1555">
        <v>0</v>
      </c>
      <c r="AN1555">
        <v>0</v>
      </c>
      <c r="AO1555">
        <v>0</v>
      </c>
      <c r="AP1555">
        <v>0</v>
      </c>
      <c r="AQ1555">
        <v>0</v>
      </c>
      <c r="AR1555">
        <v>0</v>
      </c>
      <c r="AS1555">
        <v>0</v>
      </c>
      <c r="AT1555">
        <v>0</v>
      </c>
      <c r="AU1555">
        <v>0</v>
      </c>
      <c r="AV1555">
        <v>0</v>
      </c>
      <c r="AW1555">
        <v>0</v>
      </c>
      <c r="AX1555">
        <v>0</v>
      </c>
      <c r="AY1555">
        <v>0</v>
      </c>
      <c r="AZ1555">
        <v>0</v>
      </c>
      <c r="BA1555">
        <v>0</v>
      </c>
    </row>
    <row r="1556" spans="1:53" x14ac:dyDescent="0.25">
      <c r="A1556">
        <v>382988126</v>
      </c>
      <c r="B1556" s="1">
        <v>45547.766480266197</v>
      </c>
      <c r="C1556" s="1">
        <v>45547.770968449076</v>
      </c>
      <c r="D1556" s="1">
        <v>45547</v>
      </c>
      <c r="E1556">
        <v>30.256079499999998</v>
      </c>
      <c r="F1556">
        <v>35.460022500000001</v>
      </c>
      <c r="G1556" t="s">
        <v>439</v>
      </c>
      <c r="H1556" t="s">
        <v>5759</v>
      </c>
      <c r="I1556" t="s">
        <v>109</v>
      </c>
      <c r="J1556" t="s">
        <v>114</v>
      </c>
      <c r="K1556" t="s">
        <v>5166</v>
      </c>
      <c r="L1556" t="s">
        <v>116</v>
      </c>
      <c r="M1556" t="s">
        <v>309</v>
      </c>
      <c r="N1556" t="s">
        <v>5167</v>
      </c>
      <c r="O1556" t="s">
        <v>5165</v>
      </c>
      <c r="Q1556" t="s">
        <v>121</v>
      </c>
      <c r="R1556" t="s">
        <v>5770</v>
      </c>
      <c r="S1556" t="s">
        <v>112</v>
      </c>
      <c r="T1556">
        <v>0</v>
      </c>
      <c r="U1556">
        <v>0</v>
      </c>
      <c r="V1556">
        <v>0</v>
      </c>
      <c r="W1556">
        <v>0</v>
      </c>
      <c r="X1556">
        <v>0</v>
      </c>
      <c r="Y1556">
        <v>0</v>
      </c>
      <c r="Z1556">
        <v>0</v>
      </c>
      <c r="AA1556">
        <v>0</v>
      </c>
      <c r="AB1556">
        <v>0</v>
      </c>
      <c r="AC1556">
        <v>0</v>
      </c>
      <c r="AD1556">
        <v>0</v>
      </c>
      <c r="AE1556">
        <v>0</v>
      </c>
      <c r="AF1556">
        <v>0</v>
      </c>
      <c r="AG1556">
        <v>0</v>
      </c>
      <c r="AH1556">
        <v>0</v>
      </c>
      <c r="AI1556" t="s">
        <v>6004</v>
      </c>
      <c r="AJ1556" t="s">
        <v>109</v>
      </c>
      <c r="AK1556" t="s">
        <v>112</v>
      </c>
      <c r="AL1556">
        <v>0</v>
      </c>
      <c r="AM1556">
        <v>0</v>
      </c>
      <c r="AN1556">
        <v>0</v>
      </c>
      <c r="AO1556">
        <v>0</v>
      </c>
      <c r="AP1556">
        <v>0</v>
      </c>
      <c r="AQ1556">
        <v>0</v>
      </c>
      <c r="AR1556">
        <v>0</v>
      </c>
      <c r="AS1556">
        <v>0</v>
      </c>
      <c r="AT1556">
        <v>0</v>
      </c>
      <c r="AU1556">
        <v>0</v>
      </c>
      <c r="AV1556">
        <v>0</v>
      </c>
      <c r="AW1556">
        <v>0</v>
      </c>
      <c r="AX1556">
        <v>0</v>
      </c>
      <c r="AY1556">
        <v>0</v>
      </c>
      <c r="AZ1556">
        <v>0</v>
      </c>
      <c r="BA1556">
        <v>0</v>
      </c>
    </row>
    <row r="1557" spans="1:53" x14ac:dyDescent="0.25">
      <c r="A1557">
        <v>382988130</v>
      </c>
      <c r="B1557" s="1">
        <v>45547.776440127323</v>
      </c>
      <c r="C1557" s="1">
        <v>45547.778936655093</v>
      </c>
      <c r="D1557" s="1">
        <v>45547</v>
      </c>
      <c r="E1557">
        <v>30.256107400000001</v>
      </c>
      <c r="F1557">
        <v>35.460061600000003</v>
      </c>
      <c r="G1557" t="s">
        <v>439</v>
      </c>
      <c r="H1557" t="s">
        <v>5759</v>
      </c>
      <c r="I1557" t="s">
        <v>109</v>
      </c>
      <c r="J1557" t="s">
        <v>114</v>
      </c>
      <c r="K1557" t="s">
        <v>5169</v>
      </c>
      <c r="L1557" t="s">
        <v>116</v>
      </c>
      <c r="M1557" t="s">
        <v>146</v>
      </c>
      <c r="N1557" t="s">
        <v>5170</v>
      </c>
      <c r="O1557" t="s">
        <v>5168</v>
      </c>
      <c r="Q1557" t="s">
        <v>121</v>
      </c>
      <c r="R1557" t="s">
        <v>5770</v>
      </c>
      <c r="S1557" t="s">
        <v>112</v>
      </c>
      <c r="T1557">
        <v>0</v>
      </c>
      <c r="U1557">
        <v>0</v>
      </c>
      <c r="V1557">
        <v>0</v>
      </c>
      <c r="W1557">
        <v>0</v>
      </c>
      <c r="X1557">
        <v>0</v>
      </c>
      <c r="Y1557">
        <v>0</v>
      </c>
      <c r="Z1557">
        <v>0</v>
      </c>
      <c r="AA1557">
        <v>0</v>
      </c>
      <c r="AB1557">
        <v>0</v>
      </c>
      <c r="AC1557">
        <v>0</v>
      </c>
      <c r="AD1557">
        <v>0</v>
      </c>
      <c r="AE1557">
        <v>0</v>
      </c>
      <c r="AF1557">
        <v>0</v>
      </c>
      <c r="AG1557">
        <v>0</v>
      </c>
      <c r="AH1557">
        <v>0</v>
      </c>
      <c r="AI1557" t="s">
        <v>6004</v>
      </c>
      <c r="AJ1557" t="s">
        <v>109</v>
      </c>
      <c r="AK1557" t="s">
        <v>112</v>
      </c>
      <c r="AL1557">
        <v>0</v>
      </c>
      <c r="AM1557">
        <v>0</v>
      </c>
      <c r="AN1557">
        <v>0</v>
      </c>
      <c r="AO1557">
        <v>0</v>
      </c>
      <c r="AP1557">
        <v>0</v>
      </c>
      <c r="AQ1557">
        <v>0</v>
      </c>
      <c r="AR1557">
        <v>0</v>
      </c>
      <c r="AS1557">
        <v>0</v>
      </c>
      <c r="AT1557">
        <v>0</v>
      </c>
      <c r="AU1557">
        <v>0</v>
      </c>
      <c r="AV1557">
        <v>0</v>
      </c>
      <c r="AW1557">
        <v>0</v>
      </c>
      <c r="AX1557">
        <v>0</v>
      </c>
      <c r="AY1557">
        <v>0</v>
      </c>
      <c r="AZ1557">
        <v>0</v>
      </c>
      <c r="BA1557">
        <v>0</v>
      </c>
    </row>
    <row r="1558" spans="1:53" x14ac:dyDescent="0.25">
      <c r="A1558">
        <v>383003336</v>
      </c>
      <c r="B1558" s="1">
        <v>45547.799362696758</v>
      </c>
      <c r="C1558" s="1">
        <v>45547.801741435193</v>
      </c>
      <c r="D1558" s="1">
        <v>45547</v>
      </c>
      <c r="E1558">
        <v>32.332329399999999</v>
      </c>
      <c r="F1558">
        <v>35.752052200000001</v>
      </c>
      <c r="G1558" t="s">
        <v>3364</v>
      </c>
      <c r="H1558" t="s">
        <v>3365</v>
      </c>
      <c r="I1558" t="s">
        <v>112</v>
      </c>
      <c r="K1558" t="s">
        <v>5172</v>
      </c>
      <c r="L1558" t="s">
        <v>131</v>
      </c>
      <c r="M1558" t="s">
        <v>132</v>
      </c>
      <c r="N1558" t="s">
        <v>5173</v>
      </c>
      <c r="O1558" t="s">
        <v>5171</v>
      </c>
      <c r="Q1558" t="s">
        <v>121</v>
      </c>
      <c r="R1558" t="s">
        <v>5770</v>
      </c>
      <c r="S1558" t="s">
        <v>112</v>
      </c>
      <c r="T1558">
        <v>0</v>
      </c>
      <c r="U1558">
        <v>0</v>
      </c>
      <c r="V1558">
        <v>0</v>
      </c>
      <c r="W1558">
        <v>0</v>
      </c>
      <c r="X1558">
        <v>0</v>
      </c>
      <c r="Y1558">
        <v>0</v>
      </c>
      <c r="Z1558">
        <v>0</v>
      </c>
      <c r="AA1558">
        <v>0</v>
      </c>
      <c r="AB1558">
        <v>0</v>
      </c>
      <c r="AC1558">
        <v>0</v>
      </c>
      <c r="AD1558">
        <v>0</v>
      </c>
      <c r="AE1558">
        <v>0</v>
      </c>
      <c r="AF1558">
        <v>0</v>
      </c>
      <c r="AG1558">
        <v>0</v>
      </c>
      <c r="AH1558">
        <v>0</v>
      </c>
      <c r="AI1558" t="s">
        <v>6004</v>
      </c>
      <c r="AJ1558" t="s">
        <v>112</v>
      </c>
      <c r="AK1558" t="s">
        <v>112</v>
      </c>
      <c r="AL1558">
        <v>0</v>
      </c>
      <c r="AM1558">
        <v>0</v>
      </c>
      <c r="AN1558">
        <v>0</v>
      </c>
      <c r="AO1558">
        <v>0</v>
      </c>
      <c r="AP1558">
        <v>0</v>
      </c>
      <c r="AQ1558">
        <v>0</v>
      </c>
      <c r="AR1558">
        <v>0</v>
      </c>
      <c r="AS1558">
        <v>0</v>
      </c>
      <c r="AT1558">
        <v>0</v>
      </c>
      <c r="AU1558">
        <v>0</v>
      </c>
      <c r="AV1558">
        <v>0</v>
      </c>
      <c r="AW1558">
        <v>0</v>
      </c>
      <c r="AX1558">
        <v>0</v>
      </c>
      <c r="AY1558">
        <v>0</v>
      </c>
      <c r="AZ1558">
        <v>0</v>
      </c>
      <c r="BA1558">
        <v>0</v>
      </c>
    </row>
    <row r="1559" spans="1:53" x14ac:dyDescent="0.25">
      <c r="A1559">
        <v>383021796</v>
      </c>
      <c r="B1559" s="1">
        <v>45547.826238738417</v>
      </c>
      <c r="C1559" s="1">
        <v>45547.829813877317</v>
      </c>
      <c r="D1559" s="1">
        <v>45547</v>
      </c>
      <c r="E1559">
        <v>32.3636287</v>
      </c>
      <c r="F1559">
        <v>35.665449000000002</v>
      </c>
      <c r="G1559" t="s">
        <v>3364</v>
      </c>
      <c r="H1559" t="s">
        <v>3365</v>
      </c>
      <c r="I1559" t="s">
        <v>112</v>
      </c>
      <c r="K1559" t="s">
        <v>5177</v>
      </c>
      <c r="L1559" t="s">
        <v>174</v>
      </c>
      <c r="M1559" t="s">
        <v>175</v>
      </c>
      <c r="N1559" t="s">
        <v>1457</v>
      </c>
      <c r="O1559" t="s">
        <v>5176</v>
      </c>
      <c r="Q1559" t="s">
        <v>121</v>
      </c>
      <c r="R1559" t="s">
        <v>5770</v>
      </c>
      <c r="S1559" t="s">
        <v>112</v>
      </c>
      <c r="T1559">
        <v>0</v>
      </c>
      <c r="U1559">
        <v>0</v>
      </c>
      <c r="V1559">
        <v>0</v>
      </c>
      <c r="W1559">
        <v>0</v>
      </c>
      <c r="X1559">
        <v>0</v>
      </c>
      <c r="Y1559">
        <v>0</v>
      </c>
      <c r="Z1559">
        <v>0</v>
      </c>
      <c r="AA1559">
        <v>0</v>
      </c>
      <c r="AB1559">
        <v>0</v>
      </c>
      <c r="AC1559">
        <v>0</v>
      </c>
      <c r="AD1559">
        <v>0</v>
      </c>
      <c r="AE1559">
        <v>0</v>
      </c>
      <c r="AF1559">
        <v>0</v>
      </c>
      <c r="AG1559">
        <v>0</v>
      </c>
      <c r="AH1559">
        <v>0</v>
      </c>
      <c r="AI1559" t="s">
        <v>6004</v>
      </c>
      <c r="AJ1559" t="s">
        <v>112</v>
      </c>
      <c r="AK1559" t="s">
        <v>112</v>
      </c>
      <c r="AL1559">
        <v>0</v>
      </c>
      <c r="AM1559">
        <v>0</v>
      </c>
      <c r="AN1559">
        <v>0</v>
      </c>
      <c r="AO1559">
        <v>0</v>
      </c>
      <c r="AP1559">
        <v>0</v>
      </c>
      <c r="AQ1559">
        <v>0</v>
      </c>
      <c r="AR1559">
        <v>0</v>
      </c>
      <c r="AS1559">
        <v>0</v>
      </c>
      <c r="AT1559">
        <v>0</v>
      </c>
      <c r="AU1559">
        <v>0</v>
      </c>
      <c r="AV1559">
        <v>0</v>
      </c>
      <c r="AW1559">
        <v>0</v>
      </c>
      <c r="AX1559">
        <v>0</v>
      </c>
      <c r="AY1559">
        <v>0</v>
      </c>
      <c r="AZ1559">
        <v>0</v>
      </c>
      <c r="BA1559">
        <v>0</v>
      </c>
    </row>
    <row r="1560" spans="1:53" x14ac:dyDescent="0.25">
      <c r="A1560">
        <v>383040063</v>
      </c>
      <c r="B1560" s="1">
        <v>45547.779674479163</v>
      </c>
      <c r="C1560" s="1">
        <v>45547.783945393523</v>
      </c>
      <c r="D1560" s="1">
        <v>45547</v>
      </c>
      <c r="E1560">
        <v>30.2561097</v>
      </c>
      <c r="F1560">
        <v>35.460004300000001</v>
      </c>
      <c r="G1560" t="s">
        <v>439</v>
      </c>
      <c r="H1560" t="s">
        <v>5759</v>
      </c>
      <c r="I1560" t="s">
        <v>109</v>
      </c>
      <c r="J1560" t="s">
        <v>114</v>
      </c>
      <c r="K1560" t="s">
        <v>5183</v>
      </c>
      <c r="L1560" t="s">
        <v>205</v>
      </c>
      <c r="M1560" t="s">
        <v>931</v>
      </c>
      <c r="N1560" t="s">
        <v>5184</v>
      </c>
      <c r="O1560" t="s">
        <v>5182</v>
      </c>
      <c r="Q1560" t="s">
        <v>121</v>
      </c>
      <c r="R1560" t="s">
        <v>5770</v>
      </c>
      <c r="S1560" t="s">
        <v>112</v>
      </c>
      <c r="T1560">
        <v>0</v>
      </c>
      <c r="U1560">
        <v>0</v>
      </c>
      <c r="V1560">
        <v>0</v>
      </c>
      <c r="W1560">
        <v>0</v>
      </c>
      <c r="X1560">
        <v>0</v>
      </c>
      <c r="Y1560">
        <v>0</v>
      </c>
      <c r="Z1560">
        <v>0</v>
      </c>
      <c r="AA1560">
        <v>0</v>
      </c>
      <c r="AB1560">
        <v>0</v>
      </c>
      <c r="AC1560">
        <v>0</v>
      </c>
      <c r="AD1560">
        <v>0</v>
      </c>
      <c r="AE1560">
        <v>0</v>
      </c>
      <c r="AF1560">
        <v>0</v>
      </c>
      <c r="AG1560">
        <v>0</v>
      </c>
      <c r="AH1560">
        <v>0</v>
      </c>
      <c r="AI1560" t="s">
        <v>6004</v>
      </c>
      <c r="AJ1560" t="s">
        <v>109</v>
      </c>
      <c r="AK1560" t="s">
        <v>112</v>
      </c>
      <c r="AL1560">
        <v>0</v>
      </c>
      <c r="AM1560">
        <v>0</v>
      </c>
      <c r="AN1560">
        <v>0</v>
      </c>
      <c r="AO1560">
        <v>0</v>
      </c>
      <c r="AP1560">
        <v>0</v>
      </c>
      <c r="AQ1560">
        <v>0</v>
      </c>
      <c r="AR1560">
        <v>0</v>
      </c>
      <c r="AS1560">
        <v>0</v>
      </c>
      <c r="AT1560">
        <v>0</v>
      </c>
      <c r="AU1560">
        <v>0</v>
      </c>
      <c r="AV1560">
        <v>0</v>
      </c>
      <c r="AW1560">
        <v>0</v>
      </c>
      <c r="AX1560">
        <v>0</v>
      </c>
      <c r="AY1560">
        <v>0</v>
      </c>
      <c r="AZ1560">
        <v>0</v>
      </c>
      <c r="BA1560">
        <v>0</v>
      </c>
    </row>
    <row r="1561" spans="1:53" x14ac:dyDescent="0.25">
      <c r="A1561">
        <v>383040067</v>
      </c>
      <c r="B1561" s="1">
        <v>45547.784173935193</v>
      </c>
      <c r="C1561" s="1">
        <v>45547.786630208328</v>
      </c>
      <c r="D1561" s="1">
        <v>45547</v>
      </c>
      <c r="E1561">
        <v>30.256185200000001</v>
      </c>
      <c r="F1561">
        <v>35.460045899999997</v>
      </c>
      <c r="G1561" t="s">
        <v>439</v>
      </c>
      <c r="H1561" t="s">
        <v>5759</v>
      </c>
      <c r="I1561" t="s">
        <v>109</v>
      </c>
      <c r="J1561" t="s">
        <v>114</v>
      </c>
      <c r="K1561" t="s">
        <v>5186</v>
      </c>
      <c r="L1561" t="s">
        <v>252</v>
      </c>
      <c r="M1561" t="s">
        <v>253</v>
      </c>
      <c r="N1561" t="s">
        <v>5187</v>
      </c>
      <c r="O1561" t="s">
        <v>5185</v>
      </c>
      <c r="Q1561" t="s">
        <v>121</v>
      </c>
      <c r="R1561" t="s">
        <v>5770</v>
      </c>
      <c r="S1561" t="s">
        <v>112</v>
      </c>
      <c r="T1561">
        <v>0</v>
      </c>
      <c r="U1561">
        <v>0</v>
      </c>
      <c r="V1561">
        <v>0</v>
      </c>
      <c r="W1561">
        <v>0</v>
      </c>
      <c r="X1561">
        <v>0</v>
      </c>
      <c r="Y1561">
        <v>0</v>
      </c>
      <c r="Z1561">
        <v>0</v>
      </c>
      <c r="AA1561">
        <v>0</v>
      </c>
      <c r="AB1561">
        <v>0</v>
      </c>
      <c r="AC1561">
        <v>0</v>
      </c>
      <c r="AD1561">
        <v>0</v>
      </c>
      <c r="AE1561">
        <v>0</v>
      </c>
      <c r="AF1561">
        <v>0</v>
      </c>
      <c r="AG1561">
        <v>0</v>
      </c>
      <c r="AH1561">
        <v>0</v>
      </c>
      <c r="AI1561" t="s">
        <v>6004</v>
      </c>
      <c r="AJ1561" t="s">
        <v>109</v>
      </c>
      <c r="AK1561" t="s">
        <v>112</v>
      </c>
      <c r="AL1561">
        <v>0</v>
      </c>
      <c r="AM1561">
        <v>0</v>
      </c>
      <c r="AN1561">
        <v>0</v>
      </c>
      <c r="AO1561">
        <v>0</v>
      </c>
      <c r="AP1561">
        <v>0</v>
      </c>
      <c r="AQ1561">
        <v>0</v>
      </c>
      <c r="AR1561">
        <v>0</v>
      </c>
      <c r="AS1561">
        <v>0</v>
      </c>
      <c r="AT1561">
        <v>0</v>
      </c>
      <c r="AU1561">
        <v>0</v>
      </c>
      <c r="AV1561">
        <v>0</v>
      </c>
      <c r="AW1561">
        <v>0</v>
      </c>
      <c r="AX1561">
        <v>0</v>
      </c>
      <c r="AY1561">
        <v>0</v>
      </c>
      <c r="AZ1561">
        <v>0</v>
      </c>
      <c r="BA1561">
        <v>0</v>
      </c>
    </row>
    <row r="1562" spans="1:53" x14ac:dyDescent="0.25">
      <c r="A1562">
        <v>383040073</v>
      </c>
      <c r="B1562" s="1">
        <v>45547.787945057869</v>
      </c>
      <c r="C1562" s="1">
        <v>45547.790822048613</v>
      </c>
      <c r="D1562" s="1">
        <v>45547</v>
      </c>
      <c r="E1562">
        <v>30.2560699</v>
      </c>
      <c r="F1562">
        <v>35.460161100000001</v>
      </c>
      <c r="G1562" t="s">
        <v>439</v>
      </c>
      <c r="H1562" t="s">
        <v>5759</v>
      </c>
      <c r="I1562" t="s">
        <v>109</v>
      </c>
      <c r="J1562" t="s">
        <v>114</v>
      </c>
      <c r="K1562" t="s">
        <v>5189</v>
      </c>
      <c r="L1562" t="s">
        <v>116</v>
      </c>
      <c r="M1562" t="s">
        <v>309</v>
      </c>
      <c r="N1562" t="s">
        <v>5190</v>
      </c>
      <c r="O1562" t="s">
        <v>5188</v>
      </c>
      <c r="Q1562" t="s">
        <v>121</v>
      </c>
      <c r="R1562" t="s">
        <v>5770</v>
      </c>
      <c r="S1562" t="s">
        <v>112</v>
      </c>
      <c r="T1562">
        <v>0</v>
      </c>
      <c r="U1562">
        <v>0</v>
      </c>
      <c r="V1562">
        <v>0</v>
      </c>
      <c r="W1562">
        <v>0</v>
      </c>
      <c r="X1562">
        <v>0</v>
      </c>
      <c r="Y1562">
        <v>0</v>
      </c>
      <c r="Z1562">
        <v>0</v>
      </c>
      <c r="AA1562">
        <v>0</v>
      </c>
      <c r="AB1562">
        <v>0</v>
      </c>
      <c r="AC1562">
        <v>0</v>
      </c>
      <c r="AD1562">
        <v>0</v>
      </c>
      <c r="AE1562">
        <v>0</v>
      </c>
      <c r="AF1562">
        <v>0</v>
      </c>
      <c r="AG1562">
        <v>0</v>
      </c>
      <c r="AH1562">
        <v>0</v>
      </c>
      <c r="AI1562" t="s">
        <v>6004</v>
      </c>
      <c r="AJ1562" t="s">
        <v>109</v>
      </c>
      <c r="AK1562" t="s">
        <v>112</v>
      </c>
      <c r="AL1562">
        <v>0</v>
      </c>
      <c r="AM1562">
        <v>0</v>
      </c>
      <c r="AN1562">
        <v>0</v>
      </c>
      <c r="AO1562">
        <v>0</v>
      </c>
      <c r="AP1562">
        <v>0</v>
      </c>
      <c r="AQ1562">
        <v>0</v>
      </c>
      <c r="AR1562">
        <v>0</v>
      </c>
      <c r="AS1562">
        <v>0</v>
      </c>
      <c r="AT1562">
        <v>0</v>
      </c>
      <c r="AU1562">
        <v>0</v>
      </c>
      <c r="AV1562">
        <v>0</v>
      </c>
      <c r="AW1562">
        <v>0</v>
      </c>
      <c r="AX1562">
        <v>0</v>
      </c>
      <c r="AY1562">
        <v>0</v>
      </c>
      <c r="AZ1562">
        <v>0</v>
      </c>
      <c r="BA1562">
        <v>0</v>
      </c>
    </row>
    <row r="1563" spans="1:53" x14ac:dyDescent="0.25">
      <c r="A1563">
        <v>383040081</v>
      </c>
      <c r="B1563" s="1">
        <v>45547.796627754629</v>
      </c>
      <c r="C1563" s="1">
        <v>45547.798859618058</v>
      </c>
      <c r="D1563" s="1">
        <v>45547</v>
      </c>
      <c r="E1563">
        <v>30.256679800000001</v>
      </c>
      <c r="F1563">
        <v>35.461798100000003</v>
      </c>
      <c r="G1563" t="s">
        <v>439</v>
      </c>
      <c r="H1563" t="s">
        <v>5759</v>
      </c>
      <c r="I1563" t="s">
        <v>109</v>
      </c>
      <c r="J1563" t="s">
        <v>114</v>
      </c>
      <c r="K1563" t="s">
        <v>5192</v>
      </c>
      <c r="L1563" t="s">
        <v>192</v>
      </c>
      <c r="M1563" t="s">
        <v>961</v>
      </c>
      <c r="N1563" t="s">
        <v>5193</v>
      </c>
      <c r="O1563" t="s">
        <v>5191</v>
      </c>
      <c r="Q1563" t="s">
        <v>121</v>
      </c>
      <c r="R1563" t="s">
        <v>5770</v>
      </c>
      <c r="S1563" t="s">
        <v>112</v>
      </c>
      <c r="T1563">
        <v>0</v>
      </c>
      <c r="U1563">
        <v>0</v>
      </c>
      <c r="V1563">
        <v>0</v>
      </c>
      <c r="W1563">
        <v>0</v>
      </c>
      <c r="X1563">
        <v>0</v>
      </c>
      <c r="Y1563">
        <v>0</v>
      </c>
      <c r="Z1563">
        <v>0</v>
      </c>
      <c r="AA1563">
        <v>0</v>
      </c>
      <c r="AB1563">
        <v>0</v>
      </c>
      <c r="AC1563">
        <v>0</v>
      </c>
      <c r="AD1563">
        <v>0</v>
      </c>
      <c r="AE1563">
        <v>0</v>
      </c>
      <c r="AF1563">
        <v>0</v>
      </c>
      <c r="AG1563">
        <v>0</v>
      </c>
      <c r="AH1563">
        <v>0</v>
      </c>
      <c r="AI1563" t="s">
        <v>6004</v>
      </c>
      <c r="AJ1563" t="s">
        <v>109</v>
      </c>
      <c r="AK1563" t="s">
        <v>112</v>
      </c>
      <c r="AL1563">
        <v>0</v>
      </c>
      <c r="AM1563">
        <v>0</v>
      </c>
      <c r="AN1563">
        <v>0</v>
      </c>
      <c r="AO1563">
        <v>0</v>
      </c>
      <c r="AP1563">
        <v>0</v>
      </c>
      <c r="AQ1563">
        <v>0</v>
      </c>
      <c r="AR1563">
        <v>0</v>
      </c>
      <c r="AS1563">
        <v>0</v>
      </c>
      <c r="AT1563">
        <v>0</v>
      </c>
      <c r="AU1563">
        <v>0</v>
      </c>
      <c r="AV1563">
        <v>0</v>
      </c>
      <c r="AW1563">
        <v>0</v>
      </c>
      <c r="AX1563">
        <v>0</v>
      </c>
      <c r="AY1563">
        <v>0</v>
      </c>
      <c r="AZ1563">
        <v>0</v>
      </c>
      <c r="BA1563">
        <v>0</v>
      </c>
    </row>
    <row r="1564" spans="1:53" x14ac:dyDescent="0.25">
      <c r="A1564">
        <v>383040087</v>
      </c>
      <c r="B1564" s="1">
        <v>45547.798916238433</v>
      </c>
      <c r="C1564" s="1">
        <v>45547.803593750003</v>
      </c>
      <c r="D1564" s="1">
        <v>45547</v>
      </c>
      <c r="E1564">
        <v>30.256315000000001</v>
      </c>
      <c r="F1564">
        <v>35.462849200000001</v>
      </c>
      <c r="G1564" t="s">
        <v>439</v>
      </c>
      <c r="H1564" t="s">
        <v>5759</v>
      </c>
      <c r="I1564" t="s">
        <v>109</v>
      </c>
      <c r="J1564" t="s">
        <v>114</v>
      </c>
      <c r="K1564" t="s">
        <v>5195</v>
      </c>
      <c r="L1564" t="s">
        <v>301</v>
      </c>
      <c r="M1564" t="s">
        <v>1866</v>
      </c>
      <c r="N1564" t="s">
        <v>5196</v>
      </c>
      <c r="O1564" t="s">
        <v>5194</v>
      </c>
      <c r="Q1564" t="s">
        <v>121</v>
      </c>
      <c r="R1564" t="s">
        <v>5770</v>
      </c>
      <c r="S1564" t="s">
        <v>112</v>
      </c>
      <c r="T1564">
        <v>0</v>
      </c>
      <c r="U1564">
        <v>0</v>
      </c>
      <c r="V1564">
        <v>0</v>
      </c>
      <c r="W1564">
        <v>0</v>
      </c>
      <c r="X1564">
        <v>0</v>
      </c>
      <c r="Y1564">
        <v>0</v>
      </c>
      <c r="Z1564">
        <v>0</v>
      </c>
      <c r="AA1564">
        <v>0</v>
      </c>
      <c r="AB1564">
        <v>0</v>
      </c>
      <c r="AC1564">
        <v>0</v>
      </c>
      <c r="AD1564">
        <v>0</v>
      </c>
      <c r="AE1564">
        <v>0</v>
      </c>
      <c r="AF1564">
        <v>0</v>
      </c>
      <c r="AG1564">
        <v>0</v>
      </c>
      <c r="AH1564">
        <v>0</v>
      </c>
      <c r="AI1564" t="s">
        <v>6004</v>
      </c>
      <c r="AJ1564" t="s">
        <v>109</v>
      </c>
      <c r="AK1564" t="s">
        <v>112</v>
      </c>
      <c r="AL1564">
        <v>0</v>
      </c>
      <c r="AM1564">
        <v>0</v>
      </c>
      <c r="AN1564">
        <v>0</v>
      </c>
      <c r="AO1564">
        <v>0</v>
      </c>
      <c r="AP1564">
        <v>0</v>
      </c>
      <c r="AQ1564">
        <v>0</v>
      </c>
      <c r="AR1564">
        <v>0</v>
      </c>
      <c r="AS1564">
        <v>0</v>
      </c>
      <c r="AT1564">
        <v>0</v>
      </c>
      <c r="AU1564">
        <v>0</v>
      </c>
      <c r="AV1564">
        <v>0</v>
      </c>
      <c r="AW1564">
        <v>0</v>
      </c>
      <c r="AX1564">
        <v>0</v>
      </c>
      <c r="AY1564">
        <v>0</v>
      </c>
      <c r="AZ1564">
        <v>0</v>
      </c>
      <c r="BA1564">
        <v>0</v>
      </c>
    </row>
    <row r="1565" spans="1:53" x14ac:dyDescent="0.25">
      <c r="A1565">
        <v>383040094</v>
      </c>
      <c r="B1565" s="1">
        <v>45547.803643125</v>
      </c>
      <c r="C1565" s="1">
        <v>45547.806505370369</v>
      </c>
      <c r="D1565" s="1">
        <v>45547</v>
      </c>
      <c r="E1565">
        <v>30.2560532</v>
      </c>
      <c r="F1565">
        <v>35.4628595</v>
      </c>
      <c r="G1565" t="s">
        <v>439</v>
      </c>
      <c r="H1565" t="s">
        <v>5759</v>
      </c>
      <c r="I1565" t="s">
        <v>109</v>
      </c>
      <c r="J1565" t="s">
        <v>114</v>
      </c>
      <c r="K1565" t="s">
        <v>5198</v>
      </c>
      <c r="L1565" t="s">
        <v>116</v>
      </c>
      <c r="M1565" t="s">
        <v>521</v>
      </c>
      <c r="N1565" t="s">
        <v>5199</v>
      </c>
      <c r="O1565" t="s">
        <v>5197</v>
      </c>
      <c r="Q1565" t="s">
        <v>121</v>
      </c>
      <c r="R1565" t="s">
        <v>5770</v>
      </c>
      <c r="S1565" t="s">
        <v>112</v>
      </c>
      <c r="T1565">
        <v>0</v>
      </c>
      <c r="U1565">
        <v>0</v>
      </c>
      <c r="V1565">
        <v>0</v>
      </c>
      <c r="W1565">
        <v>0</v>
      </c>
      <c r="X1565">
        <v>0</v>
      </c>
      <c r="Y1565">
        <v>0</v>
      </c>
      <c r="Z1565">
        <v>0</v>
      </c>
      <c r="AA1565">
        <v>0</v>
      </c>
      <c r="AB1565">
        <v>0</v>
      </c>
      <c r="AC1565">
        <v>0</v>
      </c>
      <c r="AD1565">
        <v>0</v>
      </c>
      <c r="AE1565">
        <v>0</v>
      </c>
      <c r="AF1565">
        <v>0</v>
      </c>
      <c r="AG1565">
        <v>0</v>
      </c>
      <c r="AH1565">
        <v>0</v>
      </c>
      <c r="AI1565" t="s">
        <v>6004</v>
      </c>
      <c r="AJ1565" t="s">
        <v>109</v>
      </c>
      <c r="AK1565" t="s">
        <v>112</v>
      </c>
      <c r="AL1565">
        <v>0</v>
      </c>
      <c r="AM1565">
        <v>0</v>
      </c>
      <c r="AN1565">
        <v>0</v>
      </c>
      <c r="AO1565">
        <v>0</v>
      </c>
      <c r="AP1565">
        <v>0</v>
      </c>
      <c r="AQ1565">
        <v>0</v>
      </c>
      <c r="AR1565">
        <v>0</v>
      </c>
      <c r="AS1565">
        <v>0</v>
      </c>
      <c r="AT1565">
        <v>0</v>
      </c>
      <c r="AU1565">
        <v>0</v>
      </c>
      <c r="AV1565">
        <v>0</v>
      </c>
      <c r="AW1565">
        <v>0</v>
      </c>
      <c r="AX1565">
        <v>0</v>
      </c>
      <c r="AY1565">
        <v>0</v>
      </c>
      <c r="AZ1565">
        <v>0</v>
      </c>
      <c r="BA1565">
        <v>0</v>
      </c>
    </row>
    <row r="1566" spans="1:53" x14ac:dyDescent="0.25">
      <c r="A1566">
        <v>383040096</v>
      </c>
      <c r="B1566" s="1">
        <v>45547.808251238428</v>
      </c>
      <c r="C1566" s="1">
        <v>45547.810588680557</v>
      </c>
      <c r="D1566" s="1">
        <v>45547</v>
      </c>
      <c r="E1566">
        <v>30.255761199999998</v>
      </c>
      <c r="F1566">
        <v>35.463756500000002</v>
      </c>
      <c r="G1566" t="s">
        <v>439</v>
      </c>
      <c r="H1566" t="s">
        <v>5759</v>
      </c>
      <c r="I1566" t="s">
        <v>109</v>
      </c>
      <c r="J1566" t="s">
        <v>114</v>
      </c>
      <c r="K1566" t="s">
        <v>5201</v>
      </c>
      <c r="L1566" t="s">
        <v>174</v>
      </c>
      <c r="M1566" t="s">
        <v>175</v>
      </c>
      <c r="N1566" t="s">
        <v>5202</v>
      </c>
      <c r="O1566" t="s">
        <v>5200</v>
      </c>
      <c r="Q1566" t="s">
        <v>121</v>
      </c>
      <c r="R1566" t="s">
        <v>5770</v>
      </c>
      <c r="S1566" t="s">
        <v>112</v>
      </c>
      <c r="T1566">
        <v>0</v>
      </c>
      <c r="U1566">
        <v>0</v>
      </c>
      <c r="V1566">
        <v>0</v>
      </c>
      <c r="W1566">
        <v>0</v>
      </c>
      <c r="X1566">
        <v>0</v>
      </c>
      <c r="Y1566">
        <v>0</v>
      </c>
      <c r="Z1566">
        <v>0</v>
      </c>
      <c r="AA1566">
        <v>0</v>
      </c>
      <c r="AB1566">
        <v>0</v>
      </c>
      <c r="AC1566">
        <v>0</v>
      </c>
      <c r="AD1566">
        <v>0</v>
      </c>
      <c r="AE1566">
        <v>0</v>
      </c>
      <c r="AF1566">
        <v>0</v>
      </c>
      <c r="AG1566">
        <v>0</v>
      </c>
      <c r="AH1566">
        <v>0</v>
      </c>
      <c r="AI1566" t="s">
        <v>6004</v>
      </c>
      <c r="AJ1566" t="s">
        <v>109</v>
      </c>
      <c r="AK1566" t="s">
        <v>112</v>
      </c>
      <c r="AL1566">
        <v>0</v>
      </c>
      <c r="AM1566">
        <v>0</v>
      </c>
      <c r="AN1566">
        <v>0</v>
      </c>
      <c r="AO1566">
        <v>0</v>
      </c>
      <c r="AP1566">
        <v>0</v>
      </c>
      <c r="AQ1566">
        <v>0</v>
      </c>
      <c r="AR1566">
        <v>0</v>
      </c>
      <c r="AS1566">
        <v>0</v>
      </c>
      <c r="AT1566">
        <v>0</v>
      </c>
      <c r="AU1566">
        <v>0</v>
      </c>
      <c r="AV1566">
        <v>0</v>
      </c>
      <c r="AW1566">
        <v>0</v>
      </c>
      <c r="AX1566">
        <v>0</v>
      </c>
      <c r="AY1566">
        <v>0</v>
      </c>
      <c r="AZ1566">
        <v>0</v>
      </c>
      <c r="BA1566">
        <v>0</v>
      </c>
    </row>
    <row r="1567" spans="1:53" x14ac:dyDescent="0.25">
      <c r="A1567">
        <v>383040100</v>
      </c>
      <c r="B1567" s="1">
        <v>45547.811498761577</v>
      </c>
      <c r="C1567" s="1">
        <v>45547.817161250001</v>
      </c>
      <c r="D1567" s="1">
        <v>45547</v>
      </c>
      <c r="E1567">
        <v>30.255341000000001</v>
      </c>
      <c r="F1567">
        <v>35.463845300000003</v>
      </c>
      <c r="G1567" t="s">
        <v>439</v>
      </c>
      <c r="H1567" t="s">
        <v>5759</v>
      </c>
      <c r="I1567" t="s">
        <v>109</v>
      </c>
      <c r="J1567" t="s">
        <v>114</v>
      </c>
      <c r="K1567" t="s">
        <v>5204</v>
      </c>
      <c r="L1567" t="s">
        <v>252</v>
      </c>
      <c r="M1567" t="s">
        <v>551</v>
      </c>
      <c r="N1567" t="s">
        <v>5205</v>
      </c>
      <c r="O1567" t="s">
        <v>5203</v>
      </c>
      <c r="Q1567" t="s">
        <v>121</v>
      </c>
      <c r="R1567" t="s">
        <v>5770</v>
      </c>
      <c r="S1567" t="s">
        <v>112</v>
      </c>
      <c r="T1567">
        <v>0</v>
      </c>
      <c r="U1567">
        <v>0</v>
      </c>
      <c r="V1567">
        <v>0</v>
      </c>
      <c r="W1567">
        <v>0</v>
      </c>
      <c r="X1567">
        <v>0</v>
      </c>
      <c r="Y1567">
        <v>0</v>
      </c>
      <c r="Z1567">
        <v>0</v>
      </c>
      <c r="AA1567">
        <v>0</v>
      </c>
      <c r="AB1567">
        <v>0</v>
      </c>
      <c r="AC1567">
        <v>0</v>
      </c>
      <c r="AD1567">
        <v>0</v>
      </c>
      <c r="AE1567">
        <v>0</v>
      </c>
      <c r="AF1567">
        <v>0</v>
      </c>
      <c r="AG1567">
        <v>0</v>
      </c>
      <c r="AH1567">
        <v>0</v>
      </c>
      <c r="AI1567" t="s">
        <v>6004</v>
      </c>
      <c r="AJ1567" t="s">
        <v>109</v>
      </c>
      <c r="AK1567" t="s">
        <v>112</v>
      </c>
      <c r="AL1567">
        <v>0</v>
      </c>
      <c r="AM1567">
        <v>0</v>
      </c>
      <c r="AN1567">
        <v>0</v>
      </c>
      <c r="AO1567">
        <v>0</v>
      </c>
      <c r="AP1567">
        <v>0</v>
      </c>
      <c r="AQ1567">
        <v>0</v>
      </c>
      <c r="AR1567">
        <v>0</v>
      </c>
      <c r="AS1567">
        <v>0</v>
      </c>
      <c r="AT1567">
        <v>0</v>
      </c>
      <c r="AU1567">
        <v>0</v>
      </c>
      <c r="AV1567">
        <v>0</v>
      </c>
      <c r="AW1567">
        <v>0</v>
      </c>
      <c r="AX1567">
        <v>0</v>
      </c>
      <c r="AY1567">
        <v>0</v>
      </c>
      <c r="AZ1567">
        <v>0</v>
      </c>
      <c r="BA1567">
        <v>0</v>
      </c>
    </row>
    <row r="1568" spans="1:53" x14ac:dyDescent="0.25">
      <c r="A1568">
        <v>383040101</v>
      </c>
      <c r="B1568" s="1">
        <v>45547.817242118057</v>
      </c>
      <c r="C1568" s="1">
        <v>45547.818708472223</v>
      </c>
      <c r="D1568" s="1">
        <v>45547</v>
      </c>
      <c r="E1568">
        <v>30.2553132</v>
      </c>
      <c r="F1568">
        <v>35.463925400000001</v>
      </c>
      <c r="G1568" t="s">
        <v>439</v>
      </c>
      <c r="H1568" t="s">
        <v>5759</v>
      </c>
      <c r="I1568" t="s">
        <v>112</v>
      </c>
      <c r="K1568" t="s">
        <v>5206</v>
      </c>
      <c r="L1568" t="s">
        <v>131</v>
      </c>
      <c r="M1568" t="s">
        <v>264</v>
      </c>
      <c r="N1568" t="s">
        <v>5207</v>
      </c>
      <c r="O1568" t="s">
        <v>5203</v>
      </c>
      <c r="Q1568" t="s">
        <v>121</v>
      </c>
      <c r="R1568" t="s">
        <v>5770</v>
      </c>
      <c r="S1568" t="s">
        <v>112</v>
      </c>
      <c r="T1568">
        <v>0</v>
      </c>
      <c r="U1568">
        <v>0</v>
      </c>
      <c r="V1568">
        <v>0</v>
      </c>
      <c r="W1568">
        <v>0</v>
      </c>
      <c r="X1568">
        <v>0</v>
      </c>
      <c r="Y1568">
        <v>0</v>
      </c>
      <c r="Z1568">
        <v>0</v>
      </c>
      <c r="AA1568">
        <v>0</v>
      </c>
      <c r="AB1568">
        <v>0</v>
      </c>
      <c r="AC1568">
        <v>0</v>
      </c>
      <c r="AD1568">
        <v>0</v>
      </c>
      <c r="AE1568">
        <v>0</v>
      </c>
      <c r="AF1568">
        <v>0</v>
      </c>
      <c r="AG1568">
        <v>0</v>
      </c>
      <c r="AH1568">
        <v>0</v>
      </c>
      <c r="AI1568" t="s">
        <v>6004</v>
      </c>
      <c r="AJ1568" t="s">
        <v>109</v>
      </c>
      <c r="AK1568" t="s">
        <v>112</v>
      </c>
      <c r="AL1568">
        <v>0</v>
      </c>
      <c r="AM1568">
        <v>0</v>
      </c>
      <c r="AN1568">
        <v>0</v>
      </c>
      <c r="AO1568">
        <v>0</v>
      </c>
      <c r="AP1568">
        <v>0</v>
      </c>
      <c r="AQ1568">
        <v>0</v>
      </c>
      <c r="AR1568">
        <v>0</v>
      </c>
      <c r="AS1568">
        <v>0</v>
      </c>
      <c r="AT1568">
        <v>0</v>
      </c>
      <c r="AU1568">
        <v>0</v>
      </c>
      <c r="AV1568">
        <v>0</v>
      </c>
      <c r="AW1568">
        <v>0</v>
      </c>
      <c r="AX1568">
        <v>0</v>
      </c>
      <c r="AY1568">
        <v>0</v>
      </c>
      <c r="AZ1568">
        <v>0</v>
      </c>
      <c r="BA1568">
        <v>0</v>
      </c>
    </row>
    <row r="1569" spans="1:54" x14ac:dyDescent="0.25">
      <c r="A1569">
        <v>383040105</v>
      </c>
      <c r="B1569" s="1">
        <v>45547.818738668982</v>
      </c>
      <c r="C1569" s="1">
        <v>45547.822607187503</v>
      </c>
      <c r="D1569" s="1">
        <v>45547</v>
      </c>
      <c r="E1569">
        <v>30.254202599999999</v>
      </c>
      <c r="F1569">
        <v>35.463980900000003</v>
      </c>
      <c r="G1569" t="s">
        <v>439</v>
      </c>
      <c r="H1569" t="s">
        <v>5759</v>
      </c>
      <c r="I1569" t="s">
        <v>109</v>
      </c>
      <c r="J1569" t="s">
        <v>114</v>
      </c>
      <c r="K1569" t="s">
        <v>5209</v>
      </c>
      <c r="L1569" t="s">
        <v>131</v>
      </c>
      <c r="M1569" t="s">
        <v>264</v>
      </c>
      <c r="N1569" t="s">
        <v>5210</v>
      </c>
      <c r="O1569" t="s">
        <v>5208</v>
      </c>
      <c r="Q1569" t="s">
        <v>121</v>
      </c>
      <c r="R1569" t="s">
        <v>5770</v>
      </c>
      <c r="S1569" t="s">
        <v>112</v>
      </c>
      <c r="T1569">
        <v>0</v>
      </c>
      <c r="U1569">
        <v>0</v>
      </c>
      <c r="V1569">
        <v>0</v>
      </c>
      <c r="W1569">
        <v>0</v>
      </c>
      <c r="X1569">
        <v>0</v>
      </c>
      <c r="Y1569">
        <v>0</v>
      </c>
      <c r="Z1569">
        <v>0</v>
      </c>
      <c r="AA1569">
        <v>0</v>
      </c>
      <c r="AB1569">
        <v>0</v>
      </c>
      <c r="AC1569">
        <v>0</v>
      </c>
      <c r="AD1569">
        <v>0</v>
      </c>
      <c r="AE1569">
        <v>0</v>
      </c>
      <c r="AF1569">
        <v>0</v>
      </c>
      <c r="AG1569">
        <v>0</v>
      </c>
      <c r="AH1569">
        <v>0</v>
      </c>
      <c r="AI1569" t="s">
        <v>6004</v>
      </c>
      <c r="AJ1569" t="s">
        <v>112</v>
      </c>
      <c r="AK1569" t="s">
        <v>112</v>
      </c>
      <c r="AL1569">
        <v>0</v>
      </c>
      <c r="AM1569">
        <v>0</v>
      </c>
      <c r="AN1569">
        <v>0</v>
      </c>
      <c r="AO1569">
        <v>0</v>
      </c>
      <c r="AP1569">
        <v>0</v>
      </c>
      <c r="AQ1569">
        <v>0</v>
      </c>
      <c r="AR1569">
        <v>0</v>
      </c>
      <c r="AS1569">
        <v>0</v>
      </c>
      <c r="AT1569">
        <v>0</v>
      </c>
      <c r="AU1569">
        <v>0</v>
      </c>
      <c r="AV1569">
        <v>0</v>
      </c>
      <c r="AW1569">
        <v>0</v>
      </c>
      <c r="AX1569">
        <v>0</v>
      </c>
      <c r="AY1569">
        <v>0</v>
      </c>
      <c r="AZ1569">
        <v>0</v>
      </c>
      <c r="BA1569">
        <v>0</v>
      </c>
    </row>
    <row r="1570" spans="1:54" x14ac:dyDescent="0.25">
      <c r="A1570">
        <v>383040109</v>
      </c>
      <c r="B1570" s="1">
        <v>45547.826963125</v>
      </c>
      <c r="C1570" s="1">
        <v>45547.831635162038</v>
      </c>
      <c r="D1570" s="1">
        <v>45547</v>
      </c>
      <c r="E1570">
        <v>30.250012999999999</v>
      </c>
      <c r="F1570">
        <v>35.467738099999998</v>
      </c>
      <c r="G1570" t="s">
        <v>439</v>
      </c>
      <c r="H1570" t="s">
        <v>5759</v>
      </c>
      <c r="I1570" t="s">
        <v>109</v>
      </c>
      <c r="J1570" t="s">
        <v>114</v>
      </c>
      <c r="K1570" t="s">
        <v>5212</v>
      </c>
      <c r="L1570" t="s">
        <v>116</v>
      </c>
      <c r="M1570" t="s">
        <v>146</v>
      </c>
      <c r="N1570" t="s">
        <v>5213</v>
      </c>
      <c r="O1570" t="s">
        <v>5211</v>
      </c>
      <c r="Q1570" t="s">
        <v>121</v>
      </c>
      <c r="R1570" t="s">
        <v>5770</v>
      </c>
      <c r="S1570" t="s">
        <v>112</v>
      </c>
      <c r="T1570">
        <v>0</v>
      </c>
      <c r="U1570">
        <v>0</v>
      </c>
      <c r="V1570">
        <v>0</v>
      </c>
      <c r="W1570">
        <v>0</v>
      </c>
      <c r="X1570">
        <v>0</v>
      </c>
      <c r="Y1570">
        <v>0</v>
      </c>
      <c r="Z1570">
        <v>0</v>
      </c>
      <c r="AA1570">
        <v>0</v>
      </c>
      <c r="AB1570">
        <v>0</v>
      </c>
      <c r="AC1570">
        <v>0</v>
      </c>
      <c r="AD1570">
        <v>0</v>
      </c>
      <c r="AE1570">
        <v>0</v>
      </c>
      <c r="AF1570">
        <v>0</v>
      </c>
      <c r="AG1570">
        <v>0</v>
      </c>
      <c r="AH1570">
        <v>0</v>
      </c>
      <c r="AI1570" t="s">
        <v>6004</v>
      </c>
      <c r="AJ1570" t="s">
        <v>112</v>
      </c>
      <c r="AK1570" t="s">
        <v>112</v>
      </c>
      <c r="AL1570">
        <v>0</v>
      </c>
      <c r="AM1570">
        <v>0</v>
      </c>
      <c r="AN1570">
        <v>0</v>
      </c>
      <c r="AO1570">
        <v>0</v>
      </c>
      <c r="AP1570">
        <v>0</v>
      </c>
      <c r="AQ1570">
        <v>0</v>
      </c>
      <c r="AR1570">
        <v>0</v>
      </c>
      <c r="AS1570">
        <v>0</v>
      </c>
      <c r="AT1570">
        <v>0</v>
      </c>
      <c r="AU1570">
        <v>0</v>
      </c>
      <c r="AV1570">
        <v>0</v>
      </c>
      <c r="AW1570">
        <v>0</v>
      </c>
      <c r="AX1570">
        <v>0</v>
      </c>
      <c r="AY1570">
        <v>0</v>
      </c>
      <c r="AZ1570">
        <v>0</v>
      </c>
      <c r="BA1570">
        <v>0</v>
      </c>
    </row>
    <row r="1571" spans="1:54" x14ac:dyDescent="0.25">
      <c r="A1571">
        <v>383040112</v>
      </c>
      <c r="B1571" s="1">
        <v>45547.832938310188</v>
      </c>
      <c r="C1571" s="1">
        <v>45547.835942199083</v>
      </c>
      <c r="D1571" s="1">
        <v>45547</v>
      </c>
      <c r="E1571">
        <v>30.249296300000001</v>
      </c>
      <c r="F1571">
        <v>35.4681079</v>
      </c>
      <c r="G1571" t="s">
        <v>439</v>
      </c>
      <c r="H1571" t="s">
        <v>5759</v>
      </c>
      <c r="I1571" t="s">
        <v>109</v>
      </c>
      <c r="J1571" t="s">
        <v>114</v>
      </c>
      <c r="K1571" t="s">
        <v>5215</v>
      </c>
      <c r="L1571" t="s">
        <v>116</v>
      </c>
      <c r="M1571" t="s">
        <v>146</v>
      </c>
      <c r="N1571" t="s">
        <v>5216</v>
      </c>
      <c r="O1571" t="s">
        <v>5214</v>
      </c>
      <c r="Q1571" t="s">
        <v>121</v>
      </c>
      <c r="R1571" t="s">
        <v>5770</v>
      </c>
      <c r="S1571" t="s">
        <v>112</v>
      </c>
      <c r="T1571">
        <v>0</v>
      </c>
      <c r="U1571">
        <v>0</v>
      </c>
      <c r="V1571">
        <v>0</v>
      </c>
      <c r="W1571">
        <v>0</v>
      </c>
      <c r="X1571">
        <v>0</v>
      </c>
      <c r="Y1571">
        <v>0</v>
      </c>
      <c r="Z1571">
        <v>0</v>
      </c>
      <c r="AA1571">
        <v>0</v>
      </c>
      <c r="AB1571">
        <v>0</v>
      </c>
      <c r="AC1571">
        <v>0</v>
      </c>
      <c r="AD1571">
        <v>0</v>
      </c>
      <c r="AE1571">
        <v>0</v>
      </c>
      <c r="AF1571">
        <v>0</v>
      </c>
      <c r="AG1571">
        <v>0</v>
      </c>
      <c r="AH1571">
        <v>0</v>
      </c>
      <c r="AI1571" t="s">
        <v>6004</v>
      </c>
      <c r="AJ1571" t="s">
        <v>109</v>
      </c>
      <c r="AK1571" t="s">
        <v>112</v>
      </c>
      <c r="AL1571">
        <v>0</v>
      </c>
      <c r="AM1571">
        <v>0</v>
      </c>
      <c r="AN1571">
        <v>0</v>
      </c>
      <c r="AO1571">
        <v>0</v>
      </c>
      <c r="AP1571">
        <v>0</v>
      </c>
      <c r="AQ1571">
        <v>0</v>
      </c>
      <c r="AR1571">
        <v>0</v>
      </c>
      <c r="AS1571">
        <v>0</v>
      </c>
      <c r="AT1571">
        <v>0</v>
      </c>
      <c r="AU1571">
        <v>0</v>
      </c>
      <c r="AV1571">
        <v>0</v>
      </c>
      <c r="AW1571">
        <v>0</v>
      </c>
      <c r="AX1571">
        <v>0</v>
      </c>
      <c r="AY1571">
        <v>0</v>
      </c>
      <c r="AZ1571">
        <v>0</v>
      </c>
      <c r="BA1571">
        <v>0</v>
      </c>
    </row>
    <row r="1572" spans="1:54" x14ac:dyDescent="0.25">
      <c r="A1572">
        <v>383040118</v>
      </c>
      <c r="B1572" s="1">
        <v>45547.837316111109</v>
      </c>
      <c r="C1572" s="1">
        <v>45547.842443298607</v>
      </c>
      <c r="D1572" s="1">
        <v>45547</v>
      </c>
      <c r="E1572">
        <v>30.248501399999999</v>
      </c>
      <c r="F1572">
        <v>35.468553100000001</v>
      </c>
      <c r="G1572" t="s">
        <v>439</v>
      </c>
      <c r="H1572" t="s">
        <v>5759</v>
      </c>
      <c r="I1572" t="s">
        <v>109</v>
      </c>
      <c r="J1572" t="s">
        <v>114</v>
      </c>
      <c r="K1572" t="s">
        <v>5218</v>
      </c>
      <c r="L1572" t="s">
        <v>131</v>
      </c>
      <c r="M1572" t="s">
        <v>264</v>
      </c>
      <c r="N1572" t="s">
        <v>5219</v>
      </c>
      <c r="O1572" t="s">
        <v>5217</v>
      </c>
      <c r="Q1572" t="s">
        <v>121</v>
      </c>
      <c r="R1572" t="s">
        <v>5770</v>
      </c>
      <c r="S1572" t="s">
        <v>112</v>
      </c>
      <c r="T1572">
        <v>0</v>
      </c>
      <c r="U1572">
        <v>0</v>
      </c>
      <c r="V1572">
        <v>0</v>
      </c>
      <c r="W1572">
        <v>0</v>
      </c>
      <c r="X1572">
        <v>0</v>
      </c>
      <c r="Y1572">
        <v>0</v>
      </c>
      <c r="Z1572">
        <v>0</v>
      </c>
      <c r="AA1572">
        <v>0</v>
      </c>
      <c r="AB1572">
        <v>0</v>
      </c>
      <c r="AC1572">
        <v>0</v>
      </c>
      <c r="AD1572">
        <v>0</v>
      </c>
      <c r="AE1572">
        <v>0</v>
      </c>
      <c r="AF1572">
        <v>0</v>
      </c>
      <c r="AG1572">
        <v>0</v>
      </c>
      <c r="AH1572">
        <v>0</v>
      </c>
      <c r="AI1572" t="s">
        <v>6004</v>
      </c>
      <c r="AJ1572" t="s">
        <v>109</v>
      </c>
      <c r="AK1572" t="s">
        <v>112</v>
      </c>
      <c r="AL1572">
        <v>0</v>
      </c>
      <c r="AM1572">
        <v>0</v>
      </c>
      <c r="AN1572">
        <v>0</v>
      </c>
      <c r="AO1572">
        <v>0</v>
      </c>
      <c r="AP1572">
        <v>0</v>
      </c>
      <c r="AQ1572">
        <v>0</v>
      </c>
      <c r="AR1572">
        <v>0</v>
      </c>
      <c r="AS1572">
        <v>0</v>
      </c>
      <c r="AT1572">
        <v>0</v>
      </c>
      <c r="AU1572">
        <v>0</v>
      </c>
      <c r="AV1572">
        <v>0</v>
      </c>
      <c r="AW1572">
        <v>0</v>
      </c>
      <c r="AX1572">
        <v>0</v>
      </c>
      <c r="AY1572">
        <v>0</v>
      </c>
      <c r="AZ1572">
        <v>0</v>
      </c>
      <c r="BA1572">
        <v>0</v>
      </c>
    </row>
    <row r="1573" spans="1:54" x14ac:dyDescent="0.25">
      <c r="A1573">
        <v>383040124</v>
      </c>
      <c r="B1573" s="1">
        <v>45547.844122106479</v>
      </c>
      <c r="C1573" s="1">
        <v>45547.846400335649</v>
      </c>
      <c r="D1573" s="1">
        <v>45547</v>
      </c>
      <c r="E1573">
        <v>30.2483559</v>
      </c>
      <c r="F1573">
        <v>35.468337699999999</v>
      </c>
      <c r="G1573" t="s">
        <v>439</v>
      </c>
      <c r="H1573" t="s">
        <v>5759</v>
      </c>
      <c r="I1573" t="s">
        <v>109</v>
      </c>
      <c r="J1573" t="s">
        <v>114</v>
      </c>
      <c r="K1573" t="s">
        <v>5221</v>
      </c>
      <c r="L1573" t="s">
        <v>252</v>
      </c>
      <c r="M1573" t="s">
        <v>551</v>
      </c>
      <c r="N1573" t="s">
        <v>2041</v>
      </c>
      <c r="O1573" t="s">
        <v>5220</v>
      </c>
      <c r="Q1573" t="s">
        <v>121</v>
      </c>
      <c r="R1573" t="s">
        <v>5770</v>
      </c>
      <c r="S1573" t="s">
        <v>112</v>
      </c>
      <c r="T1573">
        <v>0</v>
      </c>
      <c r="U1573">
        <v>0</v>
      </c>
      <c r="V1573">
        <v>0</v>
      </c>
      <c r="W1573">
        <v>0</v>
      </c>
      <c r="X1573">
        <v>0</v>
      </c>
      <c r="Y1573">
        <v>0</v>
      </c>
      <c r="Z1573">
        <v>0</v>
      </c>
      <c r="AA1573">
        <v>0</v>
      </c>
      <c r="AB1573">
        <v>0</v>
      </c>
      <c r="AC1573">
        <v>0</v>
      </c>
      <c r="AD1573">
        <v>0</v>
      </c>
      <c r="AE1573">
        <v>0</v>
      </c>
      <c r="AF1573">
        <v>0</v>
      </c>
      <c r="AG1573">
        <v>0</v>
      </c>
      <c r="AH1573">
        <v>0</v>
      </c>
      <c r="AI1573" t="s">
        <v>6004</v>
      </c>
      <c r="AJ1573" t="s">
        <v>109</v>
      </c>
      <c r="AK1573" t="s">
        <v>112</v>
      </c>
      <c r="AL1573">
        <v>0</v>
      </c>
      <c r="AM1573">
        <v>0</v>
      </c>
      <c r="AN1573">
        <v>0</v>
      </c>
      <c r="AO1573">
        <v>0</v>
      </c>
      <c r="AP1573">
        <v>0</v>
      </c>
      <c r="AQ1573">
        <v>0</v>
      </c>
      <c r="AR1573">
        <v>0</v>
      </c>
      <c r="AS1573">
        <v>0</v>
      </c>
      <c r="AT1573">
        <v>0</v>
      </c>
      <c r="AU1573">
        <v>0</v>
      </c>
      <c r="AV1573">
        <v>0</v>
      </c>
      <c r="AW1573">
        <v>0</v>
      </c>
      <c r="AX1573">
        <v>0</v>
      </c>
      <c r="AY1573">
        <v>0</v>
      </c>
      <c r="AZ1573">
        <v>0</v>
      </c>
      <c r="BA1573">
        <v>0</v>
      </c>
    </row>
    <row r="1574" spans="1:54" x14ac:dyDescent="0.25">
      <c r="A1574">
        <v>383040129</v>
      </c>
      <c r="B1574" s="1">
        <v>45547.846471712961</v>
      </c>
      <c r="C1574" s="1">
        <v>45547.851004004631</v>
      </c>
      <c r="D1574" s="1">
        <v>45547</v>
      </c>
      <c r="E1574">
        <v>30.248365499999998</v>
      </c>
      <c r="F1574">
        <v>35.468431699999996</v>
      </c>
      <c r="G1574" t="s">
        <v>439</v>
      </c>
      <c r="H1574" t="s">
        <v>5759</v>
      </c>
      <c r="I1574" t="s">
        <v>112</v>
      </c>
      <c r="K1574" t="s">
        <v>5223</v>
      </c>
      <c r="L1574" t="s">
        <v>116</v>
      </c>
      <c r="M1574" t="s">
        <v>139</v>
      </c>
      <c r="N1574" t="s">
        <v>5224</v>
      </c>
      <c r="O1574" t="s">
        <v>5222</v>
      </c>
      <c r="Q1574" t="s">
        <v>121</v>
      </c>
      <c r="R1574" t="s">
        <v>5770</v>
      </c>
      <c r="S1574" t="s">
        <v>112</v>
      </c>
      <c r="T1574">
        <v>0</v>
      </c>
      <c r="U1574">
        <v>0</v>
      </c>
      <c r="V1574">
        <v>0</v>
      </c>
      <c r="W1574">
        <v>0</v>
      </c>
      <c r="X1574">
        <v>0</v>
      </c>
      <c r="Y1574">
        <v>0</v>
      </c>
      <c r="Z1574">
        <v>0</v>
      </c>
      <c r="AA1574">
        <v>0</v>
      </c>
      <c r="AB1574">
        <v>0</v>
      </c>
      <c r="AC1574">
        <v>0</v>
      </c>
      <c r="AD1574">
        <v>0</v>
      </c>
      <c r="AE1574">
        <v>0</v>
      </c>
      <c r="AF1574">
        <v>0</v>
      </c>
      <c r="AG1574">
        <v>0</v>
      </c>
      <c r="AH1574">
        <v>0</v>
      </c>
      <c r="AI1574" t="s">
        <v>6004</v>
      </c>
      <c r="AJ1574" t="s">
        <v>109</v>
      </c>
      <c r="AK1574" t="s">
        <v>112</v>
      </c>
      <c r="AL1574">
        <v>0</v>
      </c>
      <c r="AM1574">
        <v>0</v>
      </c>
      <c r="AN1574">
        <v>0</v>
      </c>
      <c r="AO1574">
        <v>0</v>
      </c>
      <c r="AP1574">
        <v>0</v>
      </c>
      <c r="AQ1574">
        <v>0</v>
      </c>
      <c r="AR1574">
        <v>0</v>
      </c>
      <c r="AS1574">
        <v>0</v>
      </c>
      <c r="AT1574">
        <v>0</v>
      </c>
      <c r="AU1574">
        <v>0</v>
      </c>
      <c r="AV1574">
        <v>0</v>
      </c>
      <c r="AW1574">
        <v>0</v>
      </c>
      <c r="AX1574">
        <v>0</v>
      </c>
      <c r="AY1574">
        <v>0</v>
      </c>
      <c r="AZ1574">
        <v>0</v>
      </c>
      <c r="BA1574">
        <v>0</v>
      </c>
    </row>
    <row r="1575" spans="1:54" x14ac:dyDescent="0.25">
      <c r="A1575">
        <v>383040139</v>
      </c>
      <c r="B1575" s="1">
        <v>45547.851058217588</v>
      </c>
      <c r="C1575" s="1">
        <v>45547.854819930559</v>
      </c>
      <c r="D1575" s="1">
        <v>45547</v>
      </c>
      <c r="E1575">
        <v>30.248283300000001</v>
      </c>
      <c r="F1575">
        <v>35.468786199999997</v>
      </c>
      <c r="G1575" t="s">
        <v>439</v>
      </c>
      <c r="H1575" t="s">
        <v>5759</v>
      </c>
      <c r="I1575" t="s">
        <v>109</v>
      </c>
      <c r="J1575" t="s">
        <v>114</v>
      </c>
      <c r="K1575" t="s">
        <v>5226</v>
      </c>
      <c r="L1575" t="s">
        <v>301</v>
      </c>
      <c r="M1575" t="s">
        <v>302</v>
      </c>
      <c r="N1575" t="s">
        <v>5227</v>
      </c>
      <c r="O1575" t="s">
        <v>5225</v>
      </c>
      <c r="Q1575" t="s">
        <v>121</v>
      </c>
      <c r="R1575" t="s">
        <v>5770</v>
      </c>
      <c r="S1575" t="s">
        <v>112</v>
      </c>
      <c r="T1575">
        <v>0</v>
      </c>
      <c r="U1575">
        <v>0</v>
      </c>
      <c r="V1575">
        <v>0</v>
      </c>
      <c r="W1575">
        <v>0</v>
      </c>
      <c r="X1575">
        <v>0</v>
      </c>
      <c r="Y1575">
        <v>0</v>
      </c>
      <c r="Z1575">
        <v>0</v>
      </c>
      <c r="AA1575">
        <v>0</v>
      </c>
      <c r="AB1575">
        <v>0</v>
      </c>
      <c r="AC1575">
        <v>0</v>
      </c>
      <c r="AD1575">
        <v>0</v>
      </c>
      <c r="AE1575">
        <v>0</v>
      </c>
      <c r="AF1575">
        <v>0</v>
      </c>
      <c r="AG1575">
        <v>0</v>
      </c>
      <c r="AH1575">
        <v>0</v>
      </c>
      <c r="AI1575" t="s">
        <v>6004</v>
      </c>
      <c r="AJ1575" t="s">
        <v>109</v>
      </c>
      <c r="AK1575" t="s">
        <v>112</v>
      </c>
      <c r="AL1575">
        <v>0</v>
      </c>
      <c r="AM1575">
        <v>0</v>
      </c>
      <c r="AN1575">
        <v>0</v>
      </c>
      <c r="AO1575">
        <v>0</v>
      </c>
      <c r="AP1575">
        <v>0</v>
      </c>
      <c r="AQ1575">
        <v>0</v>
      </c>
      <c r="AR1575">
        <v>0</v>
      </c>
      <c r="AS1575">
        <v>0</v>
      </c>
      <c r="AT1575">
        <v>0</v>
      </c>
      <c r="AU1575">
        <v>0</v>
      </c>
      <c r="AV1575">
        <v>0</v>
      </c>
      <c r="AW1575">
        <v>0</v>
      </c>
      <c r="AX1575">
        <v>0</v>
      </c>
      <c r="AY1575">
        <v>0</v>
      </c>
      <c r="AZ1575">
        <v>0</v>
      </c>
      <c r="BA1575">
        <v>0</v>
      </c>
    </row>
    <row r="1576" spans="1:54" x14ac:dyDescent="0.25">
      <c r="A1576">
        <v>383040144</v>
      </c>
      <c r="B1576" s="1">
        <v>45547.85742832176</v>
      </c>
      <c r="C1576" s="1">
        <v>45547.861043726851</v>
      </c>
      <c r="D1576" s="1">
        <v>45547</v>
      </c>
      <c r="E1576">
        <v>30.248038600000001</v>
      </c>
      <c r="F1576">
        <v>35.469146500000001</v>
      </c>
      <c r="G1576" t="s">
        <v>439</v>
      </c>
      <c r="H1576" t="s">
        <v>5759</v>
      </c>
      <c r="I1576" t="s">
        <v>112</v>
      </c>
      <c r="K1576" t="s">
        <v>5229</v>
      </c>
      <c r="L1576" t="s">
        <v>116</v>
      </c>
      <c r="M1576" t="s">
        <v>139</v>
      </c>
      <c r="N1576" t="s">
        <v>5230</v>
      </c>
      <c r="O1576" t="s">
        <v>5228</v>
      </c>
      <c r="Q1576" t="s">
        <v>121</v>
      </c>
      <c r="R1576" t="s">
        <v>5770</v>
      </c>
      <c r="S1576" t="s">
        <v>112</v>
      </c>
      <c r="T1576">
        <v>0</v>
      </c>
      <c r="U1576">
        <v>0</v>
      </c>
      <c r="V1576">
        <v>0</v>
      </c>
      <c r="W1576">
        <v>0</v>
      </c>
      <c r="X1576">
        <v>0</v>
      </c>
      <c r="Y1576">
        <v>0</v>
      </c>
      <c r="Z1576">
        <v>0</v>
      </c>
      <c r="AA1576">
        <v>0</v>
      </c>
      <c r="AB1576">
        <v>0</v>
      </c>
      <c r="AC1576">
        <v>0</v>
      </c>
      <c r="AD1576">
        <v>0</v>
      </c>
      <c r="AE1576">
        <v>0</v>
      </c>
      <c r="AF1576">
        <v>0</v>
      </c>
      <c r="AG1576">
        <v>0</v>
      </c>
      <c r="AH1576">
        <v>0</v>
      </c>
      <c r="AI1576" t="s">
        <v>6004</v>
      </c>
      <c r="AJ1576" t="s">
        <v>109</v>
      </c>
      <c r="AK1576" t="s">
        <v>112</v>
      </c>
      <c r="AL1576">
        <v>0</v>
      </c>
      <c r="AM1576">
        <v>0</v>
      </c>
      <c r="AN1576">
        <v>0</v>
      </c>
      <c r="AO1576">
        <v>0</v>
      </c>
      <c r="AP1576">
        <v>0</v>
      </c>
      <c r="AQ1576">
        <v>0</v>
      </c>
      <c r="AR1576">
        <v>0</v>
      </c>
      <c r="AS1576">
        <v>0</v>
      </c>
      <c r="AT1576">
        <v>0</v>
      </c>
      <c r="AU1576">
        <v>0</v>
      </c>
      <c r="AV1576">
        <v>0</v>
      </c>
      <c r="AW1576">
        <v>0</v>
      </c>
      <c r="AX1576">
        <v>0</v>
      </c>
      <c r="AY1576">
        <v>0</v>
      </c>
      <c r="AZ1576">
        <v>0</v>
      </c>
      <c r="BA1576">
        <v>0</v>
      </c>
    </row>
    <row r="1577" spans="1:54" x14ac:dyDescent="0.25">
      <c r="A1577">
        <v>383044535</v>
      </c>
      <c r="B1577" s="1">
        <v>45547.862575752311</v>
      </c>
      <c r="C1577" s="1">
        <v>45547.864602743059</v>
      </c>
      <c r="D1577" s="1">
        <v>45547</v>
      </c>
      <c r="E1577">
        <v>30.247777200000002</v>
      </c>
      <c r="F1577">
        <v>35.469466300000001</v>
      </c>
      <c r="G1577" t="s">
        <v>439</v>
      </c>
      <c r="H1577" t="s">
        <v>5759</v>
      </c>
      <c r="I1577" t="s">
        <v>109</v>
      </c>
      <c r="J1577" t="s">
        <v>114</v>
      </c>
      <c r="K1577" t="s">
        <v>5232</v>
      </c>
      <c r="L1577" t="s">
        <v>116</v>
      </c>
      <c r="M1577" t="s">
        <v>319</v>
      </c>
      <c r="N1577" t="s">
        <v>537</v>
      </c>
      <c r="O1577" t="s">
        <v>5231</v>
      </c>
      <c r="Q1577" t="s">
        <v>121</v>
      </c>
      <c r="R1577" t="s">
        <v>5770</v>
      </c>
      <c r="S1577" t="s">
        <v>112</v>
      </c>
      <c r="T1577">
        <v>0</v>
      </c>
      <c r="U1577">
        <v>0</v>
      </c>
      <c r="V1577">
        <v>0</v>
      </c>
      <c r="W1577">
        <v>0</v>
      </c>
      <c r="X1577">
        <v>0</v>
      </c>
      <c r="Y1577">
        <v>0</v>
      </c>
      <c r="Z1577">
        <v>0</v>
      </c>
      <c r="AA1577">
        <v>0</v>
      </c>
      <c r="AB1577">
        <v>0</v>
      </c>
      <c r="AC1577">
        <v>0</v>
      </c>
      <c r="AD1577">
        <v>0</v>
      </c>
      <c r="AE1577">
        <v>0</v>
      </c>
      <c r="AF1577">
        <v>0</v>
      </c>
      <c r="AG1577">
        <v>0</v>
      </c>
      <c r="AH1577">
        <v>0</v>
      </c>
      <c r="AI1577" t="s">
        <v>6004</v>
      </c>
      <c r="AJ1577" t="s">
        <v>109</v>
      </c>
      <c r="AK1577" t="s">
        <v>112</v>
      </c>
      <c r="AL1577">
        <v>0</v>
      </c>
      <c r="AM1577">
        <v>0</v>
      </c>
      <c r="AN1577">
        <v>0</v>
      </c>
      <c r="AO1577">
        <v>0</v>
      </c>
      <c r="AP1577">
        <v>0</v>
      </c>
      <c r="AQ1577">
        <v>0</v>
      </c>
      <c r="AR1577">
        <v>0</v>
      </c>
      <c r="AS1577">
        <v>0</v>
      </c>
      <c r="AT1577">
        <v>0</v>
      </c>
      <c r="AU1577">
        <v>0</v>
      </c>
      <c r="AV1577">
        <v>0</v>
      </c>
      <c r="AW1577">
        <v>0</v>
      </c>
      <c r="AX1577">
        <v>0</v>
      </c>
      <c r="AY1577">
        <v>0</v>
      </c>
      <c r="AZ1577">
        <v>0</v>
      </c>
      <c r="BA1577">
        <v>0</v>
      </c>
    </row>
    <row r="1578" spans="1:54" x14ac:dyDescent="0.25">
      <c r="A1578">
        <v>383044541</v>
      </c>
      <c r="B1578" s="1">
        <v>45547.864805532408</v>
      </c>
      <c r="C1578" s="1">
        <v>45547.870724340282</v>
      </c>
      <c r="D1578" s="1">
        <v>45547</v>
      </c>
      <c r="E1578">
        <v>30.247475699999999</v>
      </c>
      <c r="F1578">
        <v>35.469585199999997</v>
      </c>
      <c r="G1578" t="s">
        <v>439</v>
      </c>
      <c r="H1578" t="s">
        <v>5759</v>
      </c>
      <c r="I1578" t="s">
        <v>109</v>
      </c>
      <c r="J1578" t="s">
        <v>114</v>
      </c>
      <c r="K1578" t="s">
        <v>5234</v>
      </c>
      <c r="L1578" t="s">
        <v>174</v>
      </c>
      <c r="M1578" t="s">
        <v>175</v>
      </c>
      <c r="N1578" t="s">
        <v>5235</v>
      </c>
      <c r="O1578" t="s">
        <v>5233</v>
      </c>
      <c r="Q1578" t="s">
        <v>121</v>
      </c>
      <c r="R1578" t="s">
        <v>5770</v>
      </c>
      <c r="S1578" t="s">
        <v>112</v>
      </c>
      <c r="T1578">
        <v>0</v>
      </c>
      <c r="U1578">
        <v>0</v>
      </c>
      <c r="V1578">
        <v>0</v>
      </c>
      <c r="W1578">
        <v>0</v>
      </c>
      <c r="X1578">
        <v>0</v>
      </c>
      <c r="Y1578">
        <v>0</v>
      </c>
      <c r="Z1578">
        <v>0</v>
      </c>
      <c r="AA1578">
        <v>0</v>
      </c>
      <c r="AB1578">
        <v>0</v>
      </c>
      <c r="AC1578">
        <v>0</v>
      </c>
      <c r="AD1578">
        <v>0</v>
      </c>
      <c r="AE1578">
        <v>0</v>
      </c>
      <c r="AF1578">
        <v>0</v>
      </c>
      <c r="AG1578">
        <v>0</v>
      </c>
      <c r="AH1578">
        <v>0</v>
      </c>
      <c r="AI1578" t="s">
        <v>6004</v>
      </c>
      <c r="AJ1578" t="s">
        <v>112</v>
      </c>
      <c r="AK1578" t="s">
        <v>109</v>
      </c>
      <c r="AL1578">
        <v>3</v>
      </c>
      <c r="AM1578">
        <v>0</v>
      </c>
      <c r="AN1578">
        <v>2</v>
      </c>
      <c r="AO1578">
        <v>1</v>
      </c>
      <c r="AP1578">
        <v>0</v>
      </c>
      <c r="AQ1578">
        <v>0</v>
      </c>
      <c r="AR1578">
        <v>3</v>
      </c>
      <c r="AS1578">
        <v>1</v>
      </c>
      <c r="AT1578">
        <v>1</v>
      </c>
      <c r="AU1578">
        <v>0</v>
      </c>
      <c r="AV1578">
        <v>0</v>
      </c>
      <c r="AW1578">
        <v>0</v>
      </c>
      <c r="AX1578">
        <v>0</v>
      </c>
      <c r="AY1578">
        <v>0</v>
      </c>
      <c r="AZ1578">
        <v>0</v>
      </c>
      <c r="BA1578">
        <v>1</v>
      </c>
      <c r="BB1578" t="s">
        <v>4928</v>
      </c>
    </row>
    <row r="1579" spans="1:54" x14ac:dyDescent="0.25">
      <c r="A1579">
        <v>383048005</v>
      </c>
      <c r="B1579" s="1">
        <v>45547.875003506953</v>
      </c>
      <c r="C1579" s="1">
        <v>45547.87680539352</v>
      </c>
      <c r="D1579" s="1">
        <v>45547</v>
      </c>
      <c r="E1579">
        <v>32.272947299999998</v>
      </c>
      <c r="F1579">
        <v>35.899799799999997</v>
      </c>
      <c r="G1579" t="s">
        <v>927</v>
      </c>
      <c r="H1579" t="s">
        <v>928</v>
      </c>
      <c r="I1579" t="s">
        <v>109</v>
      </c>
      <c r="J1579" t="s">
        <v>114</v>
      </c>
      <c r="K1579" t="s">
        <v>5243</v>
      </c>
      <c r="L1579" t="s">
        <v>192</v>
      </c>
      <c r="M1579" t="s">
        <v>193</v>
      </c>
      <c r="N1579" t="s">
        <v>5244</v>
      </c>
      <c r="O1579" t="s">
        <v>5242</v>
      </c>
      <c r="Q1579" t="s">
        <v>121</v>
      </c>
      <c r="R1579" t="s">
        <v>5770</v>
      </c>
      <c r="S1579" t="s">
        <v>112</v>
      </c>
      <c r="T1579">
        <v>0</v>
      </c>
      <c r="U1579">
        <v>0</v>
      </c>
      <c r="V1579">
        <v>0</v>
      </c>
      <c r="W1579">
        <v>0</v>
      </c>
      <c r="X1579">
        <v>0</v>
      </c>
      <c r="Y1579">
        <v>0</v>
      </c>
      <c r="Z1579">
        <v>0</v>
      </c>
      <c r="AA1579">
        <v>0</v>
      </c>
      <c r="AB1579">
        <v>0</v>
      </c>
      <c r="AC1579">
        <v>0</v>
      </c>
      <c r="AD1579">
        <v>0</v>
      </c>
      <c r="AE1579">
        <v>0</v>
      </c>
      <c r="AF1579">
        <v>0</v>
      </c>
      <c r="AG1579">
        <v>0</v>
      </c>
      <c r="AH1579">
        <v>0</v>
      </c>
      <c r="AI1579" t="s">
        <v>6004</v>
      </c>
      <c r="AJ1579" t="s">
        <v>109</v>
      </c>
      <c r="AK1579" t="s">
        <v>112</v>
      </c>
      <c r="AL1579">
        <v>0</v>
      </c>
      <c r="AM1579">
        <v>0</v>
      </c>
      <c r="AN1579">
        <v>0</v>
      </c>
      <c r="AO1579">
        <v>0</v>
      </c>
      <c r="AP1579">
        <v>0</v>
      </c>
      <c r="AQ1579">
        <v>0</v>
      </c>
      <c r="AR1579">
        <v>0</v>
      </c>
      <c r="AS1579">
        <v>0</v>
      </c>
      <c r="AT1579">
        <v>0</v>
      </c>
      <c r="AU1579">
        <v>0</v>
      </c>
      <c r="AV1579">
        <v>0</v>
      </c>
      <c r="AW1579">
        <v>0</v>
      </c>
      <c r="AX1579">
        <v>0</v>
      </c>
      <c r="AY1579">
        <v>0</v>
      </c>
      <c r="AZ1579">
        <v>0</v>
      </c>
      <c r="BA1579">
        <v>0</v>
      </c>
    </row>
    <row r="1580" spans="1:54" x14ac:dyDescent="0.25">
      <c r="A1580">
        <v>383051698</v>
      </c>
      <c r="B1580" s="1">
        <v>45547.877081597217</v>
      </c>
      <c r="C1580" s="1">
        <v>45547.88439846065</v>
      </c>
      <c r="D1580" s="1">
        <v>45547</v>
      </c>
      <c r="E1580">
        <v>32.273005900000001</v>
      </c>
      <c r="F1580">
        <v>35.899843599999997</v>
      </c>
      <c r="G1580" t="s">
        <v>927</v>
      </c>
      <c r="H1580" t="s">
        <v>928</v>
      </c>
      <c r="I1580" t="s">
        <v>109</v>
      </c>
      <c r="J1580" t="s">
        <v>114</v>
      </c>
      <c r="K1580" t="s">
        <v>5246</v>
      </c>
      <c r="L1580" t="s">
        <v>116</v>
      </c>
      <c r="M1580" t="s">
        <v>309</v>
      </c>
      <c r="N1580" t="s">
        <v>5247</v>
      </c>
      <c r="O1580" t="s">
        <v>5245</v>
      </c>
      <c r="Q1580" t="s">
        <v>121</v>
      </c>
      <c r="R1580" t="s">
        <v>5770</v>
      </c>
      <c r="S1580" t="s">
        <v>112</v>
      </c>
      <c r="T1580">
        <v>0</v>
      </c>
      <c r="U1580">
        <v>0</v>
      </c>
      <c r="V1580">
        <v>0</v>
      </c>
      <c r="W1580">
        <v>0</v>
      </c>
      <c r="X1580">
        <v>0</v>
      </c>
      <c r="Y1580">
        <v>0</v>
      </c>
      <c r="Z1580">
        <v>0</v>
      </c>
      <c r="AA1580">
        <v>0</v>
      </c>
      <c r="AB1580">
        <v>0</v>
      </c>
      <c r="AC1580">
        <v>0</v>
      </c>
      <c r="AD1580">
        <v>0</v>
      </c>
      <c r="AE1580">
        <v>0</v>
      </c>
      <c r="AF1580">
        <v>0</v>
      </c>
      <c r="AG1580">
        <v>0</v>
      </c>
      <c r="AH1580">
        <v>0</v>
      </c>
      <c r="AI1580" t="s">
        <v>6004</v>
      </c>
      <c r="AJ1580" t="s">
        <v>109</v>
      </c>
      <c r="AK1580" t="s">
        <v>112</v>
      </c>
      <c r="AL1580">
        <v>0</v>
      </c>
      <c r="AM1580">
        <v>0</v>
      </c>
      <c r="AN1580">
        <v>0</v>
      </c>
      <c r="AO1580">
        <v>0</v>
      </c>
      <c r="AP1580">
        <v>0</v>
      </c>
      <c r="AQ1580">
        <v>0</v>
      </c>
      <c r="AR1580">
        <v>0</v>
      </c>
      <c r="AS1580">
        <v>0</v>
      </c>
      <c r="AT1580">
        <v>0</v>
      </c>
      <c r="AU1580">
        <v>0</v>
      </c>
      <c r="AV1580">
        <v>0</v>
      </c>
      <c r="AW1580">
        <v>0</v>
      </c>
      <c r="AX1580">
        <v>0</v>
      </c>
      <c r="AY1580">
        <v>0</v>
      </c>
      <c r="AZ1580">
        <v>0</v>
      </c>
      <c r="BA1580">
        <v>0</v>
      </c>
    </row>
    <row r="1581" spans="1:54" x14ac:dyDescent="0.25">
      <c r="A1581">
        <v>383080550</v>
      </c>
      <c r="B1581" s="1">
        <v>45547.864125069442</v>
      </c>
      <c r="C1581" s="1">
        <v>45547.866391840267</v>
      </c>
      <c r="D1581" s="1">
        <v>45547</v>
      </c>
      <c r="E1581">
        <v>32.364002999999997</v>
      </c>
      <c r="F1581">
        <v>35.663806999999998</v>
      </c>
      <c r="G1581" t="s">
        <v>3364</v>
      </c>
      <c r="H1581" t="s">
        <v>3365</v>
      </c>
      <c r="I1581" t="s">
        <v>109</v>
      </c>
      <c r="J1581" t="s">
        <v>114</v>
      </c>
      <c r="K1581" t="s">
        <v>5249</v>
      </c>
      <c r="L1581" t="s">
        <v>116</v>
      </c>
      <c r="M1581" t="s">
        <v>139</v>
      </c>
      <c r="N1581" t="s">
        <v>5250</v>
      </c>
      <c r="O1581" t="s">
        <v>5248</v>
      </c>
      <c r="Q1581" t="s">
        <v>121</v>
      </c>
      <c r="R1581" t="s">
        <v>5770</v>
      </c>
      <c r="S1581" t="s">
        <v>112</v>
      </c>
      <c r="T1581">
        <v>0</v>
      </c>
      <c r="U1581">
        <v>0</v>
      </c>
      <c r="V1581">
        <v>0</v>
      </c>
      <c r="W1581">
        <v>0</v>
      </c>
      <c r="X1581">
        <v>0</v>
      </c>
      <c r="Y1581">
        <v>0</v>
      </c>
      <c r="Z1581">
        <v>0</v>
      </c>
      <c r="AA1581">
        <v>0</v>
      </c>
      <c r="AB1581">
        <v>0</v>
      </c>
      <c r="AC1581">
        <v>0</v>
      </c>
      <c r="AD1581">
        <v>0</v>
      </c>
      <c r="AE1581">
        <v>0</v>
      </c>
      <c r="AF1581">
        <v>0</v>
      </c>
      <c r="AG1581">
        <v>0</v>
      </c>
      <c r="AH1581">
        <v>0</v>
      </c>
      <c r="AI1581" t="s">
        <v>6004</v>
      </c>
      <c r="AJ1581" t="s">
        <v>112</v>
      </c>
      <c r="AK1581" t="s">
        <v>112</v>
      </c>
      <c r="AL1581">
        <v>0</v>
      </c>
      <c r="AM1581">
        <v>0</v>
      </c>
      <c r="AN1581">
        <v>0</v>
      </c>
      <c r="AO1581">
        <v>0</v>
      </c>
      <c r="AP1581">
        <v>0</v>
      </c>
      <c r="AQ1581">
        <v>0</v>
      </c>
      <c r="AR1581">
        <v>0</v>
      </c>
      <c r="AS1581">
        <v>0</v>
      </c>
      <c r="AT1581">
        <v>0</v>
      </c>
      <c r="AU1581">
        <v>0</v>
      </c>
      <c r="AV1581">
        <v>0</v>
      </c>
      <c r="AW1581">
        <v>0</v>
      </c>
      <c r="AX1581">
        <v>0</v>
      </c>
      <c r="AY1581">
        <v>0</v>
      </c>
      <c r="AZ1581">
        <v>0</v>
      </c>
      <c r="BA1581">
        <v>0</v>
      </c>
    </row>
    <row r="1582" spans="1:54" x14ac:dyDescent="0.25">
      <c r="A1582">
        <v>383080553</v>
      </c>
      <c r="B1582" s="1">
        <v>45547.86671548611</v>
      </c>
      <c r="C1582" s="1">
        <v>45547.869746516197</v>
      </c>
      <c r="D1582" s="1">
        <v>45547</v>
      </c>
      <c r="E1582">
        <v>32.3639802</v>
      </c>
      <c r="F1582">
        <v>35.663816099999998</v>
      </c>
      <c r="G1582" t="s">
        <v>3364</v>
      </c>
      <c r="H1582" t="s">
        <v>3365</v>
      </c>
      <c r="I1582" t="s">
        <v>112</v>
      </c>
      <c r="K1582" t="s">
        <v>267</v>
      </c>
      <c r="L1582" t="s">
        <v>116</v>
      </c>
      <c r="M1582" t="s">
        <v>226</v>
      </c>
      <c r="N1582" t="s">
        <v>3863</v>
      </c>
      <c r="O1582" t="s">
        <v>5251</v>
      </c>
      <c r="Q1582" t="s">
        <v>121</v>
      </c>
      <c r="R1582" t="s">
        <v>5770</v>
      </c>
      <c r="S1582" t="s">
        <v>112</v>
      </c>
      <c r="T1582">
        <v>0</v>
      </c>
      <c r="U1582">
        <v>0</v>
      </c>
      <c r="V1582">
        <v>0</v>
      </c>
      <c r="W1582">
        <v>0</v>
      </c>
      <c r="X1582">
        <v>0</v>
      </c>
      <c r="Y1582">
        <v>0</v>
      </c>
      <c r="Z1582">
        <v>0</v>
      </c>
      <c r="AA1582">
        <v>0</v>
      </c>
      <c r="AB1582">
        <v>0</v>
      </c>
      <c r="AC1582">
        <v>0</v>
      </c>
      <c r="AD1582">
        <v>0</v>
      </c>
      <c r="AE1582">
        <v>0</v>
      </c>
      <c r="AF1582">
        <v>0</v>
      </c>
      <c r="AG1582">
        <v>0</v>
      </c>
      <c r="AH1582">
        <v>0</v>
      </c>
      <c r="AI1582" t="s">
        <v>6004</v>
      </c>
      <c r="AJ1582" t="s">
        <v>112</v>
      </c>
      <c r="AK1582" t="s">
        <v>112</v>
      </c>
      <c r="AL1582">
        <v>0</v>
      </c>
      <c r="AM1582">
        <v>0</v>
      </c>
      <c r="AN1582">
        <v>0</v>
      </c>
      <c r="AO1582">
        <v>0</v>
      </c>
      <c r="AP1582">
        <v>0</v>
      </c>
      <c r="AQ1582">
        <v>0</v>
      </c>
      <c r="AR1582">
        <v>0</v>
      </c>
      <c r="AS1582">
        <v>0</v>
      </c>
      <c r="AT1582">
        <v>0</v>
      </c>
      <c r="AU1582">
        <v>0</v>
      </c>
      <c r="AV1582">
        <v>0</v>
      </c>
      <c r="AW1582">
        <v>0</v>
      </c>
      <c r="AX1582">
        <v>0</v>
      </c>
      <c r="AY1582">
        <v>0</v>
      </c>
      <c r="AZ1582">
        <v>0</v>
      </c>
      <c r="BA1582">
        <v>0</v>
      </c>
    </row>
    <row r="1583" spans="1:54" x14ac:dyDescent="0.25">
      <c r="A1583">
        <v>383083680</v>
      </c>
      <c r="B1583" s="1">
        <v>45547.885228993058</v>
      </c>
      <c r="C1583" s="1">
        <v>45547.953272719897</v>
      </c>
      <c r="D1583" s="1">
        <v>45547</v>
      </c>
      <c r="E1583">
        <v>32.273011699999998</v>
      </c>
      <c r="F1583">
        <v>35.8997928</v>
      </c>
      <c r="G1583" t="s">
        <v>927</v>
      </c>
      <c r="H1583" t="s">
        <v>928</v>
      </c>
      <c r="I1583" t="s">
        <v>109</v>
      </c>
      <c r="J1583" t="s">
        <v>114</v>
      </c>
      <c r="K1583" t="s">
        <v>5253</v>
      </c>
      <c r="L1583" t="s">
        <v>192</v>
      </c>
      <c r="M1583" t="s">
        <v>326</v>
      </c>
      <c r="N1583" t="s">
        <v>4436</v>
      </c>
      <c r="O1583" t="s">
        <v>5252</v>
      </c>
      <c r="Q1583" t="s">
        <v>121</v>
      </c>
      <c r="R1583" t="s">
        <v>5770</v>
      </c>
      <c r="S1583" t="s">
        <v>112</v>
      </c>
      <c r="T1583">
        <v>0</v>
      </c>
      <c r="U1583">
        <v>0</v>
      </c>
      <c r="V1583">
        <v>0</v>
      </c>
      <c r="W1583">
        <v>0</v>
      </c>
      <c r="X1583">
        <v>0</v>
      </c>
      <c r="Y1583">
        <v>0</v>
      </c>
      <c r="Z1583">
        <v>0</v>
      </c>
      <c r="AA1583">
        <v>0</v>
      </c>
      <c r="AB1583">
        <v>0</v>
      </c>
      <c r="AC1583">
        <v>0</v>
      </c>
      <c r="AD1583">
        <v>0</v>
      </c>
      <c r="AE1583">
        <v>0</v>
      </c>
      <c r="AF1583">
        <v>0</v>
      </c>
      <c r="AG1583">
        <v>0</v>
      </c>
      <c r="AH1583">
        <v>0</v>
      </c>
      <c r="AI1583" t="s">
        <v>6004</v>
      </c>
      <c r="AJ1583" t="s">
        <v>109</v>
      </c>
      <c r="AK1583" t="s">
        <v>112</v>
      </c>
      <c r="AL1583">
        <v>0</v>
      </c>
      <c r="AM1583">
        <v>0</v>
      </c>
      <c r="AN1583">
        <v>0</v>
      </c>
      <c r="AO1583">
        <v>0</v>
      </c>
      <c r="AP1583">
        <v>0</v>
      </c>
      <c r="AQ1583">
        <v>0</v>
      </c>
      <c r="AR1583">
        <v>0</v>
      </c>
      <c r="AS1583">
        <v>0</v>
      </c>
      <c r="AT1583">
        <v>0</v>
      </c>
      <c r="AU1583">
        <v>0</v>
      </c>
      <c r="AV1583">
        <v>0</v>
      </c>
      <c r="AW1583">
        <v>0</v>
      </c>
      <c r="AX1583">
        <v>0</v>
      </c>
      <c r="AY1583">
        <v>0</v>
      </c>
      <c r="AZ1583">
        <v>0</v>
      </c>
      <c r="BA1583">
        <v>0</v>
      </c>
    </row>
    <row r="1584" spans="1:54" x14ac:dyDescent="0.25">
      <c r="A1584">
        <v>383083684</v>
      </c>
      <c r="B1584" s="1">
        <v>45547.953816377318</v>
      </c>
      <c r="C1584" s="1">
        <v>45547.958940023149</v>
      </c>
      <c r="D1584" s="1">
        <v>45547</v>
      </c>
      <c r="E1584">
        <v>32.273039900000001</v>
      </c>
      <c r="F1584">
        <v>35.899825200000002</v>
      </c>
      <c r="G1584" t="s">
        <v>927</v>
      </c>
      <c r="H1584" t="s">
        <v>928</v>
      </c>
      <c r="I1584" t="s">
        <v>109</v>
      </c>
      <c r="J1584" t="s">
        <v>114</v>
      </c>
      <c r="K1584" t="s">
        <v>5255</v>
      </c>
      <c r="L1584" t="s">
        <v>205</v>
      </c>
      <c r="M1584" t="s">
        <v>931</v>
      </c>
      <c r="N1584" t="s">
        <v>5256</v>
      </c>
      <c r="O1584" t="s">
        <v>5254</v>
      </c>
      <c r="Q1584" t="s">
        <v>121</v>
      </c>
      <c r="R1584" t="s">
        <v>5770</v>
      </c>
      <c r="S1584" t="s">
        <v>112</v>
      </c>
      <c r="T1584">
        <v>0</v>
      </c>
      <c r="U1584">
        <v>0</v>
      </c>
      <c r="V1584">
        <v>0</v>
      </c>
      <c r="W1584">
        <v>0</v>
      </c>
      <c r="X1584">
        <v>0</v>
      </c>
      <c r="Y1584">
        <v>0</v>
      </c>
      <c r="Z1584">
        <v>0</v>
      </c>
      <c r="AA1584">
        <v>0</v>
      </c>
      <c r="AB1584">
        <v>0</v>
      </c>
      <c r="AC1584">
        <v>0</v>
      </c>
      <c r="AD1584">
        <v>0</v>
      </c>
      <c r="AE1584">
        <v>0</v>
      </c>
      <c r="AF1584">
        <v>0</v>
      </c>
      <c r="AG1584">
        <v>0</v>
      </c>
      <c r="AH1584">
        <v>0</v>
      </c>
      <c r="AI1584" t="s">
        <v>6004</v>
      </c>
      <c r="AJ1584" t="s">
        <v>109</v>
      </c>
      <c r="AK1584" t="s">
        <v>109</v>
      </c>
      <c r="AL1584">
        <v>3</v>
      </c>
      <c r="AM1584">
        <v>0</v>
      </c>
      <c r="AN1584">
        <v>2</v>
      </c>
      <c r="AO1584">
        <v>1</v>
      </c>
      <c r="AP1584">
        <v>0</v>
      </c>
      <c r="AQ1584">
        <v>0</v>
      </c>
      <c r="AR1584">
        <v>3</v>
      </c>
      <c r="AS1584">
        <v>0</v>
      </c>
      <c r="AT1584">
        <v>1</v>
      </c>
      <c r="AU1584">
        <v>0</v>
      </c>
      <c r="AV1584">
        <v>0</v>
      </c>
      <c r="AW1584">
        <v>0</v>
      </c>
      <c r="AX1584">
        <v>0</v>
      </c>
      <c r="AY1584">
        <v>0</v>
      </c>
      <c r="AZ1584">
        <v>0</v>
      </c>
      <c r="BA1584">
        <v>0</v>
      </c>
    </row>
    <row r="1585" spans="1:53" x14ac:dyDescent="0.25">
      <c r="A1585">
        <v>383085412</v>
      </c>
      <c r="B1585" s="1">
        <v>45547.959705856483</v>
      </c>
      <c r="C1585" s="1">
        <v>45547.961137928243</v>
      </c>
      <c r="D1585" s="1">
        <v>45547</v>
      </c>
      <c r="E1585">
        <v>32.273041499999998</v>
      </c>
      <c r="F1585">
        <v>35.899873700000001</v>
      </c>
      <c r="G1585" t="s">
        <v>927</v>
      </c>
      <c r="H1585" t="s">
        <v>928</v>
      </c>
      <c r="I1585" t="s">
        <v>109</v>
      </c>
      <c r="J1585" t="s">
        <v>114</v>
      </c>
      <c r="K1585" t="s">
        <v>5257</v>
      </c>
      <c r="L1585" t="s">
        <v>205</v>
      </c>
      <c r="M1585" t="s">
        <v>931</v>
      </c>
      <c r="N1585" t="s">
        <v>5258</v>
      </c>
      <c r="O1585" t="s">
        <v>3128</v>
      </c>
      <c r="Q1585" t="s">
        <v>121</v>
      </c>
      <c r="R1585" t="s">
        <v>5770</v>
      </c>
      <c r="S1585" t="s">
        <v>112</v>
      </c>
      <c r="T1585">
        <v>0</v>
      </c>
      <c r="U1585">
        <v>0</v>
      </c>
      <c r="V1585">
        <v>0</v>
      </c>
      <c r="W1585">
        <v>0</v>
      </c>
      <c r="X1585">
        <v>0</v>
      </c>
      <c r="Y1585">
        <v>0</v>
      </c>
      <c r="Z1585">
        <v>0</v>
      </c>
      <c r="AA1585">
        <v>0</v>
      </c>
      <c r="AB1585">
        <v>0</v>
      </c>
      <c r="AC1585">
        <v>0</v>
      </c>
      <c r="AD1585">
        <v>0</v>
      </c>
      <c r="AE1585">
        <v>0</v>
      </c>
      <c r="AF1585">
        <v>0</v>
      </c>
      <c r="AG1585">
        <v>0</v>
      </c>
      <c r="AH1585">
        <v>0</v>
      </c>
      <c r="AI1585" t="s">
        <v>6004</v>
      </c>
      <c r="AJ1585" t="s">
        <v>109</v>
      </c>
      <c r="AK1585" t="s">
        <v>112</v>
      </c>
      <c r="AL1585">
        <v>0</v>
      </c>
      <c r="AM1585">
        <v>0</v>
      </c>
      <c r="AN1585">
        <v>0</v>
      </c>
      <c r="AO1585">
        <v>0</v>
      </c>
      <c r="AP1585">
        <v>0</v>
      </c>
      <c r="AQ1585">
        <v>0</v>
      </c>
      <c r="AR1585">
        <v>0</v>
      </c>
      <c r="AS1585">
        <v>0</v>
      </c>
      <c r="AT1585">
        <v>0</v>
      </c>
      <c r="AU1585">
        <v>0</v>
      </c>
      <c r="AV1585">
        <v>0</v>
      </c>
      <c r="AW1585">
        <v>0</v>
      </c>
      <c r="AX1585">
        <v>0</v>
      </c>
      <c r="AY1585">
        <v>0</v>
      </c>
      <c r="AZ1585">
        <v>0</v>
      </c>
      <c r="BA1585">
        <v>0</v>
      </c>
    </row>
    <row r="1586" spans="1:53" x14ac:dyDescent="0.25">
      <c r="A1586">
        <v>383085415</v>
      </c>
      <c r="B1586" s="1">
        <v>45547.961177152778</v>
      </c>
      <c r="C1586" s="1">
        <v>45547.96281193287</v>
      </c>
      <c r="D1586" s="1">
        <v>45547</v>
      </c>
      <c r="E1586">
        <v>32.273048000000003</v>
      </c>
      <c r="F1586">
        <v>35.899865699999999</v>
      </c>
      <c r="G1586" t="s">
        <v>927</v>
      </c>
      <c r="H1586" t="s">
        <v>928</v>
      </c>
      <c r="I1586" t="s">
        <v>109</v>
      </c>
      <c r="J1586" t="s">
        <v>114</v>
      </c>
      <c r="K1586" t="s">
        <v>5260</v>
      </c>
      <c r="L1586" t="s">
        <v>116</v>
      </c>
      <c r="M1586" t="s">
        <v>146</v>
      </c>
      <c r="N1586" t="s">
        <v>5261</v>
      </c>
      <c r="O1586" t="s">
        <v>5259</v>
      </c>
      <c r="Q1586" t="s">
        <v>121</v>
      </c>
      <c r="R1586" t="s">
        <v>5770</v>
      </c>
      <c r="S1586" t="s">
        <v>112</v>
      </c>
      <c r="T1586">
        <v>0</v>
      </c>
      <c r="U1586">
        <v>0</v>
      </c>
      <c r="V1586">
        <v>0</v>
      </c>
      <c r="W1586">
        <v>0</v>
      </c>
      <c r="X1586">
        <v>0</v>
      </c>
      <c r="Y1586">
        <v>0</v>
      </c>
      <c r="Z1586">
        <v>0</v>
      </c>
      <c r="AA1586">
        <v>0</v>
      </c>
      <c r="AB1586">
        <v>0</v>
      </c>
      <c r="AC1586">
        <v>0</v>
      </c>
      <c r="AD1586">
        <v>0</v>
      </c>
      <c r="AE1586">
        <v>0</v>
      </c>
      <c r="AF1586">
        <v>0</v>
      </c>
      <c r="AG1586">
        <v>0</v>
      </c>
      <c r="AH1586">
        <v>0</v>
      </c>
      <c r="AI1586" t="s">
        <v>6004</v>
      </c>
      <c r="AJ1586" t="s">
        <v>109</v>
      </c>
      <c r="AK1586" t="s">
        <v>112</v>
      </c>
      <c r="AL1586">
        <v>0</v>
      </c>
      <c r="AM1586">
        <v>0</v>
      </c>
      <c r="AN1586">
        <v>0</v>
      </c>
      <c r="AO1586">
        <v>0</v>
      </c>
      <c r="AP1586">
        <v>0</v>
      </c>
      <c r="AQ1586">
        <v>0</v>
      </c>
      <c r="AR1586">
        <v>0</v>
      </c>
      <c r="AS1586">
        <v>0</v>
      </c>
      <c r="AT1586">
        <v>0</v>
      </c>
      <c r="AU1586">
        <v>0</v>
      </c>
      <c r="AV1586">
        <v>0</v>
      </c>
      <c r="AW1586">
        <v>0</v>
      </c>
      <c r="AX1586">
        <v>0</v>
      </c>
      <c r="AY1586">
        <v>0</v>
      </c>
      <c r="AZ1586">
        <v>0</v>
      </c>
      <c r="BA1586">
        <v>0</v>
      </c>
    </row>
    <row r="1587" spans="1:53" x14ac:dyDescent="0.25">
      <c r="A1587">
        <v>383085421</v>
      </c>
      <c r="B1587" s="1">
        <v>45547.951988287037</v>
      </c>
      <c r="C1587" s="1">
        <v>45547.959688506948</v>
      </c>
      <c r="D1587" s="1">
        <v>45547</v>
      </c>
      <c r="E1587">
        <v>32.332329399999999</v>
      </c>
      <c r="F1587">
        <v>35.752052200000001</v>
      </c>
      <c r="G1587" t="s">
        <v>3364</v>
      </c>
      <c r="H1587" t="s">
        <v>3365</v>
      </c>
      <c r="I1587" t="s">
        <v>112</v>
      </c>
      <c r="K1587" t="s">
        <v>5263</v>
      </c>
      <c r="L1587" t="s">
        <v>116</v>
      </c>
      <c r="M1587" t="s">
        <v>139</v>
      </c>
      <c r="N1587" t="s">
        <v>4696</v>
      </c>
      <c r="O1587" t="s">
        <v>5262</v>
      </c>
      <c r="Q1587" t="s">
        <v>121</v>
      </c>
      <c r="R1587" t="s">
        <v>5770</v>
      </c>
      <c r="S1587" t="s">
        <v>112</v>
      </c>
      <c r="T1587">
        <v>0</v>
      </c>
      <c r="U1587">
        <v>0</v>
      </c>
      <c r="V1587">
        <v>0</v>
      </c>
      <c r="W1587">
        <v>0</v>
      </c>
      <c r="X1587">
        <v>0</v>
      </c>
      <c r="Y1587">
        <v>0</v>
      </c>
      <c r="Z1587">
        <v>0</v>
      </c>
      <c r="AA1587">
        <v>0</v>
      </c>
      <c r="AB1587">
        <v>0</v>
      </c>
      <c r="AC1587">
        <v>0</v>
      </c>
      <c r="AD1587">
        <v>0</v>
      </c>
      <c r="AE1587">
        <v>0</v>
      </c>
      <c r="AF1587">
        <v>0</v>
      </c>
      <c r="AG1587">
        <v>0</v>
      </c>
      <c r="AH1587">
        <v>0</v>
      </c>
      <c r="AI1587" t="s">
        <v>6004</v>
      </c>
      <c r="AJ1587" t="s">
        <v>112</v>
      </c>
      <c r="AK1587" t="s">
        <v>112</v>
      </c>
      <c r="AL1587">
        <v>0</v>
      </c>
      <c r="AM1587">
        <v>0</v>
      </c>
      <c r="AN1587">
        <v>0</v>
      </c>
      <c r="AO1587">
        <v>0</v>
      </c>
      <c r="AP1587">
        <v>0</v>
      </c>
      <c r="AQ1587">
        <v>0</v>
      </c>
      <c r="AR1587">
        <v>0</v>
      </c>
      <c r="AS1587">
        <v>0</v>
      </c>
      <c r="AT1587">
        <v>0</v>
      </c>
      <c r="AU1587">
        <v>0</v>
      </c>
      <c r="AV1587">
        <v>0</v>
      </c>
      <c r="AW1587">
        <v>0</v>
      </c>
      <c r="AX1587">
        <v>0</v>
      </c>
      <c r="AY1587">
        <v>0</v>
      </c>
      <c r="AZ1587">
        <v>0</v>
      </c>
      <c r="BA1587">
        <v>0</v>
      </c>
    </row>
    <row r="1588" spans="1:53" x14ac:dyDescent="0.25">
      <c r="A1588">
        <v>383085422</v>
      </c>
      <c r="B1588" s="1">
        <v>45547.96029516204</v>
      </c>
      <c r="C1588" s="1">
        <v>45547.962677696763</v>
      </c>
      <c r="D1588" s="1">
        <v>45547</v>
      </c>
      <c r="E1588">
        <v>32.332329399999999</v>
      </c>
      <c r="F1588">
        <v>35.752052200000001</v>
      </c>
      <c r="G1588" t="s">
        <v>3364</v>
      </c>
      <c r="H1588" t="s">
        <v>3365</v>
      </c>
      <c r="I1588" t="s">
        <v>112</v>
      </c>
      <c r="K1588" t="s">
        <v>5265</v>
      </c>
      <c r="L1588" t="s">
        <v>116</v>
      </c>
      <c r="M1588" t="s">
        <v>139</v>
      </c>
      <c r="N1588" t="s">
        <v>5266</v>
      </c>
      <c r="O1588" t="s">
        <v>5264</v>
      </c>
      <c r="Q1588" t="s">
        <v>121</v>
      </c>
      <c r="R1588" t="s">
        <v>5770</v>
      </c>
      <c r="S1588" t="s">
        <v>112</v>
      </c>
      <c r="T1588">
        <v>0</v>
      </c>
      <c r="U1588">
        <v>0</v>
      </c>
      <c r="V1588">
        <v>0</v>
      </c>
      <c r="W1588">
        <v>0</v>
      </c>
      <c r="X1588">
        <v>0</v>
      </c>
      <c r="Y1588">
        <v>0</v>
      </c>
      <c r="Z1588">
        <v>0</v>
      </c>
      <c r="AA1588">
        <v>0</v>
      </c>
      <c r="AB1588">
        <v>0</v>
      </c>
      <c r="AC1588">
        <v>0</v>
      </c>
      <c r="AD1588">
        <v>0</v>
      </c>
      <c r="AE1588">
        <v>0</v>
      </c>
      <c r="AF1588">
        <v>0</v>
      </c>
      <c r="AG1588">
        <v>0</v>
      </c>
      <c r="AH1588">
        <v>0</v>
      </c>
      <c r="AI1588" t="s">
        <v>6004</v>
      </c>
      <c r="AJ1588" t="s">
        <v>112</v>
      </c>
      <c r="AK1588" t="s">
        <v>112</v>
      </c>
      <c r="AL1588">
        <v>0</v>
      </c>
      <c r="AM1588">
        <v>0</v>
      </c>
      <c r="AN1588">
        <v>0</v>
      </c>
      <c r="AO1588">
        <v>0</v>
      </c>
      <c r="AP1588">
        <v>0</v>
      </c>
      <c r="AQ1588">
        <v>0</v>
      </c>
      <c r="AR1588">
        <v>0</v>
      </c>
      <c r="AS1588">
        <v>0</v>
      </c>
      <c r="AT1588">
        <v>0</v>
      </c>
      <c r="AU1588">
        <v>0</v>
      </c>
      <c r="AV1588">
        <v>0</v>
      </c>
      <c r="AW1588">
        <v>0</v>
      </c>
      <c r="AX1588">
        <v>0</v>
      </c>
      <c r="AY1588">
        <v>0</v>
      </c>
      <c r="AZ1588">
        <v>0</v>
      </c>
      <c r="BA1588">
        <v>0</v>
      </c>
    </row>
    <row r="1589" spans="1:53" x14ac:dyDescent="0.25">
      <c r="A1589">
        <v>383087273</v>
      </c>
      <c r="B1589" s="1">
        <v>45547.963725995367</v>
      </c>
      <c r="C1589" s="1">
        <v>45547.96518295139</v>
      </c>
      <c r="D1589" s="1">
        <v>45547</v>
      </c>
      <c r="E1589">
        <v>32.2731402</v>
      </c>
      <c r="F1589">
        <v>35.899776500000002</v>
      </c>
      <c r="G1589" t="s">
        <v>927</v>
      </c>
      <c r="H1589" t="s">
        <v>928</v>
      </c>
      <c r="I1589" t="s">
        <v>109</v>
      </c>
      <c r="J1589" t="s">
        <v>114</v>
      </c>
      <c r="K1589" t="s">
        <v>5268</v>
      </c>
      <c r="L1589" t="s">
        <v>160</v>
      </c>
      <c r="M1589" t="s">
        <v>5269</v>
      </c>
      <c r="N1589" t="s">
        <v>5270</v>
      </c>
      <c r="O1589" t="s">
        <v>5267</v>
      </c>
      <c r="Q1589" t="s">
        <v>121</v>
      </c>
      <c r="R1589" t="s">
        <v>5770</v>
      </c>
      <c r="S1589" t="s">
        <v>112</v>
      </c>
      <c r="T1589">
        <v>0</v>
      </c>
      <c r="U1589">
        <v>0</v>
      </c>
      <c r="V1589">
        <v>0</v>
      </c>
      <c r="W1589">
        <v>0</v>
      </c>
      <c r="X1589">
        <v>0</v>
      </c>
      <c r="Y1589">
        <v>0</v>
      </c>
      <c r="Z1589">
        <v>0</v>
      </c>
      <c r="AA1589">
        <v>0</v>
      </c>
      <c r="AB1589">
        <v>0</v>
      </c>
      <c r="AC1589">
        <v>0</v>
      </c>
      <c r="AD1589">
        <v>0</v>
      </c>
      <c r="AE1589">
        <v>0</v>
      </c>
      <c r="AF1589">
        <v>0</v>
      </c>
      <c r="AG1589">
        <v>0</v>
      </c>
      <c r="AH1589">
        <v>0</v>
      </c>
      <c r="AI1589" t="s">
        <v>6004</v>
      </c>
      <c r="AJ1589" t="s">
        <v>109</v>
      </c>
      <c r="AK1589" t="s">
        <v>112</v>
      </c>
      <c r="AL1589">
        <v>0</v>
      </c>
      <c r="AM1589">
        <v>0</v>
      </c>
      <c r="AN1589">
        <v>0</v>
      </c>
      <c r="AO1589">
        <v>0</v>
      </c>
      <c r="AP1589">
        <v>0</v>
      </c>
      <c r="AQ1589">
        <v>0</v>
      </c>
      <c r="AR1589">
        <v>0</v>
      </c>
      <c r="AS1589">
        <v>0</v>
      </c>
      <c r="AT1589">
        <v>0</v>
      </c>
      <c r="AU1589">
        <v>0</v>
      </c>
      <c r="AV1589">
        <v>0</v>
      </c>
      <c r="AW1589">
        <v>0</v>
      </c>
      <c r="AX1589">
        <v>0</v>
      </c>
      <c r="AY1589">
        <v>0</v>
      </c>
      <c r="AZ1589">
        <v>0</v>
      </c>
      <c r="BA1589">
        <v>0</v>
      </c>
    </row>
    <row r="1590" spans="1:53" x14ac:dyDescent="0.25">
      <c r="A1590">
        <v>383087275</v>
      </c>
      <c r="B1590" s="1">
        <v>45547.96523642361</v>
      </c>
      <c r="C1590" s="1">
        <v>45547.968444814818</v>
      </c>
      <c r="D1590" s="1">
        <v>45547</v>
      </c>
      <c r="E1590">
        <v>32.273006000000002</v>
      </c>
      <c r="F1590">
        <v>35.899689799999997</v>
      </c>
      <c r="G1590" t="s">
        <v>927</v>
      </c>
      <c r="H1590" t="s">
        <v>928</v>
      </c>
      <c r="I1590" t="s">
        <v>109</v>
      </c>
      <c r="J1590" t="s">
        <v>114</v>
      </c>
      <c r="K1590" t="s">
        <v>5272</v>
      </c>
      <c r="L1590" t="s">
        <v>116</v>
      </c>
      <c r="M1590" t="s">
        <v>139</v>
      </c>
      <c r="N1590" t="s">
        <v>5273</v>
      </c>
      <c r="O1590" t="s">
        <v>5271</v>
      </c>
      <c r="Q1590" t="s">
        <v>121</v>
      </c>
      <c r="R1590" t="s">
        <v>5770</v>
      </c>
      <c r="S1590" t="s">
        <v>112</v>
      </c>
      <c r="T1590">
        <v>0</v>
      </c>
      <c r="U1590">
        <v>0</v>
      </c>
      <c r="V1590">
        <v>0</v>
      </c>
      <c r="W1590">
        <v>0</v>
      </c>
      <c r="X1590">
        <v>0</v>
      </c>
      <c r="Y1590">
        <v>0</v>
      </c>
      <c r="Z1590">
        <v>0</v>
      </c>
      <c r="AA1590">
        <v>0</v>
      </c>
      <c r="AB1590">
        <v>0</v>
      </c>
      <c r="AC1590">
        <v>0</v>
      </c>
      <c r="AD1590">
        <v>0</v>
      </c>
      <c r="AE1590">
        <v>0</v>
      </c>
      <c r="AF1590">
        <v>0</v>
      </c>
      <c r="AG1590">
        <v>0</v>
      </c>
      <c r="AH1590">
        <v>0</v>
      </c>
      <c r="AI1590" t="s">
        <v>6004</v>
      </c>
      <c r="AJ1590" t="s">
        <v>109</v>
      </c>
      <c r="AK1590" t="s">
        <v>112</v>
      </c>
      <c r="AL1590">
        <v>0</v>
      </c>
      <c r="AM1590">
        <v>0</v>
      </c>
      <c r="AN1590">
        <v>0</v>
      </c>
      <c r="AO1590">
        <v>0</v>
      </c>
      <c r="AP1590">
        <v>0</v>
      </c>
      <c r="AQ1590">
        <v>0</v>
      </c>
      <c r="AR1590">
        <v>0</v>
      </c>
      <c r="AS1590">
        <v>0</v>
      </c>
      <c r="AT1590">
        <v>0</v>
      </c>
      <c r="AU1590">
        <v>0</v>
      </c>
      <c r="AV1590">
        <v>0</v>
      </c>
      <c r="AW1590">
        <v>0</v>
      </c>
      <c r="AX1590">
        <v>0</v>
      </c>
      <c r="AY1590">
        <v>0</v>
      </c>
      <c r="AZ1590">
        <v>0</v>
      </c>
      <c r="BA1590">
        <v>0</v>
      </c>
    </row>
    <row r="1591" spans="1:53" x14ac:dyDescent="0.25">
      <c r="A1591">
        <v>383088243</v>
      </c>
      <c r="B1591" s="1">
        <v>45547.969228622693</v>
      </c>
      <c r="C1591" s="1">
        <v>45547.971273090283</v>
      </c>
      <c r="D1591" s="1">
        <v>45547</v>
      </c>
      <c r="E1591">
        <v>32.273023100000003</v>
      </c>
      <c r="F1591">
        <v>35.899778900000001</v>
      </c>
      <c r="G1591" t="s">
        <v>927</v>
      </c>
      <c r="H1591" t="s">
        <v>928</v>
      </c>
      <c r="I1591" t="s">
        <v>109</v>
      </c>
      <c r="J1591" t="s">
        <v>114</v>
      </c>
      <c r="K1591" t="s">
        <v>5275</v>
      </c>
      <c r="L1591" t="s">
        <v>116</v>
      </c>
      <c r="M1591" t="s">
        <v>139</v>
      </c>
      <c r="N1591" t="s">
        <v>1058</v>
      </c>
      <c r="O1591" t="s">
        <v>5274</v>
      </c>
      <c r="Q1591" t="s">
        <v>121</v>
      </c>
      <c r="R1591" t="s">
        <v>5770</v>
      </c>
      <c r="S1591" t="s">
        <v>112</v>
      </c>
      <c r="T1591">
        <v>0</v>
      </c>
      <c r="U1591">
        <v>0</v>
      </c>
      <c r="V1591">
        <v>0</v>
      </c>
      <c r="W1591">
        <v>0</v>
      </c>
      <c r="X1591">
        <v>0</v>
      </c>
      <c r="Y1591">
        <v>0</v>
      </c>
      <c r="Z1591">
        <v>0</v>
      </c>
      <c r="AA1591">
        <v>0</v>
      </c>
      <c r="AB1591">
        <v>0</v>
      </c>
      <c r="AC1591">
        <v>0</v>
      </c>
      <c r="AD1591">
        <v>0</v>
      </c>
      <c r="AE1591">
        <v>0</v>
      </c>
      <c r="AF1591">
        <v>0</v>
      </c>
      <c r="AG1591">
        <v>0</v>
      </c>
      <c r="AH1591">
        <v>0</v>
      </c>
      <c r="AI1591" t="s">
        <v>6004</v>
      </c>
      <c r="AJ1591" t="s">
        <v>109</v>
      </c>
      <c r="AK1591" t="s">
        <v>112</v>
      </c>
      <c r="AL1591">
        <v>0</v>
      </c>
      <c r="AM1591">
        <v>0</v>
      </c>
      <c r="AN1591">
        <v>0</v>
      </c>
      <c r="AO1591">
        <v>0</v>
      </c>
      <c r="AP1591">
        <v>0</v>
      </c>
      <c r="AQ1591">
        <v>0</v>
      </c>
      <c r="AR1591">
        <v>0</v>
      </c>
      <c r="AS1591">
        <v>0</v>
      </c>
      <c r="AT1591">
        <v>0</v>
      </c>
      <c r="AU1591">
        <v>0</v>
      </c>
      <c r="AV1591">
        <v>0</v>
      </c>
      <c r="AW1591">
        <v>0</v>
      </c>
      <c r="AX1591">
        <v>0</v>
      </c>
      <c r="AY1591">
        <v>0</v>
      </c>
      <c r="AZ1591">
        <v>0</v>
      </c>
      <c r="BA1591">
        <v>0</v>
      </c>
    </row>
    <row r="1592" spans="1:53" x14ac:dyDescent="0.25">
      <c r="A1592">
        <v>383089137</v>
      </c>
      <c r="B1592" s="1">
        <v>45547.681301655102</v>
      </c>
      <c r="C1592" s="1">
        <v>45547.913522256953</v>
      </c>
      <c r="D1592" s="1">
        <v>45547</v>
      </c>
      <c r="E1592">
        <v>30.808275200000001</v>
      </c>
      <c r="F1592">
        <v>35.5902338</v>
      </c>
      <c r="G1592" t="s">
        <v>373</v>
      </c>
      <c r="H1592" t="s">
        <v>374</v>
      </c>
      <c r="I1592" t="s">
        <v>109</v>
      </c>
      <c r="J1592" t="s">
        <v>114</v>
      </c>
      <c r="K1592" t="s">
        <v>5277</v>
      </c>
      <c r="L1592" t="s">
        <v>116</v>
      </c>
      <c r="M1592" t="s">
        <v>139</v>
      </c>
      <c r="N1592" t="s">
        <v>5278</v>
      </c>
      <c r="O1592" t="s">
        <v>5276</v>
      </c>
      <c r="Q1592" t="s">
        <v>121</v>
      </c>
      <c r="R1592" t="s">
        <v>5770</v>
      </c>
      <c r="S1592" t="s">
        <v>112</v>
      </c>
      <c r="T1592">
        <v>0</v>
      </c>
      <c r="U1592">
        <v>0</v>
      </c>
      <c r="V1592">
        <v>0</v>
      </c>
      <c r="W1592">
        <v>0</v>
      </c>
      <c r="X1592">
        <v>0</v>
      </c>
      <c r="Y1592">
        <v>0</v>
      </c>
      <c r="Z1592">
        <v>0</v>
      </c>
      <c r="AA1592">
        <v>0</v>
      </c>
      <c r="AB1592">
        <v>0</v>
      </c>
      <c r="AC1592">
        <v>0</v>
      </c>
      <c r="AD1592">
        <v>0</v>
      </c>
      <c r="AE1592">
        <v>0</v>
      </c>
      <c r="AF1592">
        <v>0</v>
      </c>
      <c r="AG1592">
        <v>0</v>
      </c>
      <c r="AH1592">
        <v>0</v>
      </c>
      <c r="AI1592" t="s">
        <v>6004</v>
      </c>
      <c r="AJ1592" t="s">
        <v>109</v>
      </c>
      <c r="AK1592" t="s">
        <v>112</v>
      </c>
      <c r="AL1592">
        <v>0</v>
      </c>
      <c r="AM1592">
        <v>0</v>
      </c>
      <c r="AN1592">
        <v>0</v>
      </c>
      <c r="AO1592">
        <v>0</v>
      </c>
      <c r="AP1592">
        <v>0</v>
      </c>
      <c r="AQ1592">
        <v>0</v>
      </c>
      <c r="AR1592">
        <v>0</v>
      </c>
      <c r="AS1592">
        <v>0</v>
      </c>
      <c r="AT1592">
        <v>0</v>
      </c>
      <c r="AU1592">
        <v>0</v>
      </c>
      <c r="AV1592">
        <v>0</v>
      </c>
      <c r="AW1592">
        <v>0</v>
      </c>
      <c r="AX1592">
        <v>0</v>
      </c>
      <c r="AY1592">
        <v>0</v>
      </c>
      <c r="AZ1592">
        <v>0</v>
      </c>
      <c r="BA1592">
        <v>0</v>
      </c>
    </row>
    <row r="1593" spans="1:53" x14ac:dyDescent="0.25">
      <c r="A1593">
        <v>383089139</v>
      </c>
      <c r="B1593" s="1">
        <v>45547.913924282409</v>
      </c>
      <c r="C1593" s="1">
        <v>45547.915926782407</v>
      </c>
      <c r="D1593" s="1">
        <v>45547</v>
      </c>
      <c r="E1593">
        <v>30.804841</v>
      </c>
      <c r="F1593">
        <v>35.600147499999999</v>
      </c>
      <c r="G1593" t="s">
        <v>373</v>
      </c>
      <c r="H1593" t="s">
        <v>374</v>
      </c>
      <c r="I1593" t="s">
        <v>109</v>
      </c>
      <c r="J1593" t="s">
        <v>114</v>
      </c>
      <c r="K1593" t="s">
        <v>5279</v>
      </c>
      <c r="L1593" t="s">
        <v>116</v>
      </c>
      <c r="M1593" t="s">
        <v>146</v>
      </c>
      <c r="N1593" t="s">
        <v>5280</v>
      </c>
      <c r="O1593" t="s">
        <v>905</v>
      </c>
      <c r="Q1593" t="s">
        <v>121</v>
      </c>
      <c r="R1593" t="s">
        <v>5770</v>
      </c>
      <c r="S1593" t="s">
        <v>112</v>
      </c>
      <c r="T1593">
        <v>0</v>
      </c>
      <c r="U1593">
        <v>0</v>
      </c>
      <c r="V1593">
        <v>0</v>
      </c>
      <c r="W1593">
        <v>0</v>
      </c>
      <c r="X1593">
        <v>0</v>
      </c>
      <c r="Y1593">
        <v>0</v>
      </c>
      <c r="Z1593">
        <v>0</v>
      </c>
      <c r="AA1593">
        <v>0</v>
      </c>
      <c r="AB1593">
        <v>0</v>
      </c>
      <c r="AC1593">
        <v>0</v>
      </c>
      <c r="AD1593">
        <v>0</v>
      </c>
      <c r="AE1593">
        <v>0</v>
      </c>
      <c r="AF1593">
        <v>0</v>
      </c>
      <c r="AG1593">
        <v>0</v>
      </c>
      <c r="AH1593">
        <v>0</v>
      </c>
      <c r="AI1593" t="s">
        <v>6004</v>
      </c>
      <c r="AJ1593" t="s">
        <v>109</v>
      </c>
      <c r="AK1593" t="s">
        <v>112</v>
      </c>
      <c r="AL1593">
        <v>0</v>
      </c>
      <c r="AM1593">
        <v>0</v>
      </c>
      <c r="AN1593">
        <v>0</v>
      </c>
      <c r="AO1593">
        <v>0</v>
      </c>
      <c r="AP1593">
        <v>0</v>
      </c>
      <c r="AQ1593">
        <v>0</v>
      </c>
      <c r="AR1593">
        <v>0</v>
      </c>
      <c r="AS1593">
        <v>0</v>
      </c>
      <c r="AT1593">
        <v>0</v>
      </c>
      <c r="AU1593">
        <v>0</v>
      </c>
      <c r="AV1593">
        <v>0</v>
      </c>
      <c r="AW1593">
        <v>0</v>
      </c>
      <c r="AX1593">
        <v>0</v>
      </c>
      <c r="AY1593">
        <v>0</v>
      </c>
      <c r="AZ1593">
        <v>0</v>
      </c>
      <c r="BA1593">
        <v>0</v>
      </c>
    </row>
    <row r="1594" spans="1:53" x14ac:dyDescent="0.25">
      <c r="A1594">
        <v>383089142</v>
      </c>
      <c r="B1594" s="1">
        <v>45547.915987465283</v>
      </c>
      <c r="C1594" s="1">
        <v>45547.917959907412</v>
      </c>
      <c r="D1594" s="1">
        <v>45547</v>
      </c>
      <c r="E1594">
        <v>30.804841</v>
      </c>
      <c r="F1594">
        <v>35.600147499999999</v>
      </c>
      <c r="G1594" t="s">
        <v>373</v>
      </c>
      <c r="H1594" t="s">
        <v>374</v>
      </c>
      <c r="I1594" t="s">
        <v>112</v>
      </c>
      <c r="K1594" t="s">
        <v>5282</v>
      </c>
      <c r="L1594" t="s">
        <v>116</v>
      </c>
      <c r="M1594" t="s">
        <v>146</v>
      </c>
      <c r="N1594" t="s">
        <v>284</v>
      </c>
      <c r="O1594" t="s">
        <v>5281</v>
      </c>
      <c r="Q1594" t="s">
        <v>121</v>
      </c>
      <c r="R1594" t="s">
        <v>5770</v>
      </c>
      <c r="S1594" t="s">
        <v>112</v>
      </c>
      <c r="T1594">
        <v>0</v>
      </c>
      <c r="U1594">
        <v>0</v>
      </c>
      <c r="V1594">
        <v>0</v>
      </c>
      <c r="W1594">
        <v>0</v>
      </c>
      <c r="X1594">
        <v>0</v>
      </c>
      <c r="Y1594">
        <v>0</v>
      </c>
      <c r="Z1594">
        <v>0</v>
      </c>
      <c r="AA1594">
        <v>0</v>
      </c>
      <c r="AB1594">
        <v>0</v>
      </c>
      <c r="AC1594">
        <v>0</v>
      </c>
      <c r="AD1594">
        <v>0</v>
      </c>
      <c r="AE1594">
        <v>0</v>
      </c>
      <c r="AF1594">
        <v>0</v>
      </c>
      <c r="AG1594">
        <v>0</v>
      </c>
      <c r="AH1594">
        <v>0</v>
      </c>
      <c r="AI1594" t="s">
        <v>6004</v>
      </c>
      <c r="AJ1594" t="s">
        <v>112</v>
      </c>
      <c r="AK1594" t="s">
        <v>112</v>
      </c>
      <c r="AL1594">
        <v>0</v>
      </c>
      <c r="AM1594">
        <v>0</v>
      </c>
      <c r="AN1594">
        <v>0</v>
      </c>
      <c r="AO1594">
        <v>0</v>
      </c>
      <c r="AP1594">
        <v>0</v>
      </c>
      <c r="AQ1594">
        <v>0</v>
      </c>
      <c r="AR1594">
        <v>0</v>
      </c>
      <c r="AS1594">
        <v>0</v>
      </c>
      <c r="AT1594">
        <v>0</v>
      </c>
      <c r="AU1594">
        <v>0</v>
      </c>
      <c r="AV1594">
        <v>0</v>
      </c>
      <c r="AW1594">
        <v>0</v>
      </c>
      <c r="AX1594">
        <v>0</v>
      </c>
      <c r="AY1594">
        <v>0</v>
      </c>
      <c r="AZ1594">
        <v>0</v>
      </c>
      <c r="BA1594">
        <v>0</v>
      </c>
    </row>
    <row r="1595" spans="1:53" x14ac:dyDescent="0.25">
      <c r="A1595">
        <v>383089144</v>
      </c>
      <c r="B1595" s="1">
        <v>45547.917997384262</v>
      </c>
      <c r="C1595" s="1">
        <v>45547.919440578713</v>
      </c>
      <c r="D1595" s="1">
        <v>45547</v>
      </c>
      <c r="E1595">
        <v>30.804841</v>
      </c>
      <c r="F1595">
        <v>35.600147499999999</v>
      </c>
      <c r="G1595" t="s">
        <v>373</v>
      </c>
      <c r="H1595" t="s">
        <v>374</v>
      </c>
      <c r="I1595" t="s">
        <v>109</v>
      </c>
      <c r="J1595" t="s">
        <v>114</v>
      </c>
      <c r="K1595" t="s">
        <v>5283</v>
      </c>
      <c r="L1595" t="s">
        <v>116</v>
      </c>
      <c r="M1595" t="s">
        <v>139</v>
      </c>
      <c r="N1595" t="s">
        <v>5284</v>
      </c>
      <c r="O1595" t="s">
        <v>634</v>
      </c>
      <c r="Q1595" t="s">
        <v>121</v>
      </c>
      <c r="R1595" t="s">
        <v>5770</v>
      </c>
      <c r="S1595" t="s">
        <v>112</v>
      </c>
      <c r="T1595">
        <v>0</v>
      </c>
      <c r="U1595">
        <v>0</v>
      </c>
      <c r="V1595">
        <v>0</v>
      </c>
      <c r="W1595">
        <v>0</v>
      </c>
      <c r="X1595">
        <v>0</v>
      </c>
      <c r="Y1595">
        <v>0</v>
      </c>
      <c r="Z1595">
        <v>0</v>
      </c>
      <c r="AA1595">
        <v>0</v>
      </c>
      <c r="AB1595">
        <v>0</v>
      </c>
      <c r="AC1595">
        <v>0</v>
      </c>
      <c r="AD1595">
        <v>0</v>
      </c>
      <c r="AE1595">
        <v>0</v>
      </c>
      <c r="AF1595">
        <v>0</v>
      </c>
      <c r="AG1595">
        <v>0</v>
      </c>
      <c r="AH1595">
        <v>0</v>
      </c>
      <c r="AI1595" t="s">
        <v>6004</v>
      </c>
      <c r="AJ1595" t="s">
        <v>109</v>
      </c>
      <c r="AK1595" t="s">
        <v>112</v>
      </c>
      <c r="AL1595">
        <v>0</v>
      </c>
      <c r="AM1595">
        <v>0</v>
      </c>
      <c r="AN1595">
        <v>0</v>
      </c>
      <c r="AO1595">
        <v>0</v>
      </c>
      <c r="AP1595">
        <v>0</v>
      </c>
      <c r="AQ1595">
        <v>0</v>
      </c>
      <c r="AR1595">
        <v>0</v>
      </c>
      <c r="AS1595">
        <v>0</v>
      </c>
      <c r="AT1595">
        <v>0</v>
      </c>
      <c r="AU1595">
        <v>0</v>
      </c>
      <c r="AV1595">
        <v>0</v>
      </c>
      <c r="AW1595">
        <v>0</v>
      </c>
      <c r="AX1595">
        <v>0</v>
      </c>
      <c r="AY1595">
        <v>0</v>
      </c>
      <c r="AZ1595">
        <v>0</v>
      </c>
      <c r="BA1595">
        <v>0</v>
      </c>
    </row>
    <row r="1596" spans="1:53" x14ac:dyDescent="0.25">
      <c r="A1596">
        <v>383089148</v>
      </c>
      <c r="B1596" s="1">
        <v>45547.919504143523</v>
      </c>
      <c r="C1596" s="1">
        <v>45547.921099513893</v>
      </c>
      <c r="D1596" s="1">
        <v>45547</v>
      </c>
      <c r="E1596">
        <v>30.804841</v>
      </c>
      <c r="F1596">
        <v>35.600147499999999</v>
      </c>
      <c r="G1596" t="s">
        <v>373</v>
      </c>
      <c r="H1596" t="s">
        <v>374</v>
      </c>
      <c r="I1596" t="s">
        <v>109</v>
      </c>
      <c r="J1596" t="s">
        <v>114</v>
      </c>
      <c r="K1596" t="s">
        <v>5285</v>
      </c>
      <c r="L1596" t="s">
        <v>116</v>
      </c>
      <c r="M1596" t="s">
        <v>139</v>
      </c>
      <c r="N1596" t="s">
        <v>5286</v>
      </c>
      <c r="O1596" t="s">
        <v>658</v>
      </c>
      <c r="Q1596" t="s">
        <v>121</v>
      </c>
      <c r="R1596" t="s">
        <v>5770</v>
      </c>
      <c r="S1596" t="s">
        <v>112</v>
      </c>
      <c r="T1596">
        <v>0</v>
      </c>
      <c r="U1596">
        <v>0</v>
      </c>
      <c r="V1596">
        <v>0</v>
      </c>
      <c r="W1596">
        <v>0</v>
      </c>
      <c r="X1596">
        <v>0</v>
      </c>
      <c r="Y1596">
        <v>0</v>
      </c>
      <c r="Z1596">
        <v>0</v>
      </c>
      <c r="AA1596">
        <v>0</v>
      </c>
      <c r="AB1596">
        <v>0</v>
      </c>
      <c r="AC1596">
        <v>0</v>
      </c>
      <c r="AD1596">
        <v>0</v>
      </c>
      <c r="AE1596">
        <v>0</v>
      </c>
      <c r="AF1596">
        <v>0</v>
      </c>
      <c r="AG1596">
        <v>0</v>
      </c>
      <c r="AH1596">
        <v>0</v>
      </c>
      <c r="AI1596" t="s">
        <v>6004</v>
      </c>
      <c r="AJ1596" t="s">
        <v>109</v>
      </c>
      <c r="AK1596" t="s">
        <v>112</v>
      </c>
      <c r="AL1596">
        <v>0</v>
      </c>
      <c r="AM1596">
        <v>0</v>
      </c>
      <c r="AN1596">
        <v>0</v>
      </c>
      <c r="AO1596">
        <v>0</v>
      </c>
      <c r="AP1596">
        <v>0</v>
      </c>
      <c r="AQ1596">
        <v>0</v>
      </c>
      <c r="AR1596">
        <v>0</v>
      </c>
      <c r="AS1596">
        <v>0</v>
      </c>
      <c r="AT1596">
        <v>0</v>
      </c>
      <c r="AU1596">
        <v>0</v>
      </c>
      <c r="AV1596">
        <v>0</v>
      </c>
      <c r="AW1596">
        <v>0</v>
      </c>
      <c r="AX1596">
        <v>0</v>
      </c>
      <c r="AY1596">
        <v>0</v>
      </c>
      <c r="AZ1596">
        <v>0</v>
      </c>
      <c r="BA1596">
        <v>0</v>
      </c>
    </row>
    <row r="1597" spans="1:53" x14ac:dyDescent="0.25">
      <c r="A1597">
        <v>383089150</v>
      </c>
      <c r="B1597" s="1">
        <v>45547.921410717587</v>
      </c>
      <c r="C1597" s="1">
        <v>45547.922894293981</v>
      </c>
      <c r="D1597" s="1">
        <v>45547</v>
      </c>
      <c r="E1597">
        <v>30.804635900000001</v>
      </c>
      <c r="F1597">
        <v>35.599805699999997</v>
      </c>
      <c r="G1597" t="s">
        <v>373</v>
      </c>
      <c r="H1597" t="s">
        <v>374</v>
      </c>
      <c r="I1597" t="s">
        <v>109</v>
      </c>
      <c r="J1597" t="s">
        <v>114</v>
      </c>
      <c r="K1597" t="s">
        <v>5287</v>
      </c>
      <c r="L1597" t="s">
        <v>116</v>
      </c>
      <c r="M1597" t="s">
        <v>139</v>
      </c>
      <c r="N1597" t="s">
        <v>5288</v>
      </c>
      <c r="O1597" t="s">
        <v>658</v>
      </c>
      <c r="Q1597" t="s">
        <v>121</v>
      </c>
      <c r="R1597" t="s">
        <v>5770</v>
      </c>
      <c r="S1597" t="s">
        <v>112</v>
      </c>
      <c r="T1597">
        <v>0</v>
      </c>
      <c r="U1597">
        <v>0</v>
      </c>
      <c r="V1597">
        <v>0</v>
      </c>
      <c r="W1597">
        <v>0</v>
      </c>
      <c r="X1597">
        <v>0</v>
      </c>
      <c r="Y1597">
        <v>0</v>
      </c>
      <c r="Z1597">
        <v>0</v>
      </c>
      <c r="AA1597">
        <v>0</v>
      </c>
      <c r="AB1597">
        <v>0</v>
      </c>
      <c r="AC1597">
        <v>0</v>
      </c>
      <c r="AD1597">
        <v>0</v>
      </c>
      <c r="AE1597">
        <v>0</v>
      </c>
      <c r="AF1597">
        <v>0</v>
      </c>
      <c r="AG1597">
        <v>0</v>
      </c>
      <c r="AH1597">
        <v>0</v>
      </c>
      <c r="AI1597" t="s">
        <v>6004</v>
      </c>
      <c r="AJ1597" t="s">
        <v>109</v>
      </c>
      <c r="AK1597" t="s">
        <v>112</v>
      </c>
      <c r="AL1597">
        <v>0</v>
      </c>
      <c r="AM1597">
        <v>0</v>
      </c>
      <c r="AN1597">
        <v>0</v>
      </c>
      <c r="AO1597">
        <v>0</v>
      </c>
      <c r="AP1597">
        <v>0</v>
      </c>
      <c r="AQ1597">
        <v>0</v>
      </c>
      <c r="AR1597">
        <v>0</v>
      </c>
      <c r="AS1597">
        <v>0</v>
      </c>
      <c r="AT1597">
        <v>0</v>
      </c>
      <c r="AU1597">
        <v>0</v>
      </c>
      <c r="AV1597">
        <v>0</v>
      </c>
      <c r="AW1597">
        <v>0</v>
      </c>
      <c r="AX1597">
        <v>0</v>
      </c>
      <c r="AY1597">
        <v>0</v>
      </c>
      <c r="AZ1597">
        <v>0</v>
      </c>
      <c r="BA1597">
        <v>0</v>
      </c>
    </row>
    <row r="1598" spans="1:53" x14ac:dyDescent="0.25">
      <c r="A1598">
        <v>383089155</v>
      </c>
      <c r="B1598" s="1">
        <v>45547.923632349542</v>
      </c>
      <c r="C1598" s="1">
        <v>45547.925134756937</v>
      </c>
      <c r="D1598" s="1">
        <v>45547</v>
      </c>
      <c r="E1598">
        <v>30.804635900000001</v>
      </c>
      <c r="F1598">
        <v>35.599805699999997</v>
      </c>
      <c r="G1598" t="s">
        <v>373</v>
      </c>
      <c r="H1598" t="s">
        <v>374</v>
      </c>
      <c r="I1598" t="s">
        <v>109</v>
      </c>
      <c r="J1598" t="s">
        <v>114</v>
      </c>
      <c r="K1598" t="s">
        <v>5290</v>
      </c>
      <c r="L1598" t="s">
        <v>116</v>
      </c>
      <c r="M1598" t="s">
        <v>146</v>
      </c>
      <c r="N1598" t="s">
        <v>660</v>
      </c>
      <c r="O1598" t="s">
        <v>905</v>
      </c>
      <c r="Q1598" t="s">
        <v>121</v>
      </c>
      <c r="R1598" t="s">
        <v>5770</v>
      </c>
      <c r="S1598" t="s">
        <v>112</v>
      </c>
      <c r="T1598">
        <v>0</v>
      </c>
      <c r="U1598">
        <v>0</v>
      </c>
      <c r="V1598">
        <v>0</v>
      </c>
      <c r="W1598">
        <v>0</v>
      </c>
      <c r="X1598">
        <v>0</v>
      </c>
      <c r="Y1598">
        <v>0</v>
      </c>
      <c r="Z1598">
        <v>0</v>
      </c>
      <c r="AA1598">
        <v>0</v>
      </c>
      <c r="AB1598">
        <v>0</v>
      </c>
      <c r="AC1598">
        <v>0</v>
      </c>
      <c r="AD1598">
        <v>0</v>
      </c>
      <c r="AE1598">
        <v>0</v>
      </c>
      <c r="AF1598">
        <v>0</v>
      </c>
      <c r="AG1598">
        <v>0</v>
      </c>
      <c r="AH1598">
        <v>0</v>
      </c>
      <c r="AI1598" t="s">
        <v>6004</v>
      </c>
      <c r="AJ1598" t="s">
        <v>109</v>
      </c>
      <c r="AK1598" t="s">
        <v>112</v>
      </c>
      <c r="AL1598">
        <v>0</v>
      </c>
      <c r="AM1598">
        <v>0</v>
      </c>
      <c r="AN1598">
        <v>0</v>
      </c>
      <c r="AO1598">
        <v>0</v>
      </c>
      <c r="AP1598">
        <v>0</v>
      </c>
      <c r="AQ1598">
        <v>0</v>
      </c>
      <c r="AR1598">
        <v>0</v>
      </c>
      <c r="AS1598">
        <v>0</v>
      </c>
      <c r="AT1598">
        <v>0</v>
      </c>
      <c r="AU1598">
        <v>0</v>
      </c>
      <c r="AV1598">
        <v>0</v>
      </c>
      <c r="AW1598">
        <v>0</v>
      </c>
      <c r="AX1598">
        <v>0</v>
      </c>
      <c r="AY1598">
        <v>0</v>
      </c>
      <c r="AZ1598">
        <v>0</v>
      </c>
      <c r="BA1598">
        <v>0</v>
      </c>
    </row>
    <row r="1599" spans="1:53" x14ac:dyDescent="0.25">
      <c r="A1599">
        <v>383089160</v>
      </c>
      <c r="B1599" s="1">
        <v>45547.925163993059</v>
      </c>
      <c r="C1599" s="1">
        <v>45547.92752917824</v>
      </c>
      <c r="D1599" s="1">
        <v>45547</v>
      </c>
      <c r="E1599">
        <v>30.804635900000001</v>
      </c>
      <c r="F1599">
        <v>35.599805699999997</v>
      </c>
      <c r="G1599" t="s">
        <v>373</v>
      </c>
      <c r="H1599" t="s">
        <v>374</v>
      </c>
      <c r="I1599" t="s">
        <v>112</v>
      </c>
      <c r="K1599" t="s">
        <v>905</v>
      </c>
      <c r="L1599" t="s">
        <v>116</v>
      </c>
      <c r="M1599" t="s">
        <v>146</v>
      </c>
      <c r="N1599" t="s">
        <v>5292</v>
      </c>
      <c r="O1599" t="s">
        <v>5291</v>
      </c>
      <c r="Q1599" t="s">
        <v>121</v>
      </c>
      <c r="R1599" t="s">
        <v>5770</v>
      </c>
      <c r="S1599" t="s">
        <v>112</v>
      </c>
      <c r="T1599">
        <v>0</v>
      </c>
      <c r="U1599">
        <v>0</v>
      </c>
      <c r="V1599">
        <v>0</v>
      </c>
      <c r="W1599">
        <v>0</v>
      </c>
      <c r="X1599">
        <v>0</v>
      </c>
      <c r="Y1599">
        <v>0</v>
      </c>
      <c r="Z1599">
        <v>0</v>
      </c>
      <c r="AA1599">
        <v>0</v>
      </c>
      <c r="AB1599">
        <v>0</v>
      </c>
      <c r="AC1599">
        <v>0</v>
      </c>
      <c r="AD1599">
        <v>0</v>
      </c>
      <c r="AE1599">
        <v>0</v>
      </c>
      <c r="AF1599">
        <v>0</v>
      </c>
      <c r="AG1599">
        <v>0</v>
      </c>
      <c r="AH1599">
        <v>0</v>
      </c>
      <c r="AI1599" t="s">
        <v>6004</v>
      </c>
      <c r="AJ1599" t="s">
        <v>109</v>
      </c>
      <c r="AK1599" t="s">
        <v>112</v>
      </c>
      <c r="AL1599">
        <v>0</v>
      </c>
      <c r="AM1599">
        <v>0</v>
      </c>
      <c r="AN1599">
        <v>0</v>
      </c>
      <c r="AO1599">
        <v>0</v>
      </c>
      <c r="AP1599">
        <v>0</v>
      </c>
      <c r="AQ1599">
        <v>0</v>
      </c>
      <c r="AR1599">
        <v>0</v>
      </c>
      <c r="AS1599">
        <v>0</v>
      </c>
      <c r="AT1599">
        <v>0</v>
      </c>
      <c r="AU1599">
        <v>0</v>
      </c>
      <c r="AV1599">
        <v>0</v>
      </c>
      <c r="AW1599">
        <v>0</v>
      </c>
      <c r="AX1599">
        <v>0</v>
      </c>
      <c r="AY1599">
        <v>0</v>
      </c>
      <c r="AZ1599">
        <v>0</v>
      </c>
      <c r="BA1599">
        <v>0</v>
      </c>
    </row>
    <row r="1600" spans="1:53" x14ac:dyDescent="0.25">
      <c r="A1600">
        <v>383089164</v>
      </c>
      <c r="B1600" s="1">
        <v>45547.927561851851</v>
      </c>
      <c r="C1600" s="1">
        <v>45547.929980231478</v>
      </c>
      <c r="D1600" s="1">
        <v>45547</v>
      </c>
      <c r="E1600">
        <v>30.804841</v>
      </c>
      <c r="F1600">
        <v>35.600147499999999</v>
      </c>
      <c r="G1600" t="s">
        <v>373</v>
      </c>
      <c r="H1600" t="s">
        <v>374</v>
      </c>
      <c r="I1600" t="s">
        <v>109</v>
      </c>
      <c r="J1600" t="s">
        <v>114</v>
      </c>
      <c r="K1600" t="s">
        <v>5293</v>
      </c>
      <c r="L1600" t="s">
        <v>116</v>
      </c>
      <c r="M1600" t="s">
        <v>146</v>
      </c>
      <c r="N1600" t="s">
        <v>5294</v>
      </c>
      <c r="O1600" t="s">
        <v>905</v>
      </c>
      <c r="Q1600" t="s">
        <v>121</v>
      </c>
      <c r="R1600" t="s">
        <v>5770</v>
      </c>
      <c r="S1600" t="s">
        <v>112</v>
      </c>
      <c r="T1600">
        <v>0</v>
      </c>
      <c r="U1600">
        <v>0</v>
      </c>
      <c r="V1600">
        <v>0</v>
      </c>
      <c r="W1600">
        <v>0</v>
      </c>
      <c r="X1600">
        <v>0</v>
      </c>
      <c r="Y1600">
        <v>0</v>
      </c>
      <c r="Z1600">
        <v>0</v>
      </c>
      <c r="AA1600">
        <v>0</v>
      </c>
      <c r="AB1600">
        <v>0</v>
      </c>
      <c r="AC1600">
        <v>0</v>
      </c>
      <c r="AD1600">
        <v>0</v>
      </c>
      <c r="AE1600">
        <v>0</v>
      </c>
      <c r="AF1600">
        <v>0</v>
      </c>
      <c r="AG1600">
        <v>0</v>
      </c>
      <c r="AH1600">
        <v>0</v>
      </c>
      <c r="AI1600" t="s">
        <v>6004</v>
      </c>
      <c r="AJ1600" t="s">
        <v>109</v>
      </c>
      <c r="AK1600" t="s">
        <v>112</v>
      </c>
      <c r="AL1600">
        <v>0</v>
      </c>
      <c r="AM1600">
        <v>0</v>
      </c>
      <c r="AN1600">
        <v>0</v>
      </c>
      <c r="AO1600">
        <v>0</v>
      </c>
      <c r="AP1600">
        <v>0</v>
      </c>
      <c r="AQ1600">
        <v>0</v>
      </c>
      <c r="AR1600">
        <v>0</v>
      </c>
      <c r="AS1600">
        <v>0</v>
      </c>
      <c r="AT1600">
        <v>0</v>
      </c>
      <c r="AU1600">
        <v>0</v>
      </c>
      <c r="AV1600">
        <v>0</v>
      </c>
      <c r="AW1600">
        <v>0</v>
      </c>
      <c r="AX1600">
        <v>0</v>
      </c>
      <c r="AY1600">
        <v>0</v>
      </c>
      <c r="AZ1600">
        <v>0</v>
      </c>
      <c r="BA1600">
        <v>0</v>
      </c>
    </row>
    <row r="1601" spans="1:53" x14ac:dyDescent="0.25">
      <c r="A1601">
        <v>383089168</v>
      </c>
      <c r="B1601" s="1">
        <v>45547.930048553237</v>
      </c>
      <c r="C1601" s="1">
        <v>45547.932441585654</v>
      </c>
      <c r="D1601" s="1">
        <v>45547</v>
      </c>
      <c r="E1601">
        <v>30.804635900000001</v>
      </c>
      <c r="F1601">
        <v>35.599805699999997</v>
      </c>
      <c r="G1601" t="s">
        <v>373</v>
      </c>
      <c r="H1601" t="s">
        <v>374</v>
      </c>
      <c r="I1601" t="s">
        <v>109</v>
      </c>
      <c r="J1601" t="s">
        <v>114</v>
      </c>
      <c r="K1601" t="s">
        <v>5296</v>
      </c>
      <c r="L1601" t="s">
        <v>116</v>
      </c>
      <c r="M1601" t="s">
        <v>139</v>
      </c>
      <c r="N1601" t="s">
        <v>5297</v>
      </c>
      <c r="O1601" t="s">
        <v>5295</v>
      </c>
      <c r="Q1601" t="s">
        <v>121</v>
      </c>
      <c r="R1601" t="s">
        <v>5770</v>
      </c>
      <c r="S1601" t="s">
        <v>112</v>
      </c>
      <c r="T1601">
        <v>0</v>
      </c>
      <c r="U1601">
        <v>0</v>
      </c>
      <c r="V1601">
        <v>0</v>
      </c>
      <c r="W1601">
        <v>0</v>
      </c>
      <c r="X1601">
        <v>0</v>
      </c>
      <c r="Y1601">
        <v>0</v>
      </c>
      <c r="Z1601">
        <v>0</v>
      </c>
      <c r="AA1601">
        <v>0</v>
      </c>
      <c r="AB1601">
        <v>0</v>
      </c>
      <c r="AC1601">
        <v>0</v>
      </c>
      <c r="AD1601">
        <v>0</v>
      </c>
      <c r="AE1601">
        <v>0</v>
      </c>
      <c r="AF1601">
        <v>0</v>
      </c>
      <c r="AG1601">
        <v>0</v>
      </c>
      <c r="AH1601">
        <v>0</v>
      </c>
      <c r="AI1601" t="s">
        <v>6004</v>
      </c>
      <c r="AJ1601" t="s">
        <v>109</v>
      </c>
      <c r="AK1601" t="s">
        <v>112</v>
      </c>
      <c r="AL1601">
        <v>0</v>
      </c>
      <c r="AM1601">
        <v>0</v>
      </c>
      <c r="AN1601">
        <v>0</v>
      </c>
      <c r="AO1601">
        <v>0</v>
      </c>
      <c r="AP1601">
        <v>0</v>
      </c>
      <c r="AQ1601">
        <v>0</v>
      </c>
      <c r="AR1601">
        <v>0</v>
      </c>
      <c r="AS1601">
        <v>0</v>
      </c>
      <c r="AT1601">
        <v>0</v>
      </c>
      <c r="AU1601">
        <v>0</v>
      </c>
      <c r="AV1601">
        <v>0</v>
      </c>
      <c r="AW1601">
        <v>0</v>
      </c>
      <c r="AX1601">
        <v>0</v>
      </c>
      <c r="AY1601">
        <v>0</v>
      </c>
      <c r="AZ1601">
        <v>0</v>
      </c>
      <c r="BA1601">
        <v>0</v>
      </c>
    </row>
    <row r="1602" spans="1:53" x14ac:dyDescent="0.25">
      <c r="A1602">
        <v>383089173</v>
      </c>
      <c r="B1602" s="1">
        <v>45547.932473483786</v>
      </c>
      <c r="C1602" s="1">
        <v>45547.934493217603</v>
      </c>
      <c r="D1602" s="1">
        <v>45547</v>
      </c>
      <c r="E1602">
        <v>30.804635900000001</v>
      </c>
      <c r="F1602">
        <v>35.599805699999997</v>
      </c>
      <c r="G1602" t="s">
        <v>373</v>
      </c>
      <c r="H1602" t="s">
        <v>374</v>
      </c>
      <c r="I1602" t="s">
        <v>109</v>
      </c>
      <c r="J1602" t="s">
        <v>114</v>
      </c>
      <c r="K1602" t="s">
        <v>5298</v>
      </c>
      <c r="L1602" t="s">
        <v>116</v>
      </c>
      <c r="M1602" t="s">
        <v>146</v>
      </c>
      <c r="N1602" t="s">
        <v>5299</v>
      </c>
      <c r="O1602" t="s">
        <v>634</v>
      </c>
      <c r="Q1602" t="s">
        <v>121</v>
      </c>
      <c r="R1602" t="s">
        <v>5770</v>
      </c>
      <c r="S1602" t="s">
        <v>112</v>
      </c>
      <c r="T1602">
        <v>0</v>
      </c>
      <c r="U1602">
        <v>0</v>
      </c>
      <c r="V1602">
        <v>0</v>
      </c>
      <c r="W1602">
        <v>0</v>
      </c>
      <c r="X1602">
        <v>0</v>
      </c>
      <c r="Y1602">
        <v>0</v>
      </c>
      <c r="Z1602">
        <v>0</v>
      </c>
      <c r="AA1602">
        <v>0</v>
      </c>
      <c r="AB1602">
        <v>0</v>
      </c>
      <c r="AC1602">
        <v>0</v>
      </c>
      <c r="AD1602">
        <v>0</v>
      </c>
      <c r="AE1602">
        <v>0</v>
      </c>
      <c r="AF1602">
        <v>0</v>
      </c>
      <c r="AG1602">
        <v>0</v>
      </c>
      <c r="AH1602">
        <v>0</v>
      </c>
      <c r="AI1602" t="s">
        <v>6004</v>
      </c>
      <c r="AJ1602" t="s">
        <v>109</v>
      </c>
      <c r="AK1602" t="s">
        <v>112</v>
      </c>
      <c r="AL1602">
        <v>0</v>
      </c>
      <c r="AM1602">
        <v>0</v>
      </c>
      <c r="AN1602">
        <v>0</v>
      </c>
      <c r="AO1602">
        <v>0</v>
      </c>
      <c r="AP1602">
        <v>0</v>
      </c>
      <c r="AQ1602">
        <v>0</v>
      </c>
      <c r="AR1602">
        <v>0</v>
      </c>
      <c r="AS1602">
        <v>0</v>
      </c>
      <c r="AT1602">
        <v>0</v>
      </c>
      <c r="AU1602">
        <v>0</v>
      </c>
      <c r="AV1602">
        <v>0</v>
      </c>
      <c r="AW1602">
        <v>0</v>
      </c>
      <c r="AX1602">
        <v>0</v>
      </c>
      <c r="AY1602">
        <v>0</v>
      </c>
      <c r="AZ1602">
        <v>0</v>
      </c>
      <c r="BA1602">
        <v>0</v>
      </c>
    </row>
    <row r="1603" spans="1:53" x14ac:dyDescent="0.25">
      <c r="A1603">
        <v>383089177</v>
      </c>
      <c r="B1603" s="1">
        <v>45547.934523692129</v>
      </c>
      <c r="C1603" s="1">
        <v>45547.936423344909</v>
      </c>
      <c r="D1603" s="1">
        <v>45547</v>
      </c>
      <c r="E1603">
        <v>30.804635900000001</v>
      </c>
      <c r="F1603">
        <v>35.599805699999997</v>
      </c>
      <c r="G1603" t="s">
        <v>373</v>
      </c>
      <c r="H1603" t="s">
        <v>374</v>
      </c>
      <c r="I1603" t="s">
        <v>109</v>
      </c>
      <c r="J1603" t="s">
        <v>114</v>
      </c>
      <c r="K1603" t="s">
        <v>5300</v>
      </c>
      <c r="L1603" t="s">
        <v>116</v>
      </c>
      <c r="M1603" t="s">
        <v>146</v>
      </c>
      <c r="N1603" t="s">
        <v>5301</v>
      </c>
      <c r="O1603" t="s">
        <v>905</v>
      </c>
      <c r="Q1603" t="s">
        <v>121</v>
      </c>
      <c r="R1603" t="s">
        <v>5770</v>
      </c>
      <c r="S1603" t="s">
        <v>112</v>
      </c>
      <c r="T1603">
        <v>0</v>
      </c>
      <c r="U1603">
        <v>0</v>
      </c>
      <c r="V1603">
        <v>0</v>
      </c>
      <c r="W1603">
        <v>0</v>
      </c>
      <c r="X1603">
        <v>0</v>
      </c>
      <c r="Y1603">
        <v>0</v>
      </c>
      <c r="Z1603">
        <v>0</v>
      </c>
      <c r="AA1603">
        <v>0</v>
      </c>
      <c r="AB1603">
        <v>0</v>
      </c>
      <c r="AC1603">
        <v>0</v>
      </c>
      <c r="AD1603">
        <v>0</v>
      </c>
      <c r="AE1603">
        <v>0</v>
      </c>
      <c r="AF1603">
        <v>0</v>
      </c>
      <c r="AG1603">
        <v>0</v>
      </c>
      <c r="AH1603">
        <v>0</v>
      </c>
      <c r="AI1603" t="s">
        <v>6004</v>
      </c>
      <c r="AJ1603" t="s">
        <v>109</v>
      </c>
      <c r="AK1603" t="s">
        <v>112</v>
      </c>
      <c r="AL1603">
        <v>0</v>
      </c>
      <c r="AM1603">
        <v>0</v>
      </c>
      <c r="AN1603">
        <v>0</v>
      </c>
      <c r="AO1603">
        <v>0</v>
      </c>
      <c r="AP1603">
        <v>0</v>
      </c>
      <c r="AQ1603">
        <v>0</v>
      </c>
      <c r="AR1603">
        <v>0</v>
      </c>
      <c r="AS1603">
        <v>0</v>
      </c>
      <c r="AT1603">
        <v>0</v>
      </c>
      <c r="AU1603">
        <v>0</v>
      </c>
      <c r="AV1603">
        <v>0</v>
      </c>
      <c r="AW1603">
        <v>0</v>
      </c>
      <c r="AX1603">
        <v>0</v>
      </c>
      <c r="AY1603">
        <v>0</v>
      </c>
      <c r="AZ1603">
        <v>0</v>
      </c>
      <c r="BA1603">
        <v>0</v>
      </c>
    </row>
    <row r="1604" spans="1:53" x14ac:dyDescent="0.25">
      <c r="A1604">
        <v>383089182</v>
      </c>
      <c r="B1604" s="1">
        <v>45547.936737407414</v>
      </c>
      <c r="C1604" s="1">
        <v>45547.938176388889</v>
      </c>
      <c r="D1604" s="1">
        <v>45547</v>
      </c>
      <c r="E1604">
        <v>30.804635900000001</v>
      </c>
      <c r="F1604">
        <v>35.599805699999997</v>
      </c>
      <c r="G1604" t="s">
        <v>373</v>
      </c>
      <c r="H1604" t="s">
        <v>374</v>
      </c>
      <c r="I1604" t="s">
        <v>109</v>
      </c>
      <c r="J1604" t="s">
        <v>114</v>
      </c>
      <c r="K1604" t="s">
        <v>5302</v>
      </c>
      <c r="L1604" t="s">
        <v>116</v>
      </c>
      <c r="M1604" t="s">
        <v>139</v>
      </c>
      <c r="N1604" t="s">
        <v>5303</v>
      </c>
      <c r="O1604" t="s">
        <v>634</v>
      </c>
      <c r="Q1604" t="s">
        <v>121</v>
      </c>
      <c r="R1604" t="s">
        <v>5770</v>
      </c>
      <c r="S1604" t="s">
        <v>112</v>
      </c>
      <c r="T1604">
        <v>0</v>
      </c>
      <c r="U1604">
        <v>0</v>
      </c>
      <c r="V1604">
        <v>0</v>
      </c>
      <c r="W1604">
        <v>0</v>
      </c>
      <c r="X1604">
        <v>0</v>
      </c>
      <c r="Y1604">
        <v>0</v>
      </c>
      <c r="Z1604">
        <v>0</v>
      </c>
      <c r="AA1604">
        <v>0</v>
      </c>
      <c r="AB1604">
        <v>0</v>
      </c>
      <c r="AC1604">
        <v>0</v>
      </c>
      <c r="AD1604">
        <v>0</v>
      </c>
      <c r="AE1604">
        <v>0</v>
      </c>
      <c r="AF1604">
        <v>0</v>
      </c>
      <c r="AG1604">
        <v>0</v>
      </c>
      <c r="AH1604">
        <v>0</v>
      </c>
      <c r="AI1604" t="s">
        <v>6004</v>
      </c>
      <c r="AJ1604" t="s">
        <v>109</v>
      </c>
      <c r="AK1604" t="s">
        <v>112</v>
      </c>
      <c r="AL1604">
        <v>0</v>
      </c>
      <c r="AM1604">
        <v>0</v>
      </c>
      <c r="AN1604">
        <v>0</v>
      </c>
      <c r="AO1604">
        <v>0</v>
      </c>
      <c r="AP1604">
        <v>0</v>
      </c>
      <c r="AQ1604">
        <v>0</v>
      </c>
      <c r="AR1604">
        <v>0</v>
      </c>
      <c r="AS1604">
        <v>0</v>
      </c>
      <c r="AT1604">
        <v>0</v>
      </c>
      <c r="AU1604">
        <v>0</v>
      </c>
      <c r="AV1604">
        <v>0</v>
      </c>
      <c r="AW1604">
        <v>0</v>
      </c>
      <c r="AX1604">
        <v>0</v>
      </c>
      <c r="AY1604">
        <v>0</v>
      </c>
      <c r="AZ1604">
        <v>0</v>
      </c>
      <c r="BA1604">
        <v>0</v>
      </c>
    </row>
    <row r="1605" spans="1:53" x14ac:dyDescent="0.25">
      <c r="A1605">
        <v>383089186</v>
      </c>
      <c r="B1605" s="1">
        <v>45547.93834090278</v>
      </c>
      <c r="C1605" s="1">
        <v>45547.939968171297</v>
      </c>
      <c r="D1605" s="1">
        <v>45547</v>
      </c>
      <c r="E1605">
        <v>30.804635900000001</v>
      </c>
      <c r="F1605">
        <v>35.599805699999997</v>
      </c>
      <c r="G1605" t="s">
        <v>373</v>
      </c>
      <c r="H1605" t="s">
        <v>374</v>
      </c>
      <c r="I1605" t="s">
        <v>109</v>
      </c>
      <c r="J1605" t="s">
        <v>114</v>
      </c>
      <c r="K1605" t="s">
        <v>5305</v>
      </c>
      <c r="L1605" t="s">
        <v>116</v>
      </c>
      <c r="M1605" t="s">
        <v>319</v>
      </c>
      <c r="N1605" t="s">
        <v>5306</v>
      </c>
      <c r="O1605" t="s">
        <v>5304</v>
      </c>
      <c r="Q1605" t="s">
        <v>121</v>
      </c>
      <c r="R1605" t="s">
        <v>5770</v>
      </c>
      <c r="S1605" t="s">
        <v>112</v>
      </c>
      <c r="T1605">
        <v>0</v>
      </c>
      <c r="U1605">
        <v>0</v>
      </c>
      <c r="V1605">
        <v>0</v>
      </c>
      <c r="W1605">
        <v>0</v>
      </c>
      <c r="X1605">
        <v>0</v>
      </c>
      <c r="Y1605">
        <v>0</v>
      </c>
      <c r="Z1605">
        <v>0</v>
      </c>
      <c r="AA1605">
        <v>0</v>
      </c>
      <c r="AB1605">
        <v>0</v>
      </c>
      <c r="AC1605">
        <v>0</v>
      </c>
      <c r="AD1605">
        <v>0</v>
      </c>
      <c r="AE1605">
        <v>0</v>
      </c>
      <c r="AF1605">
        <v>0</v>
      </c>
      <c r="AG1605">
        <v>0</v>
      </c>
      <c r="AH1605">
        <v>0</v>
      </c>
      <c r="AI1605" t="s">
        <v>6004</v>
      </c>
      <c r="AJ1605" t="s">
        <v>109</v>
      </c>
      <c r="AK1605" t="s">
        <v>112</v>
      </c>
      <c r="AL1605">
        <v>0</v>
      </c>
      <c r="AM1605">
        <v>0</v>
      </c>
      <c r="AN1605">
        <v>0</v>
      </c>
      <c r="AO1605">
        <v>0</v>
      </c>
      <c r="AP1605">
        <v>0</v>
      </c>
      <c r="AQ1605">
        <v>0</v>
      </c>
      <c r="AR1605">
        <v>0</v>
      </c>
      <c r="AS1605">
        <v>0</v>
      </c>
      <c r="AT1605">
        <v>0</v>
      </c>
      <c r="AU1605">
        <v>0</v>
      </c>
      <c r="AV1605">
        <v>0</v>
      </c>
      <c r="AW1605">
        <v>0</v>
      </c>
      <c r="AX1605">
        <v>0</v>
      </c>
      <c r="AY1605">
        <v>0</v>
      </c>
      <c r="AZ1605">
        <v>0</v>
      </c>
      <c r="BA1605">
        <v>0</v>
      </c>
    </row>
    <row r="1606" spans="1:53" x14ac:dyDescent="0.25">
      <c r="A1606">
        <v>383089189</v>
      </c>
      <c r="B1606" s="1">
        <v>45547.940036006941</v>
      </c>
      <c r="C1606" s="1">
        <v>45547.942372662037</v>
      </c>
      <c r="D1606" s="1">
        <v>45547</v>
      </c>
      <c r="E1606">
        <v>30.804635900000001</v>
      </c>
      <c r="F1606">
        <v>35.599805699999997</v>
      </c>
      <c r="G1606" t="s">
        <v>373</v>
      </c>
      <c r="H1606" t="s">
        <v>374</v>
      </c>
      <c r="I1606" t="s">
        <v>109</v>
      </c>
      <c r="J1606" t="s">
        <v>114</v>
      </c>
      <c r="K1606" t="s">
        <v>5308</v>
      </c>
      <c r="L1606" t="s">
        <v>116</v>
      </c>
      <c r="M1606" t="s">
        <v>146</v>
      </c>
      <c r="N1606" t="s">
        <v>5309</v>
      </c>
      <c r="O1606" t="s">
        <v>5307</v>
      </c>
      <c r="Q1606" t="s">
        <v>121</v>
      </c>
      <c r="R1606" t="s">
        <v>5770</v>
      </c>
      <c r="S1606" t="s">
        <v>112</v>
      </c>
      <c r="T1606">
        <v>0</v>
      </c>
      <c r="U1606">
        <v>0</v>
      </c>
      <c r="V1606">
        <v>0</v>
      </c>
      <c r="W1606">
        <v>0</v>
      </c>
      <c r="X1606">
        <v>0</v>
      </c>
      <c r="Y1606">
        <v>0</v>
      </c>
      <c r="Z1606">
        <v>0</v>
      </c>
      <c r="AA1606">
        <v>0</v>
      </c>
      <c r="AB1606">
        <v>0</v>
      </c>
      <c r="AC1606">
        <v>0</v>
      </c>
      <c r="AD1606">
        <v>0</v>
      </c>
      <c r="AE1606">
        <v>0</v>
      </c>
      <c r="AF1606">
        <v>0</v>
      </c>
      <c r="AG1606">
        <v>0</v>
      </c>
      <c r="AH1606">
        <v>0</v>
      </c>
      <c r="AI1606" t="s">
        <v>6004</v>
      </c>
      <c r="AJ1606" t="s">
        <v>109</v>
      </c>
      <c r="AK1606" t="s">
        <v>112</v>
      </c>
      <c r="AL1606">
        <v>0</v>
      </c>
      <c r="AM1606">
        <v>0</v>
      </c>
      <c r="AN1606">
        <v>0</v>
      </c>
      <c r="AO1606">
        <v>0</v>
      </c>
      <c r="AP1606">
        <v>0</v>
      </c>
      <c r="AQ1606">
        <v>0</v>
      </c>
      <c r="AR1606">
        <v>0</v>
      </c>
      <c r="AS1606">
        <v>0</v>
      </c>
      <c r="AT1606">
        <v>0</v>
      </c>
      <c r="AU1606">
        <v>0</v>
      </c>
      <c r="AV1606">
        <v>0</v>
      </c>
      <c r="AW1606">
        <v>0</v>
      </c>
      <c r="AX1606">
        <v>0</v>
      </c>
      <c r="AY1606">
        <v>0</v>
      </c>
      <c r="AZ1606">
        <v>0</v>
      </c>
      <c r="BA1606">
        <v>0</v>
      </c>
    </row>
    <row r="1607" spans="1:53" x14ac:dyDescent="0.25">
      <c r="A1607">
        <v>383089194</v>
      </c>
      <c r="B1607" s="1">
        <v>45547.942405486108</v>
      </c>
      <c r="C1607" s="1">
        <v>45547.944314386572</v>
      </c>
      <c r="D1607" s="1">
        <v>45547</v>
      </c>
      <c r="E1607">
        <v>30.804635900000001</v>
      </c>
      <c r="F1607">
        <v>35.599805699999997</v>
      </c>
      <c r="G1607" t="s">
        <v>373</v>
      </c>
      <c r="H1607" t="s">
        <v>374</v>
      </c>
      <c r="I1607" t="s">
        <v>109</v>
      </c>
      <c r="J1607" t="s">
        <v>114</v>
      </c>
      <c r="K1607" t="s">
        <v>5310</v>
      </c>
      <c r="L1607" t="s">
        <v>116</v>
      </c>
      <c r="M1607" t="s">
        <v>146</v>
      </c>
      <c r="N1607" t="s">
        <v>657</v>
      </c>
      <c r="O1607" t="s">
        <v>637</v>
      </c>
      <c r="Q1607" t="s">
        <v>121</v>
      </c>
      <c r="R1607" t="s">
        <v>5770</v>
      </c>
      <c r="S1607" t="s">
        <v>112</v>
      </c>
      <c r="T1607">
        <v>0</v>
      </c>
      <c r="U1607">
        <v>0</v>
      </c>
      <c r="V1607">
        <v>0</v>
      </c>
      <c r="W1607">
        <v>0</v>
      </c>
      <c r="X1607">
        <v>0</v>
      </c>
      <c r="Y1607">
        <v>0</v>
      </c>
      <c r="Z1607">
        <v>0</v>
      </c>
      <c r="AA1607">
        <v>0</v>
      </c>
      <c r="AB1607">
        <v>0</v>
      </c>
      <c r="AC1607">
        <v>0</v>
      </c>
      <c r="AD1607">
        <v>0</v>
      </c>
      <c r="AE1607">
        <v>0</v>
      </c>
      <c r="AF1607">
        <v>0</v>
      </c>
      <c r="AG1607">
        <v>0</v>
      </c>
      <c r="AH1607">
        <v>0</v>
      </c>
      <c r="AI1607" t="s">
        <v>6004</v>
      </c>
      <c r="AJ1607" t="s">
        <v>109</v>
      </c>
      <c r="AK1607" t="s">
        <v>112</v>
      </c>
      <c r="AL1607">
        <v>0</v>
      </c>
      <c r="AM1607">
        <v>0</v>
      </c>
      <c r="AN1607">
        <v>0</v>
      </c>
      <c r="AO1607">
        <v>0</v>
      </c>
      <c r="AP1607">
        <v>0</v>
      </c>
      <c r="AQ1607">
        <v>0</v>
      </c>
      <c r="AR1607">
        <v>0</v>
      </c>
      <c r="AS1607">
        <v>0</v>
      </c>
      <c r="AT1607">
        <v>0</v>
      </c>
      <c r="AU1607">
        <v>0</v>
      </c>
      <c r="AV1607">
        <v>0</v>
      </c>
      <c r="AW1607">
        <v>0</v>
      </c>
      <c r="AX1607">
        <v>0</v>
      </c>
      <c r="AY1607">
        <v>0</v>
      </c>
      <c r="AZ1607">
        <v>0</v>
      </c>
      <c r="BA1607">
        <v>0</v>
      </c>
    </row>
    <row r="1608" spans="1:53" x14ac:dyDescent="0.25">
      <c r="A1608">
        <v>383089197</v>
      </c>
      <c r="B1608" s="1">
        <v>45547.944507997687</v>
      </c>
      <c r="C1608" s="1">
        <v>45547.946972662037</v>
      </c>
      <c r="D1608" s="1">
        <v>45547</v>
      </c>
      <c r="E1608">
        <v>30.804635900000001</v>
      </c>
      <c r="F1608">
        <v>35.599805699999997</v>
      </c>
      <c r="G1608" t="s">
        <v>373</v>
      </c>
      <c r="H1608" t="s">
        <v>374</v>
      </c>
      <c r="I1608" t="s">
        <v>109</v>
      </c>
      <c r="J1608" t="s">
        <v>114</v>
      </c>
      <c r="K1608" t="s">
        <v>5312</v>
      </c>
      <c r="L1608" t="s">
        <v>116</v>
      </c>
      <c r="M1608" t="s">
        <v>146</v>
      </c>
      <c r="N1608" t="s">
        <v>5313</v>
      </c>
      <c r="O1608" t="s">
        <v>5311</v>
      </c>
      <c r="Q1608" t="s">
        <v>121</v>
      </c>
      <c r="R1608" t="s">
        <v>5770</v>
      </c>
      <c r="S1608" t="s">
        <v>112</v>
      </c>
      <c r="T1608">
        <v>0</v>
      </c>
      <c r="U1608">
        <v>0</v>
      </c>
      <c r="V1608">
        <v>0</v>
      </c>
      <c r="W1608">
        <v>0</v>
      </c>
      <c r="X1608">
        <v>0</v>
      </c>
      <c r="Y1608">
        <v>0</v>
      </c>
      <c r="Z1608">
        <v>0</v>
      </c>
      <c r="AA1608">
        <v>0</v>
      </c>
      <c r="AB1608">
        <v>0</v>
      </c>
      <c r="AC1608">
        <v>0</v>
      </c>
      <c r="AD1608">
        <v>0</v>
      </c>
      <c r="AE1608">
        <v>0</v>
      </c>
      <c r="AF1608">
        <v>0</v>
      </c>
      <c r="AG1608">
        <v>0</v>
      </c>
      <c r="AH1608">
        <v>0</v>
      </c>
      <c r="AI1608" t="s">
        <v>6004</v>
      </c>
      <c r="AJ1608" t="s">
        <v>109</v>
      </c>
      <c r="AK1608" t="s">
        <v>112</v>
      </c>
      <c r="AL1608">
        <v>0</v>
      </c>
      <c r="AM1608">
        <v>0</v>
      </c>
      <c r="AN1608">
        <v>0</v>
      </c>
      <c r="AO1608">
        <v>0</v>
      </c>
      <c r="AP1608">
        <v>0</v>
      </c>
      <c r="AQ1608">
        <v>0</v>
      </c>
      <c r="AR1608">
        <v>0</v>
      </c>
      <c r="AS1608">
        <v>0</v>
      </c>
      <c r="AT1608">
        <v>0</v>
      </c>
      <c r="AU1608">
        <v>0</v>
      </c>
      <c r="AV1608">
        <v>0</v>
      </c>
      <c r="AW1608">
        <v>0</v>
      </c>
      <c r="AX1608">
        <v>0</v>
      </c>
      <c r="AY1608">
        <v>0</v>
      </c>
      <c r="AZ1608">
        <v>0</v>
      </c>
      <c r="BA1608">
        <v>0</v>
      </c>
    </row>
    <row r="1609" spans="1:53" x14ac:dyDescent="0.25">
      <c r="A1609">
        <v>383089203</v>
      </c>
      <c r="B1609" s="1">
        <v>45547.947002002307</v>
      </c>
      <c r="C1609" s="1">
        <v>45547.951891608798</v>
      </c>
      <c r="D1609" s="1">
        <v>45547</v>
      </c>
      <c r="E1609">
        <v>30.804635900000001</v>
      </c>
      <c r="F1609">
        <v>35.599805699999997</v>
      </c>
      <c r="G1609" t="s">
        <v>373</v>
      </c>
      <c r="H1609" t="s">
        <v>374</v>
      </c>
      <c r="I1609" t="s">
        <v>109</v>
      </c>
      <c r="J1609" t="s">
        <v>114</v>
      </c>
      <c r="K1609" t="s">
        <v>5314</v>
      </c>
      <c r="L1609" t="s">
        <v>252</v>
      </c>
      <c r="M1609" t="s">
        <v>280</v>
      </c>
      <c r="N1609" t="s">
        <v>5315</v>
      </c>
      <c r="O1609" t="s">
        <v>924</v>
      </c>
      <c r="Q1609" t="s">
        <v>121</v>
      </c>
      <c r="R1609" t="s">
        <v>5770</v>
      </c>
      <c r="S1609" t="s">
        <v>112</v>
      </c>
      <c r="T1609">
        <v>0</v>
      </c>
      <c r="U1609">
        <v>0</v>
      </c>
      <c r="V1609">
        <v>0</v>
      </c>
      <c r="W1609">
        <v>0</v>
      </c>
      <c r="X1609">
        <v>0</v>
      </c>
      <c r="Y1609">
        <v>0</v>
      </c>
      <c r="Z1609">
        <v>0</v>
      </c>
      <c r="AA1609">
        <v>0</v>
      </c>
      <c r="AB1609">
        <v>0</v>
      </c>
      <c r="AC1609">
        <v>0</v>
      </c>
      <c r="AD1609">
        <v>0</v>
      </c>
      <c r="AE1609">
        <v>0</v>
      </c>
      <c r="AF1609">
        <v>0</v>
      </c>
      <c r="AG1609">
        <v>0</v>
      </c>
      <c r="AH1609">
        <v>0</v>
      </c>
      <c r="AI1609" t="s">
        <v>6004</v>
      </c>
      <c r="AJ1609" t="s">
        <v>112</v>
      </c>
      <c r="AK1609" t="s">
        <v>112</v>
      </c>
      <c r="AL1609">
        <v>0</v>
      </c>
      <c r="AM1609">
        <v>0</v>
      </c>
      <c r="AN1609">
        <v>0</v>
      </c>
      <c r="AO1609">
        <v>0</v>
      </c>
      <c r="AP1609">
        <v>0</v>
      </c>
      <c r="AQ1609">
        <v>0</v>
      </c>
      <c r="AR1609">
        <v>0</v>
      </c>
      <c r="AS1609">
        <v>0</v>
      </c>
      <c r="AT1609">
        <v>0</v>
      </c>
      <c r="AU1609">
        <v>0</v>
      </c>
      <c r="AV1609">
        <v>0</v>
      </c>
      <c r="AW1609">
        <v>0</v>
      </c>
      <c r="AX1609">
        <v>0</v>
      </c>
      <c r="AY1609">
        <v>0</v>
      </c>
      <c r="AZ1609">
        <v>0</v>
      </c>
      <c r="BA1609">
        <v>0</v>
      </c>
    </row>
    <row r="1610" spans="1:53" x14ac:dyDescent="0.25">
      <c r="A1610">
        <v>383089205</v>
      </c>
      <c r="B1610" s="1">
        <v>45547.951921134263</v>
      </c>
      <c r="C1610" s="1">
        <v>45547.955531979169</v>
      </c>
      <c r="D1610" s="1">
        <v>45547</v>
      </c>
      <c r="E1610">
        <v>30.804635900000001</v>
      </c>
      <c r="F1610">
        <v>35.599805699999997</v>
      </c>
      <c r="G1610" t="s">
        <v>373</v>
      </c>
      <c r="H1610" t="s">
        <v>374</v>
      </c>
      <c r="I1610" t="s">
        <v>109</v>
      </c>
      <c r="J1610" t="s">
        <v>114</v>
      </c>
      <c r="K1610" t="s">
        <v>5316</v>
      </c>
      <c r="L1610" t="s">
        <v>116</v>
      </c>
      <c r="M1610" t="s">
        <v>146</v>
      </c>
      <c r="N1610" t="s">
        <v>5317</v>
      </c>
      <c r="O1610" t="s">
        <v>634</v>
      </c>
      <c r="Q1610" t="s">
        <v>121</v>
      </c>
      <c r="R1610" t="s">
        <v>5770</v>
      </c>
      <c r="S1610" t="s">
        <v>112</v>
      </c>
      <c r="T1610">
        <v>0</v>
      </c>
      <c r="U1610">
        <v>0</v>
      </c>
      <c r="V1610">
        <v>0</v>
      </c>
      <c r="W1610">
        <v>0</v>
      </c>
      <c r="X1610">
        <v>0</v>
      </c>
      <c r="Y1610">
        <v>0</v>
      </c>
      <c r="Z1610">
        <v>0</v>
      </c>
      <c r="AA1610">
        <v>0</v>
      </c>
      <c r="AB1610">
        <v>0</v>
      </c>
      <c r="AC1610">
        <v>0</v>
      </c>
      <c r="AD1610">
        <v>0</v>
      </c>
      <c r="AE1610">
        <v>0</v>
      </c>
      <c r="AF1610">
        <v>0</v>
      </c>
      <c r="AG1610">
        <v>0</v>
      </c>
      <c r="AH1610">
        <v>0</v>
      </c>
      <c r="AI1610" t="s">
        <v>6004</v>
      </c>
      <c r="AJ1610" t="s">
        <v>109</v>
      </c>
      <c r="AK1610" t="s">
        <v>112</v>
      </c>
      <c r="AL1610">
        <v>0</v>
      </c>
      <c r="AM1610">
        <v>0</v>
      </c>
      <c r="AN1610">
        <v>0</v>
      </c>
      <c r="AO1610">
        <v>0</v>
      </c>
      <c r="AP1610">
        <v>0</v>
      </c>
      <c r="AQ1610">
        <v>0</v>
      </c>
      <c r="AR1610">
        <v>0</v>
      </c>
      <c r="AS1610">
        <v>0</v>
      </c>
      <c r="AT1610">
        <v>0</v>
      </c>
      <c r="AU1610">
        <v>0</v>
      </c>
      <c r="AV1610">
        <v>0</v>
      </c>
      <c r="AW1610">
        <v>0</v>
      </c>
      <c r="AX1610">
        <v>0</v>
      </c>
      <c r="AY1610">
        <v>0</v>
      </c>
      <c r="AZ1610">
        <v>0</v>
      </c>
      <c r="BA1610">
        <v>0</v>
      </c>
    </row>
    <row r="1611" spans="1:53" x14ac:dyDescent="0.25">
      <c r="A1611">
        <v>383089207</v>
      </c>
      <c r="B1611" s="1">
        <v>45547.955571516213</v>
      </c>
      <c r="C1611" s="1">
        <v>45547.957439120371</v>
      </c>
      <c r="D1611" s="1">
        <v>45547</v>
      </c>
      <c r="E1611">
        <v>30.804635900000001</v>
      </c>
      <c r="F1611">
        <v>35.599805699999997</v>
      </c>
      <c r="G1611" t="s">
        <v>373</v>
      </c>
      <c r="H1611" t="s">
        <v>374</v>
      </c>
      <c r="I1611" t="s">
        <v>109</v>
      </c>
      <c r="J1611" t="s">
        <v>114</v>
      </c>
      <c r="K1611" t="s">
        <v>5318</v>
      </c>
      <c r="L1611" t="s">
        <v>116</v>
      </c>
      <c r="M1611" t="s">
        <v>146</v>
      </c>
      <c r="N1611" t="s">
        <v>5319</v>
      </c>
      <c r="O1611" t="s">
        <v>1446</v>
      </c>
      <c r="Q1611" t="s">
        <v>121</v>
      </c>
      <c r="R1611" t="s">
        <v>5770</v>
      </c>
      <c r="S1611" t="s">
        <v>112</v>
      </c>
      <c r="T1611">
        <v>0</v>
      </c>
      <c r="U1611">
        <v>0</v>
      </c>
      <c r="V1611">
        <v>0</v>
      </c>
      <c r="W1611">
        <v>0</v>
      </c>
      <c r="X1611">
        <v>0</v>
      </c>
      <c r="Y1611">
        <v>0</v>
      </c>
      <c r="Z1611">
        <v>0</v>
      </c>
      <c r="AA1611">
        <v>0</v>
      </c>
      <c r="AB1611">
        <v>0</v>
      </c>
      <c r="AC1611">
        <v>0</v>
      </c>
      <c r="AD1611">
        <v>0</v>
      </c>
      <c r="AE1611">
        <v>0</v>
      </c>
      <c r="AF1611">
        <v>0</v>
      </c>
      <c r="AG1611">
        <v>0</v>
      </c>
      <c r="AH1611">
        <v>0</v>
      </c>
      <c r="AI1611" t="s">
        <v>6004</v>
      </c>
      <c r="AJ1611" t="s">
        <v>109</v>
      </c>
      <c r="AK1611" t="s">
        <v>112</v>
      </c>
      <c r="AL1611">
        <v>0</v>
      </c>
      <c r="AM1611">
        <v>0</v>
      </c>
      <c r="AN1611">
        <v>0</v>
      </c>
      <c r="AO1611">
        <v>0</v>
      </c>
      <c r="AP1611">
        <v>0</v>
      </c>
      <c r="AQ1611">
        <v>0</v>
      </c>
      <c r="AR1611">
        <v>0</v>
      </c>
      <c r="AS1611">
        <v>0</v>
      </c>
      <c r="AT1611">
        <v>0</v>
      </c>
      <c r="AU1611">
        <v>0</v>
      </c>
      <c r="AV1611">
        <v>0</v>
      </c>
      <c r="AW1611">
        <v>0</v>
      </c>
      <c r="AX1611">
        <v>0</v>
      </c>
      <c r="AY1611">
        <v>0</v>
      </c>
      <c r="AZ1611">
        <v>0</v>
      </c>
      <c r="BA1611">
        <v>0</v>
      </c>
    </row>
    <row r="1612" spans="1:53" x14ac:dyDescent="0.25">
      <c r="A1612">
        <v>383089209</v>
      </c>
      <c r="B1612" s="1">
        <v>45547.957508553241</v>
      </c>
      <c r="C1612" s="1">
        <v>45547.960218599539</v>
      </c>
      <c r="D1612" s="1">
        <v>45547</v>
      </c>
      <c r="E1612">
        <v>30.808275200000001</v>
      </c>
      <c r="F1612">
        <v>35.5902338</v>
      </c>
      <c r="G1612" t="s">
        <v>373</v>
      </c>
      <c r="H1612" t="s">
        <v>374</v>
      </c>
      <c r="I1612" t="s">
        <v>109</v>
      </c>
      <c r="J1612" t="s">
        <v>114</v>
      </c>
      <c r="K1612" t="s">
        <v>5321</v>
      </c>
      <c r="L1612" t="s">
        <v>116</v>
      </c>
      <c r="M1612" t="s">
        <v>319</v>
      </c>
      <c r="N1612" t="s">
        <v>864</v>
      </c>
      <c r="O1612" t="s">
        <v>5320</v>
      </c>
      <c r="Q1612" t="s">
        <v>121</v>
      </c>
      <c r="R1612" t="s">
        <v>5770</v>
      </c>
      <c r="S1612" t="s">
        <v>112</v>
      </c>
      <c r="T1612">
        <v>0</v>
      </c>
      <c r="U1612">
        <v>0</v>
      </c>
      <c r="V1612">
        <v>0</v>
      </c>
      <c r="W1612">
        <v>0</v>
      </c>
      <c r="X1612">
        <v>0</v>
      </c>
      <c r="Y1612">
        <v>0</v>
      </c>
      <c r="Z1612">
        <v>0</v>
      </c>
      <c r="AA1612">
        <v>0</v>
      </c>
      <c r="AB1612">
        <v>0</v>
      </c>
      <c r="AC1612">
        <v>0</v>
      </c>
      <c r="AD1612">
        <v>0</v>
      </c>
      <c r="AE1612">
        <v>0</v>
      </c>
      <c r="AF1612">
        <v>0</v>
      </c>
      <c r="AG1612">
        <v>0</v>
      </c>
      <c r="AH1612">
        <v>0</v>
      </c>
      <c r="AI1612" t="s">
        <v>6004</v>
      </c>
      <c r="AJ1612" t="s">
        <v>109</v>
      </c>
      <c r="AK1612" t="s">
        <v>112</v>
      </c>
      <c r="AL1612">
        <v>0</v>
      </c>
      <c r="AM1612">
        <v>0</v>
      </c>
      <c r="AN1612">
        <v>0</v>
      </c>
      <c r="AO1612">
        <v>0</v>
      </c>
      <c r="AP1612">
        <v>0</v>
      </c>
      <c r="AQ1612">
        <v>0</v>
      </c>
      <c r="AR1612">
        <v>0</v>
      </c>
      <c r="AS1612">
        <v>0</v>
      </c>
      <c r="AT1612">
        <v>0</v>
      </c>
      <c r="AU1612">
        <v>0</v>
      </c>
      <c r="AV1612">
        <v>0</v>
      </c>
      <c r="AW1612">
        <v>0</v>
      </c>
      <c r="AX1612">
        <v>0</v>
      </c>
      <c r="AY1612">
        <v>0</v>
      </c>
      <c r="AZ1612">
        <v>0</v>
      </c>
      <c r="BA1612">
        <v>0</v>
      </c>
    </row>
    <row r="1613" spans="1:53" x14ac:dyDescent="0.25">
      <c r="A1613">
        <v>383089211</v>
      </c>
      <c r="B1613" s="1">
        <v>45547.960251597222</v>
      </c>
      <c r="C1613" s="1">
        <v>45547.962136782407</v>
      </c>
      <c r="D1613" s="1">
        <v>45547</v>
      </c>
      <c r="E1613">
        <v>30.804635900000001</v>
      </c>
      <c r="F1613">
        <v>35.599805699999997</v>
      </c>
      <c r="G1613" t="s">
        <v>373</v>
      </c>
      <c r="H1613" t="s">
        <v>374</v>
      </c>
      <c r="I1613" t="s">
        <v>109</v>
      </c>
      <c r="J1613" t="s">
        <v>114</v>
      </c>
      <c r="K1613" t="s">
        <v>5323</v>
      </c>
      <c r="L1613" t="s">
        <v>235</v>
      </c>
      <c r="M1613" t="s">
        <v>236</v>
      </c>
      <c r="N1613" t="s">
        <v>5324</v>
      </c>
      <c r="O1613" t="s">
        <v>5322</v>
      </c>
      <c r="Q1613" t="s">
        <v>346</v>
      </c>
      <c r="R1613" t="s">
        <v>5771</v>
      </c>
      <c r="S1613" t="s">
        <v>112</v>
      </c>
      <c r="T1613">
        <v>0</v>
      </c>
      <c r="U1613">
        <v>0</v>
      </c>
      <c r="V1613">
        <v>0</v>
      </c>
      <c r="W1613">
        <v>0</v>
      </c>
      <c r="X1613">
        <v>0</v>
      </c>
      <c r="Y1613">
        <v>0</v>
      </c>
      <c r="Z1613">
        <v>0</v>
      </c>
      <c r="AA1613">
        <v>0</v>
      </c>
      <c r="AB1613">
        <v>0</v>
      </c>
      <c r="AC1613">
        <v>0</v>
      </c>
      <c r="AD1613">
        <v>0</v>
      </c>
      <c r="AE1613">
        <v>0</v>
      </c>
      <c r="AF1613">
        <v>0</v>
      </c>
      <c r="AG1613">
        <v>0</v>
      </c>
      <c r="AH1613">
        <v>0</v>
      </c>
      <c r="AI1613" t="s">
        <v>6004</v>
      </c>
      <c r="AJ1613" t="s">
        <v>109</v>
      </c>
      <c r="AK1613" t="s">
        <v>112</v>
      </c>
      <c r="AL1613">
        <v>0</v>
      </c>
      <c r="AM1613">
        <v>0</v>
      </c>
      <c r="AN1613">
        <v>0</v>
      </c>
      <c r="AO1613">
        <v>0</v>
      </c>
      <c r="AP1613">
        <v>0</v>
      </c>
      <c r="AQ1613">
        <v>0</v>
      </c>
      <c r="AR1613">
        <v>0</v>
      </c>
      <c r="AS1613">
        <v>0</v>
      </c>
      <c r="AT1613">
        <v>0</v>
      </c>
      <c r="AU1613">
        <v>0</v>
      </c>
      <c r="AV1613">
        <v>0</v>
      </c>
      <c r="AW1613">
        <v>0</v>
      </c>
      <c r="AX1613">
        <v>0</v>
      </c>
      <c r="AY1613">
        <v>0</v>
      </c>
      <c r="AZ1613">
        <v>0</v>
      </c>
      <c r="BA1613">
        <v>0</v>
      </c>
    </row>
    <row r="1614" spans="1:53" x14ac:dyDescent="0.25">
      <c r="A1614">
        <v>383089214</v>
      </c>
      <c r="B1614" s="1">
        <v>45547.962172858803</v>
      </c>
      <c r="C1614" s="1">
        <v>45547.963896365742</v>
      </c>
      <c r="D1614" s="1">
        <v>45547</v>
      </c>
      <c r="E1614">
        <v>30.804635900000001</v>
      </c>
      <c r="F1614">
        <v>35.599805699999997</v>
      </c>
      <c r="G1614" t="s">
        <v>373</v>
      </c>
      <c r="H1614" t="s">
        <v>374</v>
      </c>
      <c r="I1614" t="s">
        <v>109</v>
      </c>
      <c r="J1614" t="s">
        <v>114</v>
      </c>
      <c r="K1614" t="s">
        <v>5326</v>
      </c>
      <c r="L1614" t="s">
        <v>116</v>
      </c>
      <c r="M1614" t="s">
        <v>146</v>
      </c>
      <c r="N1614" t="s">
        <v>5327</v>
      </c>
      <c r="O1614" t="s">
        <v>5325</v>
      </c>
      <c r="Q1614" t="s">
        <v>121</v>
      </c>
      <c r="R1614" t="s">
        <v>5770</v>
      </c>
      <c r="S1614" t="s">
        <v>112</v>
      </c>
      <c r="T1614">
        <v>0</v>
      </c>
      <c r="U1614">
        <v>0</v>
      </c>
      <c r="V1614">
        <v>0</v>
      </c>
      <c r="W1614">
        <v>0</v>
      </c>
      <c r="X1614">
        <v>0</v>
      </c>
      <c r="Y1614">
        <v>0</v>
      </c>
      <c r="Z1614">
        <v>0</v>
      </c>
      <c r="AA1614">
        <v>0</v>
      </c>
      <c r="AB1614">
        <v>0</v>
      </c>
      <c r="AC1614">
        <v>0</v>
      </c>
      <c r="AD1614">
        <v>0</v>
      </c>
      <c r="AE1614">
        <v>0</v>
      </c>
      <c r="AF1614">
        <v>0</v>
      </c>
      <c r="AG1614">
        <v>0</v>
      </c>
      <c r="AH1614">
        <v>0</v>
      </c>
      <c r="AI1614" t="s">
        <v>6004</v>
      </c>
      <c r="AJ1614" t="s">
        <v>112</v>
      </c>
      <c r="AK1614" t="s">
        <v>112</v>
      </c>
      <c r="AL1614">
        <v>0</v>
      </c>
      <c r="AM1614">
        <v>0</v>
      </c>
      <c r="AN1614">
        <v>0</v>
      </c>
      <c r="AO1614">
        <v>0</v>
      </c>
      <c r="AP1614">
        <v>0</v>
      </c>
      <c r="AQ1614">
        <v>0</v>
      </c>
      <c r="AR1614">
        <v>0</v>
      </c>
      <c r="AS1614">
        <v>0</v>
      </c>
      <c r="AT1614">
        <v>0</v>
      </c>
      <c r="AU1614">
        <v>0</v>
      </c>
      <c r="AV1614">
        <v>0</v>
      </c>
      <c r="AW1614">
        <v>0</v>
      </c>
      <c r="AX1614">
        <v>0</v>
      </c>
      <c r="AY1614">
        <v>0</v>
      </c>
      <c r="AZ1614">
        <v>0</v>
      </c>
      <c r="BA1614">
        <v>0</v>
      </c>
    </row>
    <row r="1615" spans="1:53" x14ac:dyDescent="0.25">
      <c r="A1615">
        <v>383089217</v>
      </c>
      <c r="B1615" s="1">
        <v>45547.963922002316</v>
      </c>
      <c r="C1615" s="1">
        <v>45547.965268449072</v>
      </c>
      <c r="D1615" s="1">
        <v>45547</v>
      </c>
      <c r="E1615">
        <v>30.804635900000001</v>
      </c>
      <c r="F1615">
        <v>35.599805699999997</v>
      </c>
      <c r="G1615" t="s">
        <v>373</v>
      </c>
      <c r="H1615" t="s">
        <v>374</v>
      </c>
      <c r="I1615" t="s">
        <v>109</v>
      </c>
      <c r="J1615" t="s">
        <v>114</v>
      </c>
      <c r="K1615" t="s">
        <v>5328</v>
      </c>
      <c r="L1615" t="s">
        <v>252</v>
      </c>
      <c r="M1615" t="s">
        <v>551</v>
      </c>
      <c r="N1615" t="s">
        <v>5329</v>
      </c>
      <c r="O1615" t="s">
        <v>634</v>
      </c>
      <c r="Q1615" t="s">
        <v>121</v>
      </c>
      <c r="R1615" t="s">
        <v>5770</v>
      </c>
      <c r="S1615" t="s">
        <v>112</v>
      </c>
      <c r="T1615">
        <v>0</v>
      </c>
      <c r="U1615">
        <v>0</v>
      </c>
      <c r="V1615">
        <v>0</v>
      </c>
      <c r="W1615">
        <v>0</v>
      </c>
      <c r="X1615">
        <v>0</v>
      </c>
      <c r="Y1615">
        <v>0</v>
      </c>
      <c r="Z1615">
        <v>0</v>
      </c>
      <c r="AA1615">
        <v>0</v>
      </c>
      <c r="AB1615">
        <v>0</v>
      </c>
      <c r="AC1615">
        <v>0</v>
      </c>
      <c r="AD1615">
        <v>0</v>
      </c>
      <c r="AE1615">
        <v>0</v>
      </c>
      <c r="AF1615">
        <v>0</v>
      </c>
      <c r="AG1615">
        <v>0</v>
      </c>
      <c r="AH1615">
        <v>0</v>
      </c>
      <c r="AI1615" t="s">
        <v>6004</v>
      </c>
      <c r="AJ1615" t="s">
        <v>109</v>
      </c>
      <c r="AK1615" t="s">
        <v>112</v>
      </c>
      <c r="AL1615">
        <v>0</v>
      </c>
      <c r="AM1615">
        <v>0</v>
      </c>
      <c r="AN1615">
        <v>0</v>
      </c>
      <c r="AO1615">
        <v>0</v>
      </c>
      <c r="AP1615">
        <v>0</v>
      </c>
      <c r="AQ1615">
        <v>0</v>
      </c>
      <c r="AR1615">
        <v>0</v>
      </c>
      <c r="AS1615">
        <v>0</v>
      </c>
      <c r="AT1615">
        <v>0</v>
      </c>
      <c r="AU1615">
        <v>0</v>
      </c>
      <c r="AV1615">
        <v>0</v>
      </c>
      <c r="AW1615">
        <v>0</v>
      </c>
      <c r="AX1615">
        <v>0</v>
      </c>
      <c r="AY1615">
        <v>0</v>
      </c>
      <c r="AZ1615">
        <v>0</v>
      </c>
      <c r="BA1615">
        <v>0</v>
      </c>
    </row>
    <row r="1616" spans="1:53" x14ac:dyDescent="0.25">
      <c r="A1616">
        <v>383089219</v>
      </c>
      <c r="B1616" s="1">
        <v>45547.965297789349</v>
      </c>
      <c r="C1616" s="1">
        <v>45547.966580138891</v>
      </c>
      <c r="D1616" s="1">
        <v>45547</v>
      </c>
      <c r="E1616">
        <v>30.804635900000001</v>
      </c>
      <c r="F1616">
        <v>35.599805699999997</v>
      </c>
      <c r="G1616" t="s">
        <v>373</v>
      </c>
      <c r="H1616" t="s">
        <v>374</v>
      </c>
      <c r="I1616" t="s">
        <v>109</v>
      </c>
      <c r="J1616" t="s">
        <v>114</v>
      </c>
      <c r="K1616" t="s">
        <v>5331</v>
      </c>
      <c r="L1616" t="s">
        <v>116</v>
      </c>
      <c r="M1616" t="s">
        <v>139</v>
      </c>
      <c r="N1616" t="s">
        <v>5332</v>
      </c>
      <c r="O1616" t="s">
        <v>5330</v>
      </c>
      <c r="Q1616" t="s">
        <v>121</v>
      </c>
      <c r="R1616" t="s">
        <v>5770</v>
      </c>
      <c r="S1616" t="s">
        <v>112</v>
      </c>
      <c r="T1616">
        <v>0</v>
      </c>
      <c r="U1616">
        <v>0</v>
      </c>
      <c r="V1616">
        <v>0</v>
      </c>
      <c r="W1616">
        <v>0</v>
      </c>
      <c r="X1616">
        <v>0</v>
      </c>
      <c r="Y1616">
        <v>0</v>
      </c>
      <c r="Z1616">
        <v>0</v>
      </c>
      <c r="AA1616">
        <v>0</v>
      </c>
      <c r="AB1616">
        <v>0</v>
      </c>
      <c r="AC1616">
        <v>0</v>
      </c>
      <c r="AD1616">
        <v>0</v>
      </c>
      <c r="AE1616">
        <v>0</v>
      </c>
      <c r="AF1616">
        <v>0</v>
      </c>
      <c r="AG1616">
        <v>0</v>
      </c>
      <c r="AH1616">
        <v>0</v>
      </c>
      <c r="AI1616" t="s">
        <v>6004</v>
      </c>
      <c r="AJ1616" t="s">
        <v>109</v>
      </c>
      <c r="AK1616" t="s">
        <v>112</v>
      </c>
      <c r="AL1616">
        <v>0</v>
      </c>
      <c r="AM1616">
        <v>0</v>
      </c>
      <c r="AN1616">
        <v>0</v>
      </c>
      <c r="AO1616">
        <v>0</v>
      </c>
      <c r="AP1616">
        <v>0</v>
      </c>
      <c r="AQ1616">
        <v>0</v>
      </c>
      <c r="AR1616">
        <v>0</v>
      </c>
      <c r="AS1616">
        <v>0</v>
      </c>
      <c r="AT1616">
        <v>0</v>
      </c>
      <c r="AU1616">
        <v>0</v>
      </c>
      <c r="AV1616">
        <v>0</v>
      </c>
      <c r="AW1616">
        <v>0</v>
      </c>
      <c r="AX1616">
        <v>0</v>
      </c>
      <c r="AY1616">
        <v>0</v>
      </c>
      <c r="AZ1616">
        <v>0</v>
      </c>
      <c r="BA1616">
        <v>0</v>
      </c>
    </row>
    <row r="1617" spans="1:53" x14ac:dyDescent="0.25">
      <c r="A1617">
        <v>383089221</v>
      </c>
      <c r="B1617" s="1">
        <v>45547.96660777778</v>
      </c>
      <c r="C1617" s="1">
        <v>45547.967998495369</v>
      </c>
      <c r="D1617" s="1">
        <v>45547</v>
      </c>
      <c r="E1617">
        <v>30.804635900000001</v>
      </c>
      <c r="F1617">
        <v>35.599805699999997</v>
      </c>
      <c r="G1617" t="s">
        <v>373</v>
      </c>
      <c r="H1617" t="s">
        <v>374</v>
      </c>
      <c r="I1617" t="s">
        <v>109</v>
      </c>
      <c r="J1617" t="s">
        <v>114</v>
      </c>
      <c r="K1617" t="s">
        <v>5334</v>
      </c>
      <c r="L1617" t="s">
        <v>116</v>
      </c>
      <c r="M1617" t="s">
        <v>146</v>
      </c>
      <c r="N1617" t="s">
        <v>5335</v>
      </c>
      <c r="O1617" t="s">
        <v>5333</v>
      </c>
      <c r="Q1617" t="s">
        <v>121</v>
      </c>
      <c r="R1617" t="s">
        <v>5770</v>
      </c>
      <c r="S1617" t="s">
        <v>112</v>
      </c>
      <c r="T1617">
        <v>0</v>
      </c>
      <c r="U1617">
        <v>0</v>
      </c>
      <c r="V1617">
        <v>0</v>
      </c>
      <c r="W1617">
        <v>0</v>
      </c>
      <c r="X1617">
        <v>0</v>
      </c>
      <c r="Y1617">
        <v>0</v>
      </c>
      <c r="Z1617">
        <v>0</v>
      </c>
      <c r="AA1617">
        <v>0</v>
      </c>
      <c r="AB1617">
        <v>0</v>
      </c>
      <c r="AC1617">
        <v>0</v>
      </c>
      <c r="AD1617">
        <v>0</v>
      </c>
      <c r="AE1617">
        <v>0</v>
      </c>
      <c r="AF1617">
        <v>0</v>
      </c>
      <c r="AG1617">
        <v>0</v>
      </c>
      <c r="AH1617">
        <v>0</v>
      </c>
      <c r="AI1617" t="s">
        <v>6004</v>
      </c>
      <c r="AJ1617" t="s">
        <v>109</v>
      </c>
      <c r="AK1617" t="s">
        <v>112</v>
      </c>
      <c r="AL1617">
        <v>0</v>
      </c>
      <c r="AM1617">
        <v>0</v>
      </c>
      <c r="AN1617">
        <v>0</v>
      </c>
      <c r="AO1617">
        <v>0</v>
      </c>
      <c r="AP1617">
        <v>0</v>
      </c>
      <c r="AQ1617">
        <v>0</v>
      </c>
      <c r="AR1617">
        <v>0</v>
      </c>
      <c r="AS1617">
        <v>0</v>
      </c>
      <c r="AT1617">
        <v>0</v>
      </c>
      <c r="AU1617">
        <v>0</v>
      </c>
      <c r="AV1617">
        <v>0</v>
      </c>
      <c r="AW1617">
        <v>0</v>
      </c>
      <c r="AX1617">
        <v>0</v>
      </c>
      <c r="AY1617">
        <v>0</v>
      </c>
      <c r="AZ1617">
        <v>0</v>
      </c>
      <c r="BA1617">
        <v>0</v>
      </c>
    </row>
    <row r="1618" spans="1:53" x14ac:dyDescent="0.25">
      <c r="A1618">
        <v>383089225</v>
      </c>
      <c r="B1618" s="1">
        <v>45547.968028912037</v>
      </c>
      <c r="C1618" s="1">
        <v>45547.969314386573</v>
      </c>
      <c r="D1618" s="1">
        <v>45547</v>
      </c>
      <c r="E1618">
        <v>30.804635900000001</v>
      </c>
      <c r="F1618">
        <v>35.599805699999997</v>
      </c>
      <c r="G1618" t="s">
        <v>373</v>
      </c>
      <c r="H1618" t="s">
        <v>374</v>
      </c>
      <c r="I1618" t="s">
        <v>109</v>
      </c>
      <c r="J1618" t="s">
        <v>114</v>
      </c>
      <c r="K1618" t="s">
        <v>5337</v>
      </c>
      <c r="L1618" t="s">
        <v>116</v>
      </c>
      <c r="M1618" t="s">
        <v>146</v>
      </c>
      <c r="N1618" t="s">
        <v>4555</v>
      </c>
      <c r="O1618" t="s">
        <v>5336</v>
      </c>
      <c r="Q1618" t="s">
        <v>121</v>
      </c>
      <c r="R1618" t="s">
        <v>5770</v>
      </c>
      <c r="S1618" t="s">
        <v>112</v>
      </c>
      <c r="T1618">
        <v>0</v>
      </c>
      <c r="U1618">
        <v>0</v>
      </c>
      <c r="V1618">
        <v>0</v>
      </c>
      <c r="W1618">
        <v>0</v>
      </c>
      <c r="X1618">
        <v>0</v>
      </c>
      <c r="Y1618">
        <v>0</v>
      </c>
      <c r="Z1618">
        <v>0</v>
      </c>
      <c r="AA1618">
        <v>0</v>
      </c>
      <c r="AB1618">
        <v>0</v>
      </c>
      <c r="AC1618">
        <v>0</v>
      </c>
      <c r="AD1618">
        <v>0</v>
      </c>
      <c r="AE1618">
        <v>0</v>
      </c>
      <c r="AF1618">
        <v>0</v>
      </c>
      <c r="AG1618">
        <v>0</v>
      </c>
      <c r="AH1618">
        <v>0</v>
      </c>
      <c r="AI1618" t="s">
        <v>6004</v>
      </c>
      <c r="AJ1618" t="s">
        <v>109</v>
      </c>
      <c r="AK1618" t="s">
        <v>112</v>
      </c>
      <c r="AL1618">
        <v>0</v>
      </c>
      <c r="AM1618">
        <v>0</v>
      </c>
      <c r="AN1618">
        <v>0</v>
      </c>
      <c r="AO1618">
        <v>0</v>
      </c>
      <c r="AP1618">
        <v>0</v>
      </c>
      <c r="AQ1618">
        <v>0</v>
      </c>
      <c r="AR1618">
        <v>0</v>
      </c>
      <c r="AS1618">
        <v>0</v>
      </c>
      <c r="AT1618">
        <v>0</v>
      </c>
      <c r="AU1618">
        <v>0</v>
      </c>
      <c r="AV1618">
        <v>0</v>
      </c>
      <c r="AW1618">
        <v>0</v>
      </c>
      <c r="AX1618">
        <v>0</v>
      </c>
      <c r="AY1618">
        <v>0</v>
      </c>
      <c r="AZ1618">
        <v>0</v>
      </c>
      <c r="BA1618">
        <v>0</v>
      </c>
    </row>
    <row r="1619" spans="1:53" x14ac:dyDescent="0.25">
      <c r="A1619">
        <v>383089228</v>
      </c>
      <c r="B1619" s="1">
        <v>45547.969348622682</v>
      </c>
      <c r="C1619" s="1">
        <v>45547.970283564813</v>
      </c>
      <c r="D1619" s="1">
        <v>45547</v>
      </c>
      <c r="E1619">
        <v>30.804635900000001</v>
      </c>
      <c r="F1619">
        <v>35.599805699999997</v>
      </c>
      <c r="G1619" t="s">
        <v>373</v>
      </c>
      <c r="H1619" t="s">
        <v>374</v>
      </c>
      <c r="I1619" t="s">
        <v>109</v>
      </c>
      <c r="J1619" t="s">
        <v>114</v>
      </c>
      <c r="K1619" t="s">
        <v>5339</v>
      </c>
      <c r="L1619" t="s">
        <v>116</v>
      </c>
      <c r="M1619" t="s">
        <v>146</v>
      </c>
      <c r="N1619" t="s">
        <v>5340</v>
      </c>
      <c r="O1619" t="s">
        <v>5338</v>
      </c>
      <c r="Q1619" t="s">
        <v>121</v>
      </c>
      <c r="R1619" t="s">
        <v>5770</v>
      </c>
      <c r="S1619" t="s">
        <v>112</v>
      </c>
      <c r="T1619">
        <v>0</v>
      </c>
      <c r="U1619">
        <v>0</v>
      </c>
      <c r="V1619">
        <v>0</v>
      </c>
      <c r="W1619">
        <v>0</v>
      </c>
      <c r="X1619">
        <v>0</v>
      </c>
      <c r="Y1619">
        <v>0</v>
      </c>
      <c r="Z1619">
        <v>0</v>
      </c>
      <c r="AA1619">
        <v>0</v>
      </c>
      <c r="AB1619">
        <v>0</v>
      </c>
      <c r="AC1619">
        <v>0</v>
      </c>
      <c r="AD1619">
        <v>0</v>
      </c>
      <c r="AE1619">
        <v>0</v>
      </c>
      <c r="AF1619">
        <v>0</v>
      </c>
      <c r="AG1619">
        <v>0</v>
      </c>
      <c r="AH1619">
        <v>0</v>
      </c>
      <c r="AI1619" t="s">
        <v>6004</v>
      </c>
      <c r="AJ1619" t="s">
        <v>109</v>
      </c>
      <c r="AK1619" t="s">
        <v>112</v>
      </c>
      <c r="AL1619">
        <v>0</v>
      </c>
      <c r="AM1619">
        <v>0</v>
      </c>
      <c r="AN1619">
        <v>0</v>
      </c>
      <c r="AO1619">
        <v>0</v>
      </c>
      <c r="AP1619">
        <v>0</v>
      </c>
      <c r="AQ1619">
        <v>0</v>
      </c>
      <c r="AR1619">
        <v>0</v>
      </c>
      <c r="AS1619">
        <v>0</v>
      </c>
      <c r="AT1619">
        <v>0</v>
      </c>
      <c r="AU1619">
        <v>0</v>
      </c>
      <c r="AV1619">
        <v>0</v>
      </c>
      <c r="AW1619">
        <v>0</v>
      </c>
      <c r="AX1619">
        <v>0</v>
      </c>
      <c r="AY1619">
        <v>0</v>
      </c>
      <c r="AZ1619">
        <v>0</v>
      </c>
      <c r="BA1619">
        <v>0</v>
      </c>
    </row>
    <row r="1620" spans="1:53" x14ac:dyDescent="0.25">
      <c r="A1620">
        <v>383089230</v>
      </c>
      <c r="B1620" s="1">
        <v>45547.970338645828</v>
      </c>
      <c r="C1620" s="1">
        <v>45547.971376296293</v>
      </c>
      <c r="D1620" s="1">
        <v>45547</v>
      </c>
      <c r="E1620">
        <v>30.804635900000001</v>
      </c>
      <c r="F1620">
        <v>35.599805699999997</v>
      </c>
      <c r="G1620" t="s">
        <v>373</v>
      </c>
      <c r="H1620" t="s">
        <v>374</v>
      </c>
      <c r="I1620" t="s">
        <v>109</v>
      </c>
      <c r="J1620" t="s">
        <v>114</v>
      </c>
      <c r="K1620" t="s">
        <v>5342</v>
      </c>
      <c r="L1620" t="s">
        <v>116</v>
      </c>
      <c r="M1620" t="s">
        <v>380</v>
      </c>
      <c r="N1620" t="s">
        <v>5343</v>
      </c>
      <c r="O1620" t="s">
        <v>5341</v>
      </c>
      <c r="Q1620" t="s">
        <v>121</v>
      </c>
      <c r="R1620" t="s">
        <v>5770</v>
      </c>
      <c r="S1620" t="s">
        <v>112</v>
      </c>
      <c r="T1620">
        <v>0</v>
      </c>
      <c r="U1620">
        <v>0</v>
      </c>
      <c r="V1620">
        <v>0</v>
      </c>
      <c r="W1620">
        <v>0</v>
      </c>
      <c r="X1620">
        <v>0</v>
      </c>
      <c r="Y1620">
        <v>0</v>
      </c>
      <c r="Z1620">
        <v>0</v>
      </c>
      <c r="AA1620">
        <v>0</v>
      </c>
      <c r="AB1620">
        <v>0</v>
      </c>
      <c r="AC1620">
        <v>0</v>
      </c>
      <c r="AD1620">
        <v>0</v>
      </c>
      <c r="AE1620">
        <v>0</v>
      </c>
      <c r="AF1620">
        <v>0</v>
      </c>
      <c r="AG1620">
        <v>0</v>
      </c>
      <c r="AH1620">
        <v>0</v>
      </c>
      <c r="AI1620" t="s">
        <v>6004</v>
      </c>
      <c r="AJ1620" t="s">
        <v>109</v>
      </c>
      <c r="AK1620" t="s">
        <v>112</v>
      </c>
      <c r="AL1620">
        <v>0</v>
      </c>
      <c r="AM1620">
        <v>0</v>
      </c>
      <c r="AN1620">
        <v>0</v>
      </c>
      <c r="AO1620">
        <v>0</v>
      </c>
      <c r="AP1620">
        <v>0</v>
      </c>
      <c r="AQ1620">
        <v>0</v>
      </c>
      <c r="AR1620">
        <v>0</v>
      </c>
      <c r="AS1620">
        <v>0</v>
      </c>
      <c r="AT1620">
        <v>0</v>
      </c>
      <c r="AU1620">
        <v>0</v>
      </c>
      <c r="AV1620">
        <v>0</v>
      </c>
      <c r="AW1620">
        <v>0</v>
      </c>
      <c r="AX1620">
        <v>0</v>
      </c>
      <c r="AY1620">
        <v>0</v>
      </c>
      <c r="AZ1620">
        <v>0</v>
      </c>
      <c r="BA1620">
        <v>0</v>
      </c>
    </row>
    <row r="1621" spans="1:53" x14ac:dyDescent="0.25">
      <c r="A1621">
        <v>383089234</v>
      </c>
      <c r="B1621" s="1">
        <v>45547.971403310177</v>
      </c>
      <c r="C1621" s="1">
        <v>45547.972550300918</v>
      </c>
      <c r="D1621" s="1">
        <v>45547</v>
      </c>
      <c r="E1621">
        <v>30.804635900000001</v>
      </c>
      <c r="F1621">
        <v>35.599805699999997</v>
      </c>
      <c r="G1621" t="s">
        <v>373</v>
      </c>
      <c r="H1621" t="s">
        <v>374</v>
      </c>
      <c r="I1621" t="s">
        <v>109</v>
      </c>
      <c r="J1621" t="s">
        <v>114</v>
      </c>
      <c r="K1621" t="s">
        <v>5344</v>
      </c>
      <c r="L1621" t="s">
        <v>116</v>
      </c>
      <c r="M1621" t="s">
        <v>146</v>
      </c>
      <c r="N1621" t="s">
        <v>5345</v>
      </c>
      <c r="O1621" t="s">
        <v>5333</v>
      </c>
      <c r="Q1621" t="s">
        <v>121</v>
      </c>
      <c r="R1621" t="s">
        <v>5770</v>
      </c>
      <c r="S1621" t="s">
        <v>112</v>
      </c>
      <c r="T1621">
        <v>0</v>
      </c>
      <c r="U1621">
        <v>0</v>
      </c>
      <c r="V1621">
        <v>0</v>
      </c>
      <c r="W1621">
        <v>0</v>
      </c>
      <c r="X1621">
        <v>0</v>
      </c>
      <c r="Y1621">
        <v>0</v>
      </c>
      <c r="Z1621">
        <v>0</v>
      </c>
      <c r="AA1621">
        <v>0</v>
      </c>
      <c r="AB1621">
        <v>0</v>
      </c>
      <c r="AC1621">
        <v>0</v>
      </c>
      <c r="AD1621">
        <v>0</v>
      </c>
      <c r="AE1621">
        <v>0</v>
      </c>
      <c r="AF1621">
        <v>0</v>
      </c>
      <c r="AG1621">
        <v>0</v>
      </c>
      <c r="AH1621">
        <v>0</v>
      </c>
      <c r="AI1621" t="s">
        <v>6004</v>
      </c>
      <c r="AJ1621" t="s">
        <v>109</v>
      </c>
      <c r="AK1621" t="s">
        <v>112</v>
      </c>
      <c r="AL1621">
        <v>0</v>
      </c>
      <c r="AM1621">
        <v>0</v>
      </c>
      <c r="AN1621">
        <v>0</v>
      </c>
      <c r="AO1621">
        <v>0</v>
      </c>
      <c r="AP1621">
        <v>0</v>
      </c>
      <c r="AQ1621">
        <v>0</v>
      </c>
      <c r="AR1621">
        <v>0</v>
      </c>
      <c r="AS1621">
        <v>0</v>
      </c>
      <c r="AT1621">
        <v>0</v>
      </c>
      <c r="AU1621">
        <v>0</v>
      </c>
      <c r="AV1621">
        <v>0</v>
      </c>
      <c r="AW1621">
        <v>0</v>
      </c>
      <c r="AX1621">
        <v>0</v>
      </c>
      <c r="AY1621">
        <v>0</v>
      </c>
      <c r="AZ1621">
        <v>0</v>
      </c>
      <c r="BA1621">
        <v>0</v>
      </c>
    </row>
    <row r="1622" spans="1:53" x14ac:dyDescent="0.25">
      <c r="A1622">
        <v>383089526</v>
      </c>
      <c r="B1622" s="1">
        <v>45533.365777013889</v>
      </c>
      <c r="C1622" s="1">
        <v>45547.964490729173</v>
      </c>
      <c r="D1622" s="1">
        <v>45533</v>
      </c>
      <c r="E1622">
        <v>32.494195459668703</v>
      </c>
      <c r="F1622">
        <v>35.684174922270898</v>
      </c>
      <c r="G1622" t="s">
        <v>771</v>
      </c>
      <c r="H1622" t="s">
        <v>772</v>
      </c>
      <c r="I1622" t="s">
        <v>109</v>
      </c>
      <c r="J1622" t="s">
        <v>114</v>
      </c>
      <c r="K1622" t="s">
        <v>5347</v>
      </c>
      <c r="L1622" t="s">
        <v>205</v>
      </c>
      <c r="M1622" t="s">
        <v>1678</v>
      </c>
      <c r="N1622" t="s">
        <v>5348</v>
      </c>
      <c r="O1622" t="s">
        <v>5346</v>
      </c>
      <c r="P1622" t="s">
        <v>5346</v>
      </c>
      <c r="Q1622" t="s">
        <v>121</v>
      </c>
      <c r="R1622" t="s">
        <v>5770</v>
      </c>
      <c r="S1622" t="s">
        <v>112</v>
      </c>
      <c r="T1622">
        <v>0</v>
      </c>
      <c r="U1622">
        <v>0</v>
      </c>
      <c r="V1622">
        <v>0</v>
      </c>
      <c r="W1622">
        <v>0</v>
      </c>
      <c r="X1622">
        <v>0</v>
      </c>
      <c r="Y1622">
        <v>0</v>
      </c>
      <c r="Z1622">
        <v>0</v>
      </c>
      <c r="AA1622">
        <v>0</v>
      </c>
      <c r="AB1622">
        <v>0</v>
      </c>
      <c r="AC1622">
        <v>0</v>
      </c>
      <c r="AD1622">
        <v>0</v>
      </c>
      <c r="AE1622">
        <v>0</v>
      </c>
      <c r="AF1622">
        <v>0</v>
      </c>
      <c r="AG1622">
        <v>0</v>
      </c>
      <c r="AH1622">
        <v>0</v>
      </c>
      <c r="AI1622" t="s">
        <v>6004</v>
      </c>
      <c r="AJ1622" t="s">
        <v>109</v>
      </c>
      <c r="AK1622" t="s">
        <v>109</v>
      </c>
      <c r="AL1622">
        <v>3</v>
      </c>
      <c r="AM1622">
        <v>1</v>
      </c>
      <c r="AN1622">
        <v>1</v>
      </c>
      <c r="AO1622">
        <v>0</v>
      </c>
      <c r="AP1622">
        <v>1</v>
      </c>
      <c r="AQ1622">
        <v>0</v>
      </c>
      <c r="AR1622">
        <v>3</v>
      </c>
      <c r="AS1622">
        <v>1</v>
      </c>
      <c r="AT1622">
        <v>0</v>
      </c>
      <c r="AU1622">
        <v>0</v>
      </c>
      <c r="AV1622">
        <v>0</v>
      </c>
      <c r="AW1622">
        <v>1</v>
      </c>
      <c r="AX1622">
        <v>0</v>
      </c>
      <c r="AY1622">
        <v>0</v>
      </c>
      <c r="AZ1622">
        <v>1</v>
      </c>
      <c r="BA1622">
        <v>0</v>
      </c>
    </row>
    <row r="1623" spans="1:53" x14ac:dyDescent="0.25">
      <c r="A1623">
        <v>383089535</v>
      </c>
      <c r="B1623" s="1">
        <v>45533.384649340267</v>
      </c>
      <c r="C1623" s="1">
        <v>45547.974108854163</v>
      </c>
      <c r="D1623" s="1">
        <v>45533</v>
      </c>
      <c r="E1623">
        <v>32.509860600000003</v>
      </c>
      <c r="F1623">
        <v>35.705721500000003</v>
      </c>
      <c r="G1623" t="s">
        <v>771</v>
      </c>
      <c r="H1623" t="s">
        <v>772</v>
      </c>
      <c r="I1623" t="s">
        <v>109</v>
      </c>
      <c r="J1623" t="s">
        <v>114</v>
      </c>
      <c r="K1623" t="s">
        <v>5354</v>
      </c>
      <c r="L1623" t="s">
        <v>174</v>
      </c>
      <c r="M1623" t="s">
        <v>175</v>
      </c>
      <c r="N1623" t="s">
        <v>1211</v>
      </c>
      <c r="O1623" t="s">
        <v>5353</v>
      </c>
      <c r="P1623" t="s">
        <v>5353</v>
      </c>
      <c r="Q1623" t="s">
        <v>121</v>
      </c>
      <c r="R1623" t="s">
        <v>5770</v>
      </c>
      <c r="S1623" t="s">
        <v>112</v>
      </c>
      <c r="T1623">
        <v>0</v>
      </c>
      <c r="U1623">
        <v>0</v>
      </c>
      <c r="V1623">
        <v>0</v>
      </c>
      <c r="W1623">
        <v>0</v>
      </c>
      <c r="X1623">
        <v>0</v>
      </c>
      <c r="Y1623">
        <v>0</v>
      </c>
      <c r="Z1623">
        <v>0</v>
      </c>
      <c r="AA1623">
        <v>0</v>
      </c>
      <c r="AB1623">
        <v>0</v>
      </c>
      <c r="AC1623">
        <v>0</v>
      </c>
      <c r="AD1623">
        <v>0</v>
      </c>
      <c r="AE1623">
        <v>0</v>
      </c>
      <c r="AF1623">
        <v>0</v>
      </c>
      <c r="AG1623">
        <v>0</v>
      </c>
      <c r="AH1623">
        <v>0</v>
      </c>
      <c r="AI1623" t="s">
        <v>6004</v>
      </c>
      <c r="AJ1623" t="s">
        <v>109</v>
      </c>
      <c r="AK1623" t="s">
        <v>109</v>
      </c>
      <c r="AL1623">
        <v>2</v>
      </c>
      <c r="AM1623">
        <v>1</v>
      </c>
      <c r="AN1623">
        <v>0</v>
      </c>
      <c r="AO1623">
        <v>0</v>
      </c>
      <c r="AP1623">
        <v>1</v>
      </c>
      <c r="AQ1623">
        <v>0</v>
      </c>
      <c r="AR1623">
        <v>2</v>
      </c>
      <c r="AS1623">
        <v>0</v>
      </c>
      <c r="AT1623">
        <v>0</v>
      </c>
      <c r="AU1623">
        <v>0</v>
      </c>
      <c r="AV1623">
        <v>0</v>
      </c>
      <c r="AW1623">
        <v>0</v>
      </c>
      <c r="AX1623">
        <v>0</v>
      </c>
      <c r="AY1623">
        <v>1</v>
      </c>
      <c r="AZ1623">
        <v>1</v>
      </c>
      <c r="BA1623">
        <v>0</v>
      </c>
    </row>
    <row r="1624" spans="1:53" x14ac:dyDescent="0.25">
      <c r="A1624">
        <v>383089538</v>
      </c>
      <c r="B1624" s="1">
        <v>45543.311420474543</v>
      </c>
      <c r="C1624" s="1">
        <v>45547.811289282407</v>
      </c>
      <c r="D1624" s="1">
        <v>45543</v>
      </c>
      <c r="E1624">
        <v>32.519365000000001</v>
      </c>
      <c r="F1624">
        <v>35.706569399999999</v>
      </c>
      <c r="G1624" t="s">
        <v>771</v>
      </c>
      <c r="H1624" t="s">
        <v>772</v>
      </c>
      <c r="I1624" t="s">
        <v>109</v>
      </c>
      <c r="J1624" t="s">
        <v>114</v>
      </c>
      <c r="K1624" t="s">
        <v>5356</v>
      </c>
      <c r="L1624" t="s">
        <v>116</v>
      </c>
      <c r="M1624" t="s">
        <v>146</v>
      </c>
      <c r="N1624" t="s">
        <v>5357</v>
      </c>
      <c r="O1624" t="s">
        <v>5355</v>
      </c>
      <c r="P1624" t="s">
        <v>5355</v>
      </c>
      <c r="Q1624" t="s">
        <v>121</v>
      </c>
      <c r="R1624" t="s">
        <v>5770</v>
      </c>
      <c r="S1624" t="s">
        <v>112</v>
      </c>
      <c r="T1624">
        <v>0</v>
      </c>
      <c r="U1624">
        <v>0</v>
      </c>
      <c r="V1624">
        <v>0</v>
      </c>
      <c r="W1624">
        <v>0</v>
      </c>
      <c r="X1624">
        <v>0</v>
      </c>
      <c r="Y1624">
        <v>0</v>
      </c>
      <c r="Z1624">
        <v>0</v>
      </c>
      <c r="AA1624">
        <v>0</v>
      </c>
      <c r="AB1624">
        <v>0</v>
      </c>
      <c r="AC1624">
        <v>0</v>
      </c>
      <c r="AD1624">
        <v>0</v>
      </c>
      <c r="AE1624">
        <v>0</v>
      </c>
      <c r="AF1624">
        <v>0</v>
      </c>
      <c r="AG1624">
        <v>0</v>
      </c>
      <c r="AH1624">
        <v>0</v>
      </c>
      <c r="AI1624" t="s">
        <v>6004</v>
      </c>
      <c r="AJ1624" t="s">
        <v>109</v>
      </c>
      <c r="AK1624" t="s">
        <v>109</v>
      </c>
      <c r="AL1624">
        <v>2</v>
      </c>
      <c r="AM1624">
        <v>0</v>
      </c>
      <c r="AN1624">
        <v>1</v>
      </c>
      <c r="AO1624">
        <v>0</v>
      </c>
      <c r="AP1624">
        <v>1</v>
      </c>
      <c r="AQ1624">
        <v>0</v>
      </c>
      <c r="AR1624">
        <v>2</v>
      </c>
      <c r="AS1624">
        <v>1</v>
      </c>
      <c r="AT1624">
        <v>0</v>
      </c>
      <c r="AU1624">
        <v>0</v>
      </c>
      <c r="AV1624">
        <v>1</v>
      </c>
      <c r="AW1624">
        <v>0</v>
      </c>
      <c r="AX1624">
        <v>0</v>
      </c>
      <c r="AY1624">
        <v>0</v>
      </c>
      <c r="AZ1624">
        <v>0</v>
      </c>
      <c r="BA1624">
        <v>0</v>
      </c>
    </row>
    <row r="1625" spans="1:53" x14ac:dyDescent="0.25">
      <c r="A1625">
        <v>383089543</v>
      </c>
      <c r="B1625" s="1">
        <v>45543.358955208343</v>
      </c>
      <c r="C1625" s="1">
        <v>45547.80658704861</v>
      </c>
      <c r="D1625" s="1">
        <v>45543</v>
      </c>
      <c r="E1625">
        <v>32.554610799999999</v>
      </c>
      <c r="F1625">
        <v>35.850934199999998</v>
      </c>
      <c r="G1625" t="s">
        <v>771</v>
      </c>
      <c r="H1625" t="s">
        <v>1666</v>
      </c>
      <c r="I1625" t="s">
        <v>109</v>
      </c>
      <c r="J1625" t="s">
        <v>114</v>
      </c>
      <c r="K1625" t="s">
        <v>5361</v>
      </c>
      <c r="L1625" t="s">
        <v>160</v>
      </c>
      <c r="M1625" t="s">
        <v>721</v>
      </c>
      <c r="N1625" t="s">
        <v>5362</v>
      </c>
      <c r="O1625" t="s">
        <v>5360</v>
      </c>
      <c r="P1625" t="s">
        <v>5360</v>
      </c>
      <c r="Q1625" t="s">
        <v>121</v>
      </c>
      <c r="R1625" t="s">
        <v>5770</v>
      </c>
      <c r="S1625" t="s">
        <v>112</v>
      </c>
      <c r="T1625">
        <v>0</v>
      </c>
      <c r="U1625">
        <v>0</v>
      </c>
      <c r="V1625">
        <v>0</v>
      </c>
      <c r="W1625">
        <v>0</v>
      </c>
      <c r="X1625">
        <v>0</v>
      </c>
      <c r="Y1625">
        <v>0</v>
      </c>
      <c r="Z1625">
        <v>0</v>
      </c>
      <c r="AA1625">
        <v>0</v>
      </c>
      <c r="AB1625">
        <v>0</v>
      </c>
      <c r="AC1625">
        <v>0</v>
      </c>
      <c r="AD1625">
        <v>0</v>
      </c>
      <c r="AE1625">
        <v>0</v>
      </c>
      <c r="AF1625">
        <v>0</v>
      </c>
      <c r="AG1625">
        <v>0</v>
      </c>
      <c r="AH1625">
        <v>0</v>
      </c>
      <c r="AI1625" t="s">
        <v>6004</v>
      </c>
      <c r="AJ1625" t="s">
        <v>109</v>
      </c>
      <c r="AK1625" t="s">
        <v>112</v>
      </c>
      <c r="AL1625">
        <v>0</v>
      </c>
      <c r="AM1625">
        <v>0</v>
      </c>
      <c r="AN1625">
        <v>0</v>
      </c>
      <c r="AO1625">
        <v>0</v>
      </c>
      <c r="AP1625">
        <v>0</v>
      </c>
      <c r="AQ1625">
        <v>0</v>
      </c>
      <c r="AR1625">
        <v>0</v>
      </c>
      <c r="AS1625">
        <v>0</v>
      </c>
      <c r="AT1625">
        <v>0</v>
      </c>
      <c r="AU1625">
        <v>0</v>
      </c>
      <c r="AV1625">
        <v>0</v>
      </c>
      <c r="AW1625">
        <v>0</v>
      </c>
      <c r="AX1625">
        <v>0</v>
      </c>
      <c r="AY1625">
        <v>0</v>
      </c>
      <c r="AZ1625">
        <v>0</v>
      </c>
      <c r="BA1625">
        <v>0</v>
      </c>
    </row>
    <row r="1626" spans="1:53" x14ac:dyDescent="0.25">
      <c r="A1626">
        <v>383089546</v>
      </c>
      <c r="B1626" s="1">
        <v>45543.360072847223</v>
      </c>
      <c r="C1626" s="1">
        <v>45547.803912418982</v>
      </c>
      <c r="D1626" s="1">
        <v>45543</v>
      </c>
      <c r="E1626">
        <v>32.554586499999999</v>
      </c>
      <c r="F1626">
        <v>35.850887200000003</v>
      </c>
      <c r="G1626" t="s">
        <v>771</v>
      </c>
      <c r="H1626" t="s">
        <v>1666</v>
      </c>
      <c r="I1626" t="s">
        <v>109</v>
      </c>
      <c r="J1626" t="s">
        <v>114</v>
      </c>
      <c r="K1626" t="s">
        <v>5364</v>
      </c>
      <c r="L1626" t="s">
        <v>252</v>
      </c>
      <c r="M1626" t="s">
        <v>253</v>
      </c>
      <c r="N1626" t="s">
        <v>5365</v>
      </c>
      <c r="O1626" t="s">
        <v>5363</v>
      </c>
      <c r="P1626" t="s">
        <v>5363</v>
      </c>
      <c r="Q1626" t="s">
        <v>121</v>
      </c>
      <c r="R1626" t="s">
        <v>5770</v>
      </c>
      <c r="S1626" t="s">
        <v>112</v>
      </c>
      <c r="T1626">
        <v>0</v>
      </c>
      <c r="U1626">
        <v>0</v>
      </c>
      <c r="V1626">
        <v>0</v>
      </c>
      <c r="W1626">
        <v>0</v>
      </c>
      <c r="X1626">
        <v>0</v>
      </c>
      <c r="Y1626">
        <v>0</v>
      </c>
      <c r="Z1626">
        <v>0</v>
      </c>
      <c r="AA1626">
        <v>0</v>
      </c>
      <c r="AB1626">
        <v>0</v>
      </c>
      <c r="AC1626">
        <v>0</v>
      </c>
      <c r="AD1626">
        <v>0</v>
      </c>
      <c r="AE1626">
        <v>0</v>
      </c>
      <c r="AF1626">
        <v>0</v>
      </c>
      <c r="AG1626">
        <v>0</v>
      </c>
      <c r="AH1626">
        <v>0</v>
      </c>
      <c r="AI1626" t="s">
        <v>6004</v>
      </c>
      <c r="AJ1626" t="s">
        <v>109</v>
      </c>
      <c r="AK1626" t="s">
        <v>109</v>
      </c>
      <c r="AL1626">
        <v>2</v>
      </c>
      <c r="AM1626">
        <v>0</v>
      </c>
      <c r="AN1626">
        <v>0</v>
      </c>
      <c r="AO1626">
        <v>0</v>
      </c>
      <c r="AP1626">
        <v>1</v>
      </c>
      <c r="AQ1626">
        <v>1</v>
      </c>
      <c r="AR1626">
        <v>2</v>
      </c>
      <c r="AS1626">
        <v>0</v>
      </c>
      <c r="AT1626">
        <v>0</v>
      </c>
      <c r="AU1626">
        <v>0</v>
      </c>
      <c r="AV1626">
        <v>0</v>
      </c>
      <c r="AW1626">
        <v>0</v>
      </c>
      <c r="AX1626">
        <v>0</v>
      </c>
      <c r="AY1626">
        <v>1</v>
      </c>
      <c r="AZ1626">
        <v>1</v>
      </c>
      <c r="BA1626">
        <v>0</v>
      </c>
    </row>
    <row r="1627" spans="1:53" x14ac:dyDescent="0.25">
      <c r="A1627">
        <v>383089547</v>
      </c>
      <c r="B1627" s="1">
        <v>45543.387690011572</v>
      </c>
      <c r="C1627" s="1">
        <v>45547.801445219913</v>
      </c>
      <c r="D1627" s="1">
        <v>45543</v>
      </c>
      <c r="E1627">
        <v>32.555290800000002</v>
      </c>
      <c r="F1627">
        <v>35.851888199999998</v>
      </c>
      <c r="G1627" t="s">
        <v>771</v>
      </c>
      <c r="H1627" t="s">
        <v>1666</v>
      </c>
      <c r="I1627" t="s">
        <v>109</v>
      </c>
      <c r="J1627" t="s">
        <v>114</v>
      </c>
      <c r="K1627" t="s">
        <v>5367</v>
      </c>
      <c r="L1627" t="s">
        <v>301</v>
      </c>
      <c r="M1627" t="s">
        <v>302</v>
      </c>
      <c r="N1627" t="s">
        <v>3954</v>
      </c>
      <c r="O1627" t="s">
        <v>5366</v>
      </c>
      <c r="P1627" t="s">
        <v>5366</v>
      </c>
      <c r="Q1627" t="s">
        <v>121</v>
      </c>
      <c r="R1627" t="s">
        <v>5770</v>
      </c>
      <c r="S1627" t="s">
        <v>112</v>
      </c>
      <c r="T1627">
        <v>0</v>
      </c>
      <c r="U1627">
        <v>0</v>
      </c>
      <c r="V1627">
        <v>0</v>
      </c>
      <c r="W1627">
        <v>0</v>
      </c>
      <c r="X1627">
        <v>0</v>
      </c>
      <c r="Y1627">
        <v>0</v>
      </c>
      <c r="Z1627">
        <v>0</v>
      </c>
      <c r="AA1627">
        <v>0</v>
      </c>
      <c r="AB1627">
        <v>0</v>
      </c>
      <c r="AC1627">
        <v>0</v>
      </c>
      <c r="AD1627">
        <v>0</v>
      </c>
      <c r="AE1627">
        <v>0</v>
      </c>
      <c r="AF1627">
        <v>0</v>
      </c>
      <c r="AG1627">
        <v>0</v>
      </c>
      <c r="AH1627">
        <v>0</v>
      </c>
      <c r="AI1627" t="s">
        <v>6004</v>
      </c>
      <c r="AJ1627" t="s">
        <v>109</v>
      </c>
      <c r="AK1627" t="s">
        <v>109</v>
      </c>
      <c r="AL1627">
        <v>1</v>
      </c>
      <c r="AM1627">
        <v>1</v>
      </c>
      <c r="AN1627">
        <v>0</v>
      </c>
      <c r="AO1627">
        <v>0</v>
      </c>
      <c r="AP1627">
        <v>0</v>
      </c>
      <c r="AQ1627">
        <v>0</v>
      </c>
      <c r="AR1627">
        <v>1</v>
      </c>
      <c r="AS1627">
        <v>0</v>
      </c>
      <c r="AT1627">
        <v>0</v>
      </c>
      <c r="AU1627">
        <v>0</v>
      </c>
      <c r="AV1627">
        <v>0</v>
      </c>
      <c r="AW1627">
        <v>0</v>
      </c>
      <c r="AX1627">
        <v>0</v>
      </c>
      <c r="AY1627">
        <v>0</v>
      </c>
      <c r="AZ1627">
        <v>1</v>
      </c>
      <c r="BA1627">
        <v>0</v>
      </c>
    </row>
    <row r="1628" spans="1:53" x14ac:dyDescent="0.25">
      <c r="A1628">
        <v>383089551</v>
      </c>
      <c r="B1628" s="1">
        <v>45543.389612881947</v>
      </c>
      <c r="C1628" s="1">
        <v>45547.795666770828</v>
      </c>
      <c r="D1628" s="1">
        <v>45543</v>
      </c>
      <c r="E1628">
        <v>32.555246400000001</v>
      </c>
      <c r="F1628">
        <v>35.8518197</v>
      </c>
      <c r="G1628" t="s">
        <v>771</v>
      </c>
      <c r="H1628" t="s">
        <v>1666</v>
      </c>
      <c r="I1628" t="s">
        <v>109</v>
      </c>
      <c r="J1628" t="s">
        <v>114</v>
      </c>
      <c r="K1628" t="s">
        <v>5369</v>
      </c>
      <c r="L1628" t="s">
        <v>252</v>
      </c>
      <c r="M1628" t="s">
        <v>280</v>
      </c>
      <c r="N1628" t="s">
        <v>4860</v>
      </c>
      <c r="O1628" t="s">
        <v>5368</v>
      </c>
      <c r="P1628" t="s">
        <v>5368</v>
      </c>
      <c r="Q1628" t="s">
        <v>121</v>
      </c>
      <c r="R1628" t="s">
        <v>5770</v>
      </c>
      <c r="S1628" t="s">
        <v>112</v>
      </c>
      <c r="T1628">
        <v>0</v>
      </c>
      <c r="U1628">
        <v>0</v>
      </c>
      <c r="V1628">
        <v>0</v>
      </c>
      <c r="W1628">
        <v>0</v>
      </c>
      <c r="X1628">
        <v>0</v>
      </c>
      <c r="Y1628">
        <v>0</v>
      </c>
      <c r="Z1628">
        <v>0</v>
      </c>
      <c r="AA1628">
        <v>0</v>
      </c>
      <c r="AB1628">
        <v>0</v>
      </c>
      <c r="AC1628">
        <v>0</v>
      </c>
      <c r="AD1628">
        <v>0</v>
      </c>
      <c r="AE1628">
        <v>0</v>
      </c>
      <c r="AF1628">
        <v>0</v>
      </c>
      <c r="AG1628">
        <v>0</v>
      </c>
      <c r="AH1628">
        <v>0</v>
      </c>
      <c r="AI1628" t="s">
        <v>6004</v>
      </c>
      <c r="AJ1628" t="s">
        <v>109</v>
      </c>
      <c r="AK1628" t="s">
        <v>109</v>
      </c>
      <c r="AL1628">
        <v>1</v>
      </c>
      <c r="AM1628">
        <v>0</v>
      </c>
      <c r="AN1628">
        <v>0</v>
      </c>
      <c r="AO1628">
        <v>0</v>
      </c>
      <c r="AP1628">
        <v>0</v>
      </c>
      <c r="AQ1628">
        <v>1</v>
      </c>
      <c r="AR1628">
        <v>1</v>
      </c>
      <c r="AS1628">
        <v>0</v>
      </c>
      <c r="AT1628">
        <v>0</v>
      </c>
      <c r="AU1628">
        <v>0</v>
      </c>
      <c r="AV1628">
        <v>0</v>
      </c>
      <c r="AW1628">
        <v>0</v>
      </c>
      <c r="AX1628">
        <v>0</v>
      </c>
      <c r="AY1628">
        <v>0</v>
      </c>
      <c r="AZ1628">
        <v>1</v>
      </c>
      <c r="BA1628">
        <v>0</v>
      </c>
    </row>
    <row r="1629" spans="1:53" x14ac:dyDescent="0.25">
      <c r="A1629">
        <v>383089552</v>
      </c>
      <c r="B1629" s="1">
        <v>45543.390535358798</v>
      </c>
      <c r="C1629" s="1">
        <v>45547.798462766201</v>
      </c>
      <c r="D1629" s="1">
        <v>45543</v>
      </c>
      <c r="E1629">
        <v>32.555341499999997</v>
      </c>
      <c r="F1629">
        <v>35.851861900000003</v>
      </c>
      <c r="G1629" t="s">
        <v>771</v>
      </c>
      <c r="H1629" t="s">
        <v>1666</v>
      </c>
      <c r="I1629" t="s">
        <v>109</v>
      </c>
      <c r="J1629" t="s">
        <v>114</v>
      </c>
      <c r="K1629" t="s">
        <v>5371</v>
      </c>
      <c r="L1629" t="s">
        <v>252</v>
      </c>
      <c r="M1629" t="s">
        <v>253</v>
      </c>
      <c r="N1629" t="s">
        <v>5372</v>
      </c>
      <c r="O1629" t="s">
        <v>5370</v>
      </c>
      <c r="P1629" t="s">
        <v>5370</v>
      </c>
      <c r="Q1629" t="s">
        <v>121</v>
      </c>
      <c r="R1629" t="s">
        <v>5770</v>
      </c>
      <c r="S1629" t="s">
        <v>112</v>
      </c>
      <c r="T1629">
        <v>0</v>
      </c>
      <c r="U1629">
        <v>0</v>
      </c>
      <c r="V1629">
        <v>0</v>
      </c>
      <c r="W1629">
        <v>0</v>
      </c>
      <c r="X1629">
        <v>0</v>
      </c>
      <c r="Y1629">
        <v>0</v>
      </c>
      <c r="Z1629">
        <v>0</v>
      </c>
      <c r="AA1629">
        <v>0</v>
      </c>
      <c r="AB1629">
        <v>0</v>
      </c>
      <c r="AC1629">
        <v>0</v>
      </c>
      <c r="AD1629">
        <v>0</v>
      </c>
      <c r="AE1629">
        <v>0</v>
      </c>
      <c r="AF1629">
        <v>0</v>
      </c>
      <c r="AG1629">
        <v>0</v>
      </c>
      <c r="AH1629">
        <v>0</v>
      </c>
      <c r="AI1629" t="s">
        <v>6004</v>
      </c>
      <c r="AJ1629" t="s">
        <v>109</v>
      </c>
      <c r="AK1629" t="s">
        <v>109</v>
      </c>
      <c r="AL1629">
        <v>2</v>
      </c>
      <c r="AM1629">
        <v>1</v>
      </c>
      <c r="AN1629">
        <v>0</v>
      </c>
      <c r="AO1629">
        <v>0</v>
      </c>
      <c r="AP1629">
        <v>0</v>
      </c>
      <c r="AQ1629">
        <v>1</v>
      </c>
      <c r="AR1629">
        <v>2</v>
      </c>
      <c r="AS1629">
        <v>1</v>
      </c>
      <c r="AT1629">
        <v>0</v>
      </c>
      <c r="AU1629">
        <v>0</v>
      </c>
      <c r="AV1629">
        <v>0</v>
      </c>
      <c r="AW1629">
        <v>1</v>
      </c>
      <c r="AX1629">
        <v>0</v>
      </c>
      <c r="AY1629">
        <v>0</v>
      </c>
      <c r="AZ1629">
        <v>0</v>
      </c>
      <c r="BA1629">
        <v>0</v>
      </c>
    </row>
    <row r="1630" spans="1:53" x14ac:dyDescent="0.25">
      <c r="A1630">
        <v>383089554</v>
      </c>
      <c r="B1630" s="1">
        <v>45543.394816250002</v>
      </c>
      <c r="C1630" s="1">
        <v>45547.785885752317</v>
      </c>
      <c r="D1630" s="1">
        <v>45543</v>
      </c>
      <c r="E1630">
        <v>32.555963599999998</v>
      </c>
      <c r="F1630">
        <v>35.851866800000003</v>
      </c>
      <c r="G1630" t="s">
        <v>771</v>
      </c>
      <c r="H1630" t="s">
        <v>1666</v>
      </c>
      <c r="I1630" t="s">
        <v>109</v>
      </c>
      <c r="J1630" t="s">
        <v>114</v>
      </c>
      <c r="K1630" t="s">
        <v>5374</v>
      </c>
      <c r="L1630" t="s">
        <v>116</v>
      </c>
      <c r="M1630" t="s">
        <v>319</v>
      </c>
      <c r="N1630" t="s">
        <v>5375</v>
      </c>
      <c r="O1630" t="s">
        <v>5373</v>
      </c>
      <c r="P1630" t="s">
        <v>5373</v>
      </c>
      <c r="Q1630" t="s">
        <v>121</v>
      </c>
      <c r="R1630" t="s">
        <v>5770</v>
      </c>
      <c r="S1630" t="s">
        <v>112</v>
      </c>
      <c r="T1630">
        <v>0</v>
      </c>
      <c r="U1630">
        <v>0</v>
      </c>
      <c r="V1630">
        <v>0</v>
      </c>
      <c r="W1630">
        <v>0</v>
      </c>
      <c r="X1630">
        <v>0</v>
      </c>
      <c r="Y1630">
        <v>0</v>
      </c>
      <c r="Z1630">
        <v>0</v>
      </c>
      <c r="AA1630">
        <v>0</v>
      </c>
      <c r="AB1630">
        <v>0</v>
      </c>
      <c r="AC1630">
        <v>0</v>
      </c>
      <c r="AD1630">
        <v>0</v>
      </c>
      <c r="AE1630">
        <v>0</v>
      </c>
      <c r="AF1630">
        <v>0</v>
      </c>
      <c r="AG1630">
        <v>0</v>
      </c>
      <c r="AH1630">
        <v>0</v>
      </c>
      <c r="AI1630" t="s">
        <v>6004</v>
      </c>
      <c r="AJ1630" t="s">
        <v>109</v>
      </c>
      <c r="AK1630" t="s">
        <v>109</v>
      </c>
      <c r="AL1630">
        <v>3</v>
      </c>
      <c r="AM1630">
        <v>0</v>
      </c>
      <c r="AN1630">
        <v>3</v>
      </c>
      <c r="AO1630">
        <v>0</v>
      </c>
      <c r="AP1630">
        <v>0</v>
      </c>
      <c r="AQ1630">
        <v>0</v>
      </c>
      <c r="AR1630">
        <v>3</v>
      </c>
      <c r="AS1630">
        <v>0</v>
      </c>
      <c r="AT1630">
        <v>1</v>
      </c>
      <c r="AU1630">
        <v>0</v>
      </c>
      <c r="AV1630">
        <v>0</v>
      </c>
      <c r="AW1630">
        <v>0</v>
      </c>
      <c r="AX1630">
        <v>0</v>
      </c>
      <c r="AY1630">
        <v>0</v>
      </c>
      <c r="AZ1630">
        <v>0</v>
      </c>
      <c r="BA1630">
        <v>0</v>
      </c>
    </row>
    <row r="1631" spans="1:53" x14ac:dyDescent="0.25">
      <c r="A1631">
        <v>383089556</v>
      </c>
      <c r="B1631" s="1">
        <v>45543.396589942131</v>
      </c>
      <c r="C1631" s="1">
        <v>45547.742323888888</v>
      </c>
      <c r="D1631" s="1">
        <v>45543</v>
      </c>
      <c r="E1631">
        <v>32.556038100000002</v>
      </c>
      <c r="F1631">
        <v>35.851836200000001</v>
      </c>
      <c r="G1631" t="s">
        <v>771</v>
      </c>
      <c r="H1631" t="s">
        <v>1666</v>
      </c>
      <c r="I1631" t="s">
        <v>109</v>
      </c>
      <c r="J1631" t="s">
        <v>114</v>
      </c>
      <c r="K1631" t="s">
        <v>5377</v>
      </c>
      <c r="L1631" t="s">
        <v>252</v>
      </c>
      <c r="M1631" t="s">
        <v>280</v>
      </c>
      <c r="N1631" t="s">
        <v>782</v>
      </c>
      <c r="O1631" t="s">
        <v>5376</v>
      </c>
      <c r="P1631" t="s">
        <v>5376</v>
      </c>
      <c r="Q1631" t="s">
        <v>121</v>
      </c>
      <c r="R1631" t="s">
        <v>5770</v>
      </c>
      <c r="S1631" t="s">
        <v>112</v>
      </c>
      <c r="T1631">
        <v>0</v>
      </c>
      <c r="U1631">
        <v>0</v>
      </c>
      <c r="V1631">
        <v>0</v>
      </c>
      <c r="W1631">
        <v>0</v>
      </c>
      <c r="X1631">
        <v>0</v>
      </c>
      <c r="Y1631">
        <v>0</v>
      </c>
      <c r="Z1631">
        <v>0</v>
      </c>
      <c r="AA1631">
        <v>0</v>
      </c>
      <c r="AB1631">
        <v>0</v>
      </c>
      <c r="AC1631">
        <v>0</v>
      </c>
      <c r="AD1631">
        <v>0</v>
      </c>
      <c r="AE1631">
        <v>0</v>
      </c>
      <c r="AF1631">
        <v>0</v>
      </c>
      <c r="AG1631">
        <v>0</v>
      </c>
      <c r="AH1631">
        <v>0</v>
      </c>
      <c r="AI1631" t="s">
        <v>6004</v>
      </c>
      <c r="AJ1631" t="s">
        <v>109</v>
      </c>
      <c r="AK1631" t="s">
        <v>109</v>
      </c>
      <c r="AL1631">
        <v>1</v>
      </c>
      <c r="AM1631">
        <v>1</v>
      </c>
      <c r="AN1631">
        <v>0</v>
      </c>
      <c r="AO1631">
        <v>0</v>
      </c>
      <c r="AP1631">
        <v>0</v>
      </c>
      <c r="AQ1631">
        <v>0</v>
      </c>
      <c r="AR1631">
        <v>1</v>
      </c>
      <c r="AS1631">
        <v>0</v>
      </c>
      <c r="AT1631">
        <v>0</v>
      </c>
      <c r="AU1631">
        <v>0</v>
      </c>
      <c r="AV1631">
        <v>0</v>
      </c>
      <c r="AW1631">
        <v>0</v>
      </c>
      <c r="AX1631">
        <v>0</v>
      </c>
      <c r="AY1631">
        <v>0</v>
      </c>
      <c r="AZ1631">
        <v>1</v>
      </c>
      <c r="BA1631">
        <v>0</v>
      </c>
    </row>
    <row r="1632" spans="1:53" x14ac:dyDescent="0.25">
      <c r="A1632">
        <v>383089558</v>
      </c>
      <c r="B1632" s="1">
        <v>45543.405993645843</v>
      </c>
      <c r="C1632" s="1">
        <v>45547.915177256953</v>
      </c>
      <c r="D1632" s="1">
        <v>45543</v>
      </c>
      <c r="E1632">
        <v>32.557479600000001</v>
      </c>
      <c r="F1632">
        <v>35.851613800000003</v>
      </c>
      <c r="G1632" t="s">
        <v>771</v>
      </c>
      <c r="H1632" t="s">
        <v>1666</v>
      </c>
      <c r="I1632" t="s">
        <v>109</v>
      </c>
      <c r="J1632" t="s">
        <v>114</v>
      </c>
      <c r="K1632" t="s">
        <v>5379</v>
      </c>
      <c r="L1632" t="s">
        <v>205</v>
      </c>
      <c r="M1632" t="s">
        <v>206</v>
      </c>
      <c r="N1632" t="s">
        <v>5380</v>
      </c>
      <c r="O1632" t="s">
        <v>5378</v>
      </c>
      <c r="P1632" t="s">
        <v>5378</v>
      </c>
      <c r="Q1632" t="s">
        <v>121</v>
      </c>
      <c r="R1632" t="s">
        <v>5770</v>
      </c>
      <c r="S1632" t="s">
        <v>112</v>
      </c>
      <c r="T1632">
        <v>0</v>
      </c>
      <c r="U1632">
        <v>0</v>
      </c>
      <c r="V1632">
        <v>0</v>
      </c>
      <c r="W1632">
        <v>0</v>
      </c>
      <c r="X1632">
        <v>0</v>
      </c>
      <c r="Y1632">
        <v>0</v>
      </c>
      <c r="Z1632">
        <v>0</v>
      </c>
      <c r="AA1632">
        <v>0</v>
      </c>
      <c r="AB1632">
        <v>0</v>
      </c>
      <c r="AC1632">
        <v>0</v>
      </c>
      <c r="AD1632">
        <v>0</v>
      </c>
      <c r="AE1632">
        <v>0</v>
      </c>
      <c r="AF1632">
        <v>0</v>
      </c>
      <c r="AG1632">
        <v>0</v>
      </c>
      <c r="AH1632">
        <v>0</v>
      </c>
      <c r="AI1632" t="s">
        <v>6004</v>
      </c>
      <c r="AJ1632" t="s">
        <v>109</v>
      </c>
      <c r="AK1632" t="s">
        <v>109</v>
      </c>
      <c r="AL1632">
        <v>1</v>
      </c>
      <c r="AM1632">
        <v>0</v>
      </c>
      <c r="AN1632">
        <v>1</v>
      </c>
      <c r="AO1632">
        <v>0</v>
      </c>
      <c r="AP1632">
        <v>0</v>
      </c>
      <c r="AQ1632">
        <v>0</v>
      </c>
      <c r="AR1632">
        <v>1</v>
      </c>
      <c r="AS1632">
        <v>0</v>
      </c>
      <c r="AT1632">
        <v>0</v>
      </c>
      <c r="AU1632">
        <v>0</v>
      </c>
      <c r="AV1632">
        <v>0</v>
      </c>
      <c r="AW1632">
        <v>0</v>
      </c>
      <c r="AX1632">
        <v>0</v>
      </c>
      <c r="AY1632">
        <v>0</v>
      </c>
      <c r="AZ1632">
        <v>1</v>
      </c>
      <c r="BA1632">
        <v>0</v>
      </c>
    </row>
    <row r="1633" spans="1:53" x14ac:dyDescent="0.25">
      <c r="A1633">
        <v>383089561</v>
      </c>
      <c r="B1633" s="1">
        <v>45543.407462511583</v>
      </c>
      <c r="C1633" s="1">
        <v>45547.739040787033</v>
      </c>
      <c r="D1633" s="1">
        <v>45543</v>
      </c>
      <c r="E1633">
        <v>32.557526500000002</v>
      </c>
      <c r="F1633">
        <v>35.851567899999999</v>
      </c>
      <c r="G1633" t="s">
        <v>771</v>
      </c>
      <c r="H1633" t="s">
        <v>1666</v>
      </c>
      <c r="I1633" t="s">
        <v>109</v>
      </c>
      <c r="J1633" t="s">
        <v>114</v>
      </c>
      <c r="K1633" t="s">
        <v>5382</v>
      </c>
      <c r="L1633" t="s">
        <v>116</v>
      </c>
      <c r="M1633" t="s">
        <v>521</v>
      </c>
      <c r="N1633" t="s">
        <v>5383</v>
      </c>
      <c r="O1633" t="s">
        <v>5381</v>
      </c>
      <c r="P1633" t="s">
        <v>5381</v>
      </c>
      <c r="Q1633" t="s">
        <v>121</v>
      </c>
      <c r="R1633" t="s">
        <v>5770</v>
      </c>
      <c r="S1633" t="s">
        <v>112</v>
      </c>
      <c r="T1633">
        <v>0</v>
      </c>
      <c r="U1633">
        <v>0</v>
      </c>
      <c r="V1633">
        <v>0</v>
      </c>
      <c r="W1633">
        <v>0</v>
      </c>
      <c r="X1633">
        <v>0</v>
      </c>
      <c r="Y1633">
        <v>0</v>
      </c>
      <c r="Z1633">
        <v>0</v>
      </c>
      <c r="AA1633">
        <v>0</v>
      </c>
      <c r="AB1633">
        <v>0</v>
      </c>
      <c r="AC1633">
        <v>0</v>
      </c>
      <c r="AD1633">
        <v>0</v>
      </c>
      <c r="AE1633">
        <v>0</v>
      </c>
      <c r="AF1633">
        <v>0</v>
      </c>
      <c r="AG1633">
        <v>0</v>
      </c>
      <c r="AH1633">
        <v>0</v>
      </c>
      <c r="AI1633" t="s">
        <v>6004</v>
      </c>
      <c r="AJ1633" t="s">
        <v>109</v>
      </c>
      <c r="AK1633" t="s">
        <v>112</v>
      </c>
      <c r="AL1633">
        <v>0</v>
      </c>
      <c r="AM1633">
        <v>0</v>
      </c>
      <c r="AN1633">
        <v>0</v>
      </c>
      <c r="AO1633">
        <v>0</v>
      </c>
      <c r="AP1633">
        <v>0</v>
      </c>
      <c r="AQ1633">
        <v>0</v>
      </c>
      <c r="AR1633">
        <v>0</v>
      </c>
      <c r="AS1633">
        <v>0</v>
      </c>
      <c r="AT1633">
        <v>0</v>
      </c>
      <c r="AU1633">
        <v>0</v>
      </c>
      <c r="AV1633">
        <v>0</v>
      </c>
      <c r="AW1633">
        <v>0</v>
      </c>
      <c r="AX1633">
        <v>0</v>
      </c>
      <c r="AY1633">
        <v>0</v>
      </c>
      <c r="AZ1633">
        <v>0</v>
      </c>
      <c r="BA1633">
        <v>0</v>
      </c>
    </row>
    <row r="1634" spans="1:53" x14ac:dyDescent="0.25">
      <c r="A1634">
        <v>383089566</v>
      </c>
      <c r="B1634" s="1">
        <v>45543.408501701393</v>
      </c>
      <c r="C1634" s="1">
        <v>45547.73739076389</v>
      </c>
      <c r="D1634" s="1">
        <v>45543</v>
      </c>
      <c r="E1634">
        <v>32.557037200000003</v>
      </c>
      <c r="F1634">
        <v>35.8525128</v>
      </c>
      <c r="G1634" t="s">
        <v>771</v>
      </c>
      <c r="H1634" t="s">
        <v>1666</v>
      </c>
      <c r="I1634" t="s">
        <v>109</v>
      </c>
      <c r="J1634" t="s">
        <v>114</v>
      </c>
      <c r="K1634" t="s">
        <v>5385</v>
      </c>
      <c r="L1634" t="s">
        <v>116</v>
      </c>
      <c r="M1634" t="s">
        <v>319</v>
      </c>
      <c r="N1634" t="s">
        <v>5386</v>
      </c>
      <c r="O1634" t="s">
        <v>5384</v>
      </c>
      <c r="P1634" t="s">
        <v>5384</v>
      </c>
      <c r="Q1634" t="s">
        <v>346</v>
      </c>
      <c r="R1634" t="s">
        <v>5771</v>
      </c>
      <c r="S1634" t="s">
        <v>112</v>
      </c>
      <c r="T1634">
        <v>0</v>
      </c>
      <c r="U1634">
        <v>0</v>
      </c>
      <c r="V1634">
        <v>0</v>
      </c>
      <c r="W1634">
        <v>0</v>
      </c>
      <c r="X1634">
        <v>0</v>
      </c>
      <c r="Y1634">
        <v>0</v>
      </c>
      <c r="Z1634">
        <v>0</v>
      </c>
      <c r="AA1634">
        <v>0</v>
      </c>
      <c r="AB1634">
        <v>0</v>
      </c>
      <c r="AC1634">
        <v>0</v>
      </c>
      <c r="AD1634">
        <v>0</v>
      </c>
      <c r="AE1634">
        <v>0</v>
      </c>
      <c r="AF1634">
        <v>0</v>
      </c>
      <c r="AG1634">
        <v>0</v>
      </c>
      <c r="AH1634">
        <v>0</v>
      </c>
      <c r="AI1634" t="s">
        <v>6004</v>
      </c>
      <c r="AJ1634" t="s">
        <v>109</v>
      </c>
      <c r="AK1634" t="s">
        <v>109</v>
      </c>
      <c r="AL1634">
        <v>4</v>
      </c>
      <c r="AM1634">
        <v>0</v>
      </c>
      <c r="AN1634">
        <v>3</v>
      </c>
      <c r="AO1634">
        <v>0</v>
      </c>
      <c r="AP1634">
        <v>1</v>
      </c>
      <c r="AQ1634">
        <v>0</v>
      </c>
      <c r="AR1634">
        <v>4</v>
      </c>
      <c r="AS1634">
        <v>1</v>
      </c>
      <c r="AT1634">
        <v>1</v>
      </c>
      <c r="AU1634">
        <v>0</v>
      </c>
      <c r="AV1634">
        <v>0</v>
      </c>
      <c r="AW1634">
        <v>0</v>
      </c>
      <c r="AX1634">
        <v>1</v>
      </c>
      <c r="AY1634">
        <v>1</v>
      </c>
      <c r="AZ1634">
        <v>0</v>
      </c>
      <c r="BA1634">
        <v>0</v>
      </c>
    </row>
    <row r="1635" spans="1:53" x14ac:dyDescent="0.25">
      <c r="A1635">
        <v>383089570</v>
      </c>
      <c r="B1635" s="1">
        <v>45543.412758865743</v>
      </c>
      <c r="C1635" s="1">
        <v>45547.733009849537</v>
      </c>
      <c r="D1635" s="1">
        <v>45543</v>
      </c>
      <c r="E1635">
        <v>32.557537500000002</v>
      </c>
      <c r="F1635">
        <v>35.851950199999997</v>
      </c>
      <c r="G1635" t="s">
        <v>771</v>
      </c>
      <c r="H1635" t="s">
        <v>1666</v>
      </c>
      <c r="I1635" t="s">
        <v>109</v>
      </c>
      <c r="J1635" t="s">
        <v>114</v>
      </c>
      <c r="K1635" t="s">
        <v>5388</v>
      </c>
      <c r="L1635" t="s">
        <v>116</v>
      </c>
      <c r="M1635" t="s">
        <v>226</v>
      </c>
      <c r="N1635" t="s">
        <v>5389</v>
      </c>
      <c r="O1635" t="s">
        <v>5387</v>
      </c>
      <c r="P1635" t="s">
        <v>5387</v>
      </c>
      <c r="Q1635" t="s">
        <v>121</v>
      </c>
      <c r="R1635" t="s">
        <v>5770</v>
      </c>
      <c r="S1635" t="s">
        <v>112</v>
      </c>
      <c r="T1635">
        <v>0</v>
      </c>
      <c r="U1635">
        <v>0</v>
      </c>
      <c r="V1635">
        <v>0</v>
      </c>
      <c r="W1635">
        <v>0</v>
      </c>
      <c r="X1635">
        <v>0</v>
      </c>
      <c r="Y1635">
        <v>0</v>
      </c>
      <c r="Z1635">
        <v>0</v>
      </c>
      <c r="AA1635">
        <v>0</v>
      </c>
      <c r="AB1635">
        <v>0</v>
      </c>
      <c r="AC1635">
        <v>0</v>
      </c>
      <c r="AD1635">
        <v>0</v>
      </c>
      <c r="AE1635">
        <v>0</v>
      </c>
      <c r="AF1635">
        <v>0</v>
      </c>
      <c r="AG1635">
        <v>0</v>
      </c>
      <c r="AH1635">
        <v>0</v>
      </c>
      <c r="AI1635" t="s">
        <v>6004</v>
      </c>
      <c r="AJ1635" t="s">
        <v>109</v>
      </c>
      <c r="AK1635" t="s">
        <v>109</v>
      </c>
      <c r="AL1635">
        <v>1</v>
      </c>
      <c r="AM1635">
        <v>0</v>
      </c>
      <c r="AN1635">
        <v>0</v>
      </c>
      <c r="AO1635">
        <v>0</v>
      </c>
      <c r="AP1635">
        <v>1</v>
      </c>
      <c r="AQ1635">
        <v>0</v>
      </c>
      <c r="AR1635">
        <v>1</v>
      </c>
      <c r="AS1635">
        <v>0</v>
      </c>
      <c r="AT1635">
        <v>1</v>
      </c>
      <c r="AU1635">
        <v>0</v>
      </c>
      <c r="AV1635">
        <v>0</v>
      </c>
      <c r="AW1635">
        <v>0</v>
      </c>
      <c r="AX1635">
        <v>0</v>
      </c>
      <c r="AY1635">
        <v>0</v>
      </c>
      <c r="AZ1635">
        <v>0</v>
      </c>
      <c r="BA1635">
        <v>0</v>
      </c>
    </row>
    <row r="1636" spans="1:53" x14ac:dyDescent="0.25">
      <c r="A1636">
        <v>383089572</v>
      </c>
      <c r="B1636" s="1">
        <v>45543.414518530088</v>
      </c>
      <c r="C1636" s="1">
        <v>45547.729987905092</v>
      </c>
      <c r="D1636" s="1">
        <v>45543</v>
      </c>
      <c r="E1636">
        <v>32.5556482</v>
      </c>
      <c r="F1636">
        <v>35.853219299999999</v>
      </c>
      <c r="G1636" t="s">
        <v>771</v>
      </c>
      <c r="H1636" t="s">
        <v>1666</v>
      </c>
      <c r="I1636" t="s">
        <v>109</v>
      </c>
      <c r="J1636" t="s">
        <v>114</v>
      </c>
      <c r="K1636" t="s">
        <v>5391</v>
      </c>
      <c r="L1636" t="s">
        <v>252</v>
      </c>
      <c r="M1636" t="s">
        <v>280</v>
      </c>
      <c r="N1636" t="s">
        <v>5392</v>
      </c>
      <c r="O1636" t="s">
        <v>5390</v>
      </c>
      <c r="P1636" t="s">
        <v>5393</v>
      </c>
      <c r="Q1636" t="s">
        <v>346</v>
      </c>
      <c r="R1636" t="s">
        <v>5771</v>
      </c>
      <c r="S1636" t="s">
        <v>112</v>
      </c>
      <c r="T1636">
        <v>0</v>
      </c>
      <c r="U1636">
        <v>0</v>
      </c>
      <c r="V1636">
        <v>0</v>
      </c>
      <c r="W1636">
        <v>0</v>
      </c>
      <c r="X1636">
        <v>0</v>
      </c>
      <c r="Y1636">
        <v>0</v>
      </c>
      <c r="Z1636">
        <v>0</v>
      </c>
      <c r="AA1636">
        <v>0</v>
      </c>
      <c r="AB1636">
        <v>0</v>
      </c>
      <c r="AC1636">
        <v>0</v>
      </c>
      <c r="AD1636">
        <v>0</v>
      </c>
      <c r="AE1636">
        <v>0</v>
      </c>
      <c r="AF1636">
        <v>0</v>
      </c>
      <c r="AG1636">
        <v>0</v>
      </c>
      <c r="AH1636">
        <v>0</v>
      </c>
      <c r="AI1636" t="s">
        <v>6004</v>
      </c>
      <c r="AJ1636" t="s">
        <v>109</v>
      </c>
      <c r="AK1636" t="s">
        <v>109</v>
      </c>
      <c r="AL1636">
        <v>3</v>
      </c>
      <c r="AM1636">
        <v>1</v>
      </c>
      <c r="AN1636">
        <v>1</v>
      </c>
      <c r="AO1636">
        <v>0</v>
      </c>
      <c r="AP1636">
        <v>0</v>
      </c>
      <c r="AQ1636">
        <v>1</v>
      </c>
      <c r="AR1636">
        <v>3</v>
      </c>
      <c r="AS1636">
        <v>0</v>
      </c>
      <c r="AT1636">
        <v>0</v>
      </c>
      <c r="AU1636">
        <v>0</v>
      </c>
      <c r="AV1636">
        <v>0</v>
      </c>
      <c r="AW1636">
        <v>0</v>
      </c>
      <c r="AX1636">
        <v>0</v>
      </c>
      <c r="AY1636">
        <v>0</v>
      </c>
      <c r="AZ1636">
        <v>1</v>
      </c>
      <c r="BA1636">
        <v>0</v>
      </c>
    </row>
    <row r="1637" spans="1:53" x14ac:dyDescent="0.25">
      <c r="A1637">
        <v>383089580</v>
      </c>
      <c r="B1637" s="1">
        <v>45547.483883877307</v>
      </c>
      <c r="C1637" s="1">
        <v>45547.720828599537</v>
      </c>
      <c r="D1637" s="1">
        <v>45547</v>
      </c>
      <c r="E1637">
        <v>32.5184657</v>
      </c>
      <c r="F1637">
        <v>35.752957600000002</v>
      </c>
      <c r="G1637" t="s">
        <v>771</v>
      </c>
      <c r="H1637" t="s">
        <v>772</v>
      </c>
      <c r="I1637" t="s">
        <v>109</v>
      </c>
      <c r="J1637" t="s">
        <v>114</v>
      </c>
      <c r="K1637" t="s">
        <v>5397</v>
      </c>
      <c r="L1637" t="s">
        <v>443</v>
      </c>
      <c r="M1637" t="s">
        <v>444</v>
      </c>
      <c r="N1637" t="s">
        <v>5398</v>
      </c>
      <c r="O1637" t="s">
        <v>5396</v>
      </c>
      <c r="P1637" t="s">
        <v>5396</v>
      </c>
      <c r="Q1637" t="s">
        <v>346</v>
      </c>
      <c r="R1637" t="s">
        <v>5771</v>
      </c>
      <c r="S1637" t="s">
        <v>112</v>
      </c>
      <c r="T1637">
        <v>0</v>
      </c>
      <c r="U1637">
        <v>0</v>
      </c>
      <c r="V1637">
        <v>0</v>
      </c>
      <c r="W1637">
        <v>0</v>
      </c>
      <c r="X1637">
        <v>0</v>
      </c>
      <c r="Y1637">
        <v>0</v>
      </c>
      <c r="Z1637">
        <v>0</v>
      </c>
      <c r="AA1637">
        <v>0</v>
      </c>
      <c r="AB1637">
        <v>0</v>
      </c>
      <c r="AC1637">
        <v>0</v>
      </c>
      <c r="AD1637">
        <v>0</v>
      </c>
      <c r="AE1637">
        <v>0</v>
      </c>
      <c r="AF1637">
        <v>0</v>
      </c>
      <c r="AG1637">
        <v>0</v>
      </c>
      <c r="AH1637">
        <v>0</v>
      </c>
      <c r="AI1637" t="s">
        <v>6004</v>
      </c>
      <c r="AJ1637" t="s">
        <v>109</v>
      </c>
      <c r="AK1637" t="s">
        <v>109</v>
      </c>
      <c r="AL1637">
        <v>2</v>
      </c>
      <c r="AM1637">
        <v>1</v>
      </c>
      <c r="AN1637">
        <v>0</v>
      </c>
      <c r="AO1637">
        <v>0</v>
      </c>
      <c r="AP1637">
        <v>0</v>
      </c>
      <c r="AQ1637">
        <v>1</v>
      </c>
      <c r="AR1637">
        <v>2</v>
      </c>
      <c r="AS1637">
        <v>0</v>
      </c>
      <c r="AT1637">
        <v>0</v>
      </c>
      <c r="AU1637">
        <v>0</v>
      </c>
      <c r="AV1637">
        <v>0</v>
      </c>
      <c r="AW1637">
        <v>1</v>
      </c>
      <c r="AX1637">
        <v>1</v>
      </c>
      <c r="AY1637">
        <v>0</v>
      </c>
      <c r="AZ1637">
        <v>0</v>
      </c>
      <c r="BA1637">
        <v>0</v>
      </c>
    </row>
    <row r="1638" spans="1:53" x14ac:dyDescent="0.25">
      <c r="A1638">
        <v>383089581</v>
      </c>
      <c r="B1638" s="1">
        <v>45547.50389763889</v>
      </c>
      <c r="C1638" s="1">
        <v>45547.71656497685</v>
      </c>
      <c r="D1638" s="1">
        <v>45547</v>
      </c>
      <c r="E1638">
        <v>32.554227400000002</v>
      </c>
      <c r="F1638">
        <v>35.805939100000003</v>
      </c>
      <c r="G1638" t="s">
        <v>771</v>
      </c>
      <c r="H1638" t="s">
        <v>5399</v>
      </c>
      <c r="I1638" t="s">
        <v>112</v>
      </c>
      <c r="K1638" t="s">
        <v>5401</v>
      </c>
      <c r="L1638" t="s">
        <v>443</v>
      </c>
      <c r="M1638" t="s">
        <v>444</v>
      </c>
      <c r="N1638" t="s">
        <v>5402</v>
      </c>
      <c r="O1638" t="s">
        <v>5400</v>
      </c>
      <c r="P1638" t="s">
        <v>5400</v>
      </c>
      <c r="Q1638" t="s">
        <v>346</v>
      </c>
      <c r="R1638" t="s">
        <v>5771</v>
      </c>
      <c r="S1638" t="s">
        <v>112</v>
      </c>
      <c r="T1638">
        <v>0</v>
      </c>
      <c r="U1638">
        <v>0</v>
      </c>
      <c r="V1638">
        <v>0</v>
      </c>
      <c r="W1638">
        <v>0</v>
      </c>
      <c r="X1638">
        <v>0</v>
      </c>
      <c r="Y1638">
        <v>0</v>
      </c>
      <c r="Z1638">
        <v>0</v>
      </c>
      <c r="AA1638">
        <v>0</v>
      </c>
      <c r="AB1638">
        <v>0</v>
      </c>
      <c r="AC1638">
        <v>0</v>
      </c>
      <c r="AD1638">
        <v>0</v>
      </c>
      <c r="AE1638">
        <v>0</v>
      </c>
      <c r="AF1638">
        <v>0</v>
      </c>
      <c r="AG1638">
        <v>0</v>
      </c>
      <c r="AH1638">
        <v>0</v>
      </c>
      <c r="AI1638" t="s">
        <v>6004</v>
      </c>
      <c r="AJ1638" t="s">
        <v>109</v>
      </c>
      <c r="AK1638" t="s">
        <v>109</v>
      </c>
      <c r="AL1638">
        <v>3</v>
      </c>
      <c r="AM1638">
        <v>1</v>
      </c>
      <c r="AN1638">
        <v>0</v>
      </c>
      <c r="AO1638">
        <v>0</v>
      </c>
      <c r="AP1638">
        <v>1</v>
      </c>
      <c r="AQ1638">
        <v>1</v>
      </c>
      <c r="AR1638">
        <v>3</v>
      </c>
      <c r="AS1638">
        <v>0</v>
      </c>
      <c r="AT1638">
        <v>0</v>
      </c>
      <c r="AU1638">
        <v>0</v>
      </c>
      <c r="AV1638">
        <v>0</v>
      </c>
      <c r="AW1638">
        <v>1</v>
      </c>
      <c r="AX1638">
        <v>0</v>
      </c>
      <c r="AY1638">
        <v>1</v>
      </c>
      <c r="AZ1638">
        <v>1</v>
      </c>
      <c r="BA1638">
        <v>0</v>
      </c>
    </row>
    <row r="1639" spans="1:53" x14ac:dyDescent="0.25">
      <c r="A1639">
        <v>383089583</v>
      </c>
      <c r="B1639" s="1">
        <v>45547.527035069441</v>
      </c>
      <c r="C1639" s="1">
        <v>45547.705306446762</v>
      </c>
      <c r="D1639" s="1">
        <v>45547</v>
      </c>
      <c r="E1639">
        <v>32.541760600000003</v>
      </c>
      <c r="F1639">
        <v>35.853343500000001</v>
      </c>
      <c r="G1639" t="s">
        <v>771</v>
      </c>
      <c r="H1639" t="s">
        <v>1666</v>
      </c>
      <c r="I1639" t="s">
        <v>109</v>
      </c>
      <c r="J1639" t="s">
        <v>114</v>
      </c>
      <c r="K1639" t="s">
        <v>5404</v>
      </c>
      <c r="L1639" t="s">
        <v>205</v>
      </c>
      <c r="M1639" t="s">
        <v>785</v>
      </c>
      <c r="N1639" t="s">
        <v>5405</v>
      </c>
      <c r="O1639" t="s">
        <v>5403</v>
      </c>
      <c r="P1639" t="s">
        <v>5403</v>
      </c>
      <c r="Q1639" t="s">
        <v>121</v>
      </c>
      <c r="R1639" t="s">
        <v>5770</v>
      </c>
      <c r="S1639" t="s">
        <v>112</v>
      </c>
      <c r="T1639">
        <v>0</v>
      </c>
      <c r="U1639">
        <v>0</v>
      </c>
      <c r="V1639">
        <v>0</v>
      </c>
      <c r="W1639">
        <v>0</v>
      </c>
      <c r="X1639">
        <v>0</v>
      </c>
      <c r="Y1639">
        <v>0</v>
      </c>
      <c r="Z1639">
        <v>0</v>
      </c>
      <c r="AA1639">
        <v>0</v>
      </c>
      <c r="AB1639">
        <v>0</v>
      </c>
      <c r="AC1639">
        <v>0</v>
      </c>
      <c r="AD1639">
        <v>0</v>
      </c>
      <c r="AE1639">
        <v>0</v>
      </c>
      <c r="AF1639">
        <v>0</v>
      </c>
      <c r="AG1639">
        <v>0</v>
      </c>
      <c r="AH1639">
        <v>0</v>
      </c>
      <c r="AI1639" t="s">
        <v>6004</v>
      </c>
      <c r="AJ1639" t="s">
        <v>109</v>
      </c>
      <c r="AK1639" t="s">
        <v>109</v>
      </c>
      <c r="AL1639">
        <v>1</v>
      </c>
      <c r="AM1639">
        <v>0</v>
      </c>
      <c r="AN1639">
        <v>1</v>
      </c>
      <c r="AO1639">
        <v>0</v>
      </c>
      <c r="AP1639">
        <v>0</v>
      </c>
      <c r="AQ1639">
        <v>0</v>
      </c>
      <c r="AR1639">
        <v>1</v>
      </c>
      <c r="AS1639">
        <v>0</v>
      </c>
      <c r="AT1639">
        <v>1</v>
      </c>
      <c r="AU1639">
        <v>0</v>
      </c>
      <c r="AV1639">
        <v>0</v>
      </c>
      <c r="AW1639">
        <v>0</v>
      </c>
      <c r="AX1639">
        <v>0</v>
      </c>
      <c r="AY1639">
        <v>0</v>
      </c>
      <c r="AZ1639">
        <v>0</v>
      </c>
      <c r="BA1639">
        <v>0</v>
      </c>
    </row>
    <row r="1640" spans="1:53" x14ac:dyDescent="0.25">
      <c r="A1640">
        <v>383089586</v>
      </c>
      <c r="B1640" s="1">
        <v>45547.537502407409</v>
      </c>
      <c r="C1640" s="1">
        <v>45547.70173119213</v>
      </c>
      <c r="D1640" s="1">
        <v>45547</v>
      </c>
      <c r="E1640">
        <v>32.5420631</v>
      </c>
      <c r="F1640">
        <v>35.852649599999999</v>
      </c>
      <c r="G1640" t="s">
        <v>771</v>
      </c>
      <c r="H1640" t="s">
        <v>1666</v>
      </c>
      <c r="I1640" t="s">
        <v>109</v>
      </c>
      <c r="J1640" t="s">
        <v>114</v>
      </c>
      <c r="K1640" t="s">
        <v>5407</v>
      </c>
      <c r="L1640" t="s">
        <v>174</v>
      </c>
      <c r="M1640" t="s">
        <v>175</v>
      </c>
      <c r="N1640" t="s">
        <v>5408</v>
      </c>
      <c r="O1640" t="s">
        <v>5406</v>
      </c>
      <c r="P1640" t="s">
        <v>5406</v>
      </c>
      <c r="Q1640" t="s">
        <v>121</v>
      </c>
      <c r="R1640" t="s">
        <v>5770</v>
      </c>
      <c r="S1640" t="s">
        <v>112</v>
      </c>
      <c r="T1640">
        <v>0</v>
      </c>
      <c r="U1640">
        <v>0</v>
      </c>
      <c r="V1640">
        <v>0</v>
      </c>
      <c r="W1640">
        <v>0</v>
      </c>
      <c r="X1640">
        <v>0</v>
      </c>
      <c r="Y1640">
        <v>0</v>
      </c>
      <c r="Z1640">
        <v>0</v>
      </c>
      <c r="AA1640">
        <v>0</v>
      </c>
      <c r="AB1640">
        <v>0</v>
      </c>
      <c r="AC1640">
        <v>0</v>
      </c>
      <c r="AD1640">
        <v>0</v>
      </c>
      <c r="AE1640">
        <v>0</v>
      </c>
      <c r="AF1640">
        <v>0</v>
      </c>
      <c r="AG1640">
        <v>0</v>
      </c>
      <c r="AH1640">
        <v>0</v>
      </c>
      <c r="AI1640" t="s">
        <v>6004</v>
      </c>
      <c r="AJ1640" t="s">
        <v>109</v>
      </c>
      <c r="AK1640" t="s">
        <v>109</v>
      </c>
      <c r="AL1640">
        <v>1</v>
      </c>
      <c r="AM1640">
        <v>0</v>
      </c>
      <c r="AN1640">
        <v>0</v>
      </c>
      <c r="AO1640">
        <v>0</v>
      </c>
      <c r="AP1640">
        <v>1</v>
      </c>
      <c r="AQ1640">
        <v>0</v>
      </c>
      <c r="AR1640">
        <v>1</v>
      </c>
      <c r="AS1640">
        <v>0</v>
      </c>
      <c r="AT1640">
        <v>0</v>
      </c>
      <c r="AU1640">
        <v>0</v>
      </c>
      <c r="AV1640">
        <v>0</v>
      </c>
      <c r="AW1640">
        <v>0</v>
      </c>
      <c r="AX1640">
        <v>0</v>
      </c>
      <c r="AY1640">
        <v>0</v>
      </c>
      <c r="AZ1640">
        <v>1</v>
      </c>
      <c r="BA1640">
        <v>0</v>
      </c>
    </row>
    <row r="1641" spans="1:53" x14ac:dyDescent="0.25">
      <c r="A1641">
        <v>383089587</v>
      </c>
      <c r="B1641" s="1">
        <v>45547.563327939817</v>
      </c>
      <c r="C1641" s="1">
        <v>45547.699282604168</v>
      </c>
      <c r="D1641" s="1">
        <v>45547</v>
      </c>
      <c r="E1641">
        <v>32.531990700000001</v>
      </c>
      <c r="F1641">
        <v>35.853277300000002</v>
      </c>
      <c r="G1641" t="s">
        <v>771</v>
      </c>
      <c r="H1641" t="s">
        <v>1666</v>
      </c>
      <c r="I1641" t="s">
        <v>109</v>
      </c>
      <c r="J1641" t="s">
        <v>114</v>
      </c>
      <c r="K1641" t="s">
        <v>5410</v>
      </c>
      <c r="L1641" t="s">
        <v>205</v>
      </c>
      <c r="M1641" t="s">
        <v>728</v>
      </c>
      <c r="N1641" t="s">
        <v>5411</v>
      </c>
      <c r="O1641" t="s">
        <v>5409</v>
      </c>
      <c r="P1641" t="s">
        <v>5409</v>
      </c>
      <c r="Q1641" t="s">
        <v>121</v>
      </c>
      <c r="R1641" t="s">
        <v>5770</v>
      </c>
      <c r="S1641" t="s">
        <v>112</v>
      </c>
      <c r="T1641">
        <v>0</v>
      </c>
      <c r="U1641">
        <v>0</v>
      </c>
      <c r="V1641">
        <v>0</v>
      </c>
      <c r="W1641">
        <v>0</v>
      </c>
      <c r="X1641">
        <v>0</v>
      </c>
      <c r="Y1641">
        <v>0</v>
      </c>
      <c r="Z1641">
        <v>0</v>
      </c>
      <c r="AA1641">
        <v>0</v>
      </c>
      <c r="AB1641">
        <v>0</v>
      </c>
      <c r="AC1641">
        <v>0</v>
      </c>
      <c r="AD1641">
        <v>0</v>
      </c>
      <c r="AE1641">
        <v>0</v>
      </c>
      <c r="AF1641">
        <v>0</v>
      </c>
      <c r="AG1641">
        <v>0</v>
      </c>
      <c r="AH1641">
        <v>0</v>
      </c>
      <c r="AI1641" t="s">
        <v>6004</v>
      </c>
      <c r="AJ1641" t="s">
        <v>109</v>
      </c>
      <c r="AK1641" t="s">
        <v>109</v>
      </c>
      <c r="AL1641">
        <v>2</v>
      </c>
      <c r="AM1641">
        <v>0</v>
      </c>
      <c r="AN1641">
        <v>2</v>
      </c>
      <c r="AO1641">
        <v>0</v>
      </c>
      <c r="AP1641">
        <v>0</v>
      </c>
      <c r="AQ1641">
        <v>0</v>
      </c>
      <c r="AR1641">
        <v>2</v>
      </c>
      <c r="AS1641">
        <v>1</v>
      </c>
      <c r="AT1641">
        <v>0</v>
      </c>
      <c r="AU1641">
        <v>0</v>
      </c>
      <c r="AV1641">
        <v>0</v>
      </c>
      <c r="AW1641">
        <v>0</v>
      </c>
      <c r="AX1641">
        <v>0</v>
      </c>
      <c r="AY1641">
        <v>0</v>
      </c>
      <c r="AZ1641">
        <v>0</v>
      </c>
      <c r="BA1641">
        <v>0</v>
      </c>
    </row>
    <row r="1642" spans="1:53" x14ac:dyDescent="0.25">
      <c r="A1642">
        <v>383089590</v>
      </c>
      <c r="B1642" s="1">
        <v>45547.564047442131</v>
      </c>
      <c r="C1642" s="1">
        <v>45547.677759606479</v>
      </c>
      <c r="D1642" s="1">
        <v>45547</v>
      </c>
      <c r="E1642">
        <v>32.532000099999998</v>
      </c>
      <c r="F1642">
        <v>35.853316</v>
      </c>
      <c r="G1642" t="s">
        <v>771</v>
      </c>
      <c r="H1642" t="s">
        <v>1666</v>
      </c>
      <c r="I1642" t="s">
        <v>109</v>
      </c>
      <c r="J1642" t="s">
        <v>114</v>
      </c>
      <c r="K1642" t="s">
        <v>5413</v>
      </c>
      <c r="L1642" t="s">
        <v>205</v>
      </c>
      <c r="M1642" t="s">
        <v>1678</v>
      </c>
      <c r="N1642" t="s">
        <v>5414</v>
      </c>
      <c r="O1642" t="s">
        <v>5412</v>
      </c>
      <c r="P1642" t="s">
        <v>5412</v>
      </c>
      <c r="Q1642" t="s">
        <v>121</v>
      </c>
      <c r="R1642" t="s">
        <v>5770</v>
      </c>
      <c r="S1642" t="s">
        <v>112</v>
      </c>
      <c r="T1642">
        <v>0</v>
      </c>
      <c r="U1642">
        <v>0</v>
      </c>
      <c r="V1642">
        <v>0</v>
      </c>
      <c r="W1642">
        <v>0</v>
      </c>
      <c r="X1642">
        <v>0</v>
      </c>
      <c r="Y1642">
        <v>0</v>
      </c>
      <c r="Z1642">
        <v>0</v>
      </c>
      <c r="AA1642">
        <v>0</v>
      </c>
      <c r="AB1642">
        <v>0</v>
      </c>
      <c r="AC1642">
        <v>0</v>
      </c>
      <c r="AD1642">
        <v>0</v>
      </c>
      <c r="AE1642">
        <v>0</v>
      </c>
      <c r="AF1642">
        <v>0</v>
      </c>
      <c r="AG1642">
        <v>0</v>
      </c>
      <c r="AH1642">
        <v>0</v>
      </c>
      <c r="AI1642" t="s">
        <v>6004</v>
      </c>
      <c r="AJ1642" t="s">
        <v>109</v>
      </c>
      <c r="AK1642" t="s">
        <v>109</v>
      </c>
      <c r="AL1642">
        <v>2</v>
      </c>
      <c r="AM1642">
        <v>1</v>
      </c>
      <c r="AN1642">
        <v>0</v>
      </c>
      <c r="AO1642">
        <v>0</v>
      </c>
      <c r="AP1642">
        <v>1</v>
      </c>
      <c r="AQ1642">
        <v>0</v>
      </c>
      <c r="AR1642">
        <v>2</v>
      </c>
      <c r="AS1642">
        <v>1</v>
      </c>
      <c r="AT1642">
        <v>0</v>
      </c>
      <c r="AU1642">
        <v>0</v>
      </c>
      <c r="AV1642">
        <v>0</v>
      </c>
      <c r="AW1642">
        <v>1</v>
      </c>
      <c r="AX1642">
        <v>0</v>
      </c>
      <c r="AY1642">
        <v>0</v>
      </c>
      <c r="AZ1642">
        <v>0</v>
      </c>
      <c r="BA1642">
        <v>0</v>
      </c>
    </row>
    <row r="1643" spans="1:53" x14ac:dyDescent="0.25">
      <c r="A1643">
        <v>383089594</v>
      </c>
      <c r="B1643" s="1">
        <v>45547.564673472218</v>
      </c>
      <c r="C1643" s="1">
        <v>45547.671894560182</v>
      </c>
      <c r="D1643" s="1">
        <v>45547</v>
      </c>
      <c r="E1643">
        <v>32.531987700000002</v>
      </c>
      <c r="F1643">
        <v>35.853333800000001</v>
      </c>
      <c r="G1643" t="s">
        <v>771</v>
      </c>
      <c r="H1643" t="s">
        <v>1666</v>
      </c>
      <c r="I1643" t="s">
        <v>109</v>
      </c>
      <c r="J1643" t="s">
        <v>114</v>
      </c>
      <c r="K1643" t="s">
        <v>5416</v>
      </c>
      <c r="L1643" t="s">
        <v>244</v>
      </c>
      <c r="M1643" t="s">
        <v>245</v>
      </c>
      <c r="N1643" t="s">
        <v>3954</v>
      </c>
      <c r="O1643" t="s">
        <v>5415</v>
      </c>
      <c r="P1643" t="s">
        <v>5415</v>
      </c>
      <c r="Q1643" t="s">
        <v>121</v>
      </c>
      <c r="R1643" t="s">
        <v>5770</v>
      </c>
      <c r="S1643" t="s">
        <v>112</v>
      </c>
      <c r="T1643">
        <v>0</v>
      </c>
      <c r="U1643">
        <v>0</v>
      </c>
      <c r="V1643">
        <v>0</v>
      </c>
      <c r="W1643">
        <v>0</v>
      </c>
      <c r="X1643">
        <v>0</v>
      </c>
      <c r="Y1643">
        <v>0</v>
      </c>
      <c r="Z1643">
        <v>0</v>
      </c>
      <c r="AA1643">
        <v>0</v>
      </c>
      <c r="AB1643">
        <v>0</v>
      </c>
      <c r="AC1643">
        <v>0</v>
      </c>
      <c r="AD1643">
        <v>0</v>
      </c>
      <c r="AE1643">
        <v>0</v>
      </c>
      <c r="AF1643">
        <v>0</v>
      </c>
      <c r="AG1643">
        <v>0</v>
      </c>
      <c r="AH1643">
        <v>0</v>
      </c>
      <c r="AI1643" t="s">
        <v>6004</v>
      </c>
      <c r="AJ1643" t="s">
        <v>109</v>
      </c>
      <c r="AK1643" t="s">
        <v>109</v>
      </c>
      <c r="AL1643">
        <v>1</v>
      </c>
      <c r="AM1643">
        <v>1</v>
      </c>
      <c r="AN1643">
        <v>0</v>
      </c>
      <c r="AO1643">
        <v>0</v>
      </c>
      <c r="AP1643">
        <v>0</v>
      </c>
      <c r="AQ1643">
        <v>0</v>
      </c>
      <c r="AR1643">
        <v>1</v>
      </c>
      <c r="AS1643">
        <v>0</v>
      </c>
      <c r="AT1643">
        <v>0</v>
      </c>
      <c r="AU1643">
        <v>0</v>
      </c>
      <c r="AV1643">
        <v>0</v>
      </c>
      <c r="AW1643">
        <v>0</v>
      </c>
      <c r="AX1643">
        <v>0</v>
      </c>
      <c r="AY1643">
        <v>0</v>
      </c>
      <c r="AZ1643">
        <v>1</v>
      </c>
      <c r="BA1643">
        <v>0</v>
      </c>
    </row>
    <row r="1644" spans="1:53" x14ac:dyDescent="0.25">
      <c r="A1644">
        <v>383089596</v>
      </c>
      <c r="B1644" s="1">
        <v>45547.565608217592</v>
      </c>
      <c r="C1644" s="1">
        <v>45547.670138622692</v>
      </c>
      <c r="D1644" s="1">
        <v>45547</v>
      </c>
      <c r="E1644">
        <v>32.531978299999999</v>
      </c>
      <c r="F1644">
        <v>35.853291599999999</v>
      </c>
      <c r="G1644" t="s">
        <v>771</v>
      </c>
      <c r="H1644" t="s">
        <v>1666</v>
      </c>
      <c r="I1644" t="s">
        <v>109</v>
      </c>
      <c r="J1644" t="s">
        <v>114</v>
      </c>
      <c r="K1644" t="s">
        <v>5418</v>
      </c>
      <c r="L1644" t="s">
        <v>174</v>
      </c>
      <c r="M1644" t="s">
        <v>221</v>
      </c>
      <c r="N1644" t="s">
        <v>5419</v>
      </c>
      <c r="O1644" t="s">
        <v>5417</v>
      </c>
      <c r="P1644" t="s">
        <v>5417</v>
      </c>
      <c r="Q1644" t="s">
        <v>121</v>
      </c>
      <c r="R1644" t="s">
        <v>5770</v>
      </c>
      <c r="S1644" t="s">
        <v>112</v>
      </c>
      <c r="T1644">
        <v>0</v>
      </c>
      <c r="U1644">
        <v>0</v>
      </c>
      <c r="V1644">
        <v>0</v>
      </c>
      <c r="W1644">
        <v>0</v>
      </c>
      <c r="X1644">
        <v>0</v>
      </c>
      <c r="Y1644">
        <v>0</v>
      </c>
      <c r="Z1644">
        <v>0</v>
      </c>
      <c r="AA1644">
        <v>0</v>
      </c>
      <c r="AB1644">
        <v>0</v>
      </c>
      <c r="AC1644">
        <v>0</v>
      </c>
      <c r="AD1644">
        <v>0</v>
      </c>
      <c r="AE1644">
        <v>0</v>
      </c>
      <c r="AF1644">
        <v>0</v>
      </c>
      <c r="AG1644">
        <v>0</v>
      </c>
      <c r="AH1644">
        <v>0</v>
      </c>
      <c r="AI1644" t="s">
        <v>6004</v>
      </c>
      <c r="AJ1644" t="s">
        <v>109</v>
      </c>
      <c r="AK1644" t="s">
        <v>109</v>
      </c>
      <c r="AL1644">
        <v>1</v>
      </c>
      <c r="AM1644">
        <v>0</v>
      </c>
      <c r="AN1644">
        <v>0</v>
      </c>
      <c r="AO1644">
        <v>1</v>
      </c>
      <c r="AP1644">
        <v>0</v>
      </c>
      <c r="AQ1644">
        <v>0</v>
      </c>
      <c r="AR1644">
        <v>1</v>
      </c>
      <c r="AS1644">
        <v>0</v>
      </c>
      <c r="AT1644">
        <v>1</v>
      </c>
      <c r="AU1644">
        <v>0</v>
      </c>
      <c r="AV1644">
        <v>0</v>
      </c>
      <c r="AW1644">
        <v>0</v>
      </c>
      <c r="AX1644">
        <v>0</v>
      </c>
      <c r="AY1644">
        <v>0</v>
      </c>
      <c r="AZ1644">
        <v>0</v>
      </c>
      <c r="BA1644">
        <v>0</v>
      </c>
    </row>
    <row r="1645" spans="1:53" x14ac:dyDescent="0.25">
      <c r="A1645">
        <v>383089598</v>
      </c>
      <c r="B1645" s="1">
        <v>45547.566581620369</v>
      </c>
      <c r="C1645" s="1">
        <v>45547.665255254629</v>
      </c>
      <c r="D1645" s="1">
        <v>45547</v>
      </c>
      <c r="E1645">
        <v>32.5320964</v>
      </c>
      <c r="F1645">
        <v>35.8534218</v>
      </c>
      <c r="G1645" t="s">
        <v>771</v>
      </c>
      <c r="H1645" t="s">
        <v>1666</v>
      </c>
      <c r="I1645" t="s">
        <v>109</v>
      </c>
      <c r="J1645" t="s">
        <v>114</v>
      </c>
      <c r="K1645" t="s">
        <v>5421</v>
      </c>
      <c r="L1645" t="s">
        <v>205</v>
      </c>
      <c r="M1645" t="s">
        <v>728</v>
      </c>
      <c r="N1645" t="s">
        <v>5422</v>
      </c>
      <c r="O1645" t="s">
        <v>5420</v>
      </c>
      <c r="P1645" t="s">
        <v>5420</v>
      </c>
      <c r="Q1645" t="s">
        <v>121</v>
      </c>
      <c r="R1645" t="s">
        <v>5770</v>
      </c>
      <c r="S1645" t="s">
        <v>112</v>
      </c>
      <c r="T1645">
        <v>0</v>
      </c>
      <c r="U1645">
        <v>0</v>
      </c>
      <c r="V1645">
        <v>0</v>
      </c>
      <c r="W1645">
        <v>0</v>
      </c>
      <c r="X1645">
        <v>0</v>
      </c>
      <c r="Y1645">
        <v>0</v>
      </c>
      <c r="Z1645">
        <v>0</v>
      </c>
      <c r="AA1645">
        <v>0</v>
      </c>
      <c r="AB1645">
        <v>0</v>
      </c>
      <c r="AC1645">
        <v>0</v>
      </c>
      <c r="AD1645">
        <v>0</v>
      </c>
      <c r="AE1645">
        <v>0</v>
      </c>
      <c r="AF1645">
        <v>0</v>
      </c>
      <c r="AG1645">
        <v>0</v>
      </c>
      <c r="AH1645">
        <v>0</v>
      </c>
      <c r="AI1645" t="s">
        <v>6004</v>
      </c>
      <c r="AJ1645" t="s">
        <v>109</v>
      </c>
      <c r="AK1645" t="s">
        <v>109</v>
      </c>
      <c r="AL1645">
        <v>2</v>
      </c>
      <c r="AM1645">
        <v>0</v>
      </c>
      <c r="AN1645">
        <v>2</v>
      </c>
      <c r="AO1645">
        <v>0</v>
      </c>
      <c r="AP1645">
        <v>0</v>
      </c>
      <c r="AQ1645">
        <v>0</v>
      </c>
      <c r="AR1645">
        <v>2</v>
      </c>
      <c r="AS1645">
        <v>1</v>
      </c>
      <c r="AT1645">
        <v>0</v>
      </c>
      <c r="AU1645">
        <v>0</v>
      </c>
      <c r="AV1645">
        <v>0</v>
      </c>
      <c r="AW1645">
        <v>0</v>
      </c>
      <c r="AX1645">
        <v>0</v>
      </c>
      <c r="AY1645">
        <v>1</v>
      </c>
      <c r="AZ1645">
        <v>0</v>
      </c>
      <c r="BA1645">
        <v>0</v>
      </c>
    </row>
    <row r="1646" spans="1:53" x14ac:dyDescent="0.25">
      <c r="A1646">
        <v>383089600</v>
      </c>
      <c r="B1646" s="1">
        <v>45547.567427199072</v>
      </c>
      <c r="C1646" s="1">
        <v>45547.647368067133</v>
      </c>
      <c r="D1646" s="1">
        <v>45547</v>
      </c>
      <c r="E1646">
        <v>32.532190700000001</v>
      </c>
      <c r="F1646">
        <v>35.853719499999997</v>
      </c>
      <c r="G1646" t="s">
        <v>771</v>
      </c>
      <c r="H1646" t="s">
        <v>1666</v>
      </c>
      <c r="I1646" t="s">
        <v>109</v>
      </c>
      <c r="J1646" t="s">
        <v>114</v>
      </c>
      <c r="K1646" t="s">
        <v>5424</v>
      </c>
      <c r="L1646" t="s">
        <v>116</v>
      </c>
      <c r="M1646" t="s">
        <v>319</v>
      </c>
      <c r="N1646" t="s">
        <v>5425</v>
      </c>
      <c r="O1646" t="s">
        <v>5423</v>
      </c>
      <c r="P1646" t="s">
        <v>5423</v>
      </c>
      <c r="Q1646" t="s">
        <v>121</v>
      </c>
      <c r="R1646" t="s">
        <v>5770</v>
      </c>
      <c r="S1646" t="s">
        <v>112</v>
      </c>
      <c r="T1646">
        <v>0</v>
      </c>
      <c r="U1646">
        <v>0</v>
      </c>
      <c r="V1646">
        <v>0</v>
      </c>
      <c r="W1646">
        <v>0</v>
      </c>
      <c r="X1646">
        <v>0</v>
      </c>
      <c r="Y1646">
        <v>0</v>
      </c>
      <c r="Z1646">
        <v>0</v>
      </c>
      <c r="AA1646">
        <v>0</v>
      </c>
      <c r="AB1646">
        <v>0</v>
      </c>
      <c r="AC1646">
        <v>0</v>
      </c>
      <c r="AD1646">
        <v>0</v>
      </c>
      <c r="AE1646">
        <v>0</v>
      </c>
      <c r="AF1646">
        <v>0</v>
      </c>
      <c r="AG1646">
        <v>0</v>
      </c>
      <c r="AH1646">
        <v>0</v>
      </c>
      <c r="AI1646" t="s">
        <v>6004</v>
      </c>
      <c r="AJ1646" t="s">
        <v>109</v>
      </c>
      <c r="AK1646" t="s">
        <v>109</v>
      </c>
      <c r="AL1646">
        <v>2</v>
      </c>
      <c r="AM1646">
        <v>0</v>
      </c>
      <c r="AN1646">
        <v>2</v>
      </c>
      <c r="AO1646">
        <v>0</v>
      </c>
      <c r="AP1646">
        <v>0</v>
      </c>
      <c r="AQ1646">
        <v>0</v>
      </c>
      <c r="AR1646">
        <v>2</v>
      </c>
      <c r="AS1646">
        <v>0</v>
      </c>
      <c r="AT1646">
        <v>1</v>
      </c>
      <c r="AU1646">
        <v>0</v>
      </c>
      <c r="AV1646">
        <v>0</v>
      </c>
      <c r="AW1646">
        <v>0</v>
      </c>
      <c r="AX1646">
        <v>1</v>
      </c>
      <c r="AY1646">
        <v>0</v>
      </c>
      <c r="AZ1646">
        <v>0</v>
      </c>
      <c r="BA1646">
        <v>0</v>
      </c>
    </row>
    <row r="1647" spans="1:53" x14ac:dyDescent="0.25">
      <c r="A1647">
        <v>383089603</v>
      </c>
      <c r="B1647" s="1">
        <v>45547.568021944448</v>
      </c>
      <c r="C1647" s="1">
        <v>45547.640360196761</v>
      </c>
      <c r="D1647" s="1">
        <v>45547</v>
      </c>
      <c r="E1647">
        <v>32.532239300000001</v>
      </c>
      <c r="F1647">
        <v>35.854202399999998</v>
      </c>
      <c r="G1647" t="s">
        <v>771</v>
      </c>
      <c r="H1647" t="s">
        <v>1666</v>
      </c>
      <c r="I1647" t="s">
        <v>109</v>
      </c>
      <c r="J1647" t="s">
        <v>114</v>
      </c>
      <c r="K1647" t="s">
        <v>5427</v>
      </c>
      <c r="L1647" t="s">
        <v>116</v>
      </c>
      <c r="M1647" t="s">
        <v>319</v>
      </c>
      <c r="N1647" t="s">
        <v>5428</v>
      </c>
      <c r="O1647" t="s">
        <v>5426</v>
      </c>
      <c r="P1647" t="s">
        <v>5426</v>
      </c>
      <c r="Q1647" t="s">
        <v>346</v>
      </c>
      <c r="R1647" t="s">
        <v>5771</v>
      </c>
      <c r="S1647" t="s">
        <v>112</v>
      </c>
      <c r="T1647">
        <v>0</v>
      </c>
      <c r="U1647">
        <v>0</v>
      </c>
      <c r="V1647">
        <v>0</v>
      </c>
      <c r="W1647">
        <v>0</v>
      </c>
      <c r="X1647">
        <v>0</v>
      </c>
      <c r="Y1647">
        <v>0</v>
      </c>
      <c r="Z1647">
        <v>0</v>
      </c>
      <c r="AA1647">
        <v>0</v>
      </c>
      <c r="AB1647">
        <v>0</v>
      </c>
      <c r="AC1647">
        <v>0</v>
      </c>
      <c r="AD1647">
        <v>0</v>
      </c>
      <c r="AE1647">
        <v>0</v>
      </c>
      <c r="AF1647">
        <v>0</v>
      </c>
      <c r="AG1647">
        <v>0</v>
      </c>
      <c r="AH1647">
        <v>0</v>
      </c>
      <c r="AI1647" t="s">
        <v>6004</v>
      </c>
      <c r="AJ1647" t="s">
        <v>109</v>
      </c>
      <c r="AK1647" t="s">
        <v>109</v>
      </c>
      <c r="AL1647">
        <v>4</v>
      </c>
      <c r="AM1647">
        <v>0</v>
      </c>
      <c r="AN1647">
        <v>3</v>
      </c>
      <c r="AO1647">
        <v>0</v>
      </c>
      <c r="AP1647">
        <v>1</v>
      </c>
      <c r="AQ1647">
        <v>0</v>
      </c>
      <c r="AR1647">
        <v>4</v>
      </c>
      <c r="AS1647">
        <v>1</v>
      </c>
      <c r="AT1647">
        <v>0</v>
      </c>
      <c r="AU1647">
        <v>0</v>
      </c>
      <c r="AV1647">
        <v>0</v>
      </c>
      <c r="AW1647">
        <v>0</v>
      </c>
      <c r="AX1647">
        <v>1</v>
      </c>
      <c r="AY1647">
        <v>1</v>
      </c>
      <c r="AZ1647">
        <v>0</v>
      </c>
      <c r="BA1647">
        <v>0</v>
      </c>
    </row>
    <row r="1648" spans="1:53" x14ac:dyDescent="0.25">
      <c r="A1648">
        <v>383090952</v>
      </c>
      <c r="B1648" s="1">
        <v>45547.975681053242</v>
      </c>
      <c r="C1648" s="1">
        <v>45547.978375023151</v>
      </c>
      <c r="D1648" s="1">
        <v>45547</v>
      </c>
      <c r="E1648">
        <v>32.332329399999999</v>
      </c>
      <c r="F1648">
        <v>35.752052200000001</v>
      </c>
      <c r="G1648" t="s">
        <v>3364</v>
      </c>
      <c r="H1648" t="s">
        <v>3365</v>
      </c>
      <c r="I1648" t="s">
        <v>109</v>
      </c>
      <c r="J1648" t="s">
        <v>114</v>
      </c>
      <c r="K1648" t="s">
        <v>5431</v>
      </c>
      <c r="L1648" t="s">
        <v>174</v>
      </c>
      <c r="M1648" t="s">
        <v>175</v>
      </c>
      <c r="N1648" t="s">
        <v>5432</v>
      </c>
      <c r="O1648" t="s">
        <v>6005</v>
      </c>
      <c r="Q1648" t="s">
        <v>121</v>
      </c>
      <c r="R1648" t="s">
        <v>5770</v>
      </c>
      <c r="S1648" t="s">
        <v>112</v>
      </c>
      <c r="T1648">
        <v>0</v>
      </c>
      <c r="U1648">
        <v>0</v>
      </c>
      <c r="V1648">
        <v>0</v>
      </c>
      <c r="W1648">
        <v>0</v>
      </c>
      <c r="X1648">
        <v>0</v>
      </c>
      <c r="Y1648">
        <v>0</v>
      </c>
      <c r="Z1648">
        <v>0</v>
      </c>
      <c r="AA1648">
        <v>0</v>
      </c>
      <c r="AB1648">
        <v>0</v>
      </c>
      <c r="AC1648">
        <v>0</v>
      </c>
      <c r="AD1648">
        <v>0</v>
      </c>
      <c r="AE1648">
        <v>0</v>
      </c>
      <c r="AF1648">
        <v>0</v>
      </c>
      <c r="AG1648">
        <v>0</v>
      </c>
      <c r="AH1648">
        <v>0</v>
      </c>
      <c r="AI1648" t="s">
        <v>6004</v>
      </c>
      <c r="AJ1648" t="s">
        <v>112</v>
      </c>
      <c r="AK1648" t="s">
        <v>112</v>
      </c>
      <c r="AL1648">
        <v>0</v>
      </c>
      <c r="AM1648">
        <v>0</v>
      </c>
      <c r="AN1648">
        <v>0</v>
      </c>
      <c r="AO1648">
        <v>0</v>
      </c>
      <c r="AP1648">
        <v>0</v>
      </c>
      <c r="AQ1648">
        <v>0</v>
      </c>
      <c r="AR1648">
        <v>0</v>
      </c>
      <c r="AS1648">
        <v>0</v>
      </c>
      <c r="AT1648">
        <v>0</v>
      </c>
      <c r="AU1648">
        <v>0</v>
      </c>
      <c r="AV1648">
        <v>0</v>
      </c>
      <c r="AW1648">
        <v>0</v>
      </c>
      <c r="AX1648">
        <v>0</v>
      </c>
      <c r="AY1648">
        <v>0</v>
      </c>
      <c r="AZ1648">
        <v>0</v>
      </c>
      <c r="BA1648">
        <v>0</v>
      </c>
    </row>
    <row r="1649" spans="1:54" x14ac:dyDescent="0.25">
      <c r="A1649">
        <v>383123621</v>
      </c>
      <c r="B1649" s="1">
        <v>45547.452340497694</v>
      </c>
      <c r="C1649" s="1">
        <v>45547.455398877311</v>
      </c>
      <c r="D1649" s="1">
        <v>45547</v>
      </c>
      <c r="E1649">
        <v>31.170829300000001</v>
      </c>
      <c r="F1649">
        <v>35.7286632</v>
      </c>
      <c r="G1649" t="s">
        <v>401</v>
      </c>
      <c r="H1649" t="s">
        <v>1985</v>
      </c>
      <c r="I1649" t="s">
        <v>109</v>
      </c>
      <c r="J1649" t="s">
        <v>273</v>
      </c>
      <c r="K1649" t="s">
        <v>3003</v>
      </c>
      <c r="L1649" t="s">
        <v>192</v>
      </c>
      <c r="M1649" t="s">
        <v>326</v>
      </c>
      <c r="N1649" t="s">
        <v>5434</v>
      </c>
      <c r="O1649" t="s">
        <v>5433</v>
      </c>
      <c r="Q1649" t="s">
        <v>121</v>
      </c>
      <c r="R1649" t="s">
        <v>5770</v>
      </c>
      <c r="S1649" t="s">
        <v>112</v>
      </c>
      <c r="T1649">
        <v>0</v>
      </c>
      <c r="U1649">
        <v>0</v>
      </c>
      <c r="V1649">
        <v>0</v>
      </c>
      <c r="W1649">
        <v>0</v>
      </c>
      <c r="X1649">
        <v>0</v>
      </c>
      <c r="Y1649">
        <v>0</v>
      </c>
      <c r="Z1649">
        <v>0</v>
      </c>
      <c r="AA1649">
        <v>0</v>
      </c>
      <c r="AB1649">
        <v>0</v>
      </c>
      <c r="AC1649">
        <v>0</v>
      </c>
      <c r="AD1649">
        <v>0</v>
      </c>
      <c r="AE1649">
        <v>0</v>
      </c>
      <c r="AF1649">
        <v>0</v>
      </c>
      <c r="AG1649">
        <v>0</v>
      </c>
      <c r="AH1649">
        <v>0</v>
      </c>
      <c r="AI1649" t="s">
        <v>6004</v>
      </c>
      <c r="AJ1649" t="s">
        <v>109</v>
      </c>
      <c r="AK1649" t="s">
        <v>112</v>
      </c>
      <c r="AL1649">
        <v>0</v>
      </c>
      <c r="AM1649">
        <v>0</v>
      </c>
      <c r="AN1649">
        <v>0</v>
      </c>
      <c r="AO1649">
        <v>0</v>
      </c>
      <c r="AP1649">
        <v>0</v>
      </c>
      <c r="AQ1649">
        <v>0</v>
      </c>
      <c r="AR1649">
        <v>0</v>
      </c>
      <c r="AS1649">
        <v>0</v>
      </c>
      <c r="AT1649">
        <v>0</v>
      </c>
      <c r="AU1649">
        <v>0</v>
      </c>
      <c r="AV1649">
        <v>0</v>
      </c>
      <c r="AW1649">
        <v>0</v>
      </c>
      <c r="AX1649">
        <v>0</v>
      </c>
      <c r="AY1649">
        <v>0</v>
      </c>
      <c r="AZ1649">
        <v>0</v>
      </c>
      <c r="BA1649">
        <v>0</v>
      </c>
    </row>
    <row r="1650" spans="1:54" x14ac:dyDescent="0.25">
      <c r="A1650">
        <v>383123623</v>
      </c>
      <c r="B1650" s="1">
        <v>45547.432733576388</v>
      </c>
      <c r="C1650" s="1">
        <v>45547.452169027783</v>
      </c>
      <c r="D1650" s="1">
        <v>45547</v>
      </c>
      <c r="E1650">
        <v>31.170801900000001</v>
      </c>
      <c r="F1650">
        <v>35.7287307</v>
      </c>
      <c r="G1650" t="s">
        <v>401</v>
      </c>
      <c r="H1650" t="s">
        <v>1985</v>
      </c>
      <c r="I1650" t="s">
        <v>109</v>
      </c>
      <c r="J1650" t="s">
        <v>114</v>
      </c>
      <c r="K1650" t="s">
        <v>5436</v>
      </c>
      <c r="L1650" t="s">
        <v>131</v>
      </c>
      <c r="M1650" t="s">
        <v>656</v>
      </c>
      <c r="N1650" t="s">
        <v>1231</v>
      </c>
      <c r="O1650" t="s">
        <v>5435</v>
      </c>
      <c r="P1650" t="s">
        <v>5437</v>
      </c>
      <c r="Q1650" t="s">
        <v>346</v>
      </c>
      <c r="R1650" t="s">
        <v>5771</v>
      </c>
      <c r="S1650" t="s">
        <v>109</v>
      </c>
      <c r="T1650">
        <v>2</v>
      </c>
      <c r="U1650">
        <v>1</v>
      </c>
      <c r="V1650">
        <v>1</v>
      </c>
      <c r="W1650">
        <v>0</v>
      </c>
      <c r="X1650">
        <v>0</v>
      </c>
      <c r="Y1650">
        <v>0</v>
      </c>
      <c r="Z1650">
        <v>0</v>
      </c>
      <c r="AA1650">
        <v>1</v>
      </c>
      <c r="AB1650">
        <v>0</v>
      </c>
      <c r="AC1650">
        <v>0</v>
      </c>
      <c r="AD1650">
        <v>0</v>
      </c>
      <c r="AE1650">
        <v>0</v>
      </c>
      <c r="AF1650">
        <v>0</v>
      </c>
      <c r="AG1650">
        <v>0</v>
      </c>
      <c r="AH1650">
        <v>0</v>
      </c>
      <c r="AI1650" t="s">
        <v>808</v>
      </c>
      <c r="AJ1650" t="s">
        <v>109</v>
      </c>
      <c r="AK1650" t="s">
        <v>109</v>
      </c>
      <c r="AL1650">
        <v>1</v>
      </c>
      <c r="AM1650">
        <v>1</v>
      </c>
      <c r="AN1650">
        <v>0</v>
      </c>
      <c r="AO1650">
        <v>0</v>
      </c>
      <c r="AP1650">
        <v>0</v>
      </c>
      <c r="AQ1650">
        <v>0</v>
      </c>
      <c r="AR1650">
        <v>1</v>
      </c>
      <c r="AS1650">
        <v>0</v>
      </c>
      <c r="AT1650">
        <v>1</v>
      </c>
      <c r="AU1650">
        <v>0</v>
      </c>
      <c r="AV1650">
        <v>0</v>
      </c>
      <c r="AW1650">
        <v>0</v>
      </c>
      <c r="AX1650">
        <v>0</v>
      </c>
      <c r="AY1650">
        <v>0</v>
      </c>
      <c r="AZ1650">
        <v>0</v>
      </c>
      <c r="BA1650">
        <v>0</v>
      </c>
    </row>
    <row r="1651" spans="1:54" x14ac:dyDescent="0.25">
      <c r="A1651">
        <v>383123625</v>
      </c>
      <c r="B1651" s="1">
        <v>45547.430540937501</v>
      </c>
      <c r="C1651" s="1">
        <v>45547.432426006948</v>
      </c>
      <c r="D1651" s="1">
        <v>45547</v>
      </c>
      <c r="E1651">
        <v>31.169728500000002</v>
      </c>
      <c r="F1651">
        <v>35.730847400000002</v>
      </c>
      <c r="G1651" t="s">
        <v>401</v>
      </c>
      <c r="H1651" t="s">
        <v>1985</v>
      </c>
      <c r="I1651" t="s">
        <v>112</v>
      </c>
      <c r="K1651" t="s">
        <v>4575</v>
      </c>
      <c r="L1651" t="s">
        <v>528</v>
      </c>
      <c r="M1651" t="s">
        <v>1476</v>
      </c>
      <c r="N1651" t="s">
        <v>5439</v>
      </c>
      <c r="O1651" t="s">
        <v>5438</v>
      </c>
      <c r="Q1651" t="s">
        <v>121</v>
      </c>
      <c r="R1651" t="s">
        <v>5770</v>
      </c>
      <c r="S1651" t="s">
        <v>112</v>
      </c>
      <c r="T1651">
        <v>0</v>
      </c>
      <c r="U1651">
        <v>0</v>
      </c>
      <c r="V1651">
        <v>0</v>
      </c>
      <c r="W1651">
        <v>0</v>
      </c>
      <c r="X1651">
        <v>0</v>
      </c>
      <c r="Y1651">
        <v>0</v>
      </c>
      <c r="Z1651">
        <v>0</v>
      </c>
      <c r="AA1651">
        <v>0</v>
      </c>
      <c r="AB1651">
        <v>0</v>
      </c>
      <c r="AC1651">
        <v>0</v>
      </c>
      <c r="AD1651">
        <v>0</v>
      </c>
      <c r="AE1651">
        <v>0</v>
      </c>
      <c r="AF1651">
        <v>0</v>
      </c>
      <c r="AG1651">
        <v>0</v>
      </c>
      <c r="AH1651">
        <v>0</v>
      </c>
      <c r="AI1651" t="s">
        <v>6004</v>
      </c>
      <c r="AJ1651" t="s">
        <v>112</v>
      </c>
      <c r="AK1651" t="s">
        <v>112</v>
      </c>
      <c r="AL1651">
        <v>0</v>
      </c>
      <c r="AM1651">
        <v>0</v>
      </c>
      <c r="AN1651">
        <v>0</v>
      </c>
      <c r="AO1651">
        <v>0</v>
      </c>
      <c r="AP1651">
        <v>0</v>
      </c>
      <c r="AQ1651">
        <v>0</v>
      </c>
      <c r="AR1651">
        <v>0</v>
      </c>
      <c r="AS1651">
        <v>0</v>
      </c>
      <c r="AT1651">
        <v>0</v>
      </c>
      <c r="AU1651">
        <v>0</v>
      </c>
      <c r="AV1651">
        <v>0</v>
      </c>
      <c r="AW1651">
        <v>0</v>
      </c>
      <c r="AX1651">
        <v>0</v>
      </c>
      <c r="AY1651">
        <v>0</v>
      </c>
      <c r="AZ1651">
        <v>0</v>
      </c>
      <c r="BA1651">
        <v>0</v>
      </c>
    </row>
    <row r="1652" spans="1:54" x14ac:dyDescent="0.25">
      <c r="A1652">
        <v>383123627</v>
      </c>
      <c r="B1652" s="1">
        <v>45547.427730173607</v>
      </c>
      <c r="C1652" s="1">
        <v>45547.430140092591</v>
      </c>
      <c r="D1652" s="1">
        <v>45547</v>
      </c>
      <c r="E1652">
        <v>31.169772600000002</v>
      </c>
      <c r="F1652">
        <v>35.730924799999997</v>
      </c>
      <c r="G1652" t="s">
        <v>401</v>
      </c>
      <c r="H1652" t="s">
        <v>1985</v>
      </c>
      <c r="I1652" t="s">
        <v>109</v>
      </c>
      <c r="J1652" t="s">
        <v>114</v>
      </c>
      <c r="K1652" t="s">
        <v>5441</v>
      </c>
      <c r="L1652" t="s">
        <v>116</v>
      </c>
      <c r="M1652" t="s">
        <v>146</v>
      </c>
      <c r="N1652" t="s">
        <v>732</v>
      </c>
      <c r="O1652" t="s">
        <v>5440</v>
      </c>
      <c r="Q1652" t="s">
        <v>121</v>
      </c>
      <c r="R1652" t="s">
        <v>5770</v>
      </c>
      <c r="S1652" t="s">
        <v>112</v>
      </c>
      <c r="T1652">
        <v>0</v>
      </c>
      <c r="U1652">
        <v>0</v>
      </c>
      <c r="V1652">
        <v>0</v>
      </c>
      <c r="W1652">
        <v>0</v>
      </c>
      <c r="X1652">
        <v>0</v>
      </c>
      <c r="Y1652">
        <v>0</v>
      </c>
      <c r="Z1652">
        <v>0</v>
      </c>
      <c r="AA1652">
        <v>0</v>
      </c>
      <c r="AB1652">
        <v>0</v>
      </c>
      <c r="AC1652">
        <v>0</v>
      </c>
      <c r="AD1652">
        <v>0</v>
      </c>
      <c r="AE1652">
        <v>0</v>
      </c>
      <c r="AF1652">
        <v>0</v>
      </c>
      <c r="AG1652">
        <v>0</v>
      </c>
      <c r="AH1652">
        <v>0</v>
      </c>
      <c r="AI1652" t="s">
        <v>6004</v>
      </c>
      <c r="AJ1652" t="s">
        <v>109</v>
      </c>
      <c r="AK1652" t="s">
        <v>112</v>
      </c>
      <c r="AL1652">
        <v>0</v>
      </c>
      <c r="AM1652">
        <v>0</v>
      </c>
      <c r="AN1652">
        <v>0</v>
      </c>
      <c r="AO1652">
        <v>0</v>
      </c>
      <c r="AP1652">
        <v>0</v>
      </c>
      <c r="AQ1652">
        <v>0</v>
      </c>
      <c r="AR1652">
        <v>0</v>
      </c>
      <c r="AS1652">
        <v>0</v>
      </c>
      <c r="AT1652">
        <v>0</v>
      </c>
      <c r="AU1652">
        <v>0</v>
      </c>
      <c r="AV1652">
        <v>0</v>
      </c>
      <c r="AW1652">
        <v>0</v>
      </c>
      <c r="AX1652">
        <v>0</v>
      </c>
      <c r="AY1652">
        <v>0</v>
      </c>
      <c r="AZ1652">
        <v>0</v>
      </c>
      <c r="BA1652">
        <v>0</v>
      </c>
    </row>
    <row r="1653" spans="1:54" x14ac:dyDescent="0.25">
      <c r="A1653">
        <v>383123628</v>
      </c>
      <c r="B1653" s="1">
        <v>45547.424139490737</v>
      </c>
      <c r="C1653" s="1">
        <v>45547.427301805546</v>
      </c>
      <c r="D1653" s="1">
        <v>45547</v>
      </c>
      <c r="E1653">
        <v>31.169524899999999</v>
      </c>
      <c r="F1653">
        <v>35.731284600000002</v>
      </c>
      <c r="G1653" t="s">
        <v>401</v>
      </c>
      <c r="H1653" t="s">
        <v>1985</v>
      </c>
      <c r="I1653" t="s">
        <v>109</v>
      </c>
      <c r="J1653" t="s">
        <v>114</v>
      </c>
      <c r="K1653" t="s">
        <v>5443</v>
      </c>
      <c r="L1653" t="s">
        <v>116</v>
      </c>
      <c r="M1653" t="s">
        <v>521</v>
      </c>
      <c r="N1653" t="s">
        <v>725</v>
      </c>
      <c r="O1653" t="s">
        <v>5442</v>
      </c>
      <c r="Q1653" t="s">
        <v>121</v>
      </c>
      <c r="R1653" t="s">
        <v>5770</v>
      </c>
      <c r="S1653" t="s">
        <v>112</v>
      </c>
      <c r="T1653">
        <v>0</v>
      </c>
      <c r="U1653">
        <v>0</v>
      </c>
      <c r="V1653">
        <v>0</v>
      </c>
      <c r="W1653">
        <v>0</v>
      </c>
      <c r="X1653">
        <v>0</v>
      </c>
      <c r="Y1653">
        <v>0</v>
      </c>
      <c r="Z1653">
        <v>0</v>
      </c>
      <c r="AA1653">
        <v>0</v>
      </c>
      <c r="AB1653">
        <v>0</v>
      </c>
      <c r="AC1653">
        <v>0</v>
      </c>
      <c r="AD1653">
        <v>0</v>
      </c>
      <c r="AE1653">
        <v>0</v>
      </c>
      <c r="AF1653">
        <v>0</v>
      </c>
      <c r="AG1653">
        <v>0</v>
      </c>
      <c r="AH1653">
        <v>0</v>
      </c>
      <c r="AI1653" t="s">
        <v>6004</v>
      </c>
      <c r="AJ1653" t="s">
        <v>109</v>
      </c>
      <c r="AK1653" t="s">
        <v>112</v>
      </c>
      <c r="AL1653">
        <v>0</v>
      </c>
      <c r="AM1653">
        <v>0</v>
      </c>
      <c r="AN1653">
        <v>0</v>
      </c>
      <c r="AO1653">
        <v>0</v>
      </c>
      <c r="AP1653">
        <v>0</v>
      </c>
      <c r="AQ1653">
        <v>0</v>
      </c>
      <c r="AR1653">
        <v>0</v>
      </c>
      <c r="AS1653">
        <v>0</v>
      </c>
      <c r="AT1653">
        <v>0</v>
      </c>
      <c r="AU1653">
        <v>0</v>
      </c>
      <c r="AV1653">
        <v>0</v>
      </c>
      <c r="AW1653">
        <v>0</v>
      </c>
      <c r="AX1653">
        <v>0</v>
      </c>
      <c r="AY1653">
        <v>0</v>
      </c>
      <c r="AZ1653">
        <v>0</v>
      </c>
      <c r="BA1653">
        <v>0</v>
      </c>
    </row>
    <row r="1654" spans="1:54" x14ac:dyDescent="0.25">
      <c r="A1654">
        <v>383123632</v>
      </c>
      <c r="B1654" s="1">
        <v>45547.419252627318</v>
      </c>
      <c r="C1654" s="1">
        <v>45547.423272870372</v>
      </c>
      <c r="D1654" s="1">
        <v>45547</v>
      </c>
      <c r="E1654">
        <v>31.169003</v>
      </c>
      <c r="F1654">
        <v>35.731800300000003</v>
      </c>
      <c r="G1654" t="s">
        <v>401</v>
      </c>
      <c r="H1654" t="s">
        <v>1985</v>
      </c>
      <c r="I1654" t="s">
        <v>109</v>
      </c>
      <c r="J1654" t="s">
        <v>114</v>
      </c>
      <c r="K1654" t="s">
        <v>5445</v>
      </c>
      <c r="L1654" t="s">
        <v>174</v>
      </c>
      <c r="M1654" t="s">
        <v>175</v>
      </c>
      <c r="N1654" t="s">
        <v>5446</v>
      </c>
      <c r="O1654" t="s">
        <v>5444</v>
      </c>
      <c r="Q1654" t="s">
        <v>121</v>
      </c>
      <c r="R1654" t="s">
        <v>5770</v>
      </c>
      <c r="S1654" t="s">
        <v>112</v>
      </c>
      <c r="T1654">
        <v>0</v>
      </c>
      <c r="U1654">
        <v>0</v>
      </c>
      <c r="V1654">
        <v>0</v>
      </c>
      <c r="W1654">
        <v>0</v>
      </c>
      <c r="X1654">
        <v>0</v>
      </c>
      <c r="Y1654">
        <v>0</v>
      </c>
      <c r="Z1654">
        <v>0</v>
      </c>
      <c r="AA1654">
        <v>0</v>
      </c>
      <c r="AB1654">
        <v>0</v>
      </c>
      <c r="AC1654">
        <v>0</v>
      </c>
      <c r="AD1654">
        <v>0</v>
      </c>
      <c r="AE1654">
        <v>0</v>
      </c>
      <c r="AF1654">
        <v>0</v>
      </c>
      <c r="AG1654">
        <v>0</v>
      </c>
      <c r="AH1654">
        <v>0</v>
      </c>
      <c r="AI1654" t="s">
        <v>6004</v>
      </c>
      <c r="AJ1654" t="s">
        <v>109</v>
      </c>
      <c r="AK1654" t="s">
        <v>112</v>
      </c>
      <c r="AL1654">
        <v>0</v>
      </c>
      <c r="AM1654">
        <v>0</v>
      </c>
      <c r="AN1654">
        <v>0</v>
      </c>
      <c r="AO1654">
        <v>0</v>
      </c>
      <c r="AP1654">
        <v>0</v>
      </c>
      <c r="AQ1654">
        <v>0</v>
      </c>
      <c r="AR1654">
        <v>0</v>
      </c>
      <c r="AS1654">
        <v>0</v>
      </c>
      <c r="AT1654">
        <v>0</v>
      </c>
      <c r="AU1654">
        <v>0</v>
      </c>
      <c r="AV1654">
        <v>0</v>
      </c>
      <c r="AW1654">
        <v>0</v>
      </c>
      <c r="AX1654">
        <v>0</v>
      </c>
      <c r="AY1654">
        <v>0</v>
      </c>
      <c r="AZ1654">
        <v>0</v>
      </c>
      <c r="BA1654">
        <v>0</v>
      </c>
    </row>
    <row r="1655" spans="1:54" x14ac:dyDescent="0.25">
      <c r="A1655">
        <v>383123635</v>
      </c>
      <c r="B1655" s="1">
        <v>45547.416268229157</v>
      </c>
      <c r="C1655" s="1">
        <v>45547.418888333334</v>
      </c>
      <c r="D1655" s="1">
        <v>45547</v>
      </c>
      <c r="E1655">
        <v>31.168302400000002</v>
      </c>
      <c r="F1655">
        <v>35.733147099999996</v>
      </c>
      <c r="G1655" t="s">
        <v>401</v>
      </c>
      <c r="H1655" t="s">
        <v>1985</v>
      </c>
      <c r="I1655" t="s">
        <v>109</v>
      </c>
      <c r="J1655" t="s">
        <v>114</v>
      </c>
      <c r="K1655" t="s">
        <v>5448</v>
      </c>
      <c r="L1655" t="s">
        <v>116</v>
      </c>
      <c r="M1655" t="s">
        <v>139</v>
      </c>
      <c r="N1655" t="s">
        <v>5449</v>
      </c>
      <c r="O1655" t="s">
        <v>5447</v>
      </c>
      <c r="Q1655" t="s">
        <v>121</v>
      </c>
      <c r="R1655" t="s">
        <v>5770</v>
      </c>
      <c r="S1655" t="s">
        <v>112</v>
      </c>
      <c r="T1655">
        <v>0</v>
      </c>
      <c r="U1655">
        <v>0</v>
      </c>
      <c r="V1655">
        <v>0</v>
      </c>
      <c r="W1655">
        <v>0</v>
      </c>
      <c r="X1655">
        <v>0</v>
      </c>
      <c r="Y1655">
        <v>0</v>
      </c>
      <c r="Z1655">
        <v>0</v>
      </c>
      <c r="AA1655">
        <v>0</v>
      </c>
      <c r="AB1655">
        <v>0</v>
      </c>
      <c r="AC1655">
        <v>0</v>
      </c>
      <c r="AD1655">
        <v>0</v>
      </c>
      <c r="AE1655">
        <v>0</v>
      </c>
      <c r="AF1655">
        <v>0</v>
      </c>
      <c r="AG1655">
        <v>0</v>
      </c>
      <c r="AH1655">
        <v>0</v>
      </c>
      <c r="AI1655" t="s">
        <v>6004</v>
      </c>
      <c r="AJ1655" t="s">
        <v>109</v>
      </c>
      <c r="AK1655" t="s">
        <v>109</v>
      </c>
      <c r="AL1655">
        <v>1</v>
      </c>
      <c r="AM1655">
        <v>0</v>
      </c>
      <c r="AN1655">
        <v>1</v>
      </c>
      <c r="AO1655">
        <v>0</v>
      </c>
      <c r="AP1655">
        <v>0</v>
      </c>
      <c r="AQ1655">
        <v>0</v>
      </c>
      <c r="AR1655">
        <v>1</v>
      </c>
      <c r="AS1655">
        <v>1</v>
      </c>
      <c r="AT1655">
        <v>0</v>
      </c>
      <c r="AU1655">
        <v>0</v>
      </c>
      <c r="AV1655">
        <v>0</v>
      </c>
      <c r="AW1655">
        <v>0</v>
      </c>
      <c r="AX1655">
        <v>0</v>
      </c>
      <c r="AY1655">
        <v>0</v>
      </c>
      <c r="AZ1655">
        <v>0</v>
      </c>
      <c r="BA1655">
        <v>0</v>
      </c>
    </row>
    <row r="1656" spans="1:54" x14ac:dyDescent="0.25">
      <c r="A1656">
        <v>383123639</v>
      </c>
      <c r="B1656" s="1">
        <v>45547.409977442127</v>
      </c>
      <c r="C1656" s="1">
        <v>45547.415431493057</v>
      </c>
      <c r="D1656" s="1">
        <v>45547</v>
      </c>
      <c r="E1656">
        <v>31.168432299999999</v>
      </c>
      <c r="F1656">
        <v>35.732219399999998</v>
      </c>
      <c r="G1656" t="s">
        <v>401</v>
      </c>
      <c r="H1656" t="s">
        <v>1985</v>
      </c>
      <c r="I1656" t="s">
        <v>109</v>
      </c>
      <c r="J1656" t="s">
        <v>114</v>
      </c>
      <c r="K1656" t="s">
        <v>5451</v>
      </c>
      <c r="L1656" t="s">
        <v>174</v>
      </c>
      <c r="M1656" t="s">
        <v>3311</v>
      </c>
      <c r="N1656" t="s">
        <v>212</v>
      </c>
      <c r="O1656" t="s">
        <v>5450</v>
      </c>
      <c r="P1656" t="s">
        <v>5452</v>
      </c>
      <c r="Q1656" t="s">
        <v>121</v>
      </c>
      <c r="R1656" t="s">
        <v>5770</v>
      </c>
      <c r="S1656" t="s">
        <v>112</v>
      </c>
      <c r="T1656">
        <v>0</v>
      </c>
      <c r="U1656">
        <v>0</v>
      </c>
      <c r="V1656">
        <v>0</v>
      </c>
      <c r="W1656">
        <v>0</v>
      </c>
      <c r="X1656">
        <v>0</v>
      </c>
      <c r="Y1656">
        <v>0</v>
      </c>
      <c r="Z1656">
        <v>0</v>
      </c>
      <c r="AA1656">
        <v>0</v>
      </c>
      <c r="AB1656">
        <v>0</v>
      </c>
      <c r="AC1656">
        <v>0</v>
      </c>
      <c r="AD1656">
        <v>0</v>
      </c>
      <c r="AE1656">
        <v>0</v>
      </c>
      <c r="AF1656">
        <v>0</v>
      </c>
      <c r="AG1656">
        <v>0</v>
      </c>
      <c r="AH1656">
        <v>0</v>
      </c>
      <c r="AI1656" t="s">
        <v>6004</v>
      </c>
      <c r="AJ1656" t="s">
        <v>109</v>
      </c>
      <c r="AK1656" t="s">
        <v>112</v>
      </c>
      <c r="AL1656">
        <v>0</v>
      </c>
      <c r="AM1656">
        <v>0</v>
      </c>
      <c r="AN1656">
        <v>0</v>
      </c>
      <c r="AO1656">
        <v>0</v>
      </c>
      <c r="AP1656">
        <v>0</v>
      </c>
      <c r="AQ1656">
        <v>0</v>
      </c>
      <c r="AR1656">
        <v>0</v>
      </c>
      <c r="AS1656">
        <v>0</v>
      </c>
      <c r="AT1656">
        <v>0</v>
      </c>
      <c r="AU1656">
        <v>0</v>
      </c>
      <c r="AV1656">
        <v>0</v>
      </c>
      <c r="AW1656">
        <v>0</v>
      </c>
      <c r="AX1656">
        <v>0</v>
      </c>
      <c r="AY1656">
        <v>0</v>
      </c>
      <c r="AZ1656">
        <v>0</v>
      </c>
      <c r="BA1656">
        <v>0</v>
      </c>
    </row>
    <row r="1657" spans="1:54" x14ac:dyDescent="0.25">
      <c r="A1657">
        <v>383123643</v>
      </c>
      <c r="B1657" s="1">
        <v>45547.406363090267</v>
      </c>
      <c r="C1657" s="1">
        <v>45547.409852256947</v>
      </c>
      <c r="D1657" s="1">
        <v>45547</v>
      </c>
      <c r="E1657">
        <v>31.1687917</v>
      </c>
      <c r="F1657">
        <v>35.7324518</v>
      </c>
      <c r="G1657" t="s">
        <v>401</v>
      </c>
      <c r="H1657" t="s">
        <v>1985</v>
      </c>
      <c r="I1657" t="s">
        <v>109</v>
      </c>
      <c r="J1657" t="s">
        <v>114</v>
      </c>
      <c r="K1657" t="s">
        <v>5454</v>
      </c>
      <c r="L1657" t="s">
        <v>192</v>
      </c>
      <c r="M1657" t="s">
        <v>326</v>
      </c>
      <c r="N1657" t="s">
        <v>5455</v>
      </c>
      <c r="O1657" t="s">
        <v>5453</v>
      </c>
      <c r="Q1657" t="s">
        <v>121</v>
      </c>
      <c r="R1657" t="s">
        <v>5770</v>
      </c>
      <c r="S1657" t="s">
        <v>112</v>
      </c>
      <c r="T1657">
        <v>0</v>
      </c>
      <c r="U1657">
        <v>0</v>
      </c>
      <c r="V1657">
        <v>0</v>
      </c>
      <c r="W1657">
        <v>0</v>
      </c>
      <c r="X1657">
        <v>0</v>
      </c>
      <c r="Y1657">
        <v>0</v>
      </c>
      <c r="Z1657">
        <v>0</v>
      </c>
      <c r="AA1657">
        <v>0</v>
      </c>
      <c r="AB1657">
        <v>0</v>
      </c>
      <c r="AC1657">
        <v>0</v>
      </c>
      <c r="AD1657">
        <v>0</v>
      </c>
      <c r="AE1657">
        <v>0</v>
      </c>
      <c r="AF1657">
        <v>0</v>
      </c>
      <c r="AG1657">
        <v>0</v>
      </c>
      <c r="AH1657">
        <v>0</v>
      </c>
      <c r="AI1657" t="s">
        <v>6004</v>
      </c>
      <c r="AJ1657" t="s">
        <v>109</v>
      </c>
      <c r="AK1657" t="s">
        <v>109</v>
      </c>
      <c r="AL1657">
        <v>1</v>
      </c>
      <c r="AM1657">
        <v>1</v>
      </c>
      <c r="AN1657">
        <v>0</v>
      </c>
      <c r="AO1657">
        <v>0</v>
      </c>
      <c r="AP1657">
        <v>0</v>
      </c>
      <c r="AQ1657">
        <v>0</v>
      </c>
      <c r="AR1657">
        <v>1</v>
      </c>
      <c r="AS1657">
        <v>0</v>
      </c>
      <c r="AT1657">
        <v>1</v>
      </c>
      <c r="AU1657">
        <v>0</v>
      </c>
      <c r="AV1657">
        <v>0</v>
      </c>
      <c r="AW1657">
        <v>0</v>
      </c>
      <c r="AX1657">
        <v>0</v>
      </c>
      <c r="AY1657">
        <v>0</v>
      </c>
      <c r="AZ1657">
        <v>0</v>
      </c>
      <c r="BA1657">
        <v>0</v>
      </c>
    </row>
    <row r="1658" spans="1:54" x14ac:dyDescent="0.25">
      <c r="A1658">
        <v>383123649</v>
      </c>
      <c r="B1658" s="1">
        <v>45547.400090324067</v>
      </c>
      <c r="C1658" s="1">
        <v>45547.405711319443</v>
      </c>
      <c r="D1658" s="1">
        <v>45547</v>
      </c>
      <c r="E1658">
        <v>31.168581700000001</v>
      </c>
      <c r="F1658">
        <v>35.732816100000001</v>
      </c>
      <c r="G1658" t="s">
        <v>401</v>
      </c>
      <c r="H1658" t="s">
        <v>1985</v>
      </c>
      <c r="I1658" t="s">
        <v>109</v>
      </c>
      <c r="J1658" t="s">
        <v>114</v>
      </c>
      <c r="K1658" t="s">
        <v>5457</v>
      </c>
      <c r="L1658" t="s">
        <v>116</v>
      </c>
      <c r="M1658" t="s">
        <v>139</v>
      </c>
      <c r="N1658" t="s">
        <v>5458</v>
      </c>
      <c r="O1658" t="s">
        <v>5456</v>
      </c>
      <c r="Q1658" t="s">
        <v>121</v>
      </c>
      <c r="R1658" t="s">
        <v>5770</v>
      </c>
      <c r="S1658" t="s">
        <v>112</v>
      </c>
      <c r="T1658">
        <v>0</v>
      </c>
      <c r="U1658">
        <v>0</v>
      </c>
      <c r="V1658">
        <v>0</v>
      </c>
      <c r="W1658">
        <v>0</v>
      </c>
      <c r="X1658">
        <v>0</v>
      </c>
      <c r="Y1658">
        <v>0</v>
      </c>
      <c r="Z1658">
        <v>0</v>
      </c>
      <c r="AA1658">
        <v>0</v>
      </c>
      <c r="AB1658">
        <v>0</v>
      </c>
      <c r="AC1658">
        <v>0</v>
      </c>
      <c r="AD1658">
        <v>0</v>
      </c>
      <c r="AE1658">
        <v>0</v>
      </c>
      <c r="AF1658">
        <v>0</v>
      </c>
      <c r="AG1658">
        <v>0</v>
      </c>
      <c r="AH1658">
        <v>0</v>
      </c>
      <c r="AI1658" t="s">
        <v>6004</v>
      </c>
      <c r="AJ1658" t="s">
        <v>109</v>
      </c>
      <c r="AK1658" t="s">
        <v>112</v>
      </c>
      <c r="AL1658">
        <v>0</v>
      </c>
      <c r="AM1658">
        <v>0</v>
      </c>
      <c r="AN1658">
        <v>0</v>
      </c>
      <c r="AO1658">
        <v>0</v>
      </c>
      <c r="AP1658">
        <v>0</v>
      </c>
      <c r="AQ1658">
        <v>0</v>
      </c>
      <c r="AR1658">
        <v>0</v>
      </c>
      <c r="AS1658">
        <v>0</v>
      </c>
      <c r="AT1658">
        <v>0</v>
      </c>
      <c r="AU1658">
        <v>0</v>
      </c>
      <c r="AV1658">
        <v>0</v>
      </c>
      <c r="AW1658">
        <v>0</v>
      </c>
      <c r="AX1658">
        <v>0</v>
      </c>
      <c r="AY1658">
        <v>0</v>
      </c>
      <c r="AZ1658">
        <v>0</v>
      </c>
      <c r="BA1658">
        <v>0</v>
      </c>
    </row>
    <row r="1659" spans="1:54" x14ac:dyDescent="0.25">
      <c r="A1659">
        <v>383123653</v>
      </c>
      <c r="B1659" s="1">
        <v>45547.397382581017</v>
      </c>
      <c r="C1659" s="1">
        <v>45547.399958055546</v>
      </c>
      <c r="D1659" s="1">
        <v>45547</v>
      </c>
      <c r="E1659">
        <v>31.1682199</v>
      </c>
      <c r="F1659">
        <v>35.733309800000001</v>
      </c>
      <c r="G1659" t="s">
        <v>401</v>
      </c>
      <c r="H1659" t="s">
        <v>1985</v>
      </c>
      <c r="I1659" t="s">
        <v>109</v>
      </c>
      <c r="J1659" t="s">
        <v>114</v>
      </c>
      <c r="K1659" t="s">
        <v>5460</v>
      </c>
      <c r="L1659" t="s">
        <v>192</v>
      </c>
      <c r="M1659" t="s">
        <v>326</v>
      </c>
      <c r="N1659" t="s">
        <v>5461</v>
      </c>
      <c r="O1659" t="s">
        <v>5459</v>
      </c>
      <c r="Q1659" t="s">
        <v>121</v>
      </c>
      <c r="R1659" t="s">
        <v>5770</v>
      </c>
      <c r="S1659" t="s">
        <v>112</v>
      </c>
      <c r="T1659">
        <v>0</v>
      </c>
      <c r="U1659">
        <v>0</v>
      </c>
      <c r="V1659">
        <v>0</v>
      </c>
      <c r="W1659">
        <v>0</v>
      </c>
      <c r="X1659">
        <v>0</v>
      </c>
      <c r="Y1659">
        <v>0</v>
      </c>
      <c r="Z1659">
        <v>0</v>
      </c>
      <c r="AA1659">
        <v>0</v>
      </c>
      <c r="AB1659">
        <v>0</v>
      </c>
      <c r="AC1659">
        <v>0</v>
      </c>
      <c r="AD1659">
        <v>0</v>
      </c>
      <c r="AE1659">
        <v>0</v>
      </c>
      <c r="AF1659">
        <v>0</v>
      </c>
      <c r="AG1659">
        <v>0</v>
      </c>
      <c r="AH1659">
        <v>0</v>
      </c>
      <c r="AI1659" t="s">
        <v>6004</v>
      </c>
      <c r="AJ1659" t="s">
        <v>109</v>
      </c>
      <c r="AK1659" t="s">
        <v>112</v>
      </c>
      <c r="AL1659">
        <v>0</v>
      </c>
      <c r="AM1659">
        <v>0</v>
      </c>
      <c r="AN1659">
        <v>0</v>
      </c>
      <c r="AO1659">
        <v>0</v>
      </c>
      <c r="AP1659">
        <v>0</v>
      </c>
      <c r="AQ1659">
        <v>0</v>
      </c>
      <c r="AR1659">
        <v>0</v>
      </c>
      <c r="AS1659">
        <v>0</v>
      </c>
      <c r="AT1659">
        <v>0</v>
      </c>
      <c r="AU1659">
        <v>0</v>
      </c>
      <c r="AV1659">
        <v>0</v>
      </c>
      <c r="AW1659">
        <v>0</v>
      </c>
      <c r="AX1659">
        <v>0</v>
      </c>
      <c r="AY1659">
        <v>0</v>
      </c>
      <c r="AZ1659">
        <v>0</v>
      </c>
      <c r="BA1659">
        <v>0</v>
      </c>
    </row>
    <row r="1660" spans="1:54" x14ac:dyDescent="0.25">
      <c r="A1660">
        <v>383123657</v>
      </c>
      <c r="B1660" s="1">
        <v>45547.391665740739</v>
      </c>
      <c r="C1660" s="1">
        <v>45547.396088009264</v>
      </c>
      <c r="D1660" s="1">
        <v>45547</v>
      </c>
      <c r="E1660">
        <v>31.1682688</v>
      </c>
      <c r="F1660">
        <v>35.733201899999997</v>
      </c>
      <c r="G1660" t="s">
        <v>401</v>
      </c>
      <c r="H1660" t="s">
        <v>1985</v>
      </c>
      <c r="I1660" t="s">
        <v>109</v>
      </c>
      <c r="J1660" t="s">
        <v>114</v>
      </c>
      <c r="K1660" t="s">
        <v>5463</v>
      </c>
      <c r="L1660" t="s">
        <v>192</v>
      </c>
      <c r="M1660" t="s">
        <v>326</v>
      </c>
      <c r="N1660" t="s">
        <v>4987</v>
      </c>
      <c r="O1660" t="s">
        <v>5462</v>
      </c>
      <c r="Q1660" t="s">
        <v>121</v>
      </c>
      <c r="R1660" t="s">
        <v>5770</v>
      </c>
      <c r="S1660" t="s">
        <v>112</v>
      </c>
      <c r="T1660">
        <v>0</v>
      </c>
      <c r="U1660">
        <v>0</v>
      </c>
      <c r="V1660">
        <v>0</v>
      </c>
      <c r="W1660">
        <v>0</v>
      </c>
      <c r="X1660">
        <v>0</v>
      </c>
      <c r="Y1660">
        <v>0</v>
      </c>
      <c r="Z1660">
        <v>0</v>
      </c>
      <c r="AA1660">
        <v>0</v>
      </c>
      <c r="AB1660">
        <v>0</v>
      </c>
      <c r="AC1660">
        <v>0</v>
      </c>
      <c r="AD1660">
        <v>0</v>
      </c>
      <c r="AE1660">
        <v>0</v>
      </c>
      <c r="AF1660">
        <v>0</v>
      </c>
      <c r="AG1660">
        <v>0</v>
      </c>
      <c r="AH1660">
        <v>0</v>
      </c>
      <c r="AI1660" t="s">
        <v>6004</v>
      </c>
      <c r="AJ1660" t="s">
        <v>109</v>
      </c>
      <c r="AK1660" t="s">
        <v>112</v>
      </c>
      <c r="AL1660">
        <v>0</v>
      </c>
      <c r="AM1660">
        <v>0</v>
      </c>
      <c r="AN1660">
        <v>0</v>
      </c>
      <c r="AO1660">
        <v>0</v>
      </c>
      <c r="AP1660">
        <v>0</v>
      </c>
      <c r="AQ1660">
        <v>0</v>
      </c>
      <c r="AR1660">
        <v>0</v>
      </c>
      <c r="AS1660">
        <v>0</v>
      </c>
      <c r="AT1660">
        <v>0</v>
      </c>
      <c r="AU1660">
        <v>0</v>
      </c>
      <c r="AV1660">
        <v>0</v>
      </c>
      <c r="AW1660">
        <v>0</v>
      </c>
      <c r="AX1660">
        <v>0</v>
      </c>
      <c r="AY1660">
        <v>0</v>
      </c>
      <c r="AZ1660">
        <v>0</v>
      </c>
      <c r="BA1660">
        <v>0</v>
      </c>
    </row>
    <row r="1661" spans="1:54" x14ac:dyDescent="0.25">
      <c r="A1661">
        <v>383123661</v>
      </c>
      <c r="B1661" s="1">
        <v>45547.478785162028</v>
      </c>
      <c r="C1661" s="1">
        <v>45547.481332210649</v>
      </c>
      <c r="D1661" s="1">
        <v>45547</v>
      </c>
      <c r="E1661">
        <v>31.171397500000001</v>
      </c>
      <c r="F1661">
        <v>35.727652800000001</v>
      </c>
      <c r="G1661" t="s">
        <v>401</v>
      </c>
      <c r="H1661" t="s">
        <v>1985</v>
      </c>
      <c r="I1661" t="s">
        <v>109</v>
      </c>
      <c r="J1661" t="s">
        <v>114</v>
      </c>
      <c r="K1661" t="s">
        <v>5465</v>
      </c>
      <c r="L1661" t="s">
        <v>252</v>
      </c>
      <c r="M1661" t="s">
        <v>280</v>
      </c>
      <c r="N1661" t="s">
        <v>827</v>
      </c>
      <c r="O1661" t="s">
        <v>5464</v>
      </c>
      <c r="P1661" t="s">
        <v>5466</v>
      </c>
      <c r="Q1661" t="s">
        <v>121</v>
      </c>
      <c r="R1661" t="s">
        <v>5770</v>
      </c>
      <c r="S1661" t="s">
        <v>112</v>
      </c>
      <c r="T1661">
        <v>0</v>
      </c>
      <c r="U1661">
        <v>0</v>
      </c>
      <c r="V1661">
        <v>0</v>
      </c>
      <c r="W1661">
        <v>0</v>
      </c>
      <c r="X1661">
        <v>0</v>
      </c>
      <c r="Y1661">
        <v>0</v>
      </c>
      <c r="Z1661">
        <v>0</v>
      </c>
      <c r="AA1661">
        <v>0</v>
      </c>
      <c r="AB1661">
        <v>0</v>
      </c>
      <c r="AC1661">
        <v>0</v>
      </c>
      <c r="AD1661">
        <v>0</v>
      </c>
      <c r="AE1661">
        <v>0</v>
      </c>
      <c r="AF1661">
        <v>0</v>
      </c>
      <c r="AG1661">
        <v>0</v>
      </c>
      <c r="AH1661">
        <v>0</v>
      </c>
      <c r="AI1661" t="s">
        <v>6004</v>
      </c>
      <c r="AJ1661" t="s">
        <v>109</v>
      </c>
      <c r="AK1661" t="s">
        <v>109</v>
      </c>
      <c r="AL1661">
        <v>1</v>
      </c>
      <c r="AM1661">
        <v>0</v>
      </c>
      <c r="AN1661">
        <v>1</v>
      </c>
      <c r="AO1661">
        <v>0</v>
      </c>
      <c r="AP1661">
        <v>0</v>
      </c>
      <c r="AQ1661">
        <v>0</v>
      </c>
      <c r="AR1661">
        <v>1</v>
      </c>
      <c r="AS1661">
        <v>0</v>
      </c>
      <c r="AT1661">
        <v>0</v>
      </c>
      <c r="AU1661">
        <v>0</v>
      </c>
      <c r="AV1661">
        <v>0</v>
      </c>
      <c r="AW1661">
        <v>0</v>
      </c>
      <c r="AX1661">
        <v>0</v>
      </c>
      <c r="AY1661">
        <v>0</v>
      </c>
      <c r="AZ1661">
        <v>0</v>
      </c>
      <c r="BA1661">
        <v>1</v>
      </c>
      <c r="BB1661" t="s">
        <v>4990</v>
      </c>
    </row>
    <row r="1662" spans="1:54" x14ac:dyDescent="0.25">
      <c r="A1662">
        <v>383123665</v>
      </c>
      <c r="B1662" s="1">
        <v>45547.474838796297</v>
      </c>
      <c r="C1662" s="1">
        <v>45547.477510532408</v>
      </c>
      <c r="D1662" s="1">
        <v>45547</v>
      </c>
      <c r="E1662">
        <v>31.171121200000002</v>
      </c>
      <c r="F1662">
        <v>35.7277323</v>
      </c>
      <c r="G1662" t="s">
        <v>401</v>
      </c>
      <c r="H1662" t="s">
        <v>1985</v>
      </c>
      <c r="I1662" t="s">
        <v>109</v>
      </c>
      <c r="J1662" t="s">
        <v>114</v>
      </c>
      <c r="K1662" t="s">
        <v>5468</v>
      </c>
      <c r="L1662" t="s">
        <v>116</v>
      </c>
      <c r="M1662" t="s">
        <v>226</v>
      </c>
      <c r="N1662" t="s">
        <v>5469</v>
      </c>
      <c r="O1662" t="s">
        <v>5467</v>
      </c>
      <c r="Q1662" t="s">
        <v>121</v>
      </c>
      <c r="R1662" t="s">
        <v>5770</v>
      </c>
      <c r="S1662" t="s">
        <v>112</v>
      </c>
      <c r="T1662">
        <v>0</v>
      </c>
      <c r="U1662">
        <v>0</v>
      </c>
      <c r="V1662">
        <v>0</v>
      </c>
      <c r="W1662">
        <v>0</v>
      </c>
      <c r="X1662">
        <v>0</v>
      </c>
      <c r="Y1662">
        <v>0</v>
      </c>
      <c r="Z1662">
        <v>0</v>
      </c>
      <c r="AA1662">
        <v>0</v>
      </c>
      <c r="AB1662">
        <v>0</v>
      </c>
      <c r="AC1662">
        <v>0</v>
      </c>
      <c r="AD1662">
        <v>0</v>
      </c>
      <c r="AE1662">
        <v>0</v>
      </c>
      <c r="AF1662">
        <v>0</v>
      </c>
      <c r="AG1662">
        <v>0</v>
      </c>
      <c r="AH1662">
        <v>0</v>
      </c>
      <c r="AI1662" t="s">
        <v>6004</v>
      </c>
      <c r="AJ1662" t="s">
        <v>109</v>
      </c>
      <c r="AK1662" t="s">
        <v>112</v>
      </c>
      <c r="AL1662">
        <v>0</v>
      </c>
      <c r="AM1662">
        <v>0</v>
      </c>
      <c r="AN1662">
        <v>0</v>
      </c>
      <c r="AO1662">
        <v>0</v>
      </c>
      <c r="AP1662">
        <v>0</v>
      </c>
      <c r="AQ1662">
        <v>0</v>
      </c>
      <c r="AR1662">
        <v>0</v>
      </c>
      <c r="AS1662">
        <v>0</v>
      </c>
      <c r="AT1662">
        <v>0</v>
      </c>
      <c r="AU1662">
        <v>0</v>
      </c>
      <c r="AV1662">
        <v>0</v>
      </c>
      <c r="AW1662">
        <v>0</v>
      </c>
      <c r="AX1662">
        <v>0</v>
      </c>
      <c r="AY1662">
        <v>0</v>
      </c>
      <c r="AZ1662">
        <v>0</v>
      </c>
      <c r="BA1662">
        <v>0</v>
      </c>
    </row>
    <row r="1663" spans="1:54" x14ac:dyDescent="0.25">
      <c r="A1663">
        <v>383123671</v>
      </c>
      <c r="B1663" s="1">
        <v>45547.461680381937</v>
      </c>
      <c r="C1663" s="1">
        <v>45547.467086574077</v>
      </c>
      <c r="D1663" s="1">
        <v>45547</v>
      </c>
      <c r="E1663">
        <v>31.1709152</v>
      </c>
      <c r="F1663">
        <v>35.728372100000001</v>
      </c>
      <c r="G1663" t="s">
        <v>401</v>
      </c>
      <c r="H1663" t="s">
        <v>1985</v>
      </c>
      <c r="I1663" t="s">
        <v>109</v>
      </c>
      <c r="J1663" t="s">
        <v>114</v>
      </c>
      <c r="K1663" t="s">
        <v>5471</v>
      </c>
      <c r="L1663" t="s">
        <v>192</v>
      </c>
      <c r="M1663" t="s">
        <v>326</v>
      </c>
      <c r="N1663" t="s">
        <v>5472</v>
      </c>
      <c r="O1663" t="s">
        <v>5470</v>
      </c>
      <c r="Q1663" t="s">
        <v>121</v>
      </c>
      <c r="R1663" t="s">
        <v>5770</v>
      </c>
      <c r="S1663" t="s">
        <v>109</v>
      </c>
      <c r="T1663">
        <v>2</v>
      </c>
      <c r="U1663">
        <v>1</v>
      </c>
      <c r="V1663">
        <v>0</v>
      </c>
      <c r="W1663">
        <v>1</v>
      </c>
      <c r="X1663">
        <v>0</v>
      </c>
      <c r="Y1663">
        <v>0</v>
      </c>
      <c r="Z1663">
        <v>0</v>
      </c>
      <c r="AA1663">
        <v>1</v>
      </c>
      <c r="AB1663">
        <v>0</v>
      </c>
      <c r="AC1663">
        <v>0</v>
      </c>
      <c r="AD1663">
        <v>0</v>
      </c>
      <c r="AE1663">
        <v>0</v>
      </c>
      <c r="AF1663">
        <v>0</v>
      </c>
      <c r="AG1663">
        <v>0</v>
      </c>
      <c r="AH1663">
        <v>0</v>
      </c>
      <c r="AI1663" t="s">
        <v>5473</v>
      </c>
      <c r="AJ1663" t="s">
        <v>109</v>
      </c>
      <c r="AK1663" t="s">
        <v>109</v>
      </c>
      <c r="AL1663">
        <v>1</v>
      </c>
      <c r="AM1663">
        <v>0</v>
      </c>
      <c r="AN1663">
        <v>1</v>
      </c>
      <c r="AO1663">
        <v>0</v>
      </c>
      <c r="AP1663">
        <v>0</v>
      </c>
      <c r="AQ1663">
        <v>0</v>
      </c>
      <c r="AR1663">
        <v>1</v>
      </c>
      <c r="AS1663">
        <v>0</v>
      </c>
      <c r="AT1663">
        <v>0</v>
      </c>
      <c r="AU1663">
        <v>0</v>
      </c>
      <c r="AV1663">
        <v>0</v>
      </c>
      <c r="AW1663">
        <v>0</v>
      </c>
      <c r="AX1663">
        <v>0</v>
      </c>
      <c r="AY1663">
        <v>0</v>
      </c>
      <c r="AZ1663">
        <v>0</v>
      </c>
      <c r="BA1663">
        <v>1</v>
      </c>
      <c r="BB1663" t="s">
        <v>5473</v>
      </c>
    </row>
    <row r="1664" spans="1:54" x14ac:dyDescent="0.25">
      <c r="A1664">
        <v>383123675</v>
      </c>
      <c r="B1664" s="1">
        <v>45547.455644016212</v>
      </c>
      <c r="C1664" s="1">
        <v>45547.461563460653</v>
      </c>
      <c r="D1664" s="1">
        <v>45547</v>
      </c>
      <c r="E1664">
        <v>31.170960099999999</v>
      </c>
      <c r="F1664">
        <v>35.728497900000001</v>
      </c>
      <c r="G1664" t="s">
        <v>401</v>
      </c>
      <c r="H1664" t="s">
        <v>1985</v>
      </c>
      <c r="I1664" t="s">
        <v>109</v>
      </c>
      <c r="J1664" t="s">
        <v>114</v>
      </c>
      <c r="K1664" t="s">
        <v>5475</v>
      </c>
      <c r="L1664" t="s">
        <v>192</v>
      </c>
      <c r="M1664" t="s">
        <v>326</v>
      </c>
      <c r="N1664" t="s">
        <v>2000</v>
      </c>
      <c r="O1664" t="s">
        <v>5474</v>
      </c>
      <c r="Q1664" t="s">
        <v>346</v>
      </c>
      <c r="R1664" t="s">
        <v>5771</v>
      </c>
      <c r="S1664" t="s">
        <v>112</v>
      </c>
      <c r="T1664">
        <v>0</v>
      </c>
      <c r="U1664">
        <v>0</v>
      </c>
      <c r="V1664">
        <v>0</v>
      </c>
      <c r="W1664">
        <v>0</v>
      </c>
      <c r="X1664">
        <v>0</v>
      </c>
      <c r="Y1664">
        <v>0</v>
      </c>
      <c r="Z1664">
        <v>0</v>
      </c>
      <c r="AA1664">
        <v>0</v>
      </c>
      <c r="AB1664">
        <v>0</v>
      </c>
      <c r="AC1664">
        <v>0</v>
      </c>
      <c r="AD1664">
        <v>0</v>
      </c>
      <c r="AE1664">
        <v>0</v>
      </c>
      <c r="AF1664">
        <v>0</v>
      </c>
      <c r="AG1664">
        <v>0</v>
      </c>
      <c r="AH1664">
        <v>0</v>
      </c>
      <c r="AI1664" t="s">
        <v>6004</v>
      </c>
      <c r="AJ1664" t="s">
        <v>109</v>
      </c>
      <c r="AK1664" t="s">
        <v>109</v>
      </c>
      <c r="AL1664">
        <v>1</v>
      </c>
      <c r="AM1664">
        <v>1</v>
      </c>
      <c r="AN1664">
        <v>0</v>
      </c>
      <c r="AO1664">
        <v>0</v>
      </c>
      <c r="AP1664">
        <v>0</v>
      </c>
      <c r="AQ1664">
        <v>0</v>
      </c>
      <c r="AR1664">
        <v>1</v>
      </c>
      <c r="AS1664">
        <v>0</v>
      </c>
      <c r="AT1664">
        <v>0</v>
      </c>
      <c r="AU1664">
        <v>0</v>
      </c>
      <c r="AV1664">
        <v>0</v>
      </c>
      <c r="AW1664">
        <v>0</v>
      </c>
      <c r="AX1664">
        <v>0</v>
      </c>
      <c r="AY1664">
        <v>0</v>
      </c>
      <c r="AZ1664">
        <v>0</v>
      </c>
      <c r="BA1664">
        <v>1</v>
      </c>
      <c r="BB1664" t="s">
        <v>5476</v>
      </c>
    </row>
    <row r="1665" spans="1:54" x14ac:dyDescent="0.25">
      <c r="A1665">
        <v>383123682</v>
      </c>
      <c r="B1665" s="1">
        <v>45547.48170152778</v>
      </c>
      <c r="C1665" s="1">
        <v>45547.484868032407</v>
      </c>
      <c r="D1665" s="1">
        <v>45547</v>
      </c>
      <c r="E1665">
        <v>31.171196900000002</v>
      </c>
      <c r="F1665">
        <v>35.7273827</v>
      </c>
      <c r="G1665" t="s">
        <v>401</v>
      </c>
      <c r="H1665" t="s">
        <v>1985</v>
      </c>
      <c r="I1665" t="s">
        <v>112</v>
      </c>
      <c r="K1665" t="s">
        <v>5478</v>
      </c>
      <c r="L1665" t="s">
        <v>116</v>
      </c>
      <c r="M1665" t="s">
        <v>309</v>
      </c>
      <c r="N1665" t="s">
        <v>381</v>
      </c>
      <c r="O1665" t="s">
        <v>5477</v>
      </c>
      <c r="Q1665" t="s">
        <v>121</v>
      </c>
      <c r="R1665" t="s">
        <v>5770</v>
      </c>
      <c r="S1665" t="s">
        <v>112</v>
      </c>
      <c r="T1665">
        <v>0</v>
      </c>
      <c r="U1665">
        <v>0</v>
      </c>
      <c r="V1665">
        <v>0</v>
      </c>
      <c r="W1665">
        <v>0</v>
      </c>
      <c r="X1665">
        <v>0</v>
      </c>
      <c r="Y1665">
        <v>0</v>
      </c>
      <c r="Z1665">
        <v>0</v>
      </c>
      <c r="AA1665">
        <v>0</v>
      </c>
      <c r="AB1665">
        <v>0</v>
      </c>
      <c r="AC1665">
        <v>0</v>
      </c>
      <c r="AD1665">
        <v>0</v>
      </c>
      <c r="AE1665">
        <v>0</v>
      </c>
      <c r="AF1665">
        <v>0</v>
      </c>
      <c r="AG1665">
        <v>0</v>
      </c>
      <c r="AH1665">
        <v>0</v>
      </c>
      <c r="AI1665" t="s">
        <v>6004</v>
      </c>
      <c r="AJ1665" t="s">
        <v>109</v>
      </c>
      <c r="AK1665" t="s">
        <v>112</v>
      </c>
      <c r="AL1665">
        <v>0</v>
      </c>
      <c r="AM1665">
        <v>0</v>
      </c>
      <c r="AN1665">
        <v>0</v>
      </c>
      <c r="AO1665">
        <v>0</v>
      </c>
      <c r="AP1665">
        <v>0</v>
      </c>
      <c r="AQ1665">
        <v>0</v>
      </c>
      <c r="AR1665">
        <v>0</v>
      </c>
      <c r="AS1665">
        <v>0</v>
      </c>
      <c r="AT1665">
        <v>0</v>
      </c>
      <c r="AU1665">
        <v>0</v>
      </c>
      <c r="AV1665">
        <v>0</v>
      </c>
      <c r="AW1665">
        <v>0</v>
      </c>
      <c r="AX1665">
        <v>0</v>
      </c>
      <c r="AY1665">
        <v>0</v>
      </c>
      <c r="AZ1665">
        <v>0</v>
      </c>
      <c r="BA1665">
        <v>0</v>
      </c>
    </row>
    <row r="1666" spans="1:54" x14ac:dyDescent="0.25">
      <c r="A1666">
        <v>383218962</v>
      </c>
      <c r="B1666" s="1">
        <v>45547.912707025462</v>
      </c>
      <c r="C1666" s="1">
        <v>45548.460315185177</v>
      </c>
      <c r="D1666" s="1">
        <v>45547</v>
      </c>
      <c r="E1666">
        <v>31.287842099999999</v>
      </c>
      <c r="F1666">
        <v>36.058452600000003</v>
      </c>
      <c r="G1666" t="s">
        <v>401</v>
      </c>
      <c r="H1666" t="s">
        <v>402</v>
      </c>
      <c r="I1666" t="s">
        <v>109</v>
      </c>
      <c r="J1666" t="s">
        <v>273</v>
      </c>
      <c r="K1666" t="s">
        <v>643</v>
      </c>
      <c r="L1666" t="s">
        <v>192</v>
      </c>
      <c r="M1666" t="s">
        <v>326</v>
      </c>
      <c r="N1666" t="s">
        <v>5480</v>
      </c>
      <c r="O1666" t="s">
        <v>5479</v>
      </c>
      <c r="Q1666" t="s">
        <v>121</v>
      </c>
      <c r="R1666" t="s">
        <v>5770</v>
      </c>
      <c r="S1666" t="s">
        <v>112</v>
      </c>
      <c r="T1666">
        <v>0</v>
      </c>
      <c r="U1666">
        <v>0</v>
      </c>
      <c r="V1666">
        <v>0</v>
      </c>
      <c r="W1666">
        <v>0</v>
      </c>
      <c r="X1666">
        <v>0</v>
      </c>
      <c r="Y1666">
        <v>0</v>
      </c>
      <c r="Z1666">
        <v>0</v>
      </c>
      <c r="AA1666">
        <v>0</v>
      </c>
      <c r="AB1666">
        <v>0</v>
      </c>
      <c r="AC1666">
        <v>0</v>
      </c>
      <c r="AD1666">
        <v>0</v>
      </c>
      <c r="AE1666">
        <v>0</v>
      </c>
      <c r="AF1666">
        <v>0</v>
      </c>
      <c r="AG1666">
        <v>0</v>
      </c>
      <c r="AH1666">
        <v>0</v>
      </c>
      <c r="AI1666" t="s">
        <v>6004</v>
      </c>
      <c r="AJ1666" t="s">
        <v>109</v>
      </c>
      <c r="AK1666" t="s">
        <v>112</v>
      </c>
      <c r="AL1666">
        <v>0</v>
      </c>
      <c r="AM1666">
        <v>0</v>
      </c>
      <c r="AN1666">
        <v>0</v>
      </c>
      <c r="AO1666">
        <v>0</v>
      </c>
      <c r="AP1666">
        <v>0</v>
      </c>
      <c r="AQ1666">
        <v>0</v>
      </c>
      <c r="AR1666">
        <v>0</v>
      </c>
      <c r="AS1666">
        <v>0</v>
      </c>
      <c r="AT1666">
        <v>0</v>
      </c>
      <c r="AU1666">
        <v>0</v>
      </c>
      <c r="AV1666">
        <v>0</v>
      </c>
      <c r="AW1666">
        <v>0</v>
      </c>
      <c r="AX1666">
        <v>0</v>
      </c>
      <c r="AY1666">
        <v>0</v>
      </c>
      <c r="AZ1666">
        <v>0</v>
      </c>
      <c r="BA1666">
        <v>0</v>
      </c>
    </row>
    <row r="1667" spans="1:54" x14ac:dyDescent="0.25">
      <c r="A1667">
        <v>383218970</v>
      </c>
      <c r="B1667" s="1">
        <v>45547.899315428243</v>
      </c>
      <c r="C1667" s="1">
        <v>45548.458538194442</v>
      </c>
      <c r="D1667" s="1">
        <v>45547</v>
      </c>
      <c r="E1667">
        <v>31.275986799999998</v>
      </c>
      <c r="F1667">
        <v>36.055037599999999</v>
      </c>
      <c r="G1667" t="s">
        <v>401</v>
      </c>
      <c r="H1667" t="s">
        <v>402</v>
      </c>
      <c r="I1667" t="s">
        <v>109</v>
      </c>
      <c r="J1667" t="s">
        <v>273</v>
      </c>
      <c r="K1667" t="s">
        <v>5482</v>
      </c>
      <c r="L1667" t="s">
        <v>192</v>
      </c>
      <c r="M1667" t="s">
        <v>326</v>
      </c>
      <c r="N1667" t="s">
        <v>5483</v>
      </c>
      <c r="O1667" t="s">
        <v>5481</v>
      </c>
      <c r="Q1667" t="s">
        <v>121</v>
      </c>
      <c r="R1667" t="s">
        <v>5770</v>
      </c>
      <c r="S1667" t="s">
        <v>112</v>
      </c>
      <c r="T1667">
        <v>0</v>
      </c>
      <c r="U1667">
        <v>0</v>
      </c>
      <c r="V1667">
        <v>0</v>
      </c>
      <c r="W1667">
        <v>0</v>
      </c>
      <c r="X1667">
        <v>0</v>
      </c>
      <c r="Y1667">
        <v>0</v>
      </c>
      <c r="Z1667">
        <v>0</v>
      </c>
      <c r="AA1667">
        <v>0</v>
      </c>
      <c r="AB1667">
        <v>0</v>
      </c>
      <c r="AC1667">
        <v>0</v>
      </c>
      <c r="AD1667">
        <v>0</v>
      </c>
      <c r="AE1667">
        <v>0</v>
      </c>
      <c r="AF1667">
        <v>0</v>
      </c>
      <c r="AG1667">
        <v>0</v>
      </c>
      <c r="AH1667">
        <v>0</v>
      </c>
      <c r="AI1667" t="s">
        <v>6004</v>
      </c>
      <c r="AJ1667" t="s">
        <v>109</v>
      </c>
      <c r="AK1667" t="s">
        <v>112</v>
      </c>
      <c r="AL1667">
        <v>0</v>
      </c>
      <c r="AM1667">
        <v>0</v>
      </c>
      <c r="AN1667">
        <v>0</v>
      </c>
      <c r="AO1667">
        <v>0</v>
      </c>
      <c r="AP1667">
        <v>0</v>
      </c>
      <c r="AQ1667">
        <v>0</v>
      </c>
      <c r="AR1667">
        <v>0</v>
      </c>
      <c r="AS1667">
        <v>0</v>
      </c>
      <c r="AT1667">
        <v>0</v>
      </c>
      <c r="AU1667">
        <v>0</v>
      </c>
      <c r="AV1667">
        <v>0</v>
      </c>
      <c r="AW1667">
        <v>0</v>
      </c>
      <c r="AX1667">
        <v>0</v>
      </c>
      <c r="AY1667">
        <v>0</v>
      </c>
      <c r="AZ1667">
        <v>0</v>
      </c>
      <c r="BA1667">
        <v>0</v>
      </c>
    </row>
    <row r="1668" spans="1:54" x14ac:dyDescent="0.25">
      <c r="A1668">
        <v>383352652</v>
      </c>
      <c r="B1668" s="1">
        <v>45547.490593854163</v>
      </c>
      <c r="C1668" s="1">
        <v>45547.495476481483</v>
      </c>
      <c r="D1668" s="1">
        <v>45547</v>
      </c>
      <c r="E1668">
        <v>31.171161000000001</v>
      </c>
      <c r="F1668">
        <v>35.727376</v>
      </c>
      <c r="G1668" t="s">
        <v>401</v>
      </c>
      <c r="H1668" t="s">
        <v>5484</v>
      </c>
      <c r="I1668" t="s">
        <v>109</v>
      </c>
      <c r="J1668" t="s">
        <v>114</v>
      </c>
      <c r="K1668" t="s">
        <v>5486</v>
      </c>
      <c r="L1668" t="s">
        <v>192</v>
      </c>
      <c r="M1668" t="s">
        <v>326</v>
      </c>
      <c r="N1668" t="s">
        <v>5487</v>
      </c>
      <c r="O1668" t="s">
        <v>5485</v>
      </c>
      <c r="Q1668" t="s">
        <v>121</v>
      </c>
      <c r="R1668" t="s">
        <v>5770</v>
      </c>
      <c r="S1668" t="s">
        <v>112</v>
      </c>
      <c r="T1668">
        <v>0</v>
      </c>
      <c r="U1668">
        <v>0</v>
      </c>
      <c r="V1668">
        <v>0</v>
      </c>
      <c r="W1668">
        <v>0</v>
      </c>
      <c r="X1668">
        <v>0</v>
      </c>
      <c r="Y1668">
        <v>0</v>
      </c>
      <c r="Z1668">
        <v>0</v>
      </c>
      <c r="AA1668">
        <v>0</v>
      </c>
      <c r="AB1668">
        <v>0</v>
      </c>
      <c r="AC1668">
        <v>0</v>
      </c>
      <c r="AD1668">
        <v>0</v>
      </c>
      <c r="AE1668">
        <v>0</v>
      </c>
      <c r="AF1668">
        <v>0</v>
      </c>
      <c r="AG1668">
        <v>0</v>
      </c>
      <c r="AH1668">
        <v>0</v>
      </c>
      <c r="AI1668" t="s">
        <v>6004</v>
      </c>
      <c r="AJ1668" t="s">
        <v>109</v>
      </c>
      <c r="AK1668" t="s">
        <v>109</v>
      </c>
      <c r="AL1668">
        <v>2</v>
      </c>
      <c r="AM1668">
        <v>0</v>
      </c>
      <c r="AN1668">
        <v>1</v>
      </c>
      <c r="AO1668">
        <v>0</v>
      </c>
      <c r="AP1668">
        <v>1</v>
      </c>
      <c r="AQ1668">
        <v>0</v>
      </c>
      <c r="AR1668">
        <v>2</v>
      </c>
      <c r="AS1668">
        <v>0</v>
      </c>
      <c r="AT1668">
        <v>0</v>
      </c>
      <c r="AU1668">
        <v>0</v>
      </c>
      <c r="AV1668">
        <v>0</v>
      </c>
      <c r="AW1668">
        <v>0</v>
      </c>
      <c r="AX1668">
        <v>0</v>
      </c>
      <c r="AY1668">
        <v>0</v>
      </c>
      <c r="AZ1668">
        <v>0</v>
      </c>
      <c r="BA1668">
        <v>1</v>
      </c>
      <c r="BB1668" t="s">
        <v>5488</v>
      </c>
    </row>
    <row r="1669" spans="1:54" x14ac:dyDescent="0.25">
      <c r="A1669">
        <v>383352660</v>
      </c>
      <c r="B1669" s="1">
        <v>45547.498846643517</v>
      </c>
      <c r="C1669" s="1">
        <v>45547.504346817128</v>
      </c>
      <c r="D1669" s="1">
        <v>45547</v>
      </c>
      <c r="E1669">
        <v>31.171189699999999</v>
      </c>
      <c r="F1669">
        <v>35.727353399999998</v>
      </c>
      <c r="G1669" t="s">
        <v>401</v>
      </c>
      <c r="H1669" t="s">
        <v>1985</v>
      </c>
      <c r="I1669" t="s">
        <v>112</v>
      </c>
      <c r="K1669" t="s">
        <v>5490</v>
      </c>
      <c r="L1669" t="s">
        <v>116</v>
      </c>
      <c r="M1669" t="s">
        <v>146</v>
      </c>
      <c r="N1669" t="s">
        <v>725</v>
      </c>
      <c r="O1669" t="s">
        <v>5489</v>
      </c>
      <c r="Q1669" t="s">
        <v>121</v>
      </c>
      <c r="R1669" t="s">
        <v>5770</v>
      </c>
      <c r="S1669" t="s">
        <v>112</v>
      </c>
      <c r="T1669">
        <v>0</v>
      </c>
      <c r="U1669">
        <v>0</v>
      </c>
      <c r="V1669">
        <v>0</v>
      </c>
      <c r="W1669">
        <v>0</v>
      </c>
      <c r="X1669">
        <v>0</v>
      </c>
      <c r="Y1669">
        <v>0</v>
      </c>
      <c r="Z1669">
        <v>0</v>
      </c>
      <c r="AA1669">
        <v>0</v>
      </c>
      <c r="AB1669">
        <v>0</v>
      </c>
      <c r="AC1669">
        <v>0</v>
      </c>
      <c r="AD1669">
        <v>0</v>
      </c>
      <c r="AE1669">
        <v>0</v>
      </c>
      <c r="AF1669">
        <v>0</v>
      </c>
      <c r="AG1669">
        <v>0</v>
      </c>
      <c r="AH1669">
        <v>0</v>
      </c>
      <c r="AI1669" t="s">
        <v>6004</v>
      </c>
      <c r="AJ1669" t="s">
        <v>109</v>
      </c>
      <c r="AK1669" t="s">
        <v>112</v>
      </c>
      <c r="AL1669">
        <v>0</v>
      </c>
      <c r="AM1669">
        <v>0</v>
      </c>
      <c r="AN1669">
        <v>0</v>
      </c>
      <c r="AO1669">
        <v>0</v>
      </c>
      <c r="AP1669">
        <v>0</v>
      </c>
      <c r="AQ1669">
        <v>0</v>
      </c>
      <c r="AR1669">
        <v>0</v>
      </c>
      <c r="AS1669">
        <v>0</v>
      </c>
      <c r="AT1669">
        <v>0</v>
      </c>
      <c r="AU1669">
        <v>0</v>
      </c>
      <c r="AV1669">
        <v>0</v>
      </c>
      <c r="AW1669">
        <v>0</v>
      </c>
      <c r="AX1669">
        <v>0</v>
      </c>
      <c r="AY1669">
        <v>0</v>
      </c>
      <c r="AZ1669">
        <v>0</v>
      </c>
      <c r="BA1669">
        <v>0</v>
      </c>
    </row>
    <row r="1670" spans="1:54" x14ac:dyDescent="0.25">
      <c r="A1670">
        <v>383352663</v>
      </c>
      <c r="B1670" s="1">
        <v>45547.504947696762</v>
      </c>
      <c r="C1670" s="1">
        <v>45547.511705208337</v>
      </c>
      <c r="D1670" s="1">
        <v>45547</v>
      </c>
      <c r="E1670">
        <v>31.1711676</v>
      </c>
      <c r="F1670">
        <v>35.727475800000001</v>
      </c>
      <c r="G1670" t="s">
        <v>401</v>
      </c>
      <c r="H1670" t="s">
        <v>1985</v>
      </c>
      <c r="I1670" t="s">
        <v>112</v>
      </c>
      <c r="K1670" t="s">
        <v>5492</v>
      </c>
      <c r="L1670" t="s">
        <v>116</v>
      </c>
      <c r="M1670" t="s">
        <v>309</v>
      </c>
      <c r="N1670" t="s">
        <v>381</v>
      </c>
      <c r="O1670" t="s">
        <v>5491</v>
      </c>
      <c r="Q1670" t="s">
        <v>121</v>
      </c>
      <c r="R1670" t="s">
        <v>5770</v>
      </c>
      <c r="S1670" t="s">
        <v>112</v>
      </c>
      <c r="T1670">
        <v>0</v>
      </c>
      <c r="U1670">
        <v>0</v>
      </c>
      <c r="V1670">
        <v>0</v>
      </c>
      <c r="W1670">
        <v>0</v>
      </c>
      <c r="X1670">
        <v>0</v>
      </c>
      <c r="Y1670">
        <v>0</v>
      </c>
      <c r="Z1670">
        <v>0</v>
      </c>
      <c r="AA1670">
        <v>0</v>
      </c>
      <c r="AB1670">
        <v>0</v>
      </c>
      <c r="AC1670">
        <v>0</v>
      </c>
      <c r="AD1670">
        <v>0</v>
      </c>
      <c r="AE1670">
        <v>0</v>
      </c>
      <c r="AF1670">
        <v>0</v>
      </c>
      <c r="AG1670">
        <v>0</v>
      </c>
      <c r="AH1670">
        <v>0</v>
      </c>
      <c r="AI1670" t="s">
        <v>6004</v>
      </c>
      <c r="AJ1670" t="s">
        <v>109</v>
      </c>
      <c r="AK1670" t="s">
        <v>112</v>
      </c>
      <c r="AL1670">
        <v>0</v>
      </c>
      <c r="AM1670">
        <v>0</v>
      </c>
      <c r="AN1670">
        <v>0</v>
      </c>
      <c r="AO1670">
        <v>0</v>
      </c>
      <c r="AP1670">
        <v>0</v>
      </c>
      <c r="AQ1670">
        <v>0</v>
      </c>
      <c r="AR1670">
        <v>0</v>
      </c>
      <c r="AS1670">
        <v>0</v>
      </c>
      <c r="AT1670">
        <v>0</v>
      </c>
      <c r="AU1670">
        <v>0</v>
      </c>
      <c r="AV1670">
        <v>0</v>
      </c>
      <c r="AW1670">
        <v>0</v>
      </c>
      <c r="AX1670">
        <v>0</v>
      </c>
      <c r="AY1670">
        <v>0</v>
      </c>
      <c r="AZ1670">
        <v>0</v>
      </c>
      <c r="BA1670">
        <v>0</v>
      </c>
    </row>
    <row r="1671" spans="1:54" x14ac:dyDescent="0.25">
      <c r="A1671">
        <v>383352673</v>
      </c>
      <c r="B1671" s="1">
        <v>45547.512888877318</v>
      </c>
      <c r="C1671" s="1">
        <v>45547.518718495368</v>
      </c>
      <c r="D1671" s="1">
        <v>45547</v>
      </c>
      <c r="E1671">
        <v>31.170980400000001</v>
      </c>
      <c r="F1671">
        <v>35.728343500000001</v>
      </c>
      <c r="G1671" t="s">
        <v>401</v>
      </c>
      <c r="H1671" t="s">
        <v>1985</v>
      </c>
      <c r="I1671" t="s">
        <v>109</v>
      </c>
      <c r="J1671" t="s">
        <v>114</v>
      </c>
      <c r="K1671" t="s">
        <v>5494</v>
      </c>
      <c r="L1671" t="s">
        <v>192</v>
      </c>
      <c r="M1671" t="s">
        <v>326</v>
      </c>
      <c r="N1671" t="s">
        <v>5495</v>
      </c>
      <c r="O1671" t="s">
        <v>5493</v>
      </c>
      <c r="Q1671" t="s">
        <v>121</v>
      </c>
      <c r="R1671" t="s">
        <v>5770</v>
      </c>
      <c r="S1671" t="s">
        <v>112</v>
      </c>
      <c r="T1671">
        <v>0</v>
      </c>
      <c r="U1671">
        <v>0</v>
      </c>
      <c r="V1671">
        <v>0</v>
      </c>
      <c r="W1671">
        <v>0</v>
      </c>
      <c r="X1671">
        <v>0</v>
      </c>
      <c r="Y1671">
        <v>0</v>
      </c>
      <c r="Z1671">
        <v>0</v>
      </c>
      <c r="AA1671">
        <v>0</v>
      </c>
      <c r="AB1671">
        <v>0</v>
      </c>
      <c r="AC1671">
        <v>0</v>
      </c>
      <c r="AD1671">
        <v>0</v>
      </c>
      <c r="AE1671">
        <v>0</v>
      </c>
      <c r="AF1671">
        <v>0</v>
      </c>
      <c r="AG1671">
        <v>0</v>
      </c>
      <c r="AH1671">
        <v>0</v>
      </c>
      <c r="AI1671" t="s">
        <v>6004</v>
      </c>
      <c r="AJ1671" t="s">
        <v>109</v>
      </c>
      <c r="AK1671" t="s">
        <v>112</v>
      </c>
      <c r="AL1671">
        <v>0</v>
      </c>
      <c r="AM1671">
        <v>0</v>
      </c>
      <c r="AN1671">
        <v>0</v>
      </c>
      <c r="AO1671">
        <v>0</v>
      </c>
      <c r="AP1671">
        <v>0</v>
      </c>
      <c r="AQ1671">
        <v>0</v>
      </c>
      <c r="AR1671">
        <v>0</v>
      </c>
      <c r="AS1671">
        <v>0</v>
      </c>
      <c r="AT1671">
        <v>0</v>
      </c>
      <c r="AU1671">
        <v>0</v>
      </c>
      <c r="AV1671">
        <v>0</v>
      </c>
      <c r="AW1671">
        <v>0</v>
      </c>
      <c r="AX1671">
        <v>0</v>
      </c>
      <c r="AY1671">
        <v>0</v>
      </c>
      <c r="AZ1671">
        <v>0</v>
      </c>
      <c r="BA1671">
        <v>0</v>
      </c>
    </row>
    <row r="1672" spans="1:54" x14ac:dyDescent="0.25">
      <c r="A1672">
        <v>383352679</v>
      </c>
      <c r="B1672" s="1">
        <v>45547.524698333327</v>
      </c>
      <c r="C1672" s="1">
        <v>45547.527916828702</v>
      </c>
      <c r="D1672" s="1">
        <v>45547</v>
      </c>
      <c r="E1672">
        <v>31.1704361</v>
      </c>
      <c r="F1672">
        <v>35.728894199999999</v>
      </c>
      <c r="G1672" t="s">
        <v>401</v>
      </c>
      <c r="H1672" t="s">
        <v>1985</v>
      </c>
      <c r="I1672" t="s">
        <v>109</v>
      </c>
      <c r="J1672" t="s">
        <v>114</v>
      </c>
      <c r="K1672" t="s">
        <v>5497</v>
      </c>
      <c r="L1672" t="s">
        <v>192</v>
      </c>
      <c r="M1672" t="s">
        <v>326</v>
      </c>
      <c r="N1672" t="s">
        <v>5498</v>
      </c>
      <c r="O1672" t="s">
        <v>5496</v>
      </c>
      <c r="Q1672" t="s">
        <v>121</v>
      </c>
      <c r="R1672" t="s">
        <v>5770</v>
      </c>
      <c r="S1672" t="s">
        <v>112</v>
      </c>
      <c r="T1672">
        <v>0</v>
      </c>
      <c r="U1672">
        <v>0</v>
      </c>
      <c r="V1672">
        <v>0</v>
      </c>
      <c r="W1672">
        <v>0</v>
      </c>
      <c r="X1672">
        <v>0</v>
      </c>
      <c r="Y1672">
        <v>0</v>
      </c>
      <c r="Z1672">
        <v>0</v>
      </c>
      <c r="AA1672">
        <v>0</v>
      </c>
      <c r="AB1672">
        <v>0</v>
      </c>
      <c r="AC1672">
        <v>0</v>
      </c>
      <c r="AD1672">
        <v>0</v>
      </c>
      <c r="AE1672">
        <v>0</v>
      </c>
      <c r="AF1672">
        <v>0</v>
      </c>
      <c r="AG1672">
        <v>0</v>
      </c>
      <c r="AH1672">
        <v>0</v>
      </c>
      <c r="AI1672" t="s">
        <v>6004</v>
      </c>
      <c r="AJ1672" t="s">
        <v>109</v>
      </c>
      <c r="AK1672" t="s">
        <v>112</v>
      </c>
      <c r="AL1672">
        <v>0</v>
      </c>
      <c r="AM1672">
        <v>0</v>
      </c>
      <c r="AN1672">
        <v>0</v>
      </c>
      <c r="AO1672">
        <v>0</v>
      </c>
      <c r="AP1672">
        <v>0</v>
      </c>
      <c r="AQ1672">
        <v>0</v>
      </c>
      <c r="AR1672">
        <v>0</v>
      </c>
      <c r="AS1672">
        <v>0</v>
      </c>
      <c r="AT1672">
        <v>0</v>
      </c>
      <c r="AU1672">
        <v>0</v>
      </c>
      <c r="AV1672">
        <v>0</v>
      </c>
      <c r="AW1672">
        <v>0</v>
      </c>
      <c r="AX1672">
        <v>0</v>
      </c>
      <c r="AY1672">
        <v>0</v>
      </c>
      <c r="AZ1672">
        <v>0</v>
      </c>
      <c r="BA1672">
        <v>0</v>
      </c>
    </row>
    <row r="1673" spans="1:54" x14ac:dyDescent="0.25">
      <c r="A1673">
        <v>383352682</v>
      </c>
      <c r="B1673" s="1">
        <v>45547.528034780087</v>
      </c>
      <c r="C1673" s="1">
        <v>45547.531624328702</v>
      </c>
      <c r="D1673" s="1">
        <v>45547</v>
      </c>
      <c r="E1673">
        <v>31.170352000000001</v>
      </c>
      <c r="F1673">
        <v>35.728910900000002</v>
      </c>
      <c r="G1673" t="s">
        <v>401</v>
      </c>
      <c r="H1673" t="s">
        <v>1985</v>
      </c>
      <c r="I1673" t="s">
        <v>109</v>
      </c>
      <c r="J1673" t="s">
        <v>114</v>
      </c>
      <c r="K1673" t="s">
        <v>5500</v>
      </c>
      <c r="L1673" t="s">
        <v>192</v>
      </c>
      <c r="M1673" t="s">
        <v>326</v>
      </c>
      <c r="N1673" t="s">
        <v>5501</v>
      </c>
      <c r="O1673" t="s">
        <v>5499</v>
      </c>
      <c r="Q1673" t="s">
        <v>121</v>
      </c>
      <c r="R1673" t="s">
        <v>5770</v>
      </c>
      <c r="S1673" t="s">
        <v>112</v>
      </c>
      <c r="T1673">
        <v>0</v>
      </c>
      <c r="U1673">
        <v>0</v>
      </c>
      <c r="V1673">
        <v>0</v>
      </c>
      <c r="W1673">
        <v>0</v>
      </c>
      <c r="X1673">
        <v>0</v>
      </c>
      <c r="Y1673">
        <v>0</v>
      </c>
      <c r="Z1673">
        <v>0</v>
      </c>
      <c r="AA1673">
        <v>0</v>
      </c>
      <c r="AB1673">
        <v>0</v>
      </c>
      <c r="AC1673">
        <v>0</v>
      </c>
      <c r="AD1673">
        <v>0</v>
      </c>
      <c r="AE1673">
        <v>0</v>
      </c>
      <c r="AF1673">
        <v>0</v>
      </c>
      <c r="AG1673">
        <v>0</v>
      </c>
      <c r="AH1673">
        <v>0</v>
      </c>
      <c r="AI1673" t="s">
        <v>6004</v>
      </c>
      <c r="AJ1673" t="s">
        <v>109</v>
      </c>
      <c r="AK1673" t="s">
        <v>109</v>
      </c>
      <c r="AL1673">
        <v>1</v>
      </c>
      <c r="AM1673">
        <v>1</v>
      </c>
      <c r="AN1673">
        <v>0</v>
      </c>
      <c r="AO1673">
        <v>0</v>
      </c>
      <c r="AP1673">
        <v>0</v>
      </c>
      <c r="AQ1673">
        <v>0</v>
      </c>
      <c r="AR1673">
        <v>1</v>
      </c>
      <c r="AS1673">
        <v>0</v>
      </c>
      <c r="AT1673">
        <v>1</v>
      </c>
      <c r="AU1673">
        <v>0</v>
      </c>
      <c r="AV1673">
        <v>0</v>
      </c>
      <c r="AW1673">
        <v>0</v>
      </c>
      <c r="AX1673">
        <v>0</v>
      </c>
      <c r="AY1673">
        <v>0</v>
      </c>
      <c r="AZ1673">
        <v>0</v>
      </c>
      <c r="BA1673">
        <v>0</v>
      </c>
    </row>
    <row r="1674" spans="1:54" x14ac:dyDescent="0.25">
      <c r="A1674">
        <v>383352687</v>
      </c>
      <c r="B1674" s="1">
        <v>45547.537914039349</v>
      </c>
      <c r="C1674" s="1">
        <v>45547.540582847221</v>
      </c>
      <c r="D1674" s="1">
        <v>45547</v>
      </c>
      <c r="E1674">
        <v>31.169440000000002</v>
      </c>
      <c r="F1674">
        <v>35.730670000000003</v>
      </c>
      <c r="G1674" t="s">
        <v>401</v>
      </c>
      <c r="H1674" t="s">
        <v>1985</v>
      </c>
      <c r="I1674" t="s">
        <v>109</v>
      </c>
      <c r="J1674" t="s">
        <v>114</v>
      </c>
      <c r="K1674" t="s">
        <v>5503</v>
      </c>
      <c r="L1674" t="s">
        <v>116</v>
      </c>
      <c r="M1674" t="s">
        <v>146</v>
      </c>
      <c r="N1674" t="s">
        <v>1396</v>
      </c>
      <c r="O1674" t="s">
        <v>5502</v>
      </c>
      <c r="Q1674" t="s">
        <v>121</v>
      </c>
      <c r="R1674" t="s">
        <v>5770</v>
      </c>
      <c r="S1674" t="s">
        <v>112</v>
      </c>
      <c r="T1674">
        <v>0</v>
      </c>
      <c r="U1674">
        <v>0</v>
      </c>
      <c r="V1674">
        <v>0</v>
      </c>
      <c r="W1674">
        <v>0</v>
      </c>
      <c r="X1674">
        <v>0</v>
      </c>
      <c r="Y1674">
        <v>0</v>
      </c>
      <c r="Z1674">
        <v>0</v>
      </c>
      <c r="AA1674">
        <v>0</v>
      </c>
      <c r="AB1674">
        <v>0</v>
      </c>
      <c r="AC1674">
        <v>0</v>
      </c>
      <c r="AD1674">
        <v>0</v>
      </c>
      <c r="AE1674">
        <v>0</v>
      </c>
      <c r="AF1674">
        <v>0</v>
      </c>
      <c r="AG1674">
        <v>0</v>
      </c>
      <c r="AH1674">
        <v>0</v>
      </c>
      <c r="AI1674" t="s">
        <v>6004</v>
      </c>
      <c r="AJ1674" t="s">
        <v>109</v>
      </c>
      <c r="AK1674" t="s">
        <v>112</v>
      </c>
      <c r="AL1674">
        <v>0</v>
      </c>
      <c r="AM1674">
        <v>0</v>
      </c>
      <c r="AN1674">
        <v>0</v>
      </c>
      <c r="AO1674">
        <v>0</v>
      </c>
      <c r="AP1674">
        <v>0</v>
      </c>
      <c r="AQ1674">
        <v>0</v>
      </c>
      <c r="AR1674">
        <v>0</v>
      </c>
      <c r="AS1674">
        <v>0</v>
      </c>
      <c r="AT1674">
        <v>0</v>
      </c>
      <c r="AU1674">
        <v>0</v>
      </c>
      <c r="AV1674">
        <v>0</v>
      </c>
      <c r="AW1674">
        <v>0</v>
      </c>
      <c r="AX1674">
        <v>0</v>
      </c>
      <c r="AY1674">
        <v>0</v>
      </c>
      <c r="AZ1674">
        <v>0</v>
      </c>
      <c r="BA1674">
        <v>0</v>
      </c>
    </row>
    <row r="1675" spans="1:54" x14ac:dyDescent="0.25">
      <c r="A1675">
        <v>383352694</v>
      </c>
      <c r="B1675" s="1">
        <v>45547.541333298614</v>
      </c>
      <c r="C1675" s="1">
        <v>45547.543698796297</v>
      </c>
      <c r="D1675" s="1">
        <v>45547</v>
      </c>
      <c r="E1675">
        <v>31.169462599999999</v>
      </c>
      <c r="F1675">
        <v>35.730870600000003</v>
      </c>
      <c r="G1675" t="s">
        <v>401</v>
      </c>
      <c r="H1675" t="s">
        <v>1985</v>
      </c>
      <c r="I1675" t="s">
        <v>109</v>
      </c>
      <c r="J1675" t="s">
        <v>114</v>
      </c>
      <c r="K1675" t="s">
        <v>5505</v>
      </c>
      <c r="L1675" t="s">
        <v>192</v>
      </c>
      <c r="M1675" t="s">
        <v>326</v>
      </c>
      <c r="N1675" t="s">
        <v>1694</v>
      </c>
      <c r="O1675" t="s">
        <v>5504</v>
      </c>
      <c r="Q1675" t="s">
        <v>121</v>
      </c>
      <c r="R1675" t="s">
        <v>5770</v>
      </c>
      <c r="S1675" t="s">
        <v>112</v>
      </c>
      <c r="T1675">
        <v>0</v>
      </c>
      <c r="U1675">
        <v>0</v>
      </c>
      <c r="V1675">
        <v>0</v>
      </c>
      <c r="W1675">
        <v>0</v>
      </c>
      <c r="X1675">
        <v>0</v>
      </c>
      <c r="Y1675">
        <v>0</v>
      </c>
      <c r="Z1675">
        <v>0</v>
      </c>
      <c r="AA1675">
        <v>0</v>
      </c>
      <c r="AB1675">
        <v>0</v>
      </c>
      <c r="AC1675">
        <v>0</v>
      </c>
      <c r="AD1675">
        <v>0</v>
      </c>
      <c r="AE1675">
        <v>0</v>
      </c>
      <c r="AF1675">
        <v>0</v>
      </c>
      <c r="AG1675">
        <v>0</v>
      </c>
      <c r="AH1675">
        <v>0</v>
      </c>
      <c r="AI1675" t="s">
        <v>6004</v>
      </c>
      <c r="AJ1675" t="s">
        <v>109</v>
      </c>
      <c r="AK1675" t="s">
        <v>112</v>
      </c>
      <c r="AL1675">
        <v>0</v>
      </c>
      <c r="AM1675">
        <v>0</v>
      </c>
      <c r="AN1675">
        <v>0</v>
      </c>
      <c r="AO1675">
        <v>0</v>
      </c>
      <c r="AP1675">
        <v>0</v>
      </c>
      <c r="AQ1675">
        <v>0</v>
      </c>
      <c r="AR1675">
        <v>0</v>
      </c>
      <c r="AS1675">
        <v>0</v>
      </c>
      <c r="AT1675">
        <v>0</v>
      </c>
      <c r="AU1675">
        <v>0</v>
      </c>
      <c r="AV1675">
        <v>0</v>
      </c>
      <c r="AW1675">
        <v>0</v>
      </c>
      <c r="AX1675">
        <v>0</v>
      </c>
      <c r="AY1675">
        <v>0</v>
      </c>
      <c r="AZ1675">
        <v>0</v>
      </c>
      <c r="BA1675">
        <v>0</v>
      </c>
    </row>
    <row r="1676" spans="1:54" x14ac:dyDescent="0.25">
      <c r="A1676">
        <v>383673328</v>
      </c>
      <c r="B1676" s="1">
        <v>45549.624098842593</v>
      </c>
      <c r="C1676" s="1">
        <v>45549.626768287038</v>
      </c>
      <c r="D1676" s="1">
        <v>45549</v>
      </c>
      <c r="E1676">
        <v>32.3639802</v>
      </c>
      <c r="F1676">
        <v>35.663816099999998</v>
      </c>
      <c r="G1676" t="s">
        <v>3364</v>
      </c>
      <c r="H1676" t="s">
        <v>3365</v>
      </c>
      <c r="I1676" t="s">
        <v>112</v>
      </c>
      <c r="K1676" t="s">
        <v>5506</v>
      </c>
      <c r="L1676" t="s">
        <v>116</v>
      </c>
      <c r="M1676" t="s">
        <v>139</v>
      </c>
      <c r="N1676" t="s">
        <v>5507</v>
      </c>
      <c r="O1676" t="s">
        <v>6005</v>
      </c>
      <c r="Q1676" t="s">
        <v>121</v>
      </c>
      <c r="R1676" t="s">
        <v>5770</v>
      </c>
      <c r="S1676" t="s">
        <v>112</v>
      </c>
      <c r="T1676">
        <v>0</v>
      </c>
      <c r="U1676">
        <v>0</v>
      </c>
      <c r="V1676">
        <v>0</v>
      </c>
      <c r="W1676">
        <v>0</v>
      </c>
      <c r="X1676">
        <v>0</v>
      </c>
      <c r="Y1676">
        <v>0</v>
      </c>
      <c r="Z1676">
        <v>0</v>
      </c>
      <c r="AA1676">
        <v>0</v>
      </c>
      <c r="AB1676">
        <v>0</v>
      </c>
      <c r="AC1676">
        <v>0</v>
      </c>
      <c r="AD1676">
        <v>0</v>
      </c>
      <c r="AE1676">
        <v>0</v>
      </c>
      <c r="AF1676">
        <v>0</v>
      </c>
      <c r="AG1676">
        <v>0</v>
      </c>
      <c r="AH1676">
        <v>0</v>
      </c>
      <c r="AI1676" t="s">
        <v>6004</v>
      </c>
      <c r="AJ1676" t="s">
        <v>112</v>
      </c>
      <c r="AK1676" t="s">
        <v>112</v>
      </c>
      <c r="AL1676">
        <v>0</v>
      </c>
      <c r="AM1676">
        <v>0</v>
      </c>
      <c r="AN1676">
        <v>0</v>
      </c>
      <c r="AO1676">
        <v>0</v>
      </c>
      <c r="AP1676">
        <v>0</v>
      </c>
      <c r="AQ1676">
        <v>0</v>
      </c>
      <c r="AR1676">
        <v>0</v>
      </c>
      <c r="AS1676">
        <v>0</v>
      </c>
      <c r="AT1676">
        <v>0</v>
      </c>
      <c r="AU1676">
        <v>0</v>
      </c>
      <c r="AV1676">
        <v>0</v>
      </c>
      <c r="AW1676">
        <v>0</v>
      </c>
      <c r="AX1676">
        <v>0</v>
      </c>
      <c r="AY1676">
        <v>0</v>
      </c>
      <c r="AZ1676">
        <v>0</v>
      </c>
      <c r="BA1676">
        <v>0</v>
      </c>
    </row>
    <row r="1677" spans="1:54" x14ac:dyDescent="0.25">
      <c r="A1677">
        <v>383673332</v>
      </c>
      <c r="B1677" s="1">
        <v>45549.626946192133</v>
      </c>
      <c r="C1677" s="1">
        <v>45549.630221261577</v>
      </c>
      <c r="D1677" s="1">
        <v>45549</v>
      </c>
      <c r="E1677">
        <v>32.332329399999999</v>
      </c>
      <c r="F1677">
        <v>35.752052200000001</v>
      </c>
      <c r="G1677" t="s">
        <v>3364</v>
      </c>
      <c r="H1677" t="s">
        <v>3365</v>
      </c>
      <c r="I1677" t="s">
        <v>112</v>
      </c>
      <c r="K1677" t="s">
        <v>5509</v>
      </c>
      <c r="L1677" t="s">
        <v>192</v>
      </c>
      <c r="M1677" t="s">
        <v>326</v>
      </c>
      <c r="N1677" t="s">
        <v>615</v>
      </c>
      <c r="O1677" t="s">
        <v>5508</v>
      </c>
      <c r="Q1677" t="s">
        <v>121</v>
      </c>
      <c r="R1677" t="s">
        <v>5770</v>
      </c>
      <c r="S1677" t="s">
        <v>112</v>
      </c>
      <c r="T1677">
        <v>0</v>
      </c>
      <c r="U1677">
        <v>0</v>
      </c>
      <c r="V1677">
        <v>0</v>
      </c>
      <c r="W1677">
        <v>0</v>
      </c>
      <c r="X1677">
        <v>0</v>
      </c>
      <c r="Y1677">
        <v>0</v>
      </c>
      <c r="Z1677">
        <v>0</v>
      </c>
      <c r="AA1677">
        <v>0</v>
      </c>
      <c r="AB1677">
        <v>0</v>
      </c>
      <c r="AC1677">
        <v>0</v>
      </c>
      <c r="AD1677">
        <v>0</v>
      </c>
      <c r="AE1677">
        <v>0</v>
      </c>
      <c r="AF1677">
        <v>0</v>
      </c>
      <c r="AG1677">
        <v>0</v>
      </c>
      <c r="AH1677">
        <v>0</v>
      </c>
      <c r="AI1677" t="s">
        <v>6004</v>
      </c>
      <c r="AJ1677" t="s">
        <v>109</v>
      </c>
      <c r="AK1677" t="s">
        <v>112</v>
      </c>
      <c r="AL1677">
        <v>0</v>
      </c>
      <c r="AM1677">
        <v>0</v>
      </c>
      <c r="AN1677">
        <v>0</v>
      </c>
      <c r="AO1677">
        <v>0</v>
      </c>
      <c r="AP1677">
        <v>0</v>
      </c>
      <c r="AQ1677">
        <v>0</v>
      </c>
      <c r="AR1677">
        <v>0</v>
      </c>
      <c r="AS1677">
        <v>0</v>
      </c>
      <c r="AT1677">
        <v>0</v>
      </c>
      <c r="AU1677">
        <v>0</v>
      </c>
      <c r="AV1677">
        <v>0</v>
      </c>
      <c r="AW1677">
        <v>0</v>
      </c>
      <c r="AX1677">
        <v>0</v>
      </c>
      <c r="AY1677">
        <v>0</v>
      </c>
      <c r="AZ1677">
        <v>0</v>
      </c>
      <c r="BA1677">
        <v>0</v>
      </c>
    </row>
    <row r="1678" spans="1:54" x14ac:dyDescent="0.25">
      <c r="A1678">
        <v>383673340</v>
      </c>
      <c r="B1678" s="1">
        <v>45549.635898668981</v>
      </c>
      <c r="C1678" s="1">
        <v>45549.638308530091</v>
      </c>
      <c r="D1678" s="1">
        <v>45549</v>
      </c>
      <c r="E1678">
        <v>32.332329399999999</v>
      </c>
      <c r="F1678">
        <v>35.752052200000001</v>
      </c>
      <c r="G1678" t="s">
        <v>3364</v>
      </c>
      <c r="H1678" t="s">
        <v>3365</v>
      </c>
      <c r="I1678" t="s">
        <v>112</v>
      </c>
      <c r="K1678" t="s">
        <v>3863</v>
      </c>
      <c r="L1678" t="s">
        <v>116</v>
      </c>
      <c r="M1678" t="s">
        <v>226</v>
      </c>
      <c r="N1678" t="s">
        <v>5513</v>
      </c>
      <c r="O1678" t="s">
        <v>5512</v>
      </c>
      <c r="Q1678" t="s">
        <v>121</v>
      </c>
      <c r="R1678" t="s">
        <v>5770</v>
      </c>
      <c r="S1678" t="s">
        <v>112</v>
      </c>
      <c r="T1678">
        <v>0</v>
      </c>
      <c r="U1678">
        <v>0</v>
      </c>
      <c r="V1678">
        <v>0</v>
      </c>
      <c r="W1678">
        <v>0</v>
      </c>
      <c r="X1678">
        <v>0</v>
      </c>
      <c r="Y1678">
        <v>0</v>
      </c>
      <c r="Z1678">
        <v>0</v>
      </c>
      <c r="AA1678">
        <v>0</v>
      </c>
      <c r="AB1678">
        <v>0</v>
      </c>
      <c r="AC1678">
        <v>0</v>
      </c>
      <c r="AD1678">
        <v>0</v>
      </c>
      <c r="AE1678">
        <v>0</v>
      </c>
      <c r="AF1678">
        <v>0</v>
      </c>
      <c r="AG1678">
        <v>0</v>
      </c>
      <c r="AH1678">
        <v>0</v>
      </c>
      <c r="AI1678" t="s">
        <v>6004</v>
      </c>
      <c r="AJ1678" t="s">
        <v>112</v>
      </c>
      <c r="AK1678" t="s">
        <v>112</v>
      </c>
      <c r="AL1678">
        <v>0</v>
      </c>
      <c r="AM1678">
        <v>0</v>
      </c>
      <c r="AN1678">
        <v>0</v>
      </c>
      <c r="AO1678">
        <v>0</v>
      </c>
      <c r="AP1678">
        <v>0</v>
      </c>
      <c r="AQ1678">
        <v>0</v>
      </c>
      <c r="AR1678">
        <v>0</v>
      </c>
      <c r="AS1678">
        <v>0</v>
      </c>
      <c r="AT1678">
        <v>0</v>
      </c>
      <c r="AU1678">
        <v>0</v>
      </c>
      <c r="AV1678">
        <v>0</v>
      </c>
      <c r="AW1678">
        <v>0</v>
      </c>
      <c r="AX1678">
        <v>0</v>
      </c>
      <c r="AY1678">
        <v>0</v>
      </c>
      <c r="AZ1678">
        <v>0</v>
      </c>
      <c r="BA1678">
        <v>0</v>
      </c>
    </row>
    <row r="1679" spans="1:54" x14ac:dyDescent="0.25">
      <c r="A1679">
        <v>383673341</v>
      </c>
      <c r="B1679" s="1">
        <v>45549.644632280091</v>
      </c>
      <c r="C1679" s="1">
        <v>45549.648280879628</v>
      </c>
      <c r="D1679" s="1">
        <v>45549</v>
      </c>
      <c r="E1679">
        <v>32.332329399999999</v>
      </c>
      <c r="F1679">
        <v>35.752052200000001</v>
      </c>
      <c r="G1679" t="s">
        <v>3364</v>
      </c>
      <c r="H1679" t="s">
        <v>3365</v>
      </c>
      <c r="I1679" t="s">
        <v>112</v>
      </c>
      <c r="K1679" t="s">
        <v>5514</v>
      </c>
      <c r="L1679" t="s">
        <v>301</v>
      </c>
      <c r="M1679" t="s">
        <v>302</v>
      </c>
      <c r="N1679" t="s">
        <v>5515</v>
      </c>
      <c r="O1679" t="s">
        <v>6003</v>
      </c>
      <c r="Q1679" t="s">
        <v>121</v>
      </c>
      <c r="R1679" t="s">
        <v>5770</v>
      </c>
      <c r="S1679" t="s">
        <v>112</v>
      </c>
      <c r="T1679">
        <v>0</v>
      </c>
      <c r="U1679">
        <v>0</v>
      </c>
      <c r="V1679">
        <v>0</v>
      </c>
      <c r="W1679">
        <v>0</v>
      </c>
      <c r="X1679">
        <v>0</v>
      </c>
      <c r="Y1679">
        <v>0</v>
      </c>
      <c r="Z1679">
        <v>0</v>
      </c>
      <c r="AA1679">
        <v>0</v>
      </c>
      <c r="AB1679">
        <v>0</v>
      </c>
      <c r="AC1679">
        <v>0</v>
      </c>
      <c r="AD1679">
        <v>0</v>
      </c>
      <c r="AE1679">
        <v>0</v>
      </c>
      <c r="AF1679">
        <v>0</v>
      </c>
      <c r="AG1679">
        <v>0</v>
      </c>
      <c r="AH1679">
        <v>0</v>
      </c>
      <c r="AI1679" t="s">
        <v>6004</v>
      </c>
      <c r="AJ1679" t="s">
        <v>112</v>
      </c>
      <c r="AK1679" t="s">
        <v>112</v>
      </c>
      <c r="AL1679">
        <v>0</v>
      </c>
      <c r="AM1679">
        <v>0</v>
      </c>
      <c r="AN1679">
        <v>0</v>
      </c>
      <c r="AO1679">
        <v>0</v>
      </c>
      <c r="AP1679">
        <v>0</v>
      </c>
      <c r="AQ1679">
        <v>0</v>
      </c>
      <c r="AR1679">
        <v>0</v>
      </c>
      <c r="AS1679">
        <v>0</v>
      </c>
      <c r="AT1679">
        <v>0</v>
      </c>
      <c r="AU1679">
        <v>0</v>
      </c>
      <c r="AV1679">
        <v>0</v>
      </c>
      <c r="AW1679">
        <v>0</v>
      </c>
      <c r="AX1679">
        <v>0</v>
      </c>
      <c r="AY1679">
        <v>0</v>
      </c>
      <c r="AZ1679">
        <v>0</v>
      </c>
      <c r="BA1679">
        <v>0</v>
      </c>
    </row>
    <row r="1680" spans="1:54" x14ac:dyDescent="0.25">
      <c r="A1680">
        <v>383673344</v>
      </c>
      <c r="B1680" s="1">
        <v>45549.652442326391</v>
      </c>
      <c r="C1680" s="1">
        <v>45549.654681284723</v>
      </c>
      <c r="D1680" s="1">
        <v>45549</v>
      </c>
      <c r="E1680">
        <v>32.332329399999999</v>
      </c>
      <c r="F1680">
        <v>35.752052200000001</v>
      </c>
      <c r="G1680" t="s">
        <v>3364</v>
      </c>
      <c r="H1680" t="s">
        <v>3365</v>
      </c>
      <c r="I1680" t="s">
        <v>112</v>
      </c>
      <c r="K1680" t="s">
        <v>5517</v>
      </c>
      <c r="L1680" t="s">
        <v>116</v>
      </c>
      <c r="M1680" t="s">
        <v>146</v>
      </c>
      <c r="N1680" t="s">
        <v>4428</v>
      </c>
      <c r="O1680" t="s">
        <v>5516</v>
      </c>
      <c r="Q1680" t="s">
        <v>121</v>
      </c>
      <c r="R1680" t="s">
        <v>5770</v>
      </c>
      <c r="S1680" t="s">
        <v>112</v>
      </c>
      <c r="T1680">
        <v>0</v>
      </c>
      <c r="U1680">
        <v>0</v>
      </c>
      <c r="V1680">
        <v>0</v>
      </c>
      <c r="W1680">
        <v>0</v>
      </c>
      <c r="X1680">
        <v>0</v>
      </c>
      <c r="Y1680">
        <v>0</v>
      </c>
      <c r="Z1680">
        <v>0</v>
      </c>
      <c r="AA1680">
        <v>0</v>
      </c>
      <c r="AB1680">
        <v>0</v>
      </c>
      <c r="AC1680">
        <v>0</v>
      </c>
      <c r="AD1680">
        <v>0</v>
      </c>
      <c r="AE1680">
        <v>0</v>
      </c>
      <c r="AF1680">
        <v>0</v>
      </c>
      <c r="AG1680">
        <v>0</v>
      </c>
      <c r="AH1680">
        <v>0</v>
      </c>
      <c r="AI1680" t="s">
        <v>6004</v>
      </c>
      <c r="AJ1680" t="s">
        <v>109</v>
      </c>
      <c r="AK1680" t="s">
        <v>112</v>
      </c>
      <c r="AL1680">
        <v>0</v>
      </c>
      <c r="AM1680">
        <v>0</v>
      </c>
      <c r="AN1680">
        <v>0</v>
      </c>
      <c r="AO1680">
        <v>0</v>
      </c>
      <c r="AP1680">
        <v>0</v>
      </c>
      <c r="AQ1680">
        <v>0</v>
      </c>
      <c r="AR1680">
        <v>0</v>
      </c>
      <c r="AS1680">
        <v>0</v>
      </c>
      <c r="AT1680">
        <v>0</v>
      </c>
      <c r="AU1680">
        <v>0</v>
      </c>
      <c r="AV1680">
        <v>0</v>
      </c>
      <c r="AW1680">
        <v>0</v>
      </c>
      <c r="AX1680">
        <v>0</v>
      </c>
      <c r="AY1680">
        <v>0</v>
      </c>
      <c r="AZ1680">
        <v>0</v>
      </c>
      <c r="BA1680">
        <v>0</v>
      </c>
    </row>
    <row r="1681" spans="1:54" x14ac:dyDescent="0.25">
      <c r="A1681">
        <v>383673350</v>
      </c>
      <c r="B1681" s="1">
        <v>45549.655245300928</v>
      </c>
      <c r="C1681" s="1">
        <v>45549.657373483788</v>
      </c>
      <c r="D1681" s="1">
        <v>45549</v>
      </c>
      <c r="E1681">
        <v>32.363723100000001</v>
      </c>
      <c r="F1681">
        <v>35.667838000000003</v>
      </c>
      <c r="G1681" t="s">
        <v>3364</v>
      </c>
      <c r="H1681" t="s">
        <v>3365</v>
      </c>
      <c r="I1681" t="s">
        <v>112</v>
      </c>
      <c r="K1681" t="s">
        <v>5519</v>
      </c>
      <c r="L1681" t="s">
        <v>192</v>
      </c>
      <c r="M1681" t="s">
        <v>193</v>
      </c>
      <c r="N1681" t="s">
        <v>5520</v>
      </c>
      <c r="O1681" t="s">
        <v>5518</v>
      </c>
      <c r="Q1681" t="s">
        <v>121</v>
      </c>
      <c r="R1681" t="s">
        <v>5770</v>
      </c>
      <c r="S1681" t="s">
        <v>112</v>
      </c>
      <c r="T1681">
        <v>0</v>
      </c>
      <c r="U1681">
        <v>0</v>
      </c>
      <c r="V1681">
        <v>0</v>
      </c>
      <c r="W1681">
        <v>0</v>
      </c>
      <c r="X1681">
        <v>0</v>
      </c>
      <c r="Y1681">
        <v>0</v>
      </c>
      <c r="Z1681">
        <v>0</v>
      </c>
      <c r="AA1681">
        <v>0</v>
      </c>
      <c r="AB1681">
        <v>0</v>
      </c>
      <c r="AC1681">
        <v>0</v>
      </c>
      <c r="AD1681">
        <v>0</v>
      </c>
      <c r="AE1681">
        <v>0</v>
      </c>
      <c r="AF1681">
        <v>0</v>
      </c>
      <c r="AG1681">
        <v>0</v>
      </c>
      <c r="AH1681">
        <v>0</v>
      </c>
      <c r="AI1681" t="s">
        <v>6004</v>
      </c>
      <c r="AJ1681" t="s">
        <v>112</v>
      </c>
      <c r="AK1681" t="s">
        <v>112</v>
      </c>
      <c r="AL1681">
        <v>0</v>
      </c>
      <c r="AM1681">
        <v>0</v>
      </c>
      <c r="AN1681">
        <v>0</v>
      </c>
      <c r="AO1681">
        <v>0</v>
      </c>
      <c r="AP1681">
        <v>0</v>
      </c>
      <c r="AQ1681">
        <v>0</v>
      </c>
      <c r="AR1681">
        <v>0</v>
      </c>
      <c r="AS1681">
        <v>0</v>
      </c>
      <c r="AT1681">
        <v>0</v>
      </c>
      <c r="AU1681">
        <v>0</v>
      </c>
      <c r="AV1681">
        <v>0</v>
      </c>
      <c r="AW1681">
        <v>0</v>
      </c>
      <c r="AX1681">
        <v>0</v>
      </c>
      <c r="AY1681">
        <v>0</v>
      </c>
      <c r="AZ1681">
        <v>0</v>
      </c>
      <c r="BA1681">
        <v>0</v>
      </c>
    </row>
    <row r="1682" spans="1:54" x14ac:dyDescent="0.25">
      <c r="A1682">
        <v>383673358</v>
      </c>
      <c r="B1682" s="1">
        <v>45549.66517508102</v>
      </c>
      <c r="C1682" s="1">
        <v>45549.667525787037</v>
      </c>
      <c r="D1682" s="1">
        <v>45549</v>
      </c>
      <c r="E1682">
        <v>32.332329399999999</v>
      </c>
      <c r="F1682">
        <v>35.752052200000001</v>
      </c>
      <c r="G1682" t="s">
        <v>3364</v>
      </c>
      <c r="H1682" t="s">
        <v>3365</v>
      </c>
      <c r="I1682" t="s">
        <v>109</v>
      </c>
      <c r="J1682" t="s">
        <v>114</v>
      </c>
      <c r="K1682" t="s">
        <v>5524</v>
      </c>
      <c r="L1682" t="s">
        <v>131</v>
      </c>
      <c r="M1682" t="s">
        <v>4312</v>
      </c>
      <c r="N1682" t="s">
        <v>5525</v>
      </c>
      <c r="O1682" t="s">
        <v>5523</v>
      </c>
      <c r="Q1682" t="s">
        <v>121</v>
      </c>
      <c r="R1682" t="s">
        <v>5770</v>
      </c>
      <c r="S1682" t="s">
        <v>112</v>
      </c>
      <c r="T1682">
        <v>0</v>
      </c>
      <c r="U1682">
        <v>0</v>
      </c>
      <c r="V1682">
        <v>0</v>
      </c>
      <c r="W1682">
        <v>0</v>
      </c>
      <c r="X1682">
        <v>0</v>
      </c>
      <c r="Y1682">
        <v>0</v>
      </c>
      <c r="Z1682">
        <v>0</v>
      </c>
      <c r="AA1682">
        <v>0</v>
      </c>
      <c r="AB1682">
        <v>0</v>
      </c>
      <c r="AC1682">
        <v>0</v>
      </c>
      <c r="AD1682">
        <v>0</v>
      </c>
      <c r="AE1682">
        <v>0</v>
      </c>
      <c r="AF1682">
        <v>0</v>
      </c>
      <c r="AG1682">
        <v>0</v>
      </c>
      <c r="AH1682">
        <v>0</v>
      </c>
      <c r="AI1682" t="s">
        <v>6004</v>
      </c>
      <c r="AJ1682" t="s">
        <v>112</v>
      </c>
      <c r="AK1682" t="s">
        <v>112</v>
      </c>
      <c r="AL1682">
        <v>0</v>
      </c>
      <c r="AM1682">
        <v>0</v>
      </c>
      <c r="AN1682">
        <v>0</v>
      </c>
      <c r="AO1682">
        <v>0</v>
      </c>
      <c r="AP1682">
        <v>0</v>
      </c>
      <c r="AQ1682">
        <v>0</v>
      </c>
      <c r="AR1682">
        <v>0</v>
      </c>
      <c r="AS1682">
        <v>0</v>
      </c>
      <c r="AT1682">
        <v>0</v>
      </c>
      <c r="AU1682">
        <v>0</v>
      </c>
      <c r="AV1682">
        <v>0</v>
      </c>
      <c r="AW1682">
        <v>0</v>
      </c>
      <c r="AX1682">
        <v>0</v>
      </c>
      <c r="AY1682">
        <v>0</v>
      </c>
      <c r="AZ1682">
        <v>0</v>
      </c>
      <c r="BA1682">
        <v>0</v>
      </c>
    </row>
    <row r="1683" spans="1:54" x14ac:dyDescent="0.25">
      <c r="A1683">
        <v>383673361</v>
      </c>
      <c r="B1683" s="1">
        <v>45549.667569999998</v>
      </c>
      <c r="C1683" s="1">
        <v>45549.669732175927</v>
      </c>
      <c r="D1683" s="1">
        <v>45549</v>
      </c>
      <c r="E1683">
        <v>32.332329399999999</v>
      </c>
      <c r="F1683">
        <v>35.752052200000001</v>
      </c>
      <c r="G1683" t="s">
        <v>3364</v>
      </c>
      <c r="H1683" t="s">
        <v>3365</v>
      </c>
      <c r="I1683" t="s">
        <v>109</v>
      </c>
      <c r="J1683" t="s">
        <v>114</v>
      </c>
      <c r="K1683" t="s">
        <v>5527</v>
      </c>
      <c r="L1683" t="s">
        <v>528</v>
      </c>
      <c r="M1683" t="s">
        <v>1476</v>
      </c>
      <c r="N1683" t="s">
        <v>4575</v>
      </c>
      <c r="O1683" t="s">
        <v>5526</v>
      </c>
      <c r="Q1683" t="s">
        <v>121</v>
      </c>
      <c r="R1683" t="s">
        <v>5770</v>
      </c>
      <c r="S1683" t="s">
        <v>112</v>
      </c>
      <c r="T1683">
        <v>0</v>
      </c>
      <c r="U1683">
        <v>0</v>
      </c>
      <c r="V1683">
        <v>0</v>
      </c>
      <c r="W1683">
        <v>0</v>
      </c>
      <c r="X1683">
        <v>0</v>
      </c>
      <c r="Y1683">
        <v>0</v>
      </c>
      <c r="Z1683">
        <v>0</v>
      </c>
      <c r="AA1683">
        <v>0</v>
      </c>
      <c r="AB1683">
        <v>0</v>
      </c>
      <c r="AC1683">
        <v>0</v>
      </c>
      <c r="AD1683">
        <v>0</v>
      </c>
      <c r="AE1683">
        <v>0</v>
      </c>
      <c r="AF1683">
        <v>0</v>
      </c>
      <c r="AG1683">
        <v>0</v>
      </c>
      <c r="AH1683">
        <v>0</v>
      </c>
      <c r="AI1683" t="s">
        <v>6004</v>
      </c>
      <c r="AJ1683" t="s">
        <v>112</v>
      </c>
      <c r="AK1683" t="s">
        <v>112</v>
      </c>
      <c r="AL1683">
        <v>0</v>
      </c>
      <c r="AM1683">
        <v>0</v>
      </c>
      <c r="AN1683">
        <v>0</v>
      </c>
      <c r="AO1683">
        <v>0</v>
      </c>
      <c r="AP1683">
        <v>0</v>
      </c>
      <c r="AQ1683">
        <v>0</v>
      </c>
      <c r="AR1683">
        <v>0</v>
      </c>
      <c r="AS1683">
        <v>0</v>
      </c>
      <c r="AT1683">
        <v>0</v>
      </c>
      <c r="AU1683">
        <v>0</v>
      </c>
      <c r="AV1683">
        <v>0</v>
      </c>
      <c r="AW1683">
        <v>0</v>
      </c>
      <c r="AX1683">
        <v>0</v>
      </c>
      <c r="AY1683">
        <v>0</v>
      </c>
      <c r="AZ1683">
        <v>0</v>
      </c>
      <c r="BA1683">
        <v>0</v>
      </c>
    </row>
    <row r="1684" spans="1:54" x14ac:dyDescent="0.25">
      <c r="A1684">
        <v>383749487</v>
      </c>
      <c r="B1684" s="1">
        <v>45549.498494780091</v>
      </c>
      <c r="C1684" s="1">
        <v>45549.501043958328</v>
      </c>
      <c r="D1684" s="1">
        <v>45549</v>
      </c>
      <c r="E1684">
        <v>31.828761100000001</v>
      </c>
      <c r="F1684">
        <v>35.873146599999998</v>
      </c>
      <c r="G1684" t="s">
        <v>335</v>
      </c>
      <c r="H1684" t="s">
        <v>336</v>
      </c>
      <c r="I1684" t="s">
        <v>109</v>
      </c>
      <c r="J1684" t="s">
        <v>378</v>
      </c>
      <c r="K1684" t="s">
        <v>5529</v>
      </c>
      <c r="L1684" t="s">
        <v>174</v>
      </c>
      <c r="M1684" t="s">
        <v>221</v>
      </c>
      <c r="N1684" t="s">
        <v>5530</v>
      </c>
      <c r="O1684" t="s">
        <v>5528</v>
      </c>
      <c r="Q1684" t="s">
        <v>121</v>
      </c>
      <c r="R1684" t="s">
        <v>5770</v>
      </c>
      <c r="S1684" t="s">
        <v>112</v>
      </c>
      <c r="T1684">
        <v>0</v>
      </c>
      <c r="U1684">
        <v>0</v>
      </c>
      <c r="V1684">
        <v>0</v>
      </c>
      <c r="W1684">
        <v>0</v>
      </c>
      <c r="X1684">
        <v>0</v>
      </c>
      <c r="Y1684">
        <v>0</v>
      </c>
      <c r="Z1684">
        <v>0</v>
      </c>
      <c r="AA1684">
        <v>0</v>
      </c>
      <c r="AB1684">
        <v>0</v>
      </c>
      <c r="AC1684">
        <v>0</v>
      </c>
      <c r="AD1684">
        <v>0</v>
      </c>
      <c r="AE1684">
        <v>0</v>
      </c>
      <c r="AF1684">
        <v>0</v>
      </c>
      <c r="AG1684">
        <v>0</v>
      </c>
      <c r="AH1684">
        <v>0</v>
      </c>
      <c r="AI1684" t="s">
        <v>6004</v>
      </c>
      <c r="AJ1684" t="s">
        <v>109</v>
      </c>
      <c r="AK1684" t="s">
        <v>112</v>
      </c>
      <c r="AL1684">
        <v>0</v>
      </c>
      <c r="AM1684">
        <v>0</v>
      </c>
      <c r="AN1684">
        <v>0</v>
      </c>
      <c r="AO1684">
        <v>0</v>
      </c>
      <c r="AP1684">
        <v>0</v>
      </c>
      <c r="AQ1684">
        <v>0</v>
      </c>
      <c r="AR1684">
        <v>0</v>
      </c>
      <c r="AS1684">
        <v>0</v>
      </c>
      <c r="AT1684">
        <v>0</v>
      </c>
      <c r="AU1684">
        <v>0</v>
      </c>
      <c r="AV1684">
        <v>0</v>
      </c>
      <c r="AW1684">
        <v>0</v>
      </c>
      <c r="AX1684">
        <v>0</v>
      </c>
      <c r="AY1684">
        <v>0</v>
      </c>
      <c r="AZ1684">
        <v>0</v>
      </c>
      <c r="BA1684">
        <v>0</v>
      </c>
    </row>
    <row r="1685" spans="1:54" x14ac:dyDescent="0.25">
      <c r="A1685">
        <v>383749488</v>
      </c>
      <c r="B1685" s="1">
        <v>45549.501079687499</v>
      </c>
      <c r="C1685" s="1">
        <v>45549.504405983796</v>
      </c>
      <c r="D1685" s="1">
        <v>45549</v>
      </c>
      <c r="E1685">
        <v>31.825864500000002</v>
      </c>
      <c r="F1685">
        <v>35.873487300000001</v>
      </c>
      <c r="G1685" t="s">
        <v>335</v>
      </c>
      <c r="H1685" t="s">
        <v>336</v>
      </c>
      <c r="I1685" t="s">
        <v>109</v>
      </c>
      <c r="J1685" t="s">
        <v>378</v>
      </c>
      <c r="K1685" t="s">
        <v>5532</v>
      </c>
      <c r="L1685" t="s">
        <v>116</v>
      </c>
      <c r="M1685" t="s">
        <v>146</v>
      </c>
      <c r="N1685" t="s">
        <v>5533</v>
      </c>
      <c r="O1685" t="s">
        <v>5531</v>
      </c>
      <c r="Q1685" t="s">
        <v>121</v>
      </c>
      <c r="R1685" t="s">
        <v>5770</v>
      </c>
      <c r="S1685" t="s">
        <v>112</v>
      </c>
      <c r="T1685">
        <v>0</v>
      </c>
      <c r="U1685">
        <v>0</v>
      </c>
      <c r="V1685">
        <v>0</v>
      </c>
      <c r="W1685">
        <v>0</v>
      </c>
      <c r="X1685">
        <v>0</v>
      </c>
      <c r="Y1685">
        <v>0</v>
      </c>
      <c r="Z1685">
        <v>0</v>
      </c>
      <c r="AA1685">
        <v>0</v>
      </c>
      <c r="AB1685">
        <v>0</v>
      </c>
      <c r="AC1685">
        <v>0</v>
      </c>
      <c r="AD1685">
        <v>0</v>
      </c>
      <c r="AE1685">
        <v>0</v>
      </c>
      <c r="AF1685">
        <v>0</v>
      </c>
      <c r="AG1685">
        <v>0</v>
      </c>
      <c r="AH1685">
        <v>0</v>
      </c>
      <c r="AI1685" t="s">
        <v>6004</v>
      </c>
      <c r="AJ1685" t="s">
        <v>109</v>
      </c>
      <c r="AK1685" t="s">
        <v>112</v>
      </c>
      <c r="AL1685">
        <v>0</v>
      </c>
      <c r="AM1685">
        <v>0</v>
      </c>
      <c r="AN1685">
        <v>0</v>
      </c>
      <c r="AO1685">
        <v>0</v>
      </c>
      <c r="AP1685">
        <v>0</v>
      </c>
      <c r="AQ1685">
        <v>0</v>
      </c>
      <c r="AR1685">
        <v>0</v>
      </c>
      <c r="AS1685">
        <v>0</v>
      </c>
      <c r="AT1685">
        <v>0</v>
      </c>
      <c r="AU1685">
        <v>0</v>
      </c>
      <c r="AV1685">
        <v>0</v>
      </c>
      <c r="AW1685">
        <v>0</v>
      </c>
      <c r="AX1685">
        <v>0</v>
      </c>
      <c r="AY1685">
        <v>0</v>
      </c>
      <c r="AZ1685">
        <v>0</v>
      </c>
      <c r="BA1685">
        <v>0</v>
      </c>
    </row>
    <row r="1686" spans="1:54" x14ac:dyDescent="0.25">
      <c r="A1686">
        <v>383749493</v>
      </c>
      <c r="B1686" s="1">
        <v>45549.504439953707</v>
      </c>
      <c r="C1686" s="1">
        <v>45549.508436550917</v>
      </c>
      <c r="D1686" s="1">
        <v>45549</v>
      </c>
      <c r="E1686">
        <v>31.825864500000002</v>
      </c>
      <c r="F1686">
        <v>35.873487300000001</v>
      </c>
      <c r="G1686" t="s">
        <v>335</v>
      </c>
      <c r="H1686" t="s">
        <v>336</v>
      </c>
      <c r="I1686" t="s">
        <v>109</v>
      </c>
      <c r="J1686" t="s">
        <v>378</v>
      </c>
      <c r="K1686" t="s">
        <v>5535</v>
      </c>
      <c r="L1686" t="s">
        <v>252</v>
      </c>
      <c r="M1686" t="s">
        <v>253</v>
      </c>
      <c r="N1686" t="s">
        <v>5536</v>
      </c>
      <c r="O1686" t="s">
        <v>5534</v>
      </c>
      <c r="Q1686" t="s">
        <v>121</v>
      </c>
      <c r="R1686" t="s">
        <v>5770</v>
      </c>
      <c r="S1686" t="s">
        <v>112</v>
      </c>
      <c r="T1686">
        <v>0</v>
      </c>
      <c r="U1686">
        <v>0</v>
      </c>
      <c r="V1686">
        <v>0</v>
      </c>
      <c r="W1686">
        <v>0</v>
      </c>
      <c r="X1686">
        <v>0</v>
      </c>
      <c r="Y1686">
        <v>0</v>
      </c>
      <c r="Z1686">
        <v>0</v>
      </c>
      <c r="AA1686">
        <v>0</v>
      </c>
      <c r="AB1686">
        <v>0</v>
      </c>
      <c r="AC1686">
        <v>0</v>
      </c>
      <c r="AD1686">
        <v>0</v>
      </c>
      <c r="AE1686">
        <v>0</v>
      </c>
      <c r="AF1686">
        <v>0</v>
      </c>
      <c r="AG1686">
        <v>0</v>
      </c>
      <c r="AH1686">
        <v>0</v>
      </c>
      <c r="AI1686" t="s">
        <v>6004</v>
      </c>
      <c r="AJ1686" t="s">
        <v>109</v>
      </c>
      <c r="AK1686" t="s">
        <v>112</v>
      </c>
      <c r="AL1686">
        <v>0</v>
      </c>
      <c r="AM1686">
        <v>0</v>
      </c>
      <c r="AN1686">
        <v>0</v>
      </c>
      <c r="AO1686">
        <v>0</v>
      </c>
      <c r="AP1686">
        <v>0</v>
      </c>
      <c r="AQ1686">
        <v>0</v>
      </c>
      <c r="AR1686">
        <v>0</v>
      </c>
      <c r="AS1686">
        <v>0</v>
      </c>
      <c r="AT1686">
        <v>0</v>
      </c>
      <c r="AU1686">
        <v>0</v>
      </c>
      <c r="AV1686">
        <v>0</v>
      </c>
      <c r="AW1686">
        <v>0</v>
      </c>
      <c r="AX1686">
        <v>0</v>
      </c>
      <c r="AY1686">
        <v>0</v>
      </c>
      <c r="AZ1686">
        <v>0</v>
      </c>
      <c r="BA1686">
        <v>0</v>
      </c>
    </row>
    <row r="1687" spans="1:54" x14ac:dyDescent="0.25">
      <c r="A1687">
        <v>383749494</v>
      </c>
      <c r="B1687" s="1">
        <v>45549.508471006942</v>
      </c>
      <c r="C1687" s="1">
        <v>45549.511465972217</v>
      </c>
      <c r="D1687" s="1">
        <v>45549</v>
      </c>
      <c r="E1687">
        <v>31.825864500000002</v>
      </c>
      <c r="F1687">
        <v>35.873487300000001</v>
      </c>
      <c r="G1687" t="s">
        <v>335</v>
      </c>
      <c r="H1687" t="s">
        <v>336</v>
      </c>
      <c r="I1687" t="s">
        <v>109</v>
      </c>
      <c r="J1687" t="s">
        <v>378</v>
      </c>
      <c r="K1687" t="s">
        <v>5538</v>
      </c>
      <c r="L1687" t="s">
        <v>116</v>
      </c>
      <c r="M1687" t="s">
        <v>309</v>
      </c>
      <c r="N1687" t="s">
        <v>5539</v>
      </c>
      <c r="O1687" t="s">
        <v>5537</v>
      </c>
      <c r="Q1687" t="s">
        <v>121</v>
      </c>
      <c r="R1687" t="s">
        <v>5770</v>
      </c>
      <c r="S1687" t="s">
        <v>112</v>
      </c>
      <c r="T1687">
        <v>0</v>
      </c>
      <c r="U1687">
        <v>0</v>
      </c>
      <c r="V1687">
        <v>0</v>
      </c>
      <c r="W1687">
        <v>0</v>
      </c>
      <c r="X1687">
        <v>0</v>
      </c>
      <c r="Y1687">
        <v>0</v>
      </c>
      <c r="Z1687">
        <v>0</v>
      </c>
      <c r="AA1687">
        <v>0</v>
      </c>
      <c r="AB1687">
        <v>0</v>
      </c>
      <c r="AC1687">
        <v>0</v>
      </c>
      <c r="AD1687">
        <v>0</v>
      </c>
      <c r="AE1687">
        <v>0</v>
      </c>
      <c r="AF1687">
        <v>0</v>
      </c>
      <c r="AG1687">
        <v>0</v>
      </c>
      <c r="AH1687">
        <v>0</v>
      </c>
      <c r="AI1687" t="s">
        <v>6004</v>
      </c>
      <c r="AJ1687" t="s">
        <v>109</v>
      </c>
      <c r="AK1687" t="s">
        <v>109</v>
      </c>
      <c r="AL1687">
        <v>1</v>
      </c>
      <c r="AM1687">
        <v>1</v>
      </c>
      <c r="AN1687">
        <v>0</v>
      </c>
      <c r="AO1687">
        <v>0</v>
      </c>
      <c r="AP1687">
        <v>0</v>
      </c>
      <c r="AQ1687">
        <v>0</v>
      </c>
      <c r="AR1687">
        <v>1</v>
      </c>
      <c r="AS1687">
        <v>0</v>
      </c>
      <c r="AT1687">
        <v>0</v>
      </c>
      <c r="AU1687">
        <v>0</v>
      </c>
      <c r="AV1687">
        <v>0</v>
      </c>
      <c r="AW1687">
        <v>0</v>
      </c>
      <c r="AX1687">
        <v>0</v>
      </c>
      <c r="AY1687">
        <v>0</v>
      </c>
      <c r="AZ1687">
        <v>1</v>
      </c>
      <c r="BA1687">
        <v>0</v>
      </c>
    </row>
    <row r="1688" spans="1:54" x14ac:dyDescent="0.25">
      <c r="A1688">
        <v>383749498</v>
      </c>
      <c r="B1688" s="1">
        <v>45549.511513113423</v>
      </c>
      <c r="C1688" s="1">
        <v>45549.517853043981</v>
      </c>
      <c r="D1688" s="1">
        <v>45549</v>
      </c>
      <c r="E1688">
        <v>31.835590799999999</v>
      </c>
      <c r="F1688">
        <v>35.867355099999997</v>
      </c>
      <c r="G1688" t="s">
        <v>335</v>
      </c>
      <c r="H1688" t="s">
        <v>336</v>
      </c>
      <c r="I1688" t="s">
        <v>109</v>
      </c>
      <c r="J1688" t="s">
        <v>378</v>
      </c>
      <c r="K1688" t="s">
        <v>5541</v>
      </c>
      <c r="L1688" t="s">
        <v>235</v>
      </c>
      <c r="M1688" t="s">
        <v>236</v>
      </c>
      <c r="N1688" t="s">
        <v>5542</v>
      </c>
      <c r="O1688" t="s">
        <v>5540</v>
      </c>
      <c r="Q1688" t="s">
        <v>121</v>
      </c>
      <c r="R1688" t="s">
        <v>5770</v>
      </c>
      <c r="S1688" t="s">
        <v>112</v>
      </c>
      <c r="T1688">
        <v>0</v>
      </c>
      <c r="U1688">
        <v>0</v>
      </c>
      <c r="V1688">
        <v>0</v>
      </c>
      <c r="W1688">
        <v>0</v>
      </c>
      <c r="X1688">
        <v>0</v>
      </c>
      <c r="Y1688">
        <v>0</v>
      </c>
      <c r="Z1688">
        <v>0</v>
      </c>
      <c r="AA1688">
        <v>0</v>
      </c>
      <c r="AB1688">
        <v>0</v>
      </c>
      <c r="AC1688">
        <v>0</v>
      </c>
      <c r="AD1688">
        <v>0</v>
      </c>
      <c r="AE1688">
        <v>0</v>
      </c>
      <c r="AF1688">
        <v>0</v>
      </c>
      <c r="AG1688">
        <v>0</v>
      </c>
      <c r="AH1688">
        <v>0</v>
      </c>
      <c r="AI1688" t="s">
        <v>6004</v>
      </c>
      <c r="AJ1688" t="s">
        <v>109</v>
      </c>
      <c r="AK1688" t="s">
        <v>109</v>
      </c>
      <c r="AL1688">
        <v>1</v>
      </c>
      <c r="AM1688">
        <v>1</v>
      </c>
      <c r="AN1688">
        <v>0</v>
      </c>
      <c r="AO1688">
        <v>0</v>
      </c>
      <c r="AP1688">
        <v>0</v>
      </c>
      <c r="AQ1688">
        <v>0</v>
      </c>
      <c r="AR1688">
        <v>1</v>
      </c>
      <c r="AS1688">
        <v>0</v>
      </c>
      <c r="AT1688">
        <v>1</v>
      </c>
      <c r="AU1688">
        <v>0</v>
      </c>
      <c r="AV1688">
        <v>0</v>
      </c>
      <c r="AW1688">
        <v>0</v>
      </c>
      <c r="AX1688">
        <v>0</v>
      </c>
      <c r="AY1688">
        <v>0</v>
      </c>
      <c r="AZ1688">
        <v>0</v>
      </c>
      <c r="BA1688">
        <v>0</v>
      </c>
    </row>
    <row r="1689" spans="1:54" x14ac:dyDescent="0.25">
      <c r="A1689">
        <v>383749572</v>
      </c>
      <c r="B1689" s="1">
        <v>45549.517889745373</v>
      </c>
      <c r="C1689" s="1">
        <v>45549.529619895831</v>
      </c>
      <c r="D1689" s="1">
        <v>45549</v>
      </c>
      <c r="E1689">
        <v>31.870857399999998</v>
      </c>
      <c r="F1689">
        <v>35.8244167</v>
      </c>
      <c r="G1689" t="s">
        <v>335</v>
      </c>
      <c r="H1689" t="s">
        <v>336</v>
      </c>
      <c r="I1689" t="s">
        <v>109</v>
      </c>
      <c r="J1689" t="s">
        <v>378</v>
      </c>
      <c r="K1689" t="s">
        <v>5544</v>
      </c>
      <c r="L1689" t="s">
        <v>192</v>
      </c>
      <c r="M1689" t="s">
        <v>326</v>
      </c>
      <c r="N1689" t="s">
        <v>5545</v>
      </c>
      <c r="O1689" t="s">
        <v>5543</v>
      </c>
      <c r="Q1689" t="s">
        <v>121</v>
      </c>
      <c r="R1689" t="s">
        <v>5770</v>
      </c>
      <c r="S1689" t="s">
        <v>112</v>
      </c>
      <c r="T1689">
        <v>0</v>
      </c>
      <c r="U1689">
        <v>0</v>
      </c>
      <c r="V1689">
        <v>0</v>
      </c>
      <c r="W1689">
        <v>0</v>
      </c>
      <c r="X1689">
        <v>0</v>
      </c>
      <c r="Y1689">
        <v>0</v>
      </c>
      <c r="Z1689">
        <v>0</v>
      </c>
      <c r="AA1689">
        <v>0</v>
      </c>
      <c r="AB1689">
        <v>0</v>
      </c>
      <c r="AC1689">
        <v>0</v>
      </c>
      <c r="AD1689">
        <v>0</v>
      </c>
      <c r="AE1689">
        <v>0</v>
      </c>
      <c r="AF1689">
        <v>0</v>
      </c>
      <c r="AG1689">
        <v>0</v>
      </c>
      <c r="AH1689">
        <v>0</v>
      </c>
      <c r="AI1689" t="s">
        <v>6004</v>
      </c>
      <c r="AJ1689" t="s">
        <v>109</v>
      </c>
      <c r="AK1689" t="s">
        <v>112</v>
      </c>
      <c r="AL1689">
        <v>0</v>
      </c>
      <c r="AM1689">
        <v>0</v>
      </c>
      <c r="AN1689">
        <v>0</v>
      </c>
      <c r="AO1689">
        <v>0</v>
      </c>
      <c r="AP1689">
        <v>0</v>
      </c>
      <c r="AQ1689">
        <v>0</v>
      </c>
      <c r="AR1689">
        <v>0</v>
      </c>
      <c r="AS1689">
        <v>0</v>
      </c>
      <c r="AT1689">
        <v>0</v>
      </c>
      <c r="AU1689">
        <v>0</v>
      </c>
      <c r="AV1689">
        <v>0</v>
      </c>
      <c r="AW1689">
        <v>0</v>
      </c>
      <c r="AX1689">
        <v>0</v>
      </c>
      <c r="AY1689">
        <v>0</v>
      </c>
      <c r="AZ1689">
        <v>0</v>
      </c>
      <c r="BA1689">
        <v>0</v>
      </c>
    </row>
    <row r="1690" spans="1:54" x14ac:dyDescent="0.25">
      <c r="A1690">
        <v>383749579</v>
      </c>
      <c r="B1690" s="1">
        <v>45549.529873437503</v>
      </c>
      <c r="C1690" s="1">
        <v>45549.532580659717</v>
      </c>
      <c r="D1690" s="1">
        <v>45549</v>
      </c>
      <c r="E1690">
        <v>31.899699500000001</v>
      </c>
      <c r="F1690">
        <v>35.870080600000001</v>
      </c>
      <c r="G1690" t="s">
        <v>335</v>
      </c>
      <c r="H1690" t="s">
        <v>336</v>
      </c>
      <c r="I1690" t="s">
        <v>109</v>
      </c>
      <c r="J1690" t="s">
        <v>114</v>
      </c>
      <c r="K1690" t="s">
        <v>5547</v>
      </c>
      <c r="L1690" t="s">
        <v>174</v>
      </c>
      <c r="M1690" t="s">
        <v>758</v>
      </c>
      <c r="N1690" t="s">
        <v>5548</v>
      </c>
      <c r="O1690" t="s">
        <v>5546</v>
      </c>
      <c r="Q1690" t="s">
        <v>121</v>
      </c>
      <c r="R1690" t="s">
        <v>5770</v>
      </c>
      <c r="S1690" t="s">
        <v>112</v>
      </c>
      <c r="T1690">
        <v>0</v>
      </c>
      <c r="U1690">
        <v>0</v>
      </c>
      <c r="V1690">
        <v>0</v>
      </c>
      <c r="W1690">
        <v>0</v>
      </c>
      <c r="X1690">
        <v>0</v>
      </c>
      <c r="Y1690">
        <v>0</v>
      </c>
      <c r="Z1690">
        <v>0</v>
      </c>
      <c r="AA1690">
        <v>0</v>
      </c>
      <c r="AB1690">
        <v>0</v>
      </c>
      <c r="AC1690">
        <v>0</v>
      </c>
      <c r="AD1690">
        <v>0</v>
      </c>
      <c r="AE1690">
        <v>0</v>
      </c>
      <c r="AF1690">
        <v>0</v>
      </c>
      <c r="AG1690">
        <v>0</v>
      </c>
      <c r="AH1690">
        <v>0</v>
      </c>
      <c r="AI1690" t="s">
        <v>6004</v>
      </c>
      <c r="AJ1690" t="s">
        <v>112</v>
      </c>
      <c r="AK1690" t="s">
        <v>109</v>
      </c>
      <c r="AL1690">
        <v>3</v>
      </c>
      <c r="AM1690">
        <v>1</v>
      </c>
      <c r="AN1690">
        <v>2</v>
      </c>
      <c r="AO1690">
        <v>0</v>
      </c>
      <c r="AP1690">
        <v>0</v>
      </c>
      <c r="AQ1690">
        <v>0</v>
      </c>
      <c r="AR1690">
        <v>3</v>
      </c>
      <c r="AS1690">
        <v>0</v>
      </c>
      <c r="AT1690">
        <v>0</v>
      </c>
      <c r="AU1690">
        <v>0</v>
      </c>
      <c r="AV1690">
        <v>0</v>
      </c>
      <c r="AW1690">
        <v>1</v>
      </c>
      <c r="AX1690">
        <v>0</v>
      </c>
      <c r="AY1690">
        <v>1</v>
      </c>
      <c r="AZ1690">
        <v>0</v>
      </c>
      <c r="BA1690">
        <v>0</v>
      </c>
    </row>
    <row r="1691" spans="1:54" x14ac:dyDescent="0.25">
      <c r="A1691">
        <v>383749581</v>
      </c>
      <c r="B1691" s="1">
        <v>45549.532653136572</v>
      </c>
      <c r="C1691" s="1">
        <v>45549.536485706019</v>
      </c>
      <c r="D1691" s="1">
        <v>45549</v>
      </c>
      <c r="E1691">
        <v>31.907122399999999</v>
      </c>
      <c r="F1691">
        <v>35.884387699999998</v>
      </c>
      <c r="G1691" t="s">
        <v>335</v>
      </c>
      <c r="H1691" t="s">
        <v>336</v>
      </c>
      <c r="I1691" t="s">
        <v>112</v>
      </c>
      <c r="K1691" t="s">
        <v>5550</v>
      </c>
      <c r="L1691" t="s">
        <v>192</v>
      </c>
      <c r="M1691" t="s">
        <v>326</v>
      </c>
      <c r="N1691" t="s">
        <v>5551</v>
      </c>
      <c r="O1691" t="s">
        <v>5549</v>
      </c>
      <c r="Q1691" t="s">
        <v>121</v>
      </c>
      <c r="R1691" t="s">
        <v>5770</v>
      </c>
      <c r="S1691" t="s">
        <v>112</v>
      </c>
      <c r="T1691">
        <v>0</v>
      </c>
      <c r="U1691">
        <v>0</v>
      </c>
      <c r="V1691">
        <v>0</v>
      </c>
      <c r="W1691">
        <v>0</v>
      </c>
      <c r="X1691">
        <v>0</v>
      </c>
      <c r="Y1691">
        <v>0</v>
      </c>
      <c r="Z1691">
        <v>0</v>
      </c>
      <c r="AA1691">
        <v>0</v>
      </c>
      <c r="AB1691">
        <v>0</v>
      </c>
      <c r="AC1691">
        <v>0</v>
      </c>
      <c r="AD1691">
        <v>0</v>
      </c>
      <c r="AE1691">
        <v>0</v>
      </c>
      <c r="AF1691">
        <v>0</v>
      </c>
      <c r="AG1691">
        <v>0</v>
      </c>
      <c r="AH1691">
        <v>0</v>
      </c>
      <c r="AI1691" t="s">
        <v>6004</v>
      </c>
      <c r="AJ1691" t="s">
        <v>112</v>
      </c>
      <c r="AK1691" t="s">
        <v>112</v>
      </c>
      <c r="AL1691">
        <v>0</v>
      </c>
      <c r="AM1691">
        <v>0</v>
      </c>
      <c r="AN1691">
        <v>0</v>
      </c>
      <c r="AO1691">
        <v>0</v>
      </c>
      <c r="AP1691">
        <v>0</v>
      </c>
      <c r="AQ1691">
        <v>0</v>
      </c>
      <c r="AR1691">
        <v>0</v>
      </c>
      <c r="AS1691">
        <v>0</v>
      </c>
      <c r="AT1691">
        <v>0</v>
      </c>
      <c r="AU1691">
        <v>0</v>
      </c>
      <c r="AV1691">
        <v>0</v>
      </c>
      <c r="AW1691">
        <v>0</v>
      </c>
      <c r="AX1691">
        <v>0</v>
      </c>
      <c r="AY1691">
        <v>0</v>
      </c>
      <c r="AZ1691">
        <v>0</v>
      </c>
      <c r="BA1691">
        <v>0</v>
      </c>
    </row>
    <row r="1692" spans="1:54" x14ac:dyDescent="0.25">
      <c r="A1692">
        <v>383749582</v>
      </c>
      <c r="B1692" s="1">
        <v>45549.536859872693</v>
      </c>
      <c r="C1692" s="1">
        <v>45549.540814652777</v>
      </c>
      <c r="D1692" s="1">
        <v>45549</v>
      </c>
      <c r="E1692">
        <v>31.916703699999999</v>
      </c>
      <c r="F1692">
        <v>35.903459900000001</v>
      </c>
      <c r="G1692" t="s">
        <v>335</v>
      </c>
      <c r="H1692" t="s">
        <v>336</v>
      </c>
      <c r="I1692" t="s">
        <v>109</v>
      </c>
      <c r="J1692" t="s">
        <v>378</v>
      </c>
      <c r="K1692" t="s">
        <v>5553</v>
      </c>
      <c r="L1692" t="s">
        <v>443</v>
      </c>
      <c r="M1692" t="s">
        <v>791</v>
      </c>
      <c r="N1692" t="s">
        <v>5554</v>
      </c>
      <c r="O1692" t="s">
        <v>5552</v>
      </c>
      <c r="Q1692" t="s">
        <v>121</v>
      </c>
      <c r="R1692" t="s">
        <v>5770</v>
      </c>
      <c r="S1692" t="s">
        <v>112</v>
      </c>
      <c r="T1692">
        <v>0</v>
      </c>
      <c r="U1692">
        <v>0</v>
      </c>
      <c r="V1692">
        <v>0</v>
      </c>
      <c r="W1692">
        <v>0</v>
      </c>
      <c r="X1692">
        <v>0</v>
      </c>
      <c r="Y1692">
        <v>0</v>
      </c>
      <c r="Z1692">
        <v>0</v>
      </c>
      <c r="AA1692">
        <v>0</v>
      </c>
      <c r="AB1692">
        <v>0</v>
      </c>
      <c r="AC1692">
        <v>0</v>
      </c>
      <c r="AD1692">
        <v>0</v>
      </c>
      <c r="AE1692">
        <v>0</v>
      </c>
      <c r="AF1692">
        <v>0</v>
      </c>
      <c r="AG1692">
        <v>0</v>
      </c>
      <c r="AH1692">
        <v>0</v>
      </c>
      <c r="AI1692" t="s">
        <v>6004</v>
      </c>
      <c r="AJ1692" t="s">
        <v>109</v>
      </c>
      <c r="AK1692" t="s">
        <v>109</v>
      </c>
      <c r="AL1692">
        <v>3</v>
      </c>
      <c r="AM1692">
        <v>1</v>
      </c>
      <c r="AN1692">
        <v>1</v>
      </c>
      <c r="AO1692">
        <v>0</v>
      </c>
      <c r="AP1692">
        <v>1</v>
      </c>
      <c r="AQ1692">
        <v>0</v>
      </c>
      <c r="AR1692">
        <v>3</v>
      </c>
      <c r="AS1692">
        <v>0</v>
      </c>
      <c r="AT1692">
        <v>0</v>
      </c>
      <c r="AU1692">
        <v>0</v>
      </c>
      <c r="AV1692">
        <v>0</v>
      </c>
      <c r="AW1692">
        <v>0</v>
      </c>
      <c r="AX1692">
        <v>0</v>
      </c>
      <c r="AY1692">
        <v>0</v>
      </c>
      <c r="AZ1692">
        <v>0</v>
      </c>
      <c r="BA1692">
        <v>1</v>
      </c>
      <c r="BB1692" t="s">
        <v>793</v>
      </c>
    </row>
    <row r="1693" spans="1:54" x14ac:dyDescent="0.25">
      <c r="A1693">
        <v>383749584</v>
      </c>
      <c r="B1693" s="1">
        <v>45549.54086724537</v>
      </c>
      <c r="C1693" s="1">
        <v>45549.551112048612</v>
      </c>
      <c r="D1693" s="1">
        <v>45549</v>
      </c>
      <c r="E1693">
        <v>31.9240776</v>
      </c>
      <c r="F1693">
        <v>35.910270199999999</v>
      </c>
      <c r="G1693" t="s">
        <v>335</v>
      </c>
      <c r="H1693" t="s">
        <v>336</v>
      </c>
      <c r="I1693" t="s">
        <v>112</v>
      </c>
      <c r="K1693" t="s">
        <v>5556</v>
      </c>
      <c r="L1693" t="s">
        <v>235</v>
      </c>
      <c r="M1693" t="s">
        <v>467</v>
      </c>
      <c r="N1693" t="s">
        <v>5557</v>
      </c>
      <c r="O1693" t="s">
        <v>5555</v>
      </c>
      <c r="Q1693" t="s">
        <v>121</v>
      </c>
      <c r="R1693" t="s">
        <v>5770</v>
      </c>
      <c r="S1693" t="s">
        <v>112</v>
      </c>
      <c r="T1693">
        <v>0</v>
      </c>
      <c r="U1693">
        <v>0</v>
      </c>
      <c r="V1693">
        <v>0</v>
      </c>
      <c r="W1693">
        <v>0</v>
      </c>
      <c r="X1693">
        <v>0</v>
      </c>
      <c r="Y1693">
        <v>0</v>
      </c>
      <c r="Z1693">
        <v>0</v>
      </c>
      <c r="AA1693">
        <v>0</v>
      </c>
      <c r="AB1693">
        <v>0</v>
      </c>
      <c r="AC1693">
        <v>0</v>
      </c>
      <c r="AD1693">
        <v>0</v>
      </c>
      <c r="AE1693">
        <v>0</v>
      </c>
      <c r="AF1693">
        <v>0</v>
      </c>
      <c r="AG1693">
        <v>0</v>
      </c>
      <c r="AH1693">
        <v>0</v>
      </c>
      <c r="AI1693" t="s">
        <v>6004</v>
      </c>
      <c r="AJ1693" t="s">
        <v>109</v>
      </c>
      <c r="AK1693" t="s">
        <v>109</v>
      </c>
      <c r="AL1693">
        <v>1</v>
      </c>
      <c r="AM1693">
        <v>1</v>
      </c>
      <c r="AN1693">
        <v>0</v>
      </c>
      <c r="AO1693">
        <v>0</v>
      </c>
      <c r="AP1693">
        <v>0</v>
      </c>
      <c r="AQ1693">
        <v>0</v>
      </c>
      <c r="AR1693">
        <v>1</v>
      </c>
      <c r="AS1693">
        <v>0</v>
      </c>
      <c r="AT1693">
        <v>1</v>
      </c>
      <c r="AU1693">
        <v>0</v>
      </c>
      <c r="AV1693">
        <v>0</v>
      </c>
      <c r="AW1693">
        <v>0</v>
      </c>
      <c r="AX1693">
        <v>0</v>
      </c>
      <c r="AY1693">
        <v>0</v>
      </c>
      <c r="AZ1693">
        <v>0</v>
      </c>
      <c r="BA1693">
        <v>0</v>
      </c>
    </row>
    <row r="1694" spans="1:54" x14ac:dyDescent="0.25">
      <c r="A1694">
        <v>383749589</v>
      </c>
      <c r="B1694" s="1">
        <v>45549.570039317128</v>
      </c>
      <c r="C1694" s="1">
        <v>45549.579611226851</v>
      </c>
      <c r="D1694" s="1">
        <v>45549</v>
      </c>
      <c r="E1694">
        <v>31.930639200000002</v>
      </c>
      <c r="F1694">
        <v>35.934782599999998</v>
      </c>
      <c r="G1694" t="s">
        <v>335</v>
      </c>
      <c r="H1694" t="s">
        <v>336</v>
      </c>
      <c r="I1694" t="s">
        <v>109</v>
      </c>
      <c r="J1694" t="s">
        <v>378</v>
      </c>
      <c r="K1694" t="s">
        <v>5559</v>
      </c>
      <c r="L1694" t="s">
        <v>174</v>
      </c>
      <c r="M1694" t="s">
        <v>175</v>
      </c>
      <c r="N1694" t="s">
        <v>5560</v>
      </c>
      <c r="O1694" t="s">
        <v>5558</v>
      </c>
      <c r="Q1694" t="s">
        <v>121</v>
      </c>
      <c r="R1694" t="s">
        <v>5770</v>
      </c>
      <c r="S1694" t="s">
        <v>112</v>
      </c>
      <c r="T1694">
        <v>0</v>
      </c>
      <c r="U1694">
        <v>0</v>
      </c>
      <c r="V1694">
        <v>0</v>
      </c>
      <c r="W1694">
        <v>0</v>
      </c>
      <c r="X1694">
        <v>0</v>
      </c>
      <c r="Y1694">
        <v>0</v>
      </c>
      <c r="Z1694">
        <v>0</v>
      </c>
      <c r="AA1694">
        <v>0</v>
      </c>
      <c r="AB1694">
        <v>0</v>
      </c>
      <c r="AC1694">
        <v>0</v>
      </c>
      <c r="AD1694">
        <v>0</v>
      </c>
      <c r="AE1694">
        <v>0</v>
      </c>
      <c r="AF1694">
        <v>0</v>
      </c>
      <c r="AG1694">
        <v>0</v>
      </c>
      <c r="AH1694">
        <v>0</v>
      </c>
      <c r="AI1694" t="s">
        <v>6004</v>
      </c>
      <c r="AJ1694" t="s">
        <v>109</v>
      </c>
      <c r="AK1694" t="s">
        <v>109</v>
      </c>
      <c r="AL1694">
        <v>2</v>
      </c>
      <c r="AM1694">
        <v>1</v>
      </c>
      <c r="AN1694">
        <v>0</v>
      </c>
      <c r="AO1694">
        <v>0</v>
      </c>
      <c r="AP1694">
        <v>1</v>
      </c>
      <c r="AQ1694">
        <v>0</v>
      </c>
      <c r="AR1694">
        <v>2</v>
      </c>
      <c r="AS1694">
        <v>1</v>
      </c>
      <c r="AT1694">
        <v>0</v>
      </c>
      <c r="AU1694">
        <v>0</v>
      </c>
      <c r="AV1694">
        <v>0</v>
      </c>
      <c r="AW1694">
        <v>0</v>
      </c>
      <c r="AX1694">
        <v>0</v>
      </c>
      <c r="AY1694">
        <v>0</v>
      </c>
      <c r="AZ1694">
        <v>1</v>
      </c>
      <c r="BA1694">
        <v>0</v>
      </c>
    </row>
    <row r="1695" spans="1:54" x14ac:dyDescent="0.25">
      <c r="A1695">
        <v>383749594</v>
      </c>
      <c r="B1695" s="1">
        <v>45549.579647789353</v>
      </c>
      <c r="C1695" s="1">
        <v>45549.590488240741</v>
      </c>
      <c r="D1695" s="1">
        <v>45549</v>
      </c>
      <c r="E1695">
        <v>31.905785300000002</v>
      </c>
      <c r="F1695">
        <v>35.944653500000001</v>
      </c>
      <c r="G1695" t="s">
        <v>335</v>
      </c>
      <c r="H1695" t="s">
        <v>336</v>
      </c>
      <c r="I1695" t="s">
        <v>109</v>
      </c>
      <c r="J1695" t="s">
        <v>378</v>
      </c>
      <c r="K1695" t="s">
        <v>5562</v>
      </c>
      <c r="L1695" t="s">
        <v>116</v>
      </c>
      <c r="M1695" t="s">
        <v>309</v>
      </c>
      <c r="N1695" t="s">
        <v>5563</v>
      </c>
      <c r="O1695" t="s">
        <v>5561</v>
      </c>
      <c r="Q1695" t="s">
        <v>121</v>
      </c>
      <c r="R1695" t="s">
        <v>5770</v>
      </c>
      <c r="S1695" t="s">
        <v>112</v>
      </c>
      <c r="T1695">
        <v>0</v>
      </c>
      <c r="U1695">
        <v>0</v>
      </c>
      <c r="V1695">
        <v>0</v>
      </c>
      <c r="W1695">
        <v>0</v>
      </c>
      <c r="X1695">
        <v>0</v>
      </c>
      <c r="Y1695">
        <v>0</v>
      </c>
      <c r="Z1695">
        <v>0</v>
      </c>
      <c r="AA1695">
        <v>0</v>
      </c>
      <c r="AB1695">
        <v>0</v>
      </c>
      <c r="AC1695">
        <v>0</v>
      </c>
      <c r="AD1695">
        <v>0</v>
      </c>
      <c r="AE1695">
        <v>0</v>
      </c>
      <c r="AF1695">
        <v>0</v>
      </c>
      <c r="AG1695">
        <v>0</v>
      </c>
      <c r="AH1695">
        <v>0</v>
      </c>
      <c r="AI1695" t="s">
        <v>6004</v>
      </c>
      <c r="AJ1695" t="s">
        <v>109</v>
      </c>
      <c r="AK1695" t="s">
        <v>112</v>
      </c>
      <c r="AL1695">
        <v>0</v>
      </c>
      <c r="AM1695">
        <v>0</v>
      </c>
      <c r="AN1695">
        <v>0</v>
      </c>
      <c r="AO1695">
        <v>0</v>
      </c>
      <c r="AP1695">
        <v>0</v>
      </c>
      <c r="AQ1695">
        <v>0</v>
      </c>
      <c r="AR1695">
        <v>0</v>
      </c>
      <c r="AS1695">
        <v>0</v>
      </c>
      <c r="AT1695">
        <v>0</v>
      </c>
      <c r="AU1695">
        <v>0</v>
      </c>
      <c r="AV1695">
        <v>0</v>
      </c>
      <c r="AW1695">
        <v>0</v>
      </c>
      <c r="AX1695">
        <v>0</v>
      </c>
      <c r="AY1695">
        <v>0</v>
      </c>
      <c r="AZ1695">
        <v>0</v>
      </c>
      <c r="BA1695">
        <v>0</v>
      </c>
    </row>
    <row r="1696" spans="1:54" x14ac:dyDescent="0.25">
      <c r="A1696">
        <v>383770388</v>
      </c>
      <c r="B1696" s="1">
        <v>45549.551378483797</v>
      </c>
      <c r="C1696" s="1">
        <v>45549.889557245369</v>
      </c>
      <c r="D1696" s="1">
        <v>45549</v>
      </c>
      <c r="E1696">
        <v>31.2520414</v>
      </c>
      <c r="F1696">
        <v>36.050984900000003</v>
      </c>
      <c r="G1696" t="s">
        <v>401</v>
      </c>
      <c r="H1696" t="s">
        <v>402</v>
      </c>
      <c r="I1696" t="s">
        <v>112</v>
      </c>
      <c r="K1696" t="s">
        <v>5565</v>
      </c>
      <c r="L1696" t="s">
        <v>131</v>
      </c>
      <c r="M1696" t="s">
        <v>264</v>
      </c>
      <c r="N1696" t="s">
        <v>5566</v>
      </c>
      <c r="O1696" t="s">
        <v>5564</v>
      </c>
      <c r="Q1696" t="s">
        <v>121</v>
      </c>
      <c r="R1696" t="s">
        <v>5770</v>
      </c>
      <c r="S1696" t="s">
        <v>112</v>
      </c>
      <c r="T1696">
        <v>0</v>
      </c>
      <c r="U1696">
        <v>0</v>
      </c>
      <c r="V1696">
        <v>0</v>
      </c>
      <c r="W1696">
        <v>0</v>
      </c>
      <c r="X1696">
        <v>0</v>
      </c>
      <c r="Y1696">
        <v>0</v>
      </c>
      <c r="Z1696">
        <v>0</v>
      </c>
      <c r="AA1696">
        <v>0</v>
      </c>
      <c r="AB1696">
        <v>0</v>
      </c>
      <c r="AC1696">
        <v>0</v>
      </c>
      <c r="AD1696">
        <v>0</v>
      </c>
      <c r="AE1696">
        <v>0</v>
      </c>
      <c r="AF1696">
        <v>0</v>
      </c>
      <c r="AG1696">
        <v>0</v>
      </c>
      <c r="AH1696">
        <v>0</v>
      </c>
      <c r="AI1696" t="s">
        <v>6004</v>
      </c>
      <c r="AJ1696" t="s">
        <v>109</v>
      </c>
      <c r="AK1696" t="s">
        <v>112</v>
      </c>
      <c r="AL1696">
        <v>0</v>
      </c>
      <c r="AM1696">
        <v>0</v>
      </c>
      <c r="AN1696">
        <v>0</v>
      </c>
      <c r="AO1696">
        <v>0</v>
      </c>
      <c r="AP1696">
        <v>0</v>
      </c>
      <c r="AQ1696">
        <v>0</v>
      </c>
      <c r="AR1696">
        <v>0</v>
      </c>
      <c r="AS1696">
        <v>0</v>
      </c>
      <c r="AT1696">
        <v>0</v>
      </c>
      <c r="AU1696">
        <v>0</v>
      </c>
      <c r="AV1696">
        <v>0</v>
      </c>
      <c r="AW1696">
        <v>0</v>
      </c>
      <c r="AX1696">
        <v>0</v>
      </c>
      <c r="AY1696">
        <v>0</v>
      </c>
      <c r="AZ1696">
        <v>0</v>
      </c>
      <c r="BA1696">
        <v>0</v>
      </c>
    </row>
    <row r="1697" spans="1:53" x14ac:dyDescent="0.25">
      <c r="A1697">
        <v>383770392</v>
      </c>
      <c r="B1697" s="1">
        <v>45549.904584548611</v>
      </c>
      <c r="C1697" s="1">
        <v>45549.930359814818</v>
      </c>
      <c r="D1697" s="1">
        <v>45549</v>
      </c>
      <c r="E1697">
        <v>31.258563500000001</v>
      </c>
      <c r="F1697">
        <v>36.046693400000002</v>
      </c>
      <c r="G1697" t="s">
        <v>401</v>
      </c>
      <c r="H1697" t="s">
        <v>402</v>
      </c>
      <c r="I1697" t="s">
        <v>112</v>
      </c>
      <c r="K1697" t="s">
        <v>5568</v>
      </c>
      <c r="L1697" t="s">
        <v>192</v>
      </c>
      <c r="M1697" t="s">
        <v>326</v>
      </c>
      <c r="N1697" t="s">
        <v>5569</v>
      </c>
      <c r="O1697" t="s">
        <v>5567</v>
      </c>
      <c r="Q1697" t="s">
        <v>121</v>
      </c>
      <c r="R1697" t="s">
        <v>5770</v>
      </c>
      <c r="S1697" t="s">
        <v>112</v>
      </c>
      <c r="T1697">
        <v>0</v>
      </c>
      <c r="U1697">
        <v>0</v>
      </c>
      <c r="V1697">
        <v>0</v>
      </c>
      <c r="W1697">
        <v>0</v>
      </c>
      <c r="X1697">
        <v>0</v>
      </c>
      <c r="Y1697">
        <v>0</v>
      </c>
      <c r="Z1697">
        <v>0</v>
      </c>
      <c r="AA1697">
        <v>0</v>
      </c>
      <c r="AB1697">
        <v>0</v>
      </c>
      <c r="AC1697">
        <v>0</v>
      </c>
      <c r="AD1697">
        <v>0</v>
      </c>
      <c r="AE1697">
        <v>0</v>
      </c>
      <c r="AF1697">
        <v>0</v>
      </c>
      <c r="AG1697">
        <v>0</v>
      </c>
      <c r="AH1697">
        <v>0</v>
      </c>
      <c r="AI1697" t="s">
        <v>6004</v>
      </c>
      <c r="AJ1697" t="s">
        <v>109</v>
      </c>
      <c r="AK1697" t="s">
        <v>112</v>
      </c>
      <c r="AL1697">
        <v>0</v>
      </c>
      <c r="AM1697">
        <v>0</v>
      </c>
      <c r="AN1697">
        <v>0</v>
      </c>
      <c r="AO1697">
        <v>0</v>
      </c>
      <c r="AP1697">
        <v>0</v>
      </c>
      <c r="AQ1697">
        <v>0</v>
      </c>
      <c r="AR1697">
        <v>0</v>
      </c>
      <c r="AS1697">
        <v>0</v>
      </c>
      <c r="AT1697">
        <v>0</v>
      </c>
      <c r="AU1697">
        <v>0</v>
      </c>
      <c r="AV1697">
        <v>0</v>
      </c>
      <c r="AW1697">
        <v>0</v>
      </c>
      <c r="AX1697">
        <v>0</v>
      </c>
      <c r="AY1697">
        <v>0</v>
      </c>
      <c r="AZ1697">
        <v>0</v>
      </c>
      <c r="BA1697">
        <v>0</v>
      </c>
    </row>
    <row r="1698" spans="1:53" x14ac:dyDescent="0.25">
      <c r="A1698">
        <v>383770395</v>
      </c>
      <c r="B1698" s="1">
        <v>45549.914802893523</v>
      </c>
      <c r="C1698" s="1">
        <v>45549.934269120371</v>
      </c>
      <c r="D1698" s="1">
        <v>45549</v>
      </c>
      <c r="E1698">
        <v>31.263930500000001</v>
      </c>
      <c r="F1698">
        <v>36.050563199999999</v>
      </c>
      <c r="G1698" t="s">
        <v>401</v>
      </c>
      <c r="H1698" t="s">
        <v>402</v>
      </c>
      <c r="I1698" t="s">
        <v>109</v>
      </c>
      <c r="J1698" t="s">
        <v>114</v>
      </c>
      <c r="K1698" t="s">
        <v>5571</v>
      </c>
      <c r="L1698" t="s">
        <v>174</v>
      </c>
      <c r="M1698" t="s">
        <v>175</v>
      </c>
      <c r="N1698" t="s">
        <v>5572</v>
      </c>
      <c r="O1698" t="s">
        <v>5570</v>
      </c>
      <c r="P1698" t="s">
        <v>5570</v>
      </c>
      <c r="Q1698" t="s">
        <v>121</v>
      </c>
      <c r="R1698" t="s">
        <v>5770</v>
      </c>
      <c r="S1698" t="s">
        <v>112</v>
      </c>
      <c r="T1698">
        <v>0</v>
      </c>
      <c r="U1698">
        <v>0</v>
      </c>
      <c r="V1698">
        <v>0</v>
      </c>
      <c r="W1698">
        <v>0</v>
      </c>
      <c r="X1698">
        <v>0</v>
      </c>
      <c r="Y1698">
        <v>0</v>
      </c>
      <c r="Z1698">
        <v>0</v>
      </c>
      <c r="AA1698">
        <v>0</v>
      </c>
      <c r="AB1698">
        <v>0</v>
      </c>
      <c r="AC1698">
        <v>0</v>
      </c>
      <c r="AD1698">
        <v>0</v>
      </c>
      <c r="AE1698">
        <v>0</v>
      </c>
      <c r="AF1698">
        <v>0</v>
      </c>
      <c r="AG1698">
        <v>0</v>
      </c>
      <c r="AH1698">
        <v>0</v>
      </c>
      <c r="AI1698" t="s">
        <v>6004</v>
      </c>
      <c r="AJ1698" t="s">
        <v>109</v>
      </c>
      <c r="AK1698" t="s">
        <v>112</v>
      </c>
      <c r="AL1698">
        <v>0</v>
      </c>
      <c r="AM1698">
        <v>0</v>
      </c>
      <c r="AN1698">
        <v>0</v>
      </c>
      <c r="AO1698">
        <v>0</v>
      </c>
      <c r="AP1698">
        <v>0</v>
      </c>
      <c r="AQ1698">
        <v>0</v>
      </c>
      <c r="AR1698">
        <v>0</v>
      </c>
      <c r="AS1698">
        <v>0</v>
      </c>
      <c r="AT1698">
        <v>0</v>
      </c>
      <c r="AU1698">
        <v>0</v>
      </c>
      <c r="AV1698">
        <v>0</v>
      </c>
      <c r="AW1698">
        <v>0</v>
      </c>
      <c r="AX1698">
        <v>0</v>
      </c>
      <c r="AY1698">
        <v>0</v>
      </c>
      <c r="AZ1698">
        <v>0</v>
      </c>
      <c r="BA1698">
        <v>0</v>
      </c>
    </row>
    <row r="1699" spans="1:53" x14ac:dyDescent="0.25">
      <c r="A1699">
        <v>383770397</v>
      </c>
      <c r="B1699" s="1">
        <v>45549.921880682872</v>
      </c>
      <c r="C1699" s="1">
        <v>45549.933786423608</v>
      </c>
      <c r="D1699" s="1">
        <v>45549</v>
      </c>
      <c r="E1699">
        <v>31.273286299999999</v>
      </c>
      <c r="F1699">
        <v>36.052333099999998</v>
      </c>
      <c r="G1699" t="s">
        <v>401</v>
      </c>
      <c r="H1699" t="s">
        <v>402</v>
      </c>
      <c r="I1699" t="s">
        <v>112</v>
      </c>
      <c r="K1699" t="s">
        <v>5574</v>
      </c>
      <c r="L1699" t="s">
        <v>192</v>
      </c>
      <c r="M1699" t="s">
        <v>193</v>
      </c>
      <c r="N1699" t="s">
        <v>5575</v>
      </c>
      <c r="O1699" t="s">
        <v>5573</v>
      </c>
      <c r="Q1699" t="s">
        <v>121</v>
      </c>
      <c r="R1699" t="s">
        <v>5770</v>
      </c>
      <c r="S1699" t="s">
        <v>112</v>
      </c>
      <c r="T1699">
        <v>0</v>
      </c>
      <c r="U1699">
        <v>0</v>
      </c>
      <c r="V1699">
        <v>0</v>
      </c>
      <c r="W1699">
        <v>0</v>
      </c>
      <c r="X1699">
        <v>0</v>
      </c>
      <c r="Y1699">
        <v>0</v>
      </c>
      <c r="Z1699">
        <v>0</v>
      </c>
      <c r="AA1699">
        <v>0</v>
      </c>
      <c r="AB1699">
        <v>0</v>
      </c>
      <c r="AC1699">
        <v>0</v>
      </c>
      <c r="AD1699">
        <v>0</v>
      </c>
      <c r="AE1699">
        <v>0</v>
      </c>
      <c r="AF1699">
        <v>0</v>
      </c>
      <c r="AG1699">
        <v>0</v>
      </c>
      <c r="AH1699">
        <v>0</v>
      </c>
      <c r="AI1699" t="s">
        <v>6004</v>
      </c>
      <c r="AJ1699" t="s">
        <v>109</v>
      </c>
      <c r="AK1699" t="s">
        <v>112</v>
      </c>
      <c r="AL1699">
        <v>0</v>
      </c>
      <c r="AM1699">
        <v>0</v>
      </c>
      <c r="AN1699">
        <v>0</v>
      </c>
      <c r="AO1699">
        <v>0</v>
      </c>
      <c r="AP1699">
        <v>0</v>
      </c>
      <c r="AQ1699">
        <v>0</v>
      </c>
      <c r="AR1699">
        <v>0</v>
      </c>
      <c r="AS1699">
        <v>0</v>
      </c>
      <c r="AT1699">
        <v>0</v>
      </c>
      <c r="AU1699">
        <v>0</v>
      </c>
      <c r="AV1699">
        <v>0</v>
      </c>
      <c r="AW1699">
        <v>0</v>
      </c>
      <c r="AX1699">
        <v>0</v>
      </c>
      <c r="AY1699">
        <v>0</v>
      </c>
      <c r="AZ1699">
        <v>0</v>
      </c>
      <c r="BA1699">
        <v>0</v>
      </c>
    </row>
    <row r="1700" spans="1:53" x14ac:dyDescent="0.25">
      <c r="A1700">
        <v>383770399</v>
      </c>
      <c r="B1700" s="1">
        <v>45549.92362509259</v>
      </c>
      <c r="C1700" s="1">
        <v>45549.933141608803</v>
      </c>
      <c r="D1700" s="1">
        <v>45549</v>
      </c>
      <c r="E1700">
        <v>31.267303600000002</v>
      </c>
      <c r="F1700">
        <v>36.050587800000002</v>
      </c>
      <c r="G1700" t="s">
        <v>401</v>
      </c>
      <c r="H1700" t="s">
        <v>402</v>
      </c>
      <c r="I1700" t="s">
        <v>109</v>
      </c>
      <c r="J1700" t="s">
        <v>114</v>
      </c>
      <c r="K1700" t="s">
        <v>222</v>
      </c>
      <c r="L1700" t="s">
        <v>116</v>
      </c>
      <c r="M1700" t="s">
        <v>139</v>
      </c>
      <c r="N1700" t="s">
        <v>725</v>
      </c>
      <c r="O1700" t="s">
        <v>5576</v>
      </c>
      <c r="Q1700" t="s">
        <v>121</v>
      </c>
      <c r="R1700" t="s">
        <v>5770</v>
      </c>
      <c r="S1700" t="s">
        <v>112</v>
      </c>
      <c r="T1700">
        <v>0</v>
      </c>
      <c r="U1700">
        <v>0</v>
      </c>
      <c r="V1700">
        <v>0</v>
      </c>
      <c r="W1700">
        <v>0</v>
      </c>
      <c r="X1700">
        <v>0</v>
      </c>
      <c r="Y1700">
        <v>0</v>
      </c>
      <c r="Z1700">
        <v>0</v>
      </c>
      <c r="AA1700">
        <v>0</v>
      </c>
      <c r="AB1700">
        <v>0</v>
      </c>
      <c r="AC1700">
        <v>0</v>
      </c>
      <c r="AD1700">
        <v>0</v>
      </c>
      <c r="AE1700">
        <v>0</v>
      </c>
      <c r="AF1700">
        <v>0</v>
      </c>
      <c r="AG1700">
        <v>0</v>
      </c>
      <c r="AH1700">
        <v>0</v>
      </c>
      <c r="AI1700" t="s">
        <v>6004</v>
      </c>
      <c r="AJ1700" t="s">
        <v>109</v>
      </c>
      <c r="AK1700" t="s">
        <v>112</v>
      </c>
      <c r="AL1700">
        <v>0</v>
      </c>
      <c r="AM1700">
        <v>0</v>
      </c>
      <c r="AN1700">
        <v>0</v>
      </c>
      <c r="AO1700">
        <v>0</v>
      </c>
      <c r="AP1700">
        <v>0</v>
      </c>
      <c r="AQ1700">
        <v>0</v>
      </c>
      <c r="AR1700">
        <v>0</v>
      </c>
      <c r="AS1700">
        <v>0</v>
      </c>
      <c r="AT1700">
        <v>0</v>
      </c>
      <c r="AU1700">
        <v>0</v>
      </c>
      <c r="AV1700">
        <v>0</v>
      </c>
      <c r="AW1700">
        <v>0</v>
      </c>
      <c r="AX1700">
        <v>0</v>
      </c>
      <c r="AY1700">
        <v>0</v>
      </c>
      <c r="AZ1700">
        <v>0</v>
      </c>
      <c r="BA1700">
        <v>0</v>
      </c>
    </row>
    <row r="1701" spans="1:53" x14ac:dyDescent="0.25">
      <c r="A1701">
        <v>383782273</v>
      </c>
      <c r="B1701" s="1">
        <v>45549.967705509262</v>
      </c>
      <c r="C1701" s="1">
        <v>45549.969001886573</v>
      </c>
      <c r="D1701" s="1">
        <v>45549</v>
      </c>
      <c r="E1701">
        <v>32.334028699999998</v>
      </c>
      <c r="F1701">
        <v>35.764948599999997</v>
      </c>
      <c r="G1701" t="s">
        <v>3364</v>
      </c>
      <c r="H1701" t="s">
        <v>3365</v>
      </c>
      <c r="I1701" t="s">
        <v>112</v>
      </c>
      <c r="K1701" t="s">
        <v>5578</v>
      </c>
      <c r="L1701" t="s">
        <v>116</v>
      </c>
      <c r="M1701" t="s">
        <v>146</v>
      </c>
      <c r="N1701" t="s">
        <v>4428</v>
      </c>
      <c r="O1701" t="s">
        <v>5577</v>
      </c>
      <c r="Q1701" t="s">
        <v>121</v>
      </c>
      <c r="R1701" t="s">
        <v>5770</v>
      </c>
      <c r="S1701" t="s">
        <v>112</v>
      </c>
      <c r="T1701">
        <v>0</v>
      </c>
      <c r="U1701">
        <v>0</v>
      </c>
      <c r="V1701">
        <v>0</v>
      </c>
      <c r="W1701">
        <v>0</v>
      </c>
      <c r="X1701">
        <v>0</v>
      </c>
      <c r="Y1701">
        <v>0</v>
      </c>
      <c r="Z1701">
        <v>0</v>
      </c>
      <c r="AA1701">
        <v>0</v>
      </c>
      <c r="AB1701">
        <v>0</v>
      </c>
      <c r="AC1701">
        <v>0</v>
      </c>
      <c r="AD1701">
        <v>0</v>
      </c>
      <c r="AE1701">
        <v>0</v>
      </c>
      <c r="AF1701">
        <v>0</v>
      </c>
      <c r="AG1701">
        <v>0</v>
      </c>
      <c r="AH1701">
        <v>0</v>
      </c>
      <c r="AI1701" t="s">
        <v>6004</v>
      </c>
      <c r="AJ1701" t="s">
        <v>112</v>
      </c>
      <c r="AK1701" t="s">
        <v>112</v>
      </c>
      <c r="AL1701">
        <v>0</v>
      </c>
      <c r="AM1701">
        <v>0</v>
      </c>
      <c r="AN1701">
        <v>0</v>
      </c>
      <c r="AO1701">
        <v>0</v>
      </c>
      <c r="AP1701">
        <v>0</v>
      </c>
      <c r="AQ1701">
        <v>0</v>
      </c>
      <c r="AR1701">
        <v>0</v>
      </c>
      <c r="AS1701">
        <v>0</v>
      </c>
      <c r="AT1701">
        <v>0</v>
      </c>
      <c r="AU1701">
        <v>0</v>
      </c>
      <c r="AV1701">
        <v>0</v>
      </c>
      <c r="AW1701">
        <v>0</v>
      </c>
      <c r="AX1701">
        <v>0</v>
      </c>
      <c r="AY1701">
        <v>0</v>
      </c>
      <c r="AZ1701">
        <v>0</v>
      </c>
      <c r="BA1701">
        <v>0</v>
      </c>
    </row>
    <row r="1702" spans="1:53" x14ac:dyDescent="0.25">
      <c r="A1702">
        <v>383782276</v>
      </c>
      <c r="B1702" s="1">
        <v>45549.969096655092</v>
      </c>
      <c r="C1702" s="1">
        <v>45549.971412071762</v>
      </c>
      <c r="D1702" s="1">
        <v>45549</v>
      </c>
      <c r="E1702">
        <v>32.334136299999997</v>
      </c>
      <c r="F1702">
        <v>35.765107399999998</v>
      </c>
      <c r="G1702" t="s">
        <v>3364</v>
      </c>
      <c r="H1702" t="s">
        <v>3365</v>
      </c>
      <c r="I1702" t="s">
        <v>109</v>
      </c>
      <c r="J1702" t="s">
        <v>114</v>
      </c>
      <c r="K1702" t="s">
        <v>5579</v>
      </c>
      <c r="L1702" t="s">
        <v>192</v>
      </c>
      <c r="M1702" t="s">
        <v>193</v>
      </c>
      <c r="N1702" t="s">
        <v>5580</v>
      </c>
      <c r="O1702" t="s">
        <v>5577</v>
      </c>
      <c r="Q1702" t="s">
        <v>121</v>
      </c>
      <c r="R1702" t="s">
        <v>5770</v>
      </c>
      <c r="S1702" t="s">
        <v>112</v>
      </c>
      <c r="T1702">
        <v>0</v>
      </c>
      <c r="U1702">
        <v>0</v>
      </c>
      <c r="V1702">
        <v>0</v>
      </c>
      <c r="W1702">
        <v>0</v>
      </c>
      <c r="X1702">
        <v>0</v>
      </c>
      <c r="Y1702">
        <v>0</v>
      </c>
      <c r="Z1702">
        <v>0</v>
      </c>
      <c r="AA1702">
        <v>0</v>
      </c>
      <c r="AB1702">
        <v>0</v>
      </c>
      <c r="AC1702">
        <v>0</v>
      </c>
      <c r="AD1702">
        <v>0</v>
      </c>
      <c r="AE1702">
        <v>0</v>
      </c>
      <c r="AF1702">
        <v>0</v>
      </c>
      <c r="AG1702">
        <v>0</v>
      </c>
      <c r="AH1702">
        <v>0</v>
      </c>
      <c r="AI1702" t="s">
        <v>6004</v>
      </c>
      <c r="AJ1702" t="s">
        <v>109</v>
      </c>
      <c r="AK1702" t="s">
        <v>112</v>
      </c>
      <c r="AL1702">
        <v>0</v>
      </c>
      <c r="AM1702">
        <v>0</v>
      </c>
      <c r="AN1702">
        <v>0</v>
      </c>
      <c r="AO1702">
        <v>0</v>
      </c>
      <c r="AP1702">
        <v>0</v>
      </c>
      <c r="AQ1702">
        <v>0</v>
      </c>
      <c r="AR1702">
        <v>0</v>
      </c>
      <c r="AS1702">
        <v>0</v>
      </c>
      <c r="AT1702">
        <v>0</v>
      </c>
      <c r="AU1702">
        <v>0</v>
      </c>
      <c r="AV1702">
        <v>0</v>
      </c>
      <c r="AW1702">
        <v>0</v>
      </c>
      <c r="AX1702">
        <v>0</v>
      </c>
      <c r="AY1702">
        <v>0</v>
      </c>
      <c r="AZ1702">
        <v>0</v>
      </c>
      <c r="BA1702">
        <v>0</v>
      </c>
    </row>
    <row r="1703" spans="1:53" x14ac:dyDescent="0.25">
      <c r="A1703">
        <v>383782284</v>
      </c>
      <c r="B1703" s="1">
        <v>45549.972247187499</v>
      </c>
      <c r="C1703" s="1">
        <v>45549.974426921297</v>
      </c>
      <c r="D1703" s="1">
        <v>45549</v>
      </c>
      <c r="E1703">
        <v>32.3374162</v>
      </c>
      <c r="F1703">
        <v>35.751609199999997</v>
      </c>
      <c r="G1703" t="s">
        <v>3364</v>
      </c>
      <c r="H1703" t="s">
        <v>3365</v>
      </c>
      <c r="I1703" t="s">
        <v>112</v>
      </c>
      <c r="K1703" t="s">
        <v>5584</v>
      </c>
      <c r="L1703" t="s">
        <v>116</v>
      </c>
      <c r="M1703" t="s">
        <v>139</v>
      </c>
      <c r="N1703" t="s">
        <v>5585</v>
      </c>
      <c r="O1703" t="s">
        <v>5583</v>
      </c>
      <c r="Q1703" t="s">
        <v>121</v>
      </c>
      <c r="R1703" t="s">
        <v>5770</v>
      </c>
      <c r="S1703" t="s">
        <v>112</v>
      </c>
      <c r="T1703">
        <v>0</v>
      </c>
      <c r="U1703">
        <v>0</v>
      </c>
      <c r="V1703">
        <v>0</v>
      </c>
      <c r="W1703">
        <v>0</v>
      </c>
      <c r="X1703">
        <v>0</v>
      </c>
      <c r="Y1703">
        <v>0</v>
      </c>
      <c r="Z1703">
        <v>0</v>
      </c>
      <c r="AA1703">
        <v>0</v>
      </c>
      <c r="AB1703">
        <v>0</v>
      </c>
      <c r="AC1703">
        <v>0</v>
      </c>
      <c r="AD1703">
        <v>0</v>
      </c>
      <c r="AE1703">
        <v>0</v>
      </c>
      <c r="AF1703">
        <v>0</v>
      </c>
      <c r="AG1703">
        <v>0</v>
      </c>
      <c r="AH1703">
        <v>0</v>
      </c>
      <c r="AI1703" t="s">
        <v>6004</v>
      </c>
      <c r="AJ1703" t="s">
        <v>112</v>
      </c>
      <c r="AK1703" t="s">
        <v>112</v>
      </c>
      <c r="AL1703">
        <v>0</v>
      </c>
      <c r="AM1703">
        <v>0</v>
      </c>
      <c r="AN1703">
        <v>0</v>
      </c>
      <c r="AO1703">
        <v>0</v>
      </c>
      <c r="AP1703">
        <v>0</v>
      </c>
      <c r="AQ1703">
        <v>0</v>
      </c>
      <c r="AR1703">
        <v>0</v>
      </c>
      <c r="AS1703">
        <v>0</v>
      </c>
      <c r="AT1703">
        <v>0</v>
      </c>
      <c r="AU1703">
        <v>0</v>
      </c>
      <c r="AV1703">
        <v>0</v>
      </c>
      <c r="AW1703">
        <v>0</v>
      </c>
      <c r="AX1703">
        <v>0</v>
      </c>
      <c r="AY1703">
        <v>0</v>
      </c>
      <c r="AZ1703">
        <v>0</v>
      </c>
      <c r="BA1703">
        <v>0</v>
      </c>
    </row>
    <row r="1704" spans="1:53" x14ac:dyDescent="0.25">
      <c r="A1704">
        <v>383782289</v>
      </c>
      <c r="B1704" s="1">
        <v>45549.982861909717</v>
      </c>
      <c r="C1704" s="1">
        <v>45549.985564201394</v>
      </c>
      <c r="D1704" s="1">
        <v>45549</v>
      </c>
      <c r="E1704">
        <v>32.3632268</v>
      </c>
      <c r="F1704">
        <v>35.665135100000001</v>
      </c>
      <c r="G1704" t="s">
        <v>3364</v>
      </c>
      <c r="H1704" t="s">
        <v>3365</v>
      </c>
      <c r="I1704" t="s">
        <v>112</v>
      </c>
      <c r="K1704" t="s">
        <v>267</v>
      </c>
      <c r="L1704" t="s">
        <v>174</v>
      </c>
      <c r="M1704" t="s">
        <v>221</v>
      </c>
      <c r="N1704" t="s">
        <v>5587</v>
      </c>
      <c r="O1704" t="s">
        <v>5586</v>
      </c>
      <c r="Q1704" t="s">
        <v>121</v>
      </c>
      <c r="R1704" t="s">
        <v>5770</v>
      </c>
      <c r="S1704" t="s">
        <v>112</v>
      </c>
      <c r="T1704">
        <v>0</v>
      </c>
      <c r="U1704">
        <v>0</v>
      </c>
      <c r="V1704">
        <v>0</v>
      </c>
      <c r="W1704">
        <v>0</v>
      </c>
      <c r="X1704">
        <v>0</v>
      </c>
      <c r="Y1704">
        <v>0</v>
      </c>
      <c r="Z1704">
        <v>0</v>
      </c>
      <c r="AA1704">
        <v>0</v>
      </c>
      <c r="AB1704">
        <v>0</v>
      </c>
      <c r="AC1704">
        <v>0</v>
      </c>
      <c r="AD1704">
        <v>0</v>
      </c>
      <c r="AE1704">
        <v>0</v>
      </c>
      <c r="AF1704">
        <v>0</v>
      </c>
      <c r="AG1704">
        <v>0</v>
      </c>
      <c r="AH1704">
        <v>0</v>
      </c>
      <c r="AI1704" t="s">
        <v>6004</v>
      </c>
      <c r="AJ1704" t="s">
        <v>112</v>
      </c>
      <c r="AK1704" t="s">
        <v>112</v>
      </c>
      <c r="AL1704">
        <v>0</v>
      </c>
      <c r="AM1704">
        <v>0</v>
      </c>
      <c r="AN1704">
        <v>0</v>
      </c>
      <c r="AO1704">
        <v>0</v>
      </c>
      <c r="AP1704">
        <v>0</v>
      </c>
      <c r="AQ1704">
        <v>0</v>
      </c>
      <c r="AR1704">
        <v>0</v>
      </c>
      <c r="AS1704">
        <v>0</v>
      </c>
      <c r="AT1704">
        <v>0</v>
      </c>
      <c r="AU1704">
        <v>0</v>
      </c>
      <c r="AV1704">
        <v>0</v>
      </c>
      <c r="AW1704">
        <v>0</v>
      </c>
      <c r="AX1704">
        <v>0</v>
      </c>
      <c r="AY1704">
        <v>0</v>
      </c>
      <c r="AZ1704">
        <v>0</v>
      </c>
      <c r="BA1704">
        <v>0</v>
      </c>
    </row>
    <row r="1705" spans="1:53" x14ac:dyDescent="0.25">
      <c r="A1705">
        <v>383784764</v>
      </c>
      <c r="B1705" s="1">
        <v>45549.996218229157</v>
      </c>
      <c r="C1705" s="1">
        <v>45549.997905833327</v>
      </c>
      <c r="D1705" s="1">
        <v>45549</v>
      </c>
      <c r="E1705">
        <v>32.332329399999999</v>
      </c>
      <c r="F1705">
        <v>35.752052200000001</v>
      </c>
      <c r="G1705" t="s">
        <v>3364</v>
      </c>
      <c r="H1705" t="s">
        <v>3365</v>
      </c>
      <c r="I1705" t="s">
        <v>112</v>
      </c>
      <c r="K1705" t="s">
        <v>5589</v>
      </c>
      <c r="L1705" t="s">
        <v>116</v>
      </c>
      <c r="M1705" t="s">
        <v>146</v>
      </c>
      <c r="N1705" t="s">
        <v>5590</v>
      </c>
      <c r="O1705" t="s">
        <v>5588</v>
      </c>
      <c r="Q1705" t="s">
        <v>121</v>
      </c>
      <c r="R1705" t="s">
        <v>5770</v>
      </c>
      <c r="S1705" t="s">
        <v>112</v>
      </c>
      <c r="T1705">
        <v>0</v>
      </c>
      <c r="U1705">
        <v>0</v>
      </c>
      <c r="V1705">
        <v>0</v>
      </c>
      <c r="W1705">
        <v>0</v>
      </c>
      <c r="X1705">
        <v>0</v>
      </c>
      <c r="Y1705">
        <v>0</v>
      </c>
      <c r="Z1705">
        <v>0</v>
      </c>
      <c r="AA1705">
        <v>0</v>
      </c>
      <c r="AB1705">
        <v>0</v>
      </c>
      <c r="AC1705">
        <v>0</v>
      </c>
      <c r="AD1705">
        <v>0</v>
      </c>
      <c r="AE1705">
        <v>0</v>
      </c>
      <c r="AF1705">
        <v>0</v>
      </c>
      <c r="AG1705">
        <v>0</v>
      </c>
      <c r="AH1705">
        <v>0</v>
      </c>
      <c r="AI1705" t="s">
        <v>6004</v>
      </c>
      <c r="AJ1705" t="s">
        <v>112</v>
      </c>
      <c r="AK1705" t="s">
        <v>112</v>
      </c>
      <c r="AL1705">
        <v>0</v>
      </c>
      <c r="AM1705">
        <v>0</v>
      </c>
      <c r="AN1705">
        <v>0</v>
      </c>
      <c r="AO1705">
        <v>0</v>
      </c>
      <c r="AP1705">
        <v>0</v>
      </c>
      <c r="AQ1705">
        <v>0</v>
      </c>
      <c r="AR1705">
        <v>0</v>
      </c>
      <c r="AS1705">
        <v>0</v>
      </c>
      <c r="AT1705">
        <v>0</v>
      </c>
      <c r="AU1705">
        <v>0</v>
      </c>
      <c r="AV1705">
        <v>0</v>
      </c>
      <c r="AW1705">
        <v>0</v>
      </c>
      <c r="AX1705">
        <v>0</v>
      </c>
      <c r="AY1705">
        <v>0</v>
      </c>
      <c r="AZ1705">
        <v>0</v>
      </c>
      <c r="BA1705">
        <v>0</v>
      </c>
    </row>
    <row r="1706" spans="1:53" x14ac:dyDescent="0.25">
      <c r="A1706">
        <v>383786367</v>
      </c>
      <c r="B1706" s="1">
        <v>45550.002551967591</v>
      </c>
      <c r="C1706" s="1">
        <v>45550.006525381941</v>
      </c>
      <c r="D1706" s="1">
        <v>45550</v>
      </c>
      <c r="E1706">
        <v>32.364054899999999</v>
      </c>
      <c r="F1706">
        <v>35.662568200000003</v>
      </c>
      <c r="G1706" t="s">
        <v>3364</v>
      </c>
      <c r="H1706" t="s">
        <v>3365</v>
      </c>
      <c r="I1706" t="s">
        <v>109</v>
      </c>
      <c r="J1706" t="s">
        <v>114</v>
      </c>
      <c r="K1706" t="s">
        <v>5592</v>
      </c>
      <c r="L1706" t="s">
        <v>116</v>
      </c>
      <c r="M1706" t="s">
        <v>139</v>
      </c>
      <c r="N1706" t="s">
        <v>3851</v>
      </c>
      <c r="O1706" t="s">
        <v>5591</v>
      </c>
      <c r="Q1706" t="s">
        <v>121</v>
      </c>
      <c r="R1706" t="s">
        <v>5770</v>
      </c>
      <c r="S1706" t="s">
        <v>112</v>
      </c>
      <c r="T1706">
        <v>0</v>
      </c>
      <c r="U1706">
        <v>0</v>
      </c>
      <c r="V1706">
        <v>0</v>
      </c>
      <c r="W1706">
        <v>0</v>
      </c>
      <c r="X1706">
        <v>0</v>
      </c>
      <c r="Y1706">
        <v>0</v>
      </c>
      <c r="Z1706">
        <v>0</v>
      </c>
      <c r="AA1706">
        <v>0</v>
      </c>
      <c r="AB1706">
        <v>0</v>
      </c>
      <c r="AC1706">
        <v>0</v>
      </c>
      <c r="AD1706">
        <v>0</v>
      </c>
      <c r="AE1706">
        <v>0</v>
      </c>
      <c r="AF1706">
        <v>0</v>
      </c>
      <c r="AG1706">
        <v>0</v>
      </c>
      <c r="AH1706">
        <v>0</v>
      </c>
      <c r="AI1706" t="s">
        <v>6004</v>
      </c>
      <c r="AJ1706" t="s">
        <v>112</v>
      </c>
      <c r="AK1706" t="s">
        <v>112</v>
      </c>
      <c r="AL1706">
        <v>0</v>
      </c>
      <c r="AM1706">
        <v>0</v>
      </c>
      <c r="AN1706">
        <v>0</v>
      </c>
      <c r="AO1706">
        <v>0</v>
      </c>
      <c r="AP1706">
        <v>0</v>
      </c>
      <c r="AQ1706">
        <v>0</v>
      </c>
      <c r="AR1706">
        <v>0</v>
      </c>
      <c r="AS1706">
        <v>0</v>
      </c>
      <c r="AT1706">
        <v>0</v>
      </c>
      <c r="AU1706">
        <v>0</v>
      </c>
      <c r="AV1706">
        <v>0</v>
      </c>
      <c r="AW1706">
        <v>0</v>
      </c>
      <c r="AX1706">
        <v>0</v>
      </c>
      <c r="AY1706">
        <v>0</v>
      </c>
      <c r="AZ1706">
        <v>0</v>
      </c>
      <c r="BA1706">
        <v>0</v>
      </c>
    </row>
    <row r="1707" spans="1:53" x14ac:dyDescent="0.25">
      <c r="A1707">
        <v>383789840</v>
      </c>
      <c r="B1707" s="1">
        <v>45550.020747974537</v>
      </c>
      <c r="C1707" s="1">
        <v>45550.025481180557</v>
      </c>
      <c r="D1707" s="1">
        <v>45550</v>
      </c>
      <c r="E1707">
        <v>32.364116699999997</v>
      </c>
      <c r="F1707">
        <v>35.6631517</v>
      </c>
      <c r="G1707" t="s">
        <v>3364</v>
      </c>
      <c r="H1707" t="s">
        <v>3365</v>
      </c>
      <c r="I1707" t="s">
        <v>109</v>
      </c>
      <c r="J1707" t="s">
        <v>114</v>
      </c>
      <c r="K1707" t="s">
        <v>5594</v>
      </c>
      <c r="L1707" t="s">
        <v>301</v>
      </c>
      <c r="M1707" t="s">
        <v>302</v>
      </c>
      <c r="N1707" t="s">
        <v>5595</v>
      </c>
      <c r="O1707" t="s">
        <v>5593</v>
      </c>
      <c r="P1707" t="s">
        <v>5596</v>
      </c>
      <c r="Q1707" t="s">
        <v>121</v>
      </c>
      <c r="R1707" t="s">
        <v>5770</v>
      </c>
      <c r="S1707" t="s">
        <v>112</v>
      </c>
      <c r="T1707">
        <v>0</v>
      </c>
      <c r="U1707">
        <v>0</v>
      </c>
      <c r="V1707">
        <v>0</v>
      </c>
      <c r="W1707">
        <v>0</v>
      </c>
      <c r="X1707">
        <v>0</v>
      </c>
      <c r="Y1707">
        <v>0</v>
      </c>
      <c r="Z1707">
        <v>0</v>
      </c>
      <c r="AA1707">
        <v>0</v>
      </c>
      <c r="AB1707">
        <v>0</v>
      </c>
      <c r="AC1707">
        <v>0</v>
      </c>
      <c r="AD1707">
        <v>0</v>
      </c>
      <c r="AE1707">
        <v>0</v>
      </c>
      <c r="AF1707">
        <v>0</v>
      </c>
      <c r="AG1707">
        <v>0</v>
      </c>
      <c r="AH1707">
        <v>0</v>
      </c>
      <c r="AI1707" t="s">
        <v>6004</v>
      </c>
      <c r="AJ1707" t="s">
        <v>112</v>
      </c>
      <c r="AK1707" t="s">
        <v>112</v>
      </c>
      <c r="AL1707">
        <v>0</v>
      </c>
      <c r="AM1707">
        <v>0</v>
      </c>
      <c r="AN1707">
        <v>0</v>
      </c>
      <c r="AO1707">
        <v>0</v>
      </c>
      <c r="AP1707">
        <v>0</v>
      </c>
      <c r="AQ1707">
        <v>0</v>
      </c>
      <c r="AR1707">
        <v>0</v>
      </c>
      <c r="AS1707">
        <v>0</v>
      </c>
      <c r="AT1707">
        <v>0</v>
      </c>
      <c r="AU1707">
        <v>0</v>
      </c>
      <c r="AV1707">
        <v>0</v>
      </c>
      <c r="AW1707">
        <v>0</v>
      </c>
      <c r="AX1707">
        <v>0</v>
      </c>
      <c r="AY1707">
        <v>0</v>
      </c>
      <c r="AZ1707">
        <v>0</v>
      </c>
      <c r="BA1707">
        <v>0</v>
      </c>
    </row>
    <row r="1708" spans="1:53" x14ac:dyDescent="0.25">
      <c r="A1708">
        <v>383790938</v>
      </c>
      <c r="B1708" s="1">
        <v>45549.908274664347</v>
      </c>
      <c r="C1708" s="1">
        <v>45550.031369930563</v>
      </c>
      <c r="D1708" s="1">
        <v>45549</v>
      </c>
      <c r="E1708">
        <v>31.258563500000001</v>
      </c>
      <c r="F1708">
        <v>36.046693400000002</v>
      </c>
      <c r="G1708" t="s">
        <v>401</v>
      </c>
      <c r="H1708" t="s">
        <v>402</v>
      </c>
      <c r="I1708" t="s">
        <v>112</v>
      </c>
      <c r="K1708" t="s">
        <v>5598</v>
      </c>
      <c r="L1708" t="s">
        <v>174</v>
      </c>
      <c r="M1708" t="s">
        <v>175</v>
      </c>
      <c r="N1708" t="s">
        <v>5599</v>
      </c>
      <c r="O1708" t="s">
        <v>5597</v>
      </c>
      <c r="Q1708" t="s">
        <v>121</v>
      </c>
      <c r="R1708" t="s">
        <v>5770</v>
      </c>
      <c r="S1708" t="s">
        <v>112</v>
      </c>
      <c r="T1708">
        <v>0</v>
      </c>
      <c r="U1708">
        <v>0</v>
      </c>
      <c r="V1708">
        <v>0</v>
      </c>
      <c r="W1708">
        <v>0</v>
      </c>
      <c r="X1708">
        <v>0</v>
      </c>
      <c r="Y1708">
        <v>0</v>
      </c>
      <c r="Z1708">
        <v>0</v>
      </c>
      <c r="AA1708">
        <v>0</v>
      </c>
      <c r="AB1708">
        <v>0</v>
      </c>
      <c r="AC1708">
        <v>0</v>
      </c>
      <c r="AD1708">
        <v>0</v>
      </c>
      <c r="AE1708">
        <v>0</v>
      </c>
      <c r="AF1708">
        <v>0</v>
      </c>
      <c r="AG1708">
        <v>0</v>
      </c>
      <c r="AH1708">
        <v>0</v>
      </c>
      <c r="AI1708" t="s">
        <v>6004</v>
      </c>
      <c r="AJ1708" t="s">
        <v>112</v>
      </c>
      <c r="AK1708" t="s">
        <v>112</v>
      </c>
      <c r="AL1708">
        <v>0</v>
      </c>
      <c r="AM1708">
        <v>0</v>
      </c>
      <c r="AN1708">
        <v>0</v>
      </c>
      <c r="AO1708">
        <v>0</v>
      </c>
      <c r="AP1708">
        <v>0</v>
      </c>
      <c r="AQ1708">
        <v>0</v>
      </c>
      <c r="AR1708">
        <v>0</v>
      </c>
      <c r="AS1708">
        <v>0</v>
      </c>
      <c r="AT1708">
        <v>0</v>
      </c>
      <c r="AU1708">
        <v>0</v>
      </c>
      <c r="AV1708">
        <v>0</v>
      </c>
      <c r="AW1708">
        <v>0</v>
      </c>
      <c r="AX1708">
        <v>0</v>
      </c>
      <c r="AY1708">
        <v>0</v>
      </c>
      <c r="AZ1708">
        <v>0</v>
      </c>
      <c r="BA1708">
        <v>0</v>
      </c>
    </row>
    <row r="1709" spans="1:53" x14ac:dyDescent="0.25">
      <c r="A1709">
        <v>383790942</v>
      </c>
      <c r="B1709" s="1">
        <v>45549.911130590277</v>
      </c>
      <c r="C1709" s="1">
        <v>45550.029710844909</v>
      </c>
      <c r="D1709" s="1">
        <v>45549</v>
      </c>
      <c r="E1709">
        <v>31.2598907</v>
      </c>
      <c r="F1709">
        <v>36.049022800000003</v>
      </c>
      <c r="G1709" t="s">
        <v>401</v>
      </c>
      <c r="H1709" t="s">
        <v>402</v>
      </c>
      <c r="I1709" t="s">
        <v>112</v>
      </c>
      <c r="K1709" t="s">
        <v>5601</v>
      </c>
      <c r="L1709" t="s">
        <v>174</v>
      </c>
      <c r="M1709" t="s">
        <v>175</v>
      </c>
      <c r="N1709" t="s">
        <v>5602</v>
      </c>
      <c r="O1709" t="s">
        <v>5600</v>
      </c>
      <c r="Q1709" t="s">
        <v>121</v>
      </c>
      <c r="R1709" t="s">
        <v>5770</v>
      </c>
      <c r="S1709" t="s">
        <v>112</v>
      </c>
      <c r="T1709">
        <v>0</v>
      </c>
      <c r="U1709">
        <v>0</v>
      </c>
      <c r="V1709">
        <v>0</v>
      </c>
      <c r="W1709">
        <v>0</v>
      </c>
      <c r="X1709">
        <v>0</v>
      </c>
      <c r="Y1709">
        <v>0</v>
      </c>
      <c r="Z1709">
        <v>0</v>
      </c>
      <c r="AA1709">
        <v>0</v>
      </c>
      <c r="AB1709">
        <v>0</v>
      </c>
      <c r="AC1709">
        <v>0</v>
      </c>
      <c r="AD1709">
        <v>0</v>
      </c>
      <c r="AE1709">
        <v>0</v>
      </c>
      <c r="AF1709">
        <v>0</v>
      </c>
      <c r="AG1709">
        <v>0</v>
      </c>
      <c r="AH1709">
        <v>0</v>
      </c>
      <c r="AI1709" t="s">
        <v>6004</v>
      </c>
      <c r="AJ1709" t="s">
        <v>112</v>
      </c>
      <c r="AK1709" t="s">
        <v>112</v>
      </c>
      <c r="AL1709">
        <v>0</v>
      </c>
      <c r="AM1709">
        <v>0</v>
      </c>
      <c r="AN1709">
        <v>0</v>
      </c>
      <c r="AO1709">
        <v>0</v>
      </c>
      <c r="AP1709">
        <v>0</v>
      </c>
      <c r="AQ1709">
        <v>0</v>
      </c>
      <c r="AR1709">
        <v>0</v>
      </c>
      <c r="AS1709">
        <v>0</v>
      </c>
      <c r="AT1709">
        <v>0</v>
      </c>
      <c r="AU1709">
        <v>0</v>
      </c>
      <c r="AV1709">
        <v>0</v>
      </c>
      <c r="AW1709">
        <v>0</v>
      </c>
      <c r="AX1709">
        <v>0</v>
      </c>
      <c r="AY1709">
        <v>0</v>
      </c>
      <c r="AZ1709">
        <v>0</v>
      </c>
      <c r="BA1709">
        <v>0</v>
      </c>
    </row>
    <row r="1710" spans="1:53" x14ac:dyDescent="0.25">
      <c r="A1710">
        <v>383910273</v>
      </c>
      <c r="B1710" s="1">
        <v>45550.530347557869</v>
      </c>
      <c r="C1710" s="1">
        <v>45550.538230057871</v>
      </c>
      <c r="D1710" s="1">
        <v>45550</v>
      </c>
      <c r="E1710">
        <v>31.896550099999999</v>
      </c>
      <c r="F1710">
        <v>35.915037099999999</v>
      </c>
      <c r="G1710" t="s">
        <v>335</v>
      </c>
      <c r="H1710" t="s">
        <v>336</v>
      </c>
      <c r="I1710" t="s">
        <v>109</v>
      </c>
      <c r="J1710" t="s">
        <v>378</v>
      </c>
      <c r="K1710" t="s">
        <v>5604</v>
      </c>
      <c r="L1710" t="s">
        <v>235</v>
      </c>
      <c r="M1710" t="s">
        <v>236</v>
      </c>
      <c r="N1710" t="s">
        <v>5605</v>
      </c>
      <c r="O1710" t="s">
        <v>5603</v>
      </c>
      <c r="Q1710" t="s">
        <v>121</v>
      </c>
      <c r="R1710" t="s">
        <v>5770</v>
      </c>
      <c r="S1710" t="s">
        <v>112</v>
      </c>
      <c r="T1710">
        <v>0</v>
      </c>
      <c r="U1710">
        <v>0</v>
      </c>
      <c r="V1710">
        <v>0</v>
      </c>
      <c r="W1710">
        <v>0</v>
      </c>
      <c r="X1710">
        <v>0</v>
      </c>
      <c r="Y1710">
        <v>0</v>
      </c>
      <c r="Z1710">
        <v>0</v>
      </c>
      <c r="AA1710">
        <v>0</v>
      </c>
      <c r="AB1710">
        <v>0</v>
      </c>
      <c r="AC1710">
        <v>0</v>
      </c>
      <c r="AD1710">
        <v>0</v>
      </c>
      <c r="AE1710">
        <v>0</v>
      </c>
      <c r="AF1710">
        <v>0</v>
      </c>
      <c r="AG1710">
        <v>0</v>
      </c>
      <c r="AH1710">
        <v>0</v>
      </c>
      <c r="AI1710" t="s">
        <v>6004</v>
      </c>
      <c r="AJ1710" t="s">
        <v>109</v>
      </c>
      <c r="AK1710" t="s">
        <v>109</v>
      </c>
      <c r="AL1710">
        <v>2</v>
      </c>
      <c r="AM1710">
        <v>0</v>
      </c>
      <c r="AN1710">
        <v>1</v>
      </c>
      <c r="AO1710">
        <v>0</v>
      </c>
      <c r="AP1710">
        <v>1</v>
      </c>
      <c r="AQ1710">
        <v>0</v>
      </c>
      <c r="AR1710">
        <v>2</v>
      </c>
      <c r="AS1710">
        <v>0</v>
      </c>
      <c r="AT1710">
        <v>1</v>
      </c>
      <c r="AU1710">
        <v>0</v>
      </c>
      <c r="AV1710">
        <v>0</v>
      </c>
      <c r="AW1710">
        <v>0</v>
      </c>
      <c r="AX1710">
        <v>0</v>
      </c>
      <c r="AY1710">
        <v>0</v>
      </c>
      <c r="AZ1710">
        <v>0</v>
      </c>
      <c r="BA1710">
        <v>0</v>
      </c>
    </row>
    <row r="1711" spans="1:53" x14ac:dyDescent="0.25">
      <c r="A1711">
        <v>383910275</v>
      </c>
      <c r="B1711" s="1">
        <v>45550.53826883102</v>
      </c>
      <c r="C1711" s="1">
        <v>45550.541022847217</v>
      </c>
      <c r="D1711" s="1">
        <v>45550</v>
      </c>
      <c r="E1711">
        <v>31.896550099999999</v>
      </c>
      <c r="F1711">
        <v>35.915037099999999</v>
      </c>
      <c r="G1711" t="s">
        <v>335</v>
      </c>
      <c r="H1711" t="s">
        <v>336</v>
      </c>
      <c r="I1711" t="s">
        <v>109</v>
      </c>
      <c r="J1711" t="s">
        <v>378</v>
      </c>
      <c r="K1711" t="s">
        <v>5607</v>
      </c>
      <c r="L1711" t="s">
        <v>116</v>
      </c>
      <c r="M1711" t="s">
        <v>139</v>
      </c>
      <c r="N1711" t="s">
        <v>5608</v>
      </c>
      <c r="O1711" t="s">
        <v>5606</v>
      </c>
      <c r="Q1711" t="s">
        <v>121</v>
      </c>
      <c r="R1711" t="s">
        <v>5770</v>
      </c>
      <c r="S1711" t="s">
        <v>112</v>
      </c>
      <c r="T1711">
        <v>0</v>
      </c>
      <c r="U1711">
        <v>0</v>
      </c>
      <c r="V1711">
        <v>0</v>
      </c>
      <c r="W1711">
        <v>0</v>
      </c>
      <c r="X1711">
        <v>0</v>
      </c>
      <c r="Y1711">
        <v>0</v>
      </c>
      <c r="Z1711">
        <v>0</v>
      </c>
      <c r="AA1711">
        <v>0</v>
      </c>
      <c r="AB1711">
        <v>0</v>
      </c>
      <c r="AC1711">
        <v>0</v>
      </c>
      <c r="AD1711">
        <v>0</v>
      </c>
      <c r="AE1711">
        <v>0</v>
      </c>
      <c r="AF1711">
        <v>0</v>
      </c>
      <c r="AG1711">
        <v>0</v>
      </c>
      <c r="AH1711">
        <v>0</v>
      </c>
      <c r="AI1711" t="s">
        <v>6004</v>
      </c>
      <c r="AJ1711" t="s">
        <v>109</v>
      </c>
      <c r="AK1711" t="s">
        <v>112</v>
      </c>
      <c r="AL1711">
        <v>0</v>
      </c>
      <c r="AM1711">
        <v>0</v>
      </c>
      <c r="AN1711">
        <v>0</v>
      </c>
      <c r="AO1711">
        <v>0</v>
      </c>
      <c r="AP1711">
        <v>0</v>
      </c>
      <c r="AQ1711">
        <v>0</v>
      </c>
      <c r="AR1711">
        <v>0</v>
      </c>
      <c r="AS1711">
        <v>0</v>
      </c>
      <c r="AT1711">
        <v>0</v>
      </c>
      <c r="AU1711">
        <v>0</v>
      </c>
      <c r="AV1711">
        <v>0</v>
      </c>
      <c r="AW1711">
        <v>0</v>
      </c>
      <c r="AX1711">
        <v>0</v>
      </c>
      <c r="AY1711">
        <v>0</v>
      </c>
      <c r="AZ1711">
        <v>0</v>
      </c>
      <c r="BA1711">
        <v>0</v>
      </c>
    </row>
    <row r="1712" spans="1:53" x14ac:dyDescent="0.25">
      <c r="A1712">
        <v>383910278</v>
      </c>
      <c r="B1712" s="1">
        <v>45550.541352858803</v>
      </c>
      <c r="C1712" s="1">
        <v>45550.552169976851</v>
      </c>
      <c r="D1712" s="1">
        <v>45550</v>
      </c>
      <c r="E1712">
        <v>31.896550099999999</v>
      </c>
      <c r="F1712">
        <v>35.915037099999999</v>
      </c>
      <c r="G1712" t="s">
        <v>335</v>
      </c>
      <c r="H1712" t="s">
        <v>336</v>
      </c>
      <c r="I1712" t="s">
        <v>109</v>
      </c>
      <c r="J1712" t="s">
        <v>153</v>
      </c>
      <c r="K1712" t="s">
        <v>5610</v>
      </c>
      <c r="L1712" t="s">
        <v>235</v>
      </c>
      <c r="M1712" t="s">
        <v>236</v>
      </c>
      <c r="N1712" t="s">
        <v>5611</v>
      </c>
      <c r="O1712" t="s">
        <v>5609</v>
      </c>
      <c r="Q1712" t="s">
        <v>121</v>
      </c>
      <c r="R1712" t="s">
        <v>5770</v>
      </c>
      <c r="S1712" t="s">
        <v>112</v>
      </c>
      <c r="T1712">
        <v>0</v>
      </c>
      <c r="U1712">
        <v>0</v>
      </c>
      <c r="V1712">
        <v>0</v>
      </c>
      <c r="W1712">
        <v>0</v>
      </c>
      <c r="X1712">
        <v>0</v>
      </c>
      <c r="Y1712">
        <v>0</v>
      </c>
      <c r="Z1712">
        <v>0</v>
      </c>
      <c r="AA1712">
        <v>0</v>
      </c>
      <c r="AB1712">
        <v>0</v>
      </c>
      <c r="AC1712">
        <v>0</v>
      </c>
      <c r="AD1712">
        <v>0</v>
      </c>
      <c r="AE1712">
        <v>0</v>
      </c>
      <c r="AF1712">
        <v>0</v>
      </c>
      <c r="AG1712">
        <v>0</v>
      </c>
      <c r="AH1712">
        <v>0</v>
      </c>
      <c r="AI1712" t="s">
        <v>6004</v>
      </c>
      <c r="AJ1712" t="s">
        <v>109</v>
      </c>
      <c r="AK1712" t="s">
        <v>109</v>
      </c>
      <c r="AL1712">
        <v>2</v>
      </c>
      <c r="AM1712">
        <v>0</v>
      </c>
      <c r="AN1712">
        <v>1</v>
      </c>
      <c r="AO1712">
        <v>0</v>
      </c>
      <c r="AP1712">
        <v>1</v>
      </c>
      <c r="AQ1712">
        <v>0</v>
      </c>
      <c r="AR1712">
        <v>2</v>
      </c>
      <c r="AS1712">
        <v>0</v>
      </c>
      <c r="AT1712">
        <v>1</v>
      </c>
      <c r="AU1712">
        <v>0</v>
      </c>
      <c r="AV1712">
        <v>0</v>
      </c>
      <c r="AW1712">
        <v>0</v>
      </c>
      <c r="AX1712">
        <v>0</v>
      </c>
      <c r="AY1712">
        <v>0</v>
      </c>
      <c r="AZ1712">
        <v>1</v>
      </c>
      <c r="BA1712">
        <v>0</v>
      </c>
    </row>
    <row r="1713" spans="1:54" x14ac:dyDescent="0.25">
      <c r="A1713">
        <v>383910281</v>
      </c>
      <c r="B1713" s="1">
        <v>45550.552858182869</v>
      </c>
      <c r="C1713" s="1">
        <v>45550.560025092593</v>
      </c>
      <c r="D1713" s="1">
        <v>45550</v>
      </c>
      <c r="E1713">
        <v>31.896550099999999</v>
      </c>
      <c r="F1713">
        <v>35.915037099999999</v>
      </c>
      <c r="G1713" t="s">
        <v>335</v>
      </c>
      <c r="H1713" t="s">
        <v>336</v>
      </c>
      <c r="I1713" t="s">
        <v>109</v>
      </c>
      <c r="J1713" t="s">
        <v>153</v>
      </c>
      <c r="K1713" t="s">
        <v>5613</v>
      </c>
      <c r="L1713" t="s">
        <v>235</v>
      </c>
      <c r="M1713" t="s">
        <v>5614</v>
      </c>
      <c r="N1713" t="s">
        <v>5615</v>
      </c>
      <c r="O1713" t="s">
        <v>5612</v>
      </c>
      <c r="Q1713" t="s">
        <v>121</v>
      </c>
      <c r="R1713" t="s">
        <v>5770</v>
      </c>
      <c r="S1713" t="s">
        <v>112</v>
      </c>
      <c r="T1713">
        <v>0</v>
      </c>
      <c r="U1713">
        <v>0</v>
      </c>
      <c r="V1713">
        <v>0</v>
      </c>
      <c r="W1713">
        <v>0</v>
      </c>
      <c r="X1713">
        <v>0</v>
      </c>
      <c r="Y1713">
        <v>0</v>
      </c>
      <c r="Z1713">
        <v>0</v>
      </c>
      <c r="AA1713">
        <v>0</v>
      </c>
      <c r="AB1713">
        <v>0</v>
      </c>
      <c r="AC1713">
        <v>0</v>
      </c>
      <c r="AD1713">
        <v>0</v>
      </c>
      <c r="AE1713">
        <v>0</v>
      </c>
      <c r="AF1713">
        <v>0</v>
      </c>
      <c r="AG1713">
        <v>0</v>
      </c>
      <c r="AH1713">
        <v>0</v>
      </c>
      <c r="AI1713" t="s">
        <v>6004</v>
      </c>
      <c r="AJ1713" t="s">
        <v>109</v>
      </c>
      <c r="AK1713" t="s">
        <v>109</v>
      </c>
      <c r="AL1713">
        <v>2</v>
      </c>
      <c r="AM1713">
        <v>0</v>
      </c>
      <c r="AN1713">
        <v>0</v>
      </c>
      <c r="AO1713">
        <v>1</v>
      </c>
      <c r="AP1713">
        <v>1</v>
      </c>
      <c r="AQ1713">
        <v>0</v>
      </c>
      <c r="AR1713">
        <v>2</v>
      </c>
      <c r="AS1713">
        <v>0</v>
      </c>
      <c r="AT1713">
        <v>0</v>
      </c>
      <c r="AU1713">
        <v>0</v>
      </c>
      <c r="AV1713">
        <v>0</v>
      </c>
      <c r="AW1713">
        <v>0</v>
      </c>
      <c r="AX1713">
        <v>0</v>
      </c>
      <c r="AY1713">
        <v>0</v>
      </c>
      <c r="AZ1713">
        <v>1</v>
      </c>
      <c r="BA1713">
        <v>0</v>
      </c>
    </row>
    <row r="1714" spans="1:54" x14ac:dyDescent="0.25">
      <c r="A1714">
        <v>383910286</v>
      </c>
      <c r="B1714" s="1">
        <v>45550.56005709491</v>
      </c>
      <c r="C1714" s="1">
        <v>45550.56582142361</v>
      </c>
      <c r="D1714" s="1">
        <v>45550</v>
      </c>
      <c r="E1714">
        <v>31.896550099999999</v>
      </c>
      <c r="F1714">
        <v>35.915037099999999</v>
      </c>
      <c r="G1714" t="s">
        <v>335</v>
      </c>
      <c r="H1714" t="s">
        <v>336</v>
      </c>
      <c r="I1714" t="s">
        <v>109</v>
      </c>
      <c r="J1714" t="s">
        <v>378</v>
      </c>
      <c r="K1714" t="s">
        <v>5617</v>
      </c>
      <c r="L1714" t="s">
        <v>174</v>
      </c>
      <c r="M1714" t="s">
        <v>221</v>
      </c>
      <c r="N1714" t="s">
        <v>5618</v>
      </c>
      <c r="O1714" t="s">
        <v>5616</v>
      </c>
      <c r="Q1714" t="s">
        <v>121</v>
      </c>
      <c r="R1714" t="s">
        <v>5770</v>
      </c>
      <c r="S1714" t="s">
        <v>112</v>
      </c>
      <c r="T1714">
        <v>0</v>
      </c>
      <c r="U1714">
        <v>0</v>
      </c>
      <c r="V1714">
        <v>0</v>
      </c>
      <c r="W1714">
        <v>0</v>
      </c>
      <c r="X1714">
        <v>0</v>
      </c>
      <c r="Y1714">
        <v>0</v>
      </c>
      <c r="Z1714">
        <v>0</v>
      </c>
      <c r="AA1714">
        <v>0</v>
      </c>
      <c r="AB1714">
        <v>0</v>
      </c>
      <c r="AC1714">
        <v>0</v>
      </c>
      <c r="AD1714">
        <v>0</v>
      </c>
      <c r="AE1714">
        <v>0</v>
      </c>
      <c r="AF1714">
        <v>0</v>
      </c>
      <c r="AG1714">
        <v>0</v>
      </c>
      <c r="AH1714">
        <v>0</v>
      </c>
      <c r="AI1714" t="s">
        <v>6004</v>
      </c>
      <c r="AJ1714" t="s">
        <v>109</v>
      </c>
      <c r="AK1714" t="s">
        <v>112</v>
      </c>
      <c r="AL1714">
        <v>0</v>
      </c>
      <c r="AM1714">
        <v>0</v>
      </c>
      <c r="AN1714">
        <v>0</v>
      </c>
      <c r="AO1714">
        <v>0</v>
      </c>
      <c r="AP1714">
        <v>0</v>
      </c>
      <c r="AQ1714">
        <v>0</v>
      </c>
      <c r="AR1714">
        <v>0</v>
      </c>
      <c r="AS1714">
        <v>0</v>
      </c>
      <c r="AT1714">
        <v>0</v>
      </c>
      <c r="AU1714">
        <v>0</v>
      </c>
      <c r="AV1714">
        <v>0</v>
      </c>
      <c r="AW1714">
        <v>0</v>
      </c>
      <c r="AX1714">
        <v>0</v>
      </c>
      <c r="AY1714">
        <v>0</v>
      </c>
      <c r="AZ1714">
        <v>0</v>
      </c>
      <c r="BA1714">
        <v>0</v>
      </c>
    </row>
    <row r="1715" spans="1:54" x14ac:dyDescent="0.25">
      <c r="A1715">
        <v>383910292</v>
      </c>
      <c r="B1715" s="1">
        <v>45550.566088969907</v>
      </c>
      <c r="C1715" s="1">
        <v>45550.572057430552</v>
      </c>
      <c r="D1715" s="1">
        <v>45550</v>
      </c>
      <c r="E1715">
        <v>31.896263300000001</v>
      </c>
      <c r="F1715">
        <v>35.9140157</v>
      </c>
      <c r="G1715" t="s">
        <v>335</v>
      </c>
      <c r="H1715" t="s">
        <v>336</v>
      </c>
      <c r="I1715" t="s">
        <v>112</v>
      </c>
      <c r="K1715" t="s">
        <v>5620</v>
      </c>
      <c r="L1715" t="s">
        <v>252</v>
      </c>
      <c r="M1715" t="s">
        <v>253</v>
      </c>
      <c r="N1715" t="s">
        <v>5621</v>
      </c>
      <c r="O1715" t="s">
        <v>5619</v>
      </c>
      <c r="Q1715" t="s">
        <v>121</v>
      </c>
      <c r="R1715" t="s">
        <v>5770</v>
      </c>
      <c r="S1715" t="s">
        <v>112</v>
      </c>
      <c r="T1715">
        <v>0</v>
      </c>
      <c r="U1715">
        <v>0</v>
      </c>
      <c r="V1715">
        <v>0</v>
      </c>
      <c r="W1715">
        <v>0</v>
      </c>
      <c r="X1715">
        <v>0</v>
      </c>
      <c r="Y1715">
        <v>0</v>
      </c>
      <c r="Z1715">
        <v>0</v>
      </c>
      <c r="AA1715">
        <v>0</v>
      </c>
      <c r="AB1715">
        <v>0</v>
      </c>
      <c r="AC1715">
        <v>0</v>
      </c>
      <c r="AD1715">
        <v>0</v>
      </c>
      <c r="AE1715">
        <v>0</v>
      </c>
      <c r="AF1715">
        <v>0</v>
      </c>
      <c r="AG1715">
        <v>0</v>
      </c>
      <c r="AH1715">
        <v>0</v>
      </c>
      <c r="AI1715" t="s">
        <v>6004</v>
      </c>
      <c r="AJ1715" t="s">
        <v>109</v>
      </c>
      <c r="AK1715" t="s">
        <v>109</v>
      </c>
      <c r="AL1715">
        <v>2</v>
      </c>
      <c r="AM1715">
        <v>1</v>
      </c>
      <c r="AN1715">
        <v>1</v>
      </c>
      <c r="AO1715">
        <v>0</v>
      </c>
      <c r="AP1715">
        <v>0</v>
      </c>
      <c r="AQ1715">
        <v>0</v>
      </c>
      <c r="AR1715">
        <v>2</v>
      </c>
      <c r="AS1715">
        <v>1</v>
      </c>
      <c r="AT1715">
        <v>1</v>
      </c>
      <c r="AU1715">
        <v>0</v>
      </c>
      <c r="AV1715">
        <v>0</v>
      </c>
      <c r="AW1715">
        <v>0</v>
      </c>
      <c r="AX1715">
        <v>0</v>
      </c>
      <c r="AY1715">
        <v>0</v>
      </c>
      <c r="AZ1715">
        <v>0</v>
      </c>
      <c r="BA1715">
        <v>0</v>
      </c>
    </row>
    <row r="1716" spans="1:54" x14ac:dyDescent="0.25">
      <c r="A1716">
        <v>383910296</v>
      </c>
      <c r="B1716" s="1">
        <v>45550.572087488428</v>
      </c>
      <c r="C1716" s="1">
        <v>45550.576656967591</v>
      </c>
      <c r="D1716" s="1">
        <v>45550</v>
      </c>
      <c r="E1716">
        <v>31.896263300000001</v>
      </c>
      <c r="F1716">
        <v>35.9140157</v>
      </c>
      <c r="G1716" t="s">
        <v>335</v>
      </c>
      <c r="H1716" t="s">
        <v>336</v>
      </c>
      <c r="I1716" t="s">
        <v>109</v>
      </c>
      <c r="J1716" t="s">
        <v>378</v>
      </c>
      <c r="K1716" t="s">
        <v>5623</v>
      </c>
      <c r="L1716" t="s">
        <v>116</v>
      </c>
      <c r="M1716" t="s">
        <v>319</v>
      </c>
      <c r="N1716" t="s">
        <v>5624</v>
      </c>
      <c r="O1716" t="s">
        <v>5622</v>
      </c>
      <c r="Q1716" t="s">
        <v>121</v>
      </c>
      <c r="R1716" t="s">
        <v>5770</v>
      </c>
      <c r="S1716" t="s">
        <v>112</v>
      </c>
      <c r="T1716">
        <v>0</v>
      </c>
      <c r="U1716">
        <v>0</v>
      </c>
      <c r="V1716">
        <v>0</v>
      </c>
      <c r="W1716">
        <v>0</v>
      </c>
      <c r="X1716">
        <v>0</v>
      </c>
      <c r="Y1716">
        <v>0</v>
      </c>
      <c r="Z1716">
        <v>0</v>
      </c>
      <c r="AA1716">
        <v>0</v>
      </c>
      <c r="AB1716">
        <v>0</v>
      </c>
      <c r="AC1716">
        <v>0</v>
      </c>
      <c r="AD1716">
        <v>0</v>
      </c>
      <c r="AE1716">
        <v>0</v>
      </c>
      <c r="AF1716">
        <v>0</v>
      </c>
      <c r="AG1716">
        <v>0</v>
      </c>
      <c r="AH1716">
        <v>0</v>
      </c>
      <c r="AI1716" t="s">
        <v>6004</v>
      </c>
      <c r="AJ1716" t="s">
        <v>109</v>
      </c>
      <c r="AK1716" t="s">
        <v>109</v>
      </c>
      <c r="AL1716">
        <v>2</v>
      </c>
      <c r="AM1716">
        <v>0</v>
      </c>
      <c r="AN1716">
        <v>1</v>
      </c>
      <c r="AO1716">
        <v>0</v>
      </c>
      <c r="AP1716">
        <v>1</v>
      </c>
      <c r="AQ1716">
        <v>0</v>
      </c>
      <c r="AR1716">
        <v>2</v>
      </c>
      <c r="AS1716">
        <v>0</v>
      </c>
      <c r="AT1716">
        <v>1</v>
      </c>
      <c r="AU1716">
        <v>0</v>
      </c>
      <c r="AV1716">
        <v>0</v>
      </c>
      <c r="AW1716">
        <v>0</v>
      </c>
      <c r="AX1716">
        <v>0</v>
      </c>
      <c r="AY1716">
        <v>0</v>
      </c>
      <c r="AZ1716">
        <v>0</v>
      </c>
      <c r="BA1716">
        <v>0</v>
      </c>
    </row>
    <row r="1717" spans="1:54" x14ac:dyDescent="0.25">
      <c r="A1717">
        <v>383910299</v>
      </c>
      <c r="B1717" s="1">
        <v>45550.576702175917</v>
      </c>
      <c r="C1717" s="1">
        <v>45550.579580787038</v>
      </c>
      <c r="D1717" s="1">
        <v>45550</v>
      </c>
      <c r="E1717">
        <v>31.8976112</v>
      </c>
      <c r="F1717">
        <v>35.9136752</v>
      </c>
      <c r="G1717" t="s">
        <v>335</v>
      </c>
      <c r="H1717" t="s">
        <v>336</v>
      </c>
      <c r="I1717" t="s">
        <v>109</v>
      </c>
      <c r="J1717" t="s">
        <v>378</v>
      </c>
      <c r="K1717" t="s">
        <v>5626</v>
      </c>
      <c r="L1717" t="s">
        <v>116</v>
      </c>
      <c r="M1717" t="s">
        <v>146</v>
      </c>
      <c r="N1717" t="s">
        <v>377</v>
      </c>
      <c r="O1717" t="s">
        <v>5625</v>
      </c>
      <c r="Q1717" t="s">
        <v>121</v>
      </c>
      <c r="R1717" t="s">
        <v>5770</v>
      </c>
      <c r="S1717" t="s">
        <v>112</v>
      </c>
      <c r="T1717">
        <v>0</v>
      </c>
      <c r="U1717">
        <v>0</v>
      </c>
      <c r="V1717">
        <v>0</v>
      </c>
      <c r="W1717">
        <v>0</v>
      </c>
      <c r="X1717">
        <v>0</v>
      </c>
      <c r="Y1717">
        <v>0</v>
      </c>
      <c r="Z1717">
        <v>0</v>
      </c>
      <c r="AA1717">
        <v>0</v>
      </c>
      <c r="AB1717">
        <v>0</v>
      </c>
      <c r="AC1717">
        <v>0</v>
      </c>
      <c r="AD1717">
        <v>0</v>
      </c>
      <c r="AE1717">
        <v>0</v>
      </c>
      <c r="AF1717">
        <v>0</v>
      </c>
      <c r="AG1717">
        <v>0</v>
      </c>
      <c r="AH1717">
        <v>0</v>
      </c>
      <c r="AI1717" t="s">
        <v>6004</v>
      </c>
      <c r="AJ1717" t="s">
        <v>109</v>
      </c>
      <c r="AK1717" t="s">
        <v>112</v>
      </c>
      <c r="AL1717">
        <v>0</v>
      </c>
      <c r="AM1717">
        <v>0</v>
      </c>
      <c r="AN1717">
        <v>0</v>
      </c>
      <c r="AO1717">
        <v>0</v>
      </c>
      <c r="AP1717">
        <v>0</v>
      </c>
      <c r="AQ1717">
        <v>0</v>
      </c>
      <c r="AR1717">
        <v>0</v>
      </c>
      <c r="AS1717">
        <v>0</v>
      </c>
      <c r="AT1717">
        <v>0</v>
      </c>
      <c r="AU1717">
        <v>0</v>
      </c>
      <c r="AV1717">
        <v>0</v>
      </c>
      <c r="AW1717">
        <v>0</v>
      </c>
      <c r="AX1717">
        <v>0</v>
      </c>
      <c r="AY1717">
        <v>0</v>
      </c>
      <c r="AZ1717">
        <v>0</v>
      </c>
      <c r="BA1717">
        <v>0</v>
      </c>
    </row>
    <row r="1718" spans="1:54" x14ac:dyDescent="0.25">
      <c r="A1718">
        <v>383910305</v>
      </c>
      <c r="B1718" s="1">
        <v>45550.57961479167</v>
      </c>
      <c r="C1718" s="1">
        <v>45550.585162766212</v>
      </c>
      <c r="D1718" s="1">
        <v>45550</v>
      </c>
      <c r="E1718">
        <v>31.8976112</v>
      </c>
      <c r="F1718">
        <v>35.9136752</v>
      </c>
      <c r="G1718" t="s">
        <v>335</v>
      </c>
      <c r="H1718" t="s">
        <v>336</v>
      </c>
      <c r="I1718" t="s">
        <v>109</v>
      </c>
      <c r="J1718" t="s">
        <v>378</v>
      </c>
      <c r="K1718" t="s">
        <v>5628</v>
      </c>
      <c r="L1718" t="s">
        <v>174</v>
      </c>
      <c r="M1718" t="s">
        <v>221</v>
      </c>
      <c r="N1718" t="s">
        <v>5629</v>
      </c>
      <c r="O1718" t="s">
        <v>5627</v>
      </c>
      <c r="Q1718" t="s">
        <v>121</v>
      </c>
      <c r="R1718" t="s">
        <v>5770</v>
      </c>
      <c r="S1718" t="s">
        <v>112</v>
      </c>
      <c r="T1718">
        <v>0</v>
      </c>
      <c r="U1718">
        <v>0</v>
      </c>
      <c r="V1718">
        <v>0</v>
      </c>
      <c r="W1718">
        <v>0</v>
      </c>
      <c r="X1718">
        <v>0</v>
      </c>
      <c r="Y1718">
        <v>0</v>
      </c>
      <c r="Z1718">
        <v>0</v>
      </c>
      <c r="AA1718">
        <v>0</v>
      </c>
      <c r="AB1718">
        <v>0</v>
      </c>
      <c r="AC1718">
        <v>0</v>
      </c>
      <c r="AD1718">
        <v>0</v>
      </c>
      <c r="AE1718">
        <v>0</v>
      </c>
      <c r="AF1718">
        <v>0</v>
      </c>
      <c r="AG1718">
        <v>0</v>
      </c>
      <c r="AH1718">
        <v>0</v>
      </c>
      <c r="AI1718" t="s">
        <v>6004</v>
      </c>
      <c r="AJ1718" t="s">
        <v>112</v>
      </c>
      <c r="AK1718" t="s">
        <v>112</v>
      </c>
      <c r="AL1718">
        <v>0</v>
      </c>
      <c r="AM1718">
        <v>0</v>
      </c>
      <c r="AN1718">
        <v>0</v>
      </c>
      <c r="AO1718">
        <v>0</v>
      </c>
      <c r="AP1718">
        <v>0</v>
      </c>
      <c r="AQ1718">
        <v>0</v>
      </c>
      <c r="AR1718">
        <v>0</v>
      </c>
      <c r="AS1718">
        <v>0</v>
      </c>
      <c r="AT1718">
        <v>0</v>
      </c>
      <c r="AU1718">
        <v>0</v>
      </c>
      <c r="AV1718">
        <v>0</v>
      </c>
      <c r="AW1718">
        <v>0</v>
      </c>
      <c r="AX1718">
        <v>0</v>
      </c>
      <c r="AY1718">
        <v>0</v>
      </c>
      <c r="AZ1718">
        <v>0</v>
      </c>
      <c r="BA1718">
        <v>0</v>
      </c>
    </row>
    <row r="1719" spans="1:54" x14ac:dyDescent="0.25">
      <c r="A1719">
        <v>383910309</v>
      </c>
      <c r="B1719" s="1">
        <v>45550.585198379631</v>
      </c>
      <c r="C1719" s="1">
        <v>45550.592094513893</v>
      </c>
      <c r="D1719" s="1">
        <v>45550</v>
      </c>
      <c r="E1719">
        <v>31.8976112</v>
      </c>
      <c r="F1719">
        <v>35.9136752</v>
      </c>
      <c r="G1719" t="s">
        <v>335</v>
      </c>
      <c r="H1719" t="s">
        <v>336</v>
      </c>
      <c r="I1719" t="s">
        <v>109</v>
      </c>
      <c r="J1719" t="s">
        <v>378</v>
      </c>
      <c r="K1719" t="s">
        <v>5631</v>
      </c>
      <c r="L1719" t="s">
        <v>174</v>
      </c>
      <c r="M1719" t="s">
        <v>221</v>
      </c>
      <c r="N1719" t="s">
        <v>5632</v>
      </c>
      <c r="O1719" t="s">
        <v>5630</v>
      </c>
      <c r="Q1719" t="s">
        <v>121</v>
      </c>
      <c r="R1719" t="s">
        <v>5770</v>
      </c>
      <c r="S1719" t="s">
        <v>112</v>
      </c>
      <c r="T1719">
        <v>0</v>
      </c>
      <c r="U1719">
        <v>0</v>
      </c>
      <c r="V1719">
        <v>0</v>
      </c>
      <c r="W1719">
        <v>0</v>
      </c>
      <c r="X1719">
        <v>0</v>
      </c>
      <c r="Y1719">
        <v>0</v>
      </c>
      <c r="Z1719">
        <v>0</v>
      </c>
      <c r="AA1719">
        <v>0</v>
      </c>
      <c r="AB1719">
        <v>0</v>
      </c>
      <c r="AC1719">
        <v>0</v>
      </c>
      <c r="AD1719">
        <v>0</v>
      </c>
      <c r="AE1719">
        <v>0</v>
      </c>
      <c r="AF1719">
        <v>0</v>
      </c>
      <c r="AG1719">
        <v>0</v>
      </c>
      <c r="AH1719">
        <v>0</v>
      </c>
      <c r="AI1719" t="s">
        <v>6004</v>
      </c>
      <c r="AJ1719" t="s">
        <v>109</v>
      </c>
      <c r="AK1719" t="s">
        <v>109</v>
      </c>
      <c r="AL1719">
        <v>1</v>
      </c>
      <c r="AM1719">
        <v>0</v>
      </c>
      <c r="AN1719">
        <v>0</v>
      </c>
      <c r="AO1719">
        <v>0</v>
      </c>
      <c r="AP1719">
        <v>1</v>
      </c>
      <c r="AQ1719">
        <v>0</v>
      </c>
      <c r="AR1719">
        <v>1</v>
      </c>
      <c r="AS1719">
        <v>0</v>
      </c>
      <c r="AT1719">
        <v>1</v>
      </c>
      <c r="AU1719">
        <v>0</v>
      </c>
      <c r="AV1719">
        <v>0</v>
      </c>
      <c r="AW1719">
        <v>0</v>
      </c>
      <c r="AX1719">
        <v>0</v>
      </c>
      <c r="AY1719">
        <v>0</v>
      </c>
      <c r="AZ1719">
        <v>0</v>
      </c>
      <c r="BA1719">
        <v>0</v>
      </c>
    </row>
    <row r="1720" spans="1:54" x14ac:dyDescent="0.25">
      <c r="A1720">
        <v>383910313</v>
      </c>
      <c r="B1720" s="1">
        <v>45550.592537812503</v>
      </c>
      <c r="C1720" s="1">
        <v>45550.596938657407</v>
      </c>
      <c r="D1720" s="1">
        <v>45550</v>
      </c>
      <c r="E1720">
        <v>31.896550099999999</v>
      </c>
      <c r="F1720">
        <v>35.915037099999999</v>
      </c>
      <c r="G1720" t="s">
        <v>335</v>
      </c>
      <c r="H1720" t="s">
        <v>336</v>
      </c>
      <c r="I1720" t="s">
        <v>109</v>
      </c>
      <c r="J1720" t="s">
        <v>378</v>
      </c>
      <c r="K1720" t="s">
        <v>5634</v>
      </c>
      <c r="L1720" t="s">
        <v>116</v>
      </c>
      <c r="M1720" t="s">
        <v>319</v>
      </c>
      <c r="N1720" t="s">
        <v>5635</v>
      </c>
      <c r="O1720" t="s">
        <v>5633</v>
      </c>
      <c r="Q1720" t="s">
        <v>121</v>
      </c>
      <c r="R1720" t="s">
        <v>5770</v>
      </c>
      <c r="S1720" t="s">
        <v>112</v>
      </c>
      <c r="T1720">
        <v>0</v>
      </c>
      <c r="U1720">
        <v>0</v>
      </c>
      <c r="V1720">
        <v>0</v>
      </c>
      <c r="W1720">
        <v>0</v>
      </c>
      <c r="X1720">
        <v>0</v>
      </c>
      <c r="Y1720">
        <v>0</v>
      </c>
      <c r="Z1720">
        <v>0</v>
      </c>
      <c r="AA1720">
        <v>0</v>
      </c>
      <c r="AB1720">
        <v>0</v>
      </c>
      <c r="AC1720">
        <v>0</v>
      </c>
      <c r="AD1720">
        <v>0</v>
      </c>
      <c r="AE1720">
        <v>0</v>
      </c>
      <c r="AF1720">
        <v>0</v>
      </c>
      <c r="AG1720">
        <v>0</v>
      </c>
      <c r="AH1720">
        <v>0</v>
      </c>
      <c r="AI1720" t="s">
        <v>6004</v>
      </c>
      <c r="AJ1720" t="s">
        <v>109</v>
      </c>
      <c r="AK1720" t="s">
        <v>109</v>
      </c>
      <c r="AL1720">
        <v>2</v>
      </c>
      <c r="AM1720">
        <v>0</v>
      </c>
      <c r="AN1720">
        <v>1</v>
      </c>
      <c r="AO1720">
        <v>0</v>
      </c>
      <c r="AP1720">
        <v>1</v>
      </c>
      <c r="AQ1720">
        <v>0</v>
      </c>
      <c r="AR1720">
        <v>2</v>
      </c>
      <c r="AS1720">
        <v>1</v>
      </c>
      <c r="AT1720">
        <v>1</v>
      </c>
      <c r="AU1720">
        <v>0</v>
      </c>
      <c r="AV1720">
        <v>0</v>
      </c>
      <c r="AW1720">
        <v>0</v>
      </c>
      <c r="AX1720">
        <v>0</v>
      </c>
      <c r="AY1720">
        <v>0</v>
      </c>
      <c r="AZ1720">
        <v>0</v>
      </c>
      <c r="BA1720">
        <v>0</v>
      </c>
    </row>
    <row r="1721" spans="1:54" x14ac:dyDescent="0.25">
      <c r="A1721">
        <v>383910317</v>
      </c>
      <c r="B1721" s="1">
        <v>45550.621266886577</v>
      </c>
      <c r="C1721" s="1">
        <v>45550.625408321757</v>
      </c>
      <c r="D1721" s="1">
        <v>45550</v>
      </c>
      <c r="E1721">
        <v>31.896550099999999</v>
      </c>
      <c r="F1721">
        <v>35.915037099999999</v>
      </c>
      <c r="G1721" t="s">
        <v>335</v>
      </c>
      <c r="H1721" t="s">
        <v>336</v>
      </c>
      <c r="I1721" t="s">
        <v>109</v>
      </c>
      <c r="J1721" t="s">
        <v>378</v>
      </c>
      <c r="K1721" t="s">
        <v>5637</v>
      </c>
      <c r="L1721" t="s">
        <v>235</v>
      </c>
      <c r="M1721" t="s">
        <v>236</v>
      </c>
      <c r="N1721" t="s">
        <v>5638</v>
      </c>
      <c r="O1721" t="s">
        <v>5636</v>
      </c>
      <c r="Q1721" t="s">
        <v>121</v>
      </c>
      <c r="R1721" t="s">
        <v>5770</v>
      </c>
      <c r="S1721" t="s">
        <v>112</v>
      </c>
      <c r="T1721">
        <v>0</v>
      </c>
      <c r="U1721">
        <v>0</v>
      </c>
      <c r="V1721">
        <v>0</v>
      </c>
      <c r="W1721">
        <v>0</v>
      </c>
      <c r="X1721">
        <v>0</v>
      </c>
      <c r="Y1721">
        <v>0</v>
      </c>
      <c r="Z1721">
        <v>0</v>
      </c>
      <c r="AA1721">
        <v>0</v>
      </c>
      <c r="AB1721">
        <v>0</v>
      </c>
      <c r="AC1721">
        <v>0</v>
      </c>
      <c r="AD1721">
        <v>0</v>
      </c>
      <c r="AE1721">
        <v>0</v>
      </c>
      <c r="AF1721">
        <v>0</v>
      </c>
      <c r="AG1721">
        <v>0</v>
      </c>
      <c r="AH1721">
        <v>0</v>
      </c>
      <c r="AI1721" t="s">
        <v>6004</v>
      </c>
      <c r="AJ1721" t="s">
        <v>109</v>
      </c>
      <c r="AK1721" t="s">
        <v>112</v>
      </c>
      <c r="AL1721">
        <v>0</v>
      </c>
      <c r="AM1721">
        <v>0</v>
      </c>
      <c r="AN1721">
        <v>0</v>
      </c>
      <c r="AO1721">
        <v>0</v>
      </c>
      <c r="AP1721">
        <v>0</v>
      </c>
      <c r="AQ1721">
        <v>0</v>
      </c>
      <c r="AR1721">
        <v>0</v>
      </c>
      <c r="AS1721">
        <v>0</v>
      </c>
      <c r="AT1721">
        <v>0</v>
      </c>
      <c r="AU1721">
        <v>0</v>
      </c>
      <c r="AV1721">
        <v>0</v>
      </c>
      <c r="AW1721">
        <v>0</v>
      </c>
      <c r="AX1721">
        <v>0</v>
      </c>
      <c r="AY1721">
        <v>0</v>
      </c>
      <c r="AZ1721">
        <v>0</v>
      </c>
      <c r="BA1721">
        <v>0</v>
      </c>
    </row>
    <row r="1722" spans="1:54" x14ac:dyDescent="0.25">
      <c r="A1722">
        <v>383910322</v>
      </c>
      <c r="B1722" s="1">
        <v>45550.625441400472</v>
      </c>
      <c r="C1722" s="1">
        <v>45550.628604282407</v>
      </c>
      <c r="D1722" s="1">
        <v>45550</v>
      </c>
      <c r="E1722">
        <v>31.896550099999999</v>
      </c>
      <c r="F1722">
        <v>35.915037099999999</v>
      </c>
      <c r="G1722" t="s">
        <v>335</v>
      </c>
      <c r="H1722" t="s">
        <v>336</v>
      </c>
      <c r="I1722" t="s">
        <v>109</v>
      </c>
      <c r="J1722" t="s">
        <v>378</v>
      </c>
      <c r="K1722" t="s">
        <v>5640</v>
      </c>
      <c r="L1722" t="s">
        <v>116</v>
      </c>
      <c r="M1722" t="s">
        <v>319</v>
      </c>
      <c r="N1722" t="s">
        <v>5641</v>
      </c>
      <c r="O1722" t="s">
        <v>5639</v>
      </c>
      <c r="Q1722" t="s">
        <v>121</v>
      </c>
      <c r="R1722" t="s">
        <v>5770</v>
      </c>
      <c r="S1722" t="s">
        <v>112</v>
      </c>
      <c r="T1722">
        <v>0</v>
      </c>
      <c r="U1722">
        <v>0</v>
      </c>
      <c r="V1722">
        <v>0</v>
      </c>
      <c r="W1722">
        <v>0</v>
      </c>
      <c r="X1722">
        <v>0</v>
      </c>
      <c r="Y1722">
        <v>0</v>
      </c>
      <c r="Z1722">
        <v>0</v>
      </c>
      <c r="AA1722">
        <v>0</v>
      </c>
      <c r="AB1722">
        <v>0</v>
      </c>
      <c r="AC1722">
        <v>0</v>
      </c>
      <c r="AD1722">
        <v>0</v>
      </c>
      <c r="AE1722">
        <v>0</v>
      </c>
      <c r="AF1722">
        <v>0</v>
      </c>
      <c r="AG1722">
        <v>0</v>
      </c>
      <c r="AH1722">
        <v>0</v>
      </c>
      <c r="AI1722" t="s">
        <v>6004</v>
      </c>
      <c r="AJ1722" t="s">
        <v>109</v>
      </c>
      <c r="AK1722" t="s">
        <v>109</v>
      </c>
      <c r="AL1722">
        <v>1</v>
      </c>
      <c r="AM1722">
        <v>0</v>
      </c>
      <c r="AN1722">
        <v>1</v>
      </c>
      <c r="AO1722">
        <v>0</v>
      </c>
      <c r="AP1722">
        <v>0</v>
      </c>
      <c r="AQ1722">
        <v>0</v>
      </c>
      <c r="AR1722">
        <v>1</v>
      </c>
      <c r="AS1722">
        <v>0</v>
      </c>
      <c r="AT1722">
        <v>1</v>
      </c>
      <c r="AU1722">
        <v>0</v>
      </c>
      <c r="AV1722">
        <v>0</v>
      </c>
      <c r="AW1722">
        <v>0</v>
      </c>
      <c r="AX1722">
        <v>0</v>
      </c>
      <c r="AY1722">
        <v>0</v>
      </c>
      <c r="AZ1722">
        <v>0</v>
      </c>
      <c r="BA1722">
        <v>0</v>
      </c>
    </row>
    <row r="1723" spans="1:54" x14ac:dyDescent="0.25">
      <c r="A1723">
        <v>383910325</v>
      </c>
      <c r="B1723" s="1">
        <v>45550.628655196757</v>
      </c>
      <c r="C1723" s="1">
        <v>45550.634349722219</v>
      </c>
      <c r="D1723" s="1">
        <v>45550</v>
      </c>
      <c r="E1723">
        <v>31.896550099999999</v>
      </c>
      <c r="F1723">
        <v>35.915037099999999</v>
      </c>
      <c r="G1723" t="s">
        <v>335</v>
      </c>
      <c r="H1723" t="s">
        <v>336</v>
      </c>
      <c r="I1723" t="s">
        <v>109</v>
      </c>
      <c r="J1723" t="s">
        <v>378</v>
      </c>
      <c r="K1723" t="s">
        <v>5643</v>
      </c>
      <c r="L1723" t="s">
        <v>116</v>
      </c>
      <c r="M1723" t="s">
        <v>146</v>
      </c>
      <c r="N1723" t="s">
        <v>5644</v>
      </c>
      <c r="O1723" t="s">
        <v>5642</v>
      </c>
      <c r="Q1723" t="s">
        <v>121</v>
      </c>
      <c r="R1723" t="s">
        <v>5770</v>
      </c>
      <c r="S1723" t="s">
        <v>112</v>
      </c>
      <c r="T1723">
        <v>0</v>
      </c>
      <c r="U1723">
        <v>0</v>
      </c>
      <c r="V1723">
        <v>0</v>
      </c>
      <c r="W1723">
        <v>0</v>
      </c>
      <c r="X1723">
        <v>0</v>
      </c>
      <c r="Y1723">
        <v>0</v>
      </c>
      <c r="Z1723">
        <v>0</v>
      </c>
      <c r="AA1723">
        <v>0</v>
      </c>
      <c r="AB1723">
        <v>0</v>
      </c>
      <c r="AC1723">
        <v>0</v>
      </c>
      <c r="AD1723">
        <v>0</v>
      </c>
      <c r="AE1723">
        <v>0</v>
      </c>
      <c r="AF1723">
        <v>0</v>
      </c>
      <c r="AG1723">
        <v>0</v>
      </c>
      <c r="AH1723">
        <v>0</v>
      </c>
      <c r="AI1723" t="s">
        <v>6004</v>
      </c>
      <c r="AJ1723" t="s">
        <v>109</v>
      </c>
      <c r="AK1723" t="s">
        <v>109</v>
      </c>
      <c r="AL1723">
        <v>2</v>
      </c>
      <c r="AM1723">
        <v>0</v>
      </c>
      <c r="AN1723">
        <v>2</v>
      </c>
      <c r="AO1723">
        <v>0</v>
      </c>
      <c r="AP1723">
        <v>0</v>
      </c>
      <c r="AQ1723">
        <v>0</v>
      </c>
      <c r="AR1723">
        <v>2</v>
      </c>
      <c r="AS1723">
        <v>0</v>
      </c>
      <c r="AT1723">
        <v>1</v>
      </c>
      <c r="AU1723">
        <v>0</v>
      </c>
      <c r="AV1723">
        <v>0</v>
      </c>
      <c r="AW1723">
        <v>0</v>
      </c>
      <c r="AX1723">
        <v>0</v>
      </c>
      <c r="AY1723">
        <v>0</v>
      </c>
      <c r="AZ1723">
        <v>0</v>
      </c>
      <c r="BA1723">
        <v>0</v>
      </c>
    </row>
    <row r="1724" spans="1:54" x14ac:dyDescent="0.25">
      <c r="A1724">
        <v>383910328</v>
      </c>
      <c r="B1724" s="1">
        <v>45550.63438729167</v>
      </c>
      <c r="C1724" s="1">
        <v>45550.637606493059</v>
      </c>
      <c r="D1724" s="1">
        <v>45550</v>
      </c>
      <c r="E1724">
        <v>31.896550099999999</v>
      </c>
      <c r="F1724">
        <v>35.915037099999999</v>
      </c>
      <c r="G1724" t="s">
        <v>335</v>
      </c>
      <c r="H1724" t="s">
        <v>336</v>
      </c>
      <c r="I1724" t="s">
        <v>109</v>
      </c>
      <c r="J1724" t="s">
        <v>378</v>
      </c>
      <c r="K1724" t="s">
        <v>5646</v>
      </c>
      <c r="L1724" t="s">
        <v>192</v>
      </c>
      <c r="M1724" t="s">
        <v>326</v>
      </c>
      <c r="N1724" t="s">
        <v>5647</v>
      </c>
      <c r="O1724" t="s">
        <v>5645</v>
      </c>
      <c r="Q1724" t="s">
        <v>121</v>
      </c>
      <c r="R1724" t="s">
        <v>5770</v>
      </c>
      <c r="S1724" t="s">
        <v>112</v>
      </c>
      <c r="T1724">
        <v>0</v>
      </c>
      <c r="U1724">
        <v>0</v>
      </c>
      <c r="V1724">
        <v>0</v>
      </c>
      <c r="W1724">
        <v>0</v>
      </c>
      <c r="X1724">
        <v>0</v>
      </c>
      <c r="Y1724">
        <v>0</v>
      </c>
      <c r="Z1724">
        <v>0</v>
      </c>
      <c r="AA1724">
        <v>0</v>
      </c>
      <c r="AB1724">
        <v>0</v>
      </c>
      <c r="AC1724">
        <v>0</v>
      </c>
      <c r="AD1724">
        <v>0</v>
      </c>
      <c r="AE1724">
        <v>0</v>
      </c>
      <c r="AF1724">
        <v>0</v>
      </c>
      <c r="AG1724">
        <v>0</v>
      </c>
      <c r="AH1724">
        <v>0</v>
      </c>
      <c r="AI1724" t="s">
        <v>6004</v>
      </c>
      <c r="AJ1724" t="s">
        <v>109</v>
      </c>
      <c r="AK1724" t="s">
        <v>109</v>
      </c>
      <c r="AL1724">
        <v>2</v>
      </c>
      <c r="AM1724">
        <v>1</v>
      </c>
      <c r="AN1724">
        <v>1</v>
      </c>
      <c r="AO1724">
        <v>0</v>
      </c>
      <c r="AP1724">
        <v>0</v>
      </c>
      <c r="AQ1724">
        <v>0</v>
      </c>
      <c r="AR1724">
        <v>2</v>
      </c>
      <c r="AS1724">
        <v>0</v>
      </c>
      <c r="AT1724">
        <v>0</v>
      </c>
      <c r="AU1724">
        <v>0</v>
      </c>
      <c r="AV1724">
        <v>0</v>
      </c>
      <c r="AW1724">
        <v>0</v>
      </c>
      <c r="AX1724">
        <v>0</v>
      </c>
      <c r="AY1724">
        <v>0</v>
      </c>
      <c r="AZ1724">
        <v>1</v>
      </c>
      <c r="BA1724">
        <v>0</v>
      </c>
    </row>
    <row r="1725" spans="1:54" x14ac:dyDescent="0.25">
      <c r="A1725">
        <v>383910333</v>
      </c>
      <c r="B1725" s="1">
        <v>45550.637655949067</v>
      </c>
      <c r="C1725" s="1">
        <v>45550.643841921286</v>
      </c>
      <c r="D1725" s="1">
        <v>45550</v>
      </c>
      <c r="E1725">
        <v>31.896263300000001</v>
      </c>
      <c r="F1725">
        <v>35.9140157</v>
      </c>
      <c r="G1725" t="s">
        <v>335</v>
      </c>
      <c r="H1725" t="s">
        <v>336</v>
      </c>
      <c r="I1725" t="s">
        <v>109</v>
      </c>
      <c r="J1725" t="s">
        <v>153</v>
      </c>
      <c r="K1725" t="s">
        <v>5649</v>
      </c>
      <c r="L1725" t="s">
        <v>174</v>
      </c>
      <c r="M1725" t="s">
        <v>175</v>
      </c>
      <c r="N1725" t="s">
        <v>5650</v>
      </c>
      <c r="O1725" t="s">
        <v>5648</v>
      </c>
      <c r="Q1725" t="s">
        <v>346</v>
      </c>
      <c r="R1725" t="s">
        <v>5771</v>
      </c>
      <c r="S1725" t="s">
        <v>112</v>
      </c>
      <c r="T1725">
        <v>0</v>
      </c>
      <c r="U1725">
        <v>0</v>
      </c>
      <c r="V1725">
        <v>0</v>
      </c>
      <c r="W1725">
        <v>0</v>
      </c>
      <c r="X1725">
        <v>0</v>
      </c>
      <c r="Y1725">
        <v>0</v>
      </c>
      <c r="Z1725">
        <v>0</v>
      </c>
      <c r="AA1725">
        <v>0</v>
      </c>
      <c r="AB1725">
        <v>0</v>
      </c>
      <c r="AC1725">
        <v>0</v>
      </c>
      <c r="AD1725">
        <v>0</v>
      </c>
      <c r="AE1725">
        <v>0</v>
      </c>
      <c r="AF1725">
        <v>0</v>
      </c>
      <c r="AG1725">
        <v>0</v>
      </c>
      <c r="AH1725">
        <v>0</v>
      </c>
      <c r="AI1725" t="s">
        <v>6004</v>
      </c>
      <c r="AJ1725" t="s">
        <v>109</v>
      </c>
      <c r="AK1725" t="s">
        <v>109</v>
      </c>
      <c r="AL1725">
        <v>5</v>
      </c>
      <c r="AM1725">
        <v>1</v>
      </c>
      <c r="AN1725">
        <v>3</v>
      </c>
      <c r="AO1725">
        <v>0</v>
      </c>
      <c r="AP1725">
        <v>1</v>
      </c>
      <c r="AQ1725">
        <v>0</v>
      </c>
      <c r="AR1725">
        <v>5</v>
      </c>
      <c r="AS1725">
        <v>1</v>
      </c>
      <c r="AT1725">
        <v>1</v>
      </c>
      <c r="AU1725">
        <v>0</v>
      </c>
      <c r="AV1725">
        <v>0</v>
      </c>
      <c r="AW1725">
        <v>0</v>
      </c>
      <c r="AX1725">
        <v>0</v>
      </c>
      <c r="AY1725">
        <v>0</v>
      </c>
      <c r="AZ1725">
        <v>1</v>
      </c>
      <c r="BA1725">
        <v>0</v>
      </c>
    </row>
    <row r="1726" spans="1:54" x14ac:dyDescent="0.25">
      <c r="A1726">
        <v>383910337</v>
      </c>
      <c r="B1726" s="1">
        <v>45550.643893993052</v>
      </c>
      <c r="C1726" s="1">
        <v>45550.665903506953</v>
      </c>
      <c r="D1726" s="1">
        <v>45550</v>
      </c>
      <c r="E1726">
        <v>31.8970895</v>
      </c>
      <c r="F1726">
        <v>35.913806999999998</v>
      </c>
      <c r="G1726" t="s">
        <v>335</v>
      </c>
      <c r="H1726" t="s">
        <v>336</v>
      </c>
      <c r="I1726" t="s">
        <v>109</v>
      </c>
      <c r="J1726" t="s">
        <v>367</v>
      </c>
      <c r="K1726" t="s">
        <v>5652</v>
      </c>
      <c r="L1726" t="s">
        <v>252</v>
      </c>
      <c r="M1726" t="s">
        <v>2523</v>
      </c>
      <c r="N1726" t="s">
        <v>5653</v>
      </c>
      <c r="O1726" t="s">
        <v>5651</v>
      </c>
      <c r="Q1726" t="s">
        <v>346</v>
      </c>
      <c r="R1726" t="s">
        <v>5771</v>
      </c>
      <c r="S1726" t="s">
        <v>112</v>
      </c>
      <c r="T1726">
        <v>0</v>
      </c>
      <c r="U1726">
        <v>0</v>
      </c>
      <c r="V1726">
        <v>0</v>
      </c>
      <c r="W1726">
        <v>0</v>
      </c>
      <c r="X1726">
        <v>0</v>
      </c>
      <c r="Y1726">
        <v>0</v>
      </c>
      <c r="Z1726">
        <v>0</v>
      </c>
      <c r="AA1726">
        <v>0</v>
      </c>
      <c r="AB1726">
        <v>0</v>
      </c>
      <c r="AC1726">
        <v>0</v>
      </c>
      <c r="AD1726">
        <v>0</v>
      </c>
      <c r="AE1726">
        <v>0</v>
      </c>
      <c r="AF1726">
        <v>0</v>
      </c>
      <c r="AG1726">
        <v>0</v>
      </c>
      <c r="AH1726">
        <v>0</v>
      </c>
      <c r="AI1726" t="s">
        <v>6004</v>
      </c>
      <c r="AJ1726" t="s">
        <v>109</v>
      </c>
      <c r="AK1726" t="s">
        <v>109</v>
      </c>
      <c r="AL1726">
        <v>2</v>
      </c>
      <c r="AM1726">
        <v>1</v>
      </c>
      <c r="AN1726">
        <v>1</v>
      </c>
      <c r="AO1726">
        <v>0</v>
      </c>
      <c r="AP1726">
        <v>0</v>
      </c>
      <c r="AQ1726">
        <v>0</v>
      </c>
      <c r="AR1726">
        <v>2</v>
      </c>
      <c r="AS1726">
        <v>0</v>
      </c>
      <c r="AT1726">
        <v>0</v>
      </c>
      <c r="AU1726">
        <v>0</v>
      </c>
      <c r="AV1726">
        <v>0</v>
      </c>
      <c r="AW1726">
        <v>0</v>
      </c>
      <c r="AX1726">
        <v>0</v>
      </c>
      <c r="AY1726">
        <v>0</v>
      </c>
      <c r="AZ1726">
        <v>0</v>
      </c>
      <c r="BA1726">
        <v>1</v>
      </c>
      <c r="BB1726" t="s">
        <v>5654</v>
      </c>
    </row>
    <row r="1727" spans="1:54" x14ac:dyDescent="0.25">
      <c r="A1727">
        <v>383972493</v>
      </c>
      <c r="B1727" s="1">
        <v>45550.51074766204</v>
      </c>
      <c r="C1727" s="1">
        <v>45550.514232546288</v>
      </c>
      <c r="D1727" s="1">
        <v>45550</v>
      </c>
      <c r="E1727">
        <v>32.331311200000002</v>
      </c>
      <c r="F1727">
        <v>35.751133299999999</v>
      </c>
      <c r="G1727" t="s">
        <v>3364</v>
      </c>
      <c r="H1727" t="s">
        <v>3365</v>
      </c>
      <c r="I1727" t="s">
        <v>112</v>
      </c>
      <c r="K1727" t="s">
        <v>5655</v>
      </c>
      <c r="L1727" t="s">
        <v>116</v>
      </c>
      <c r="M1727" t="s">
        <v>319</v>
      </c>
      <c r="N1727" t="s">
        <v>5656</v>
      </c>
      <c r="O1727" t="s">
        <v>3333</v>
      </c>
      <c r="Q1727" t="s">
        <v>121</v>
      </c>
      <c r="R1727" t="s">
        <v>5770</v>
      </c>
      <c r="S1727" t="s">
        <v>112</v>
      </c>
      <c r="T1727">
        <v>0</v>
      </c>
      <c r="U1727">
        <v>0</v>
      </c>
      <c r="V1727">
        <v>0</v>
      </c>
      <c r="W1727">
        <v>0</v>
      </c>
      <c r="X1727">
        <v>0</v>
      </c>
      <c r="Y1727">
        <v>0</v>
      </c>
      <c r="Z1727">
        <v>0</v>
      </c>
      <c r="AA1727">
        <v>0</v>
      </c>
      <c r="AB1727">
        <v>0</v>
      </c>
      <c r="AC1727">
        <v>0</v>
      </c>
      <c r="AD1727">
        <v>0</v>
      </c>
      <c r="AE1727">
        <v>0</v>
      </c>
      <c r="AF1727">
        <v>0</v>
      </c>
      <c r="AG1727">
        <v>0</v>
      </c>
      <c r="AH1727">
        <v>0</v>
      </c>
      <c r="AI1727" t="s">
        <v>6004</v>
      </c>
      <c r="AJ1727" t="s">
        <v>112</v>
      </c>
      <c r="AK1727" t="s">
        <v>112</v>
      </c>
      <c r="AL1727">
        <v>0</v>
      </c>
      <c r="AM1727">
        <v>0</v>
      </c>
      <c r="AN1727">
        <v>0</v>
      </c>
      <c r="AO1727">
        <v>0</v>
      </c>
      <c r="AP1727">
        <v>0</v>
      </c>
      <c r="AQ1727">
        <v>0</v>
      </c>
      <c r="AR1727">
        <v>0</v>
      </c>
      <c r="AS1727">
        <v>0</v>
      </c>
      <c r="AT1727">
        <v>0</v>
      </c>
      <c r="AU1727">
        <v>0</v>
      </c>
      <c r="AV1727">
        <v>0</v>
      </c>
      <c r="AW1727">
        <v>0</v>
      </c>
      <c r="AX1727">
        <v>0</v>
      </c>
      <c r="AY1727">
        <v>0</v>
      </c>
      <c r="AZ1727">
        <v>0</v>
      </c>
      <c r="BA1727">
        <v>0</v>
      </c>
    </row>
    <row r="1728" spans="1:54" x14ac:dyDescent="0.25">
      <c r="A1728">
        <v>383972498</v>
      </c>
      <c r="B1728" s="1">
        <v>45550.514754085649</v>
      </c>
      <c r="C1728" s="1">
        <v>45550.516956770844</v>
      </c>
      <c r="D1728" s="1">
        <v>45550</v>
      </c>
      <c r="E1728">
        <v>32.331324799999997</v>
      </c>
      <c r="F1728">
        <v>35.751063899999998</v>
      </c>
      <c r="G1728" t="s">
        <v>3364</v>
      </c>
      <c r="H1728" t="s">
        <v>3365</v>
      </c>
      <c r="I1728" t="s">
        <v>109</v>
      </c>
      <c r="J1728" t="s">
        <v>114</v>
      </c>
      <c r="K1728" t="s">
        <v>5658</v>
      </c>
      <c r="L1728" t="s">
        <v>116</v>
      </c>
      <c r="M1728" t="s">
        <v>319</v>
      </c>
      <c r="N1728" t="s">
        <v>864</v>
      </c>
      <c r="O1728" t="s">
        <v>5657</v>
      </c>
      <c r="Q1728" t="s">
        <v>121</v>
      </c>
      <c r="R1728" t="s">
        <v>5770</v>
      </c>
      <c r="S1728" t="s">
        <v>112</v>
      </c>
      <c r="T1728">
        <v>0</v>
      </c>
      <c r="U1728">
        <v>0</v>
      </c>
      <c r="V1728">
        <v>0</v>
      </c>
      <c r="W1728">
        <v>0</v>
      </c>
      <c r="X1728">
        <v>0</v>
      </c>
      <c r="Y1728">
        <v>0</v>
      </c>
      <c r="Z1728">
        <v>0</v>
      </c>
      <c r="AA1728">
        <v>0</v>
      </c>
      <c r="AB1728">
        <v>0</v>
      </c>
      <c r="AC1728">
        <v>0</v>
      </c>
      <c r="AD1728">
        <v>0</v>
      </c>
      <c r="AE1728">
        <v>0</v>
      </c>
      <c r="AF1728">
        <v>0</v>
      </c>
      <c r="AG1728">
        <v>0</v>
      </c>
      <c r="AH1728">
        <v>0</v>
      </c>
      <c r="AI1728" t="s">
        <v>6004</v>
      </c>
      <c r="AJ1728" t="s">
        <v>112</v>
      </c>
      <c r="AK1728" t="s">
        <v>112</v>
      </c>
      <c r="AL1728">
        <v>0</v>
      </c>
      <c r="AM1728">
        <v>0</v>
      </c>
      <c r="AN1728">
        <v>0</v>
      </c>
      <c r="AO1728">
        <v>0</v>
      </c>
      <c r="AP1728">
        <v>0</v>
      </c>
      <c r="AQ1728">
        <v>0</v>
      </c>
      <c r="AR1728">
        <v>0</v>
      </c>
      <c r="AS1728">
        <v>0</v>
      </c>
      <c r="AT1728">
        <v>0</v>
      </c>
      <c r="AU1728">
        <v>0</v>
      </c>
      <c r="AV1728">
        <v>0</v>
      </c>
      <c r="AW1728">
        <v>0</v>
      </c>
      <c r="AX1728">
        <v>0</v>
      </c>
      <c r="AY1728">
        <v>0</v>
      </c>
      <c r="AZ1728">
        <v>0</v>
      </c>
      <c r="BA1728">
        <v>0</v>
      </c>
    </row>
    <row r="1729" spans="1:54" x14ac:dyDescent="0.25">
      <c r="A1729">
        <v>383972499</v>
      </c>
      <c r="B1729" s="1">
        <v>45550.517848020827</v>
      </c>
      <c r="C1729" s="1">
        <v>45550.520368715283</v>
      </c>
      <c r="D1729" s="1">
        <v>45550</v>
      </c>
      <c r="E1729">
        <v>32.3312527</v>
      </c>
      <c r="F1729">
        <v>35.7511437</v>
      </c>
      <c r="G1729" t="s">
        <v>3364</v>
      </c>
      <c r="H1729" t="s">
        <v>3365</v>
      </c>
      <c r="I1729" t="s">
        <v>112</v>
      </c>
      <c r="K1729" t="s">
        <v>5660</v>
      </c>
      <c r="L1729" t="s">
        <v>116</v>
      </c>
      <c r="M1729" t="s">
        <v>319</v>
      </c>
      <c r="N1729" t="s">
        <v>5661</v>
      </c>
      <c r="O1729" t="s">
        <v>5659</v>
      </c>
      <c r="Q1729" t="s">
        <v>121</v>
      </c>
      <c r="R1729" t="s">
        <v>5770</v>
      </c>
      <c r="S1729" t="s">
        <v>112</v>
      </c>
      <c r="T1729">
        <v>0</v>
      </c>
      <c r="U1729">
        <v>0</v>
      </c>
      <c r="V1729">
        <v>0</v>
      </c>
      <c r="W1729">
        <v>0</v>
      </c>
      <c r="X1729">
        <v>0</v>
      </c>
      <c r="Y1729">
        <v>0</v>
      </c>
      <c r="Z1729">
        <v>0</v>
      </c>
      <c r="AA1729">
        <v>0</v>
      </c>
      <c r="AB1729">
        <v>0</v>
      </c>
      <c r="AC1729">
        <v>0</v>
      </c>
      <c r="AD1729">
        <v>0</v>
      </c>
      <c r="AE1729">
        <v>0</v>
      </c>
      <c r="AF1729">
        <v>0</v>
      </c>
      <c r="AG1729">
        <v>0</v>
      </c>
      <c r="AH1729">
        <v>0</v>
      </c>
      <c r="AI1729" t="s">
        <v>6004</v>
      </c>
      <c r="AJ1729" t="s">
        <v>112</v>
      </c>
      <c r="AK1729" t="s">
        <v>112</v>
      </c>
      <c r="AL1729">
        <v>0</v>
      </c>
      <c r="AM1729">
        <v>0</v>
      </c>
      <c r="AN1729">
        <v>0</v>
      </c>
      <c r="AO1729">
        <v>0</v>
      </c>
      <c r="AP1729">
        <v>0</v>
      </c>
      <c r="AQ1729">
        <v>0</v>
      </c>
      <c r="AR1729">
        <v>0</v>
      </c>
      <c r="AS1729">
        <v>0</v>
      </c>
      <c r="AT1729">
        <v>0</v>
      </c>
      <c r="AU1729">
        <v>0</v>
      </c>
      <c r="AV1729">
        <v>0</v>
      </c>
      <c r="AW1729">
        <v>0</v>
      </c>
      <c r="AX1729">
        <v>0</v>
      </c>
      <c r="AY1729">
        <v>0</v>
      </c>
      <c r="AZ1729">
        <v>0</v>
      </c>
      <c r="BA1729">
        <v>0</v>
      </c>
    </row>
    <row r="1730" spans="1:54" x14ac:dyDescent="0.25">
      <c r="A1730">
        <v>383972503</v>
      </c>
      <c r="B1730" s="1">
        <v>45550.520662488423</v>
      </c>
      <c r="C1730" s="1">
        <v>45550.522638831018</v>
      </c>
      <c r="D1730" s="1">
        <v>45550</v>
      </c>
      <c r="E1730">
        <v>32.331345499999998</v>
      </c>
      <c r="F1730">
        <v>35.750810000000001</v>
      </c>
      <c r="G1730" t="s">
        <v>3364</v>
      </c>
      <c r="H1730" t="s">
        <v>3365</v>
      </c>
      <c r="I1730" t="s">
        <v>109</v>
      </c>
      <c r="J1730" t="s">
        <v>114</v>
      </c>
      <c r="K1730" t="s">
        <v>5663</v>
      </c>
      <c r="L1730" t="s">
        <v>116</v>
      </c>
      <c r="M1730" t="s">
        <v>319</v>
      </c>
      <c r="N1730" t="s">
        <v>5664</v>
      </c>
      <c r="O1730" t="s">
        <v>5662</v>
      </c>
      <c r="Q1730" t="s">
        <v>121</v>
      </c>
      <c r="R1730" t="s">
        <v>5770</v>
      </c>
      <c r="S1730" t="s">
        <v>112</v>
      </c>
      <c r="T1730">
        <v>0</v>
      </c>
      <c r="U1730">
        <v>0</v>
      </c>
      <c r="V1730">
        <v>0</v>
      </c>
      <c r="W1730">
        <v>0</v>
      </c>
      <c r="X1730">
        <v>0</v>
      </c>
      <c r="Y1730">
        <v>0</v>
      </c>
      <c r="Z1730">
        <v>0</v>
      </c>
      <c r="AA1730">
        <v>0</v>
      </c>
      <c r="AB1730">
        <v>0</v>
      </c>
      <c r="AC1730">
        <v>0</v>
      </c>
      <c r="AD1730">
        <v>0</v>
      </c>
      <c r="AE1730">
        <v>0</v>
      </c>
      <c r="AF1730">
        <v>0</v>
      </c>
      <c r="AG1730">
        <v>0</v>
      </c>
      <c r="AH1730">
        <v>0</v>
      </c>
      <c r="AI1730" t="s">
        <v>6004</v>
      </c>
      <c r="AJ1730" t="s">
        <v>112</v>
      </c>
      <c r="AK1730" t="s">
        <v>112</v>
      </c>
      <c r="AL1730">
        <v>0</v>
      </c>
      <c r="AM1730">
        <v>0</v>
      </c>
      <c r="AN1730">
        <v>0</v>
      </c>
      <c r="AO1730">
        <v>0</v>
      </c>
      <c r="AP1730">
        <v>0</v>
      </c>
      <c r="AQ1730">
        <v>0</v>
      </c>
      <c r="AR1730">
        <v>0</v>
      </c>
      <c r="AS1730">
        <v>0</v>
      </c>
      <c r="AT1730">
        <v>0</v>
      </c>
      <c r="AU1730">
        <v>0</v>
      </c>
      <c r="AV1730">
        <v>0</v>
      </c>
      <c r="AW1730">
        <v>0</v>
      </c>
      <c r="AX1730">
        <v>0</v>
      </c>
      <c r="AY1730">
        <v>0</v>
      </c>
      <c r="AZ1730">
        <v>0</v>
      </c>
      <c r="BA1730">
        <v>0</v>
      </c>
    </row>
    <row r="1731" spans="1:54" x14ac:dyDescent="0.25">
      <c r="A1731">
        <v>383972508</v>
      </c>
      <c r="B1731" s="1">
        <v>45550.551331238428</v>
      </c>
      <c r="C1731" s="1">
        <v>45550.553753807872</v>
      </c>
      <c r="D1731" s="1">
        <v>45550</v>
      </c>
      <c r="E1731">
        <v>32.333168800000003</v>
      </c>
      <c r="F1731">
        <v>35.751793900000003</v>
      </c>
      <c r="G1731" t="s">
        <v>3364</v>
      </c>
      <c r="H1731" t="s">
        <v>3365</v>
      </c>
      <c r="I1731" t="s">
        <v>109</v>
      </c>
      <c r="J1731" t="s">
        <v>378</v>
      </c>
      <c r="K1731" t="s">
        <v>5666</v>
      </c>
      <c r="L1731" t="s">
        <v>431</v>
      </c>
      <c r="M1731" t="s">
        <v>4328</v>
      </c>
      <c r="N1731" t="s">
        <v>5667</v>
      </c>
      <c r="O1731" t="s">
        <v>5665</v>
      </c>
      <c r="Q1731" t="s">
        <v>121</v>
      </c>
      <c r="R1731" t="s">
        <v>5770</v>
      </c>
      <c r="S1731" t="s">
        <v>112</v>
      </c>
      <c r="T1731">
        <v>0</v>
      </c>
      <c r="U1731">
        <v>0</v>
      </c>
      <c r="V1731">
        <v>0</v>
      </c>
      <c r="W1731">
        <v>0</v>
      </c>
      <c r="X1731">
        <v>0</v>
      </c>
      <c r="Y1731">
        <v>0</v>
      </c>
      <c r="Z1731">
        <v>0</v>
      </c>
      <c r="AA1731">
        <v>0</v>
      </c>
      <c r="AB1731">
        <v>0</v>
      </c>
      <c r="AC1731">
        <v>0</v>
      </c>
      <c r="AD1731">
        <v>0</v>
      </c>
      <c r="AE1731">
        <v>0</v>
      </c>
      <c r="AF1731">
        <v>0</v>
      </c>
      <c r="AG1731">
        <v>0</v>
      </c>
      <c r="AH1731">
        <v>0</v>
      </c>
      <c r="AI1731" t="s">
        <v>6004</v>
      </c>
      <c r="AJ1731" t="s">
        <v>112</v>
      </c>
      <c r="AK1731" t="s">
        <v>112</v>
      </c>
      <c r="AL1731">
        <v>0</v>
      </c>
      <c r="AM1731">
        <v>0</v>
      </c>
      <c r="AN1731">
        <v>0</v>
      </c>
      <c r="AO1731">
        <v>0</v>
      </c>
      <c r="AP1731">
        <v>0</v>
      </c>
      <c r="AQ1731">
        <v>0</v>
      </c>
      <c r="AR1731">
        <v>0</v>
      </c>
      <c r="AS1731">
        <v>0</v>
      </c>
      <c r="AT1731">
        <v>0</v>
      </c>
      <c r="AU1731">
        <v>0</v>
      </c>
      <c r="AV1731">
        <v>0</v>
      </c>
      <c r="AW1731">
        <v>0</v>
      </c>
      <c r="AX1731">
        <v>0</v>
      </c>
      <c r="AY1731">
        <v>0</v>
      </c>
      <c r="AZ1731">
        <v>0</v>
      </c>
      <c r="BA1731">
        <v>0</v>
      </c>
    </row>
    <row r="1732" spans="1:54" x14ac:dyDescent="0.25">
      <c r="A1732">
        <v>383972514</v>
      </c>
      <c r="B1732" s="1">
        <v>45550.555236608787</v>
      </c>
      <c r="C1732" s="1">
        <v>45550.563016215281</v>
      </c>
      <c r="D1732" s="1">
        <v>45550</v>
      </c>
      <c r="E1732">
        <v>32.337691499999998</v>
      </c>
      <c r="F1732">
        <v>35.7514933</v>
      </c>
      <c r="G1732" t="s">
        <v>3364</v>
      </c>
      <c r="H1732" t="s">
        <v>3365</v>
      </c>
      <c r="I1732" t="s">
        <v>109</v>
      </c>
      <c r="J1732" t="s">
        <v>114</v>
      </c>
      <c r="K1732" t="s">
        <v>5669</v>
      </c>
      <c r="L1732" t="s">
        <v>252</v>
      </c>
      <c r="M1732" t="s">
        <v>551</v>
      </c>
      <c r="N1732" t="s">
        <v>5670</v>
      </c>
      <c r="O1732" t="s">
        <v>5668</v>
      </c>
      <c r="Q1732" t="s">
        <v>121</v>
      </c>
      <c r="R1732" t="s">
        <v>5770</v>
      </c>
      <c r="S1732" t="s">
        <v>112</v>
      </c>
      <c r="T1732">
        <v>0</v>
      </c>
      <c r="U1732">
        <v>0</v>
      </c>
      <c r="V1732">
        <v>0</v>
      </c>
      <c r="W1732">
        <v>0</v>
      </c>
      <c r="X1732">
        <v>0</v>
      </c>
      <c r="Y1732">
        <v>0</v>
      </c>
      <c r="Z1732">
        <v>0</v>
      </c>
      <c r="AA1732">
        <v>0</v>
      </c>
      <c r="AB1732">
        <v>0</v>
      </c>
      <c r="AC1732">
        <v>0</v>
      </c>
      <c r="AD1732">
        <v>0</v>
      </c>
      <c r="AE1732">
        <v>0</v>
      </c>
      <c r="AF1732">
        <v>0</v>
      </c>
      <c r="AG1732">
        <v>0</v>
      </c>
      <c r="AH1732">
        <v>0</v>
      </c>
      <c r="AI1732" t="s">
        <v>6004</v>
      </c>
      <c r="AJ1732" t="s">
        <v>109</v>
      </c>
      <c r="AK1732" t="s">
        <v>109</v>
      </c>
      <c r="AL1732">
        <v>3</v>
      </c>
      <c r="AM1732">
        <v>1</v>
      </c>
      <c r="AN1732">
        <v>2</v>
      </c>
      <c r="AO1732">
        <v>0</v>
      </c>
      <c r="AP1732">
        <v>0</v>
      </c>
      <c r="AQ1732">
        <v>0</v>
      </c>
      <c r="AR1732">
        <v>3</v>
      </c>
      <c r="AS1732">
        <v>0</v>
      </c>
      <c r="AT1732">
        <v>0</v>
      </c>
      <c r="AU1732">
        <v>0</v>
      </c>
      <c r="AV1732">
        <v>0</v>
      </c>
      <c r="AW1732">
        <v>0</v>
      </c>
      <c r="AX1732">
        <v>0</v>
      </c>
      <c r="AY1732">
        <v>0</v>
      </c>
      <c r="AZ1732">
        <v>0</v>
      </c>
      <c r="BA1732">
        <v>1</v>
      </c>
      <c r="BB1732" t="s">
        <v>5671</v>
      </c>
    </row>
    <row r="1733" spans="1:54" x14ac:dyDescent="0.25">
      <c r="A1733">
        <v>383972517</v>
      </c>
      <c r="B1733" s="1">
        <v>45550.564165659722</v>
      </c>
      <c r="C1733" s="1">
        <v>45550.566431932872</v>
      </c>
      <c r="D1733" s="1">
        <v>45550</v>
      </c>
      <c r="E1733">
        <v>32.359898999999999</v>
      </c>
      <c r="F1733">
        <v>35.782984599999999</v>
      </c>
      <c r="G1733" t="s">
        <v>3364</v>
      </c>
      <c r="H1733" t="s">
        <v>3365</v>
      </c>
      <c r="I1733" t="s">
        <v>109</v>
      </c>
      <c r="J1733" t="s">
        <v>114</v>
      </c>
      <c r="K1733" t="s">
        <v>5673</v>
      </c>
      <c r="L1733" t="s">
        <v>174</v>
      </c>
      <c r="M1733" t="s">
        <v>175</v>
      </c>
      <c r="N1733" t="s">
        <v>5674</v>
      </c>
      <c r="O1733" t="s">
        <v>5672</v>
      </c>
      <c r="Q1733" t="s">
        <v>121</v>
      </c>
      <c r="R1733" t="s">
        <v>5770</v>
      </c>
      <c r="S1733" t="s">
        <v>112</v>
      </c>
      <c r="T1733">
        <v>0</v>
      </c>
      <c r="U1733">
        <v>0</v>
      </c>
      <c r="V1733">
        <v>0</v>
      </c>
      <c r="W1733">
        <v>0</v>
      </c>
      <c r="X1733">
        <v>0</v>
      </c>
      <c r="Y1733">
        <v>0</v>
      </c>
      <c r="Z1733">
        <v>0</v>
      </c>
      <c r="AA1733">
        <v>0</v>
      </c>
      <c r="AB1733">
        <v>0</v>
      </c>
      <c r="AC1733">
        <v>0</v>
      </c>
      <c r="AD1733">
        <v>0</v>
      </c>
      <c r="AE1733">
        <v>0</v>
      </c>
      <c r="AF1733">
        <v>0</v>
      </c>
      <c r="AG1733">
        <v>0</v>
      </c>
      <c r="AH1733">
        <v>0</v>
      </c>
      <c r="AI1733" t="s">
        <v>6004</v>
      </c>
      <c r="AJ1733" t="s">
        <v>109</v>
      </c>
      <c r="AK1733" t="s">
        <v>112</v>
      </c>
      <c r="AL1733">
        <v>0</v>
      </c>
      <c r="AM1733">
        <v>0</v>
      </c>
      <c r="AN1733">
        <v>0</v>
      </c>
      <c r="AO1733">
        <v>0</v>
      </c>
      <c r="AP1733">
        <v>0</v>
      </c>
      <c r="AQ1733">
        <v>0</v>
      </c>
      <c r="AR1733">
        <v>0</v>
      </c>
      <c r="AS1733">
        <v>0</v>
      </c>
      <c r="AT1733">
        <v>0</v>
      </c>
      <c r="AU1733">
        <v>0</v>
      </c>
      <c r="AV1733">
        <v>0</v>
      </c>
      <c r="AW1733">
        <v>0</v>
      </c>
      <c r="AX1733">
        <v>0</v>
      </c>
      <c r="AY1733">
        <v>0</v>
      </c>
      <c r="AZ1733">
        <v>0</v>
      </c>
      <c r="BA1733">
        <v>0</v>
      </c>
    </row>
    <row r="1734" spans="1:54" x14ac:dyDescent="0.25">
      <c r="A1734">
        <v>383972523</v>
      </c>
      <c r="B1734" s="1">
        <v>45550.570517627311</v>
      </c>
      <c r="C1734" s="1">
        <v>45550.634750370373</v>
      </c>
      <c r="D1734" s="1">
        <v>45550</v>
      </c>
      <c r="E1734">
        <v>32.337759200000001</v>
      </c>
      <c r="F1734">
        <v>35.7517383</v>
      </c>
      <c r="G1734" t="s">
        <v>3364</v>
      </c>
      <c r="H1734" t="s">
        <v>3365</v>
      </c>
      <c r="I1734" t="s">
        <v>109</v>
      </c>
      <c r="J1734" t="s">
        <v>114</v>
      </c>
      <c r="K1734" t="s">
        <v>5676</v>
      </c>
      <c r="L1734" t="s">
        <v>192</v>
      </c>
      <c r="M1734" t="s">
        <v>961</v>
      </c>
      <c r="N1734" t="s">
        <v>5677</v>
      </c>
      <c r="O1734" t="s">
        <v>5675</v>
      </c>
      <c r="Q1734" t="s">
        <v>121</v>
      </c>
      <c r="R1734" t="s">
        <v>5770</v>
      </c>
      <c r="S1734" t="s">
        <v>112</v>
      </c>
      <c r="T1734">
        <v>0</v>
      </c>
      <c r="U1734">
        <v>0</v>
      </c>
      <c r="V1734">
        <v>0</v>
      </c>
      <c r="W1734">
        <v>0</v>
      </c>
      <c r="X1734">
        <v>0</v>
      </c>
      <c r="Y1734">
        <v>0</v>
      </c>
      <c r="Z1734">
        <v>0</v>
      </c>
      <c r="AA1734">
        <v>0</v>
      </c>
      <c r="AB1734">
        <v>0</v>
      </c>
      <c r="AC1734">
        <v>0</v>
      </c>
      <c r="AD1734">
        <v>0</v>
      </c>
      <c r="AE1734">
        <v>0</v>
      </c>
      <c r="AF1734">
        <v>0</v>
      </c>
      <c r="AG1734">
        <v>0</v>
      </c>
      <c r="AH1734">
        <v>0</v>
      </c>
      <c r="AI1734" t="s">
        <v>6004</v>
      </c>
      <c r="AJ1734" t="s">
        <v>112</v>
      </c>
      <c r="AK1734" t="s">
        <v>112</v>
      </c>
      <c r="AL1734">
        <v>0</v>
      </c>
      <c r="AM1734">
        <v>0</v>
      </c>
      <c r="AN1734">
        <v>0</v>
      </c>
      <c r="AO1734">
        <v>0</v>
      </c>
      <c r="AP1734">
        <v>0</v>
      </c>
      <c r="AQ1734">
        <v>0</v>
      </c>
      <c r="AR1734">
        <v>0</v>
      </c>
      <c r="AS1734">
        <v>0</v>
      </c>
      <c r="AT1734">
        <v>0</v>
      </c>
      <c r="AU1734">
        <v>0</v>
      </c>
      <c r="AV1734">
        <v>0</v>
      </c>
      <c r="AW1734">
        <v>0</v>
      </c>
      <c r="AX1734">
        <v>0</v>
      </c>
      <c r="AY1734">
        <v>0</v>
      </c>
      <c r="AZ1734">
        <v>0</v>
      </c>
      <c r="BA1734">
        <v>0</v>
      </c>
    </row>
    <row r="1735" spans="1:54" x14ac:dyDescent="0.25">
      <c r="A1735">
        <v>383972525</v>
      </c>
      <c r="B1735" s="1">
        <v>45550.635500150463</v>
      </c>
      <c r="C1735" s="1">
        <v>45550.638682812503</v>
      </c>
      <c r="D1735" s="1">
        <v>45550</v>
      </c>
      <c r="E1735">
        <v>32.332329399999999</v>
      </c>
      <c r="F1735">
        <v>35.752052200000001</v>
      </c>
      <c r="G1735" t="s">
        <v>3364</v>
      </c>
      <c r="H1735" t="s">
        <v>3365</v>
      </c>
      <c r="I1735" t="s">
        <v>109</v>
      </c>
      <c r="J1735" t="s">
        <v>114</v>
      </c>
      <c r="K1735" t="s">
        <v>5679</v>
      </c>
      <c r="L1735" t="s">
        <v>116</v>
      </c>
      <c r="M1735" t="s">
        <v>226</v>
      </c>
      <c r="N1735" t="s">
        <v>5240</v>
      </c>
      <c r="O1735" t="s">
        <v>5678</v>
      </c>
      <c r="Q1735" t="s">
        <v>121</v>
      </c>
      <c r="R1735" t="s">
        <v>5770</v>
      </c>
      <c r="S1735" t="s">
        <v>112</v>
      </c>
      <c r="T1735">
        <v>0</v>
      </c>
      <c r="U1735">
        <v>0</v>
      </c>
      <c r="V1735">
        <v>0</v>
      </c>
      <c r="W1735">
        <v>0</v>
      </c>
      <c r="X1735">
        <v>0</v>
      </c>
      <c r="Y1735">
        <v>0</v>
      </c>
      <c r="Z1735">
        <v>0</v>
      </c>
      <c r="AA1735">
        <v>0</v>
      </c>
      <c r="AB1735">
        <v>0</v>
      </c>
      <c r="AC1735">
        <v>0</v>
      </c>
      <c r="AD1735">
        <v>0</v>
      </c>
      <c r="AE1735">
        <v>0</v>
      </c>
      <c r="AF1735">
        <v>0</v>
      </c>
      <c r="AG1735">
        <v>0</v>
      </c>
      <c r="AH1735">
        <v>0</v>
      </c>
      <c r="AI1735" t="s">
        <v>6004</v>
      </c>
      <c r="AJ1735" t="s">
        <v>112</v>
      </c>
      <c r="AK1735" t="s">
        <v>112</v>
      </c>
      <c r="AL1735">
        <v>0</v>
      </c>
      <c r="AM1735">
        <v>0</v>
      </c>
      <c r="AN1735">
        <v>0</v>
      </c>
      <c r="AO1735">
        <v>0</v>
      </c>
      <c r="AP1735">
        <v>0</v>
      </c>
      <c r="AQ1735">
        <v>0</v>
      </c>
      <c r="AR1735">
        <v>0</v>
      </c>
      <c r="AS1735">
        <v>0</v>
      </c>
      <c r="AT1735">
        <v>0</v>
      </c>
      <c r="AU1735">
        <v>0</v>
      </c>
      <c r="AV1735">
        <v>0</v>
      </c>
      <c r="AW1735">
        <v>0</v>
      </c>
      <c r="AX1735">
        <v>0</v>
      </c>
      <c r="AY1735">
        <v>0</v>
      </c>
      <c r="AZ1735">
        <v>0</v>
      </c>
      <c r="BA1735">
        <v>0</v>
      </c>
    </row>
    <row r="1736" spans="1:54" x14ac:dyDescent="0.25">
      <c r="A1736">
        <v>383972529</v>
      </c>
      <c r="B1736" s="1">
        <v>45550.639747233799</v>
      </c>
      <c r="C1736" s="1">
        <v>45550.642340196762</v>
      </c>
      <c r="D1736" s="1">
        <v>45550</v>
      </c>
      <c r="E1736">
        <v>32.337728800000001</v>
      </c>
      <c r="F1736">
        <v>35.751493199999999</v>
      </c>
      <c r="G1736" t="s">
        <v>3364</v>
      </c>
      <c r="H1736" t="s">
        <v>3365</v>
      </c>
      <c r="I1736" t="s">
        <v>109</v>
      </c>
      <c r="J1736" t="s">
        <v>114</v>
      </c>
      <c r="K1736" t="s">
        <v>5681</v>
      </c>
      <c r="L1736" t="s">
        <v>116</v>
      </c>
      <c r="M1736" t="s">
        <v>117</v>
      </c>
      <c r="N1736" t="s">
        <v>5682</v>
      </c>
      <c r="O1736" t="s">
        <v>5680</v>
      </c>
      <c r="Q1736" t="s">
        <v>121</v>
      </c>
      <c r="R1736" t="s">
        <v>5770</v>
      </c>
      <c r="S1736" t="s">
        <v>112</v>
      </c>
      <c r="T1736">
        <v>0</v>
      </c>
      <c r="U1736">
        <v>0</v>
      </c>
      <c r="V1736">
        <v>0</v>
      </c>
      <c r="W1736">
        <v>0</v>
      </c>
      <c r="X1736">
        <v>0</v>
      </c>
      <c r="Y1736">
        <v>0</v>
      </c>
      <c r="Z1736">
        <v>0</v>
      </c>
      <c r="AA1736">
        <v>0</v>
      </c>
      <c r="AB1736">
        <v>0</v>
      </c>
      <c r="AC1736">
        <v>0</v>
      </c>
      <c r="AD1736">
        <v>0</v>
      </c>
      <c r="AE1736">
        <v>0</v>
      </c>
      <c r="AF1736">
        <v>0</v>
      </c>
      <c r="AG1736">
        <v>0</v>
      </c>
      <c r="AH1736">
        <v>0</v>
      </c>
      <c r="AI1736" t="s">
        <v>6004</v>
      </c>
      <c r="AJ1736" t="s">
        <v>112</v>
      </c>
      <c r="AK1736" t="s">
        <v>112</v>
      </c>
      <c r="AL1736">
        <v>0</v>
      </c>
      <c r="AM1736">
        <v>0</v>
      </c>
      <c r="AN1736">
        <v>0</v>
      </c>
      <c r="AO1736">
        <v>0</v>
      </c>
      <c r="AP1736">
        <v>0</v>
      </c>
      <c r="AQ1736">
        <v>0</v>
      </c>
      <c r="AR1736">
        <v>0</v>
      </c>
      <c r="AS1736">
        <v>0</v>
      </c>
      <c r="AT1736">
        <v>0</v>
      </c>
      <c r="AU1736">
        <v>0</v>
      </c>
      <c r="AV1736">
        <v>0</v>
      </c>
      <c r="AW1736">
        <v>0</v>
      </c>
      <c r="AX1736">
        <v>0</v>
      </c>
      <c r="AY1736">
        <v>0</v>
      </c>
      <c r="AZ1736">
        <v>0</v>
      </c>
      <c r="BA1736">
        <v>0</v>
      </c>
    </row>
    <row r="1737" spans="1:54" x14ac:dyDescent="0.25">
      <c r="A1737">
        <v>383972532</v>
      </c>
      <c r="B1737" s="1">
        <v>45550.644674907409</v>
      </c>
      <c r="C1737" s="1">
        <v>45550.653144548611</v>
      </c>
      <c r="D1737" s="1">
        <v>45550</v>
      </c>
      <c r="E1737">
        <v>32.332667399999998</v>
      </c>
      <c r="F1737">
        <v>35.752213699999999</v>
      </c>
      <c r="G1737" t="s">
        <v>3364</v>
      </c>
      <c r="H1737" t="s">
        <v>3365</v>
      </c>
      <c r="I1737" t="s">
        <v>112</v>
      </c>
      <c r="K1737" t="s">
        <v>5684</v>
      </c>
      <c r="L1737" t="s">
        <v>192</v>
      </c>
      <c r="M1737" t="s">
        <v>326</v>
      </c>
      <c r="N1737" t="s">
        <v>615</v>
      </c>
      <c r="O1737" t="s">
        <v>5683</v>
      </c>
      <c r="Q1737" t="s">
        <v>121</v>
      </c>
      <c r="R1737" t="s">
        <v>5770</v>
      </c>
      <c r="S1737" t="s">
        <v>112</v>
      </c>
      <c r="T1737">
        <v>0</v>
      </c>
      <c r="U1737">
        <v>0</v>
      </c>
      <c r="V1737">
        <v>0</v>
      </c>
      <c r="W1737">
        <v>0</v>
      </c>
      <c r="X1737">
        <v>0</v>
      </c>
      <c r="Y1737">
        <v>0</v>
      </c>
      <c r="Z1737">
        <v>0</v>
      </c>
      <c r="AA1737">
        <v>0</v>
      </c>
      <c r="AB1737">
        <v>0</v>
      </c>
      <c r="AC1737">
        <v>0</v>
      </c>
      <c r="AD1737">
        <v>0</v>
      </c>
      <c r="AE1737">
        <v>0</v>
      </c>
      <c r="AF1737">
        <v>0</v>
      </c>
      <c r="AG1737">
        <v>0</v>
      </c>
      <c r="AH1737">
        <v>0</v>
      </c>
      <c r="AI1737" t="s">
        <v>6004</v>
      </c>
      <c r="AJ1737" t="s">
        <v>112</v>
      </c>
      <c r="AK1737" t="s">
        <v>112</v>
      </c>
      <c r="AL1737">
        <v>0</v>
      </c>
      <c r="AM1737">
        <v>0</v>
      </c>
      <c r="AN1737">
        <v>0</v>
      </c>
      <c r="AO1737">
        <v>0</v>
      </c>
      <c r="AP1737">
        <v>0</v>
      </c>
      <c r="AQ1737">
        <v>0</v>
      </c>
      <c r="AR1737">
        <v>0</v>
      </c>
      <c r="AS1737">
        <v>0</v>
      </c>
      <c r="AT1737">
        <v>0</v>
      </c>
      <c r="AU1737">
        <v>0</v>
      </c>
      <c r="AV1737">
        <v>0</v>
      </c>
      <c r="AW1737">
        <v>0</v>
      </c>
      <c r="AX1737">
        <v>0</v>
      </c>
      <c r="AY1737">
        <v>0</v>
      </c>
      <c r="AZ1737">
        <v>0</v>
      </c>
      <c r="BA1737">
        <v>0</v>
      </c>
    </row>
    <row r="1738" spans="1:54" x14ac:dyDescent="0.25">
      <c r="A1738">
        <v>383972534</v>
      </c>
      <c r="B1738" s="1">
        <v>45550.69608671296</v>
      </c>
      <c r="C1738" s="1">
        <v>45550.698571851863</v>
      </c>
      <c r="D1738" s="1">
        <v>45550</v>
      </c>
      <c r="E1738">
        <v>32.331327399999999</v>
      </c>
      <c r="F1738">
        <v>35.751048599999997</v>
      </c>
      <c r="G1738" t="s">
        <v>3364</v>
      </c>
      <c r="H1738" t="s">
        <v>3365</v>
      </c>
      <c r="I1738" t="s">
        <v>109</v>
      </c>
      <c r="J1738" t="s">
        <v>397</v>
      </c>
      <c r="K1738" t="s">
        <v>5686</v>
      </c>
      <c r="L1738" t="s">
        <v>252</v>
      </c>
      <c r="M1738" t="s">
        <v>2523</v>
      </c>
      <c r="N1738" t="s">
        <v>5687</v>
      </c>
      <c r="O1738" t="s">
        <v>5685</v>
      </c>
      <c r="Q1738" t="s">
        <v>121</v>
      </c>
      <c r="R1738" t="s">
        <v>5770</v>
      </c>
      <c r="S1738" t="s">
        <v>112</v>
      </c>
      <c r="T1738">
        <v>0</v>
      </c>
      <c r="U1738">
        <v>0</v>
      </c>
      <c r="V1738">
        <v>0</v>
      </c>
      <c r="W1738">
        <v>0</v>
      </c>
      <c r="X1738">
        <v>0</v>
      </c>
      <c r="Y1738">
        <v>0</v>
      </c>
      <c r="Z1738">
        <v>0</v>
      </c>
      <c r="AA1738">
        <v>0</v>
      </c>
      <c r="AB1738">
        <v>0</v>
      </c>
      <c r="AC1738">
        <v>0</v>
      </c>
      <c r="AD1738">
        <v>0</v>
      </c>
      <c r="AE1738">
        <v>0</v>
      </c>
      <c r="AF1738">
        <v>0</v>
      </c>
      <c r="AG1738">
        <v>0</v>
      </c>
      <c r="AH1738">
        <v>0</v>
      </c>
      <c r="AI1738" t="s">
        <v>6004</v>
      </c>
      <c r="AJ1738" t="s">
        <v>112</v>
      </c>
      <c r="AK1738" t="s">
        <v>112</v>
      </c>
      <c r="AL1738">
        <v>0</v>
      </c>
      <c r="AM1738">
        <v>0</v>
      </c>
      <c r="AN1738">
        <v>0</v>
      </c>
      <c r="AO1738">
        <v>0</v>
      </c>
      <c r="AP1738">
        <v>0</v>
      </c>
      <c r="AQ1738">
        <v>0</v>
      </c>
      <c r="AR1738">
        <v>0</v>
      </c>
      <c r="AS1738">
        <v>0</v>
      </c>
      <c r="AT1738">
        <v>0</v>
      </c>
      <c r="AU1738">
        <v>0</v>
      </c>
      <c r="AV1738">
        <v>0</v>
      </c>
      <c r="AW1738">
        <v>0</v>
      </c>
      <c r="AX1738">
        <v>0</v>
      </c>
      <c r="AY1738">
        <v>0</v>
      </c>
      <c r="AZ1738">
        <v>0</v>
      </c>
      <c r="BA1738">
        <v>0</v>
      </c>
    </row>
    <row r="1739" spans="1:54" x14ac:dyDescent="0.25">
      <c r="A1739">
        <v>383972539</v>
      </c>
      <c r="B1739" s="1">
        <v>45550.690760393518</v>
      </c>
      <c r="C1739" s="1">
        <v>45550.692888680547</v>
      </c>
      <c r="D1739" s="1">
        <v>45550</v>
      </c>
      <c r="E1739">
        <v>32.332575900000002</v>
      </c>
      <c r="F1739">
        <v>35.751937400000003</v>
      </c>
      <c r="G1739" t="s">
        <v>3364</v>
      </c>
      <c r="H1739" t="s">
        <v>3365</v>
      </c>
      <c r="I1739" t="s">
        <v>109</v>
      </c>
      <c r="J1739" t="s">
        <v>114</v>
      </c>
      <c r="K1739" t="s">
        <v>5689</v>
      </c>
      <c r="L1739" t="s">
        <v>431</v>
      </c>
      <c r="M1739" t="s">
        <v>432</v>
      </c>
      <c r="N1739" t="s">
        <v>5690</v>
      </c>
      <c r="O1739" t="s">
        <v>5688</v>
      </c>
      <c r="Q1739" t="s">
        <v>121</v>
      </c>
      <c r="R1739" t="s">
        <v>5770</v>
      </c>
      <c r="S1739" t="s">
        <v>112</v>
      </c>
      <c r="T1739">
        <v>0</v>
      </c>
      <c r="U1739">
        <v>0</v>
      </c>
      <c r="V1739">
        <v>0</v>
      </c>
      <c r="W1739">
        <v>0</v>
      </c>
      <c r="X1739">
        <v>0</v>
      </c>
      <c r="Y1739">
        <v>0</v>
      </c>
      <c r="Z1739">
        <v>0</v>
      </c>
      <c r="AA1739">
        <v>0</v>
      </c>
      <c r="AB1739">
        <v>0</v>
      </c>
      <c r="AC1739">
        <v>0</v>
      </c>
      <c r="AD1739">
        <v>0</v>
      </c>
      <c r="AE1739">
        <v>0</v>
      </c>
      <c r="AF1739">
        <v>0</v>
      </c>
      <c r="AG1739">
        <v>0</v>
      </c>
      <c r="AH1739">
        <v>0</v>
      </c>
      <c r="AI1739" t="s">
        <v>6004</v>
      </c>
      <c r="AJ1739" t="s">
        <v>112</v>
      </c>
      <c r="AK1739" t="s">
        <v>112</v>
      </c>
      <c r="AL1739">
        <v>0</v>
      </c>
      <c r="AM1739">
        <v>0</v>
      </c>
      <c r="AN1739">
        <v>0</v>
      </c>
      <c r="AO1739">
        <v>0</v>
      </c>
      <c r="AP1739">
        <v>0</v>
      </c>
      <c r="AQ1739">
        <v>0</v>
      </c>
      <c r="AR1739">
        <v>0</v>
      </c>
      <c r="AS1739">
        <v>0</v>
      </c>
      <c r="AT1739">
        <v>0</v>
      </c>
      <c r="AU1739">
        <v>0</v>
      </c>
      <c r="AV1739">
        <v>0</v>
      </c>
      <c r="AW1739">
        <v>0</v>
      </c>
      <c r="AX1739">
        <v>0</v>
      </c>
      <c r="AY1739">
        <v>0</v>
      </c>
      <c r="AZ1739">
        <v>0</v>
      </c>
      <c r="BA1739">
        <v>0</v>
      </c>
    </row>
    <row r="1740" spans="1:54" x14ac:dyDescent="0.25">
      <c r="A1740">
        <v>383972542</v>
      </c>
      <c r="B1740" s="1">
        <v>45550.656495370371</v>
      </c>
      <c r="C1740" s="1">
        <v>45550.658662858797</v>
      </c>
      <c r="D1740" s="1">
        <v>45550</v>
      </c>
      <c r="E1740">
        <v>32.332707599999999</v>
      </c>
      <c r="F1740">
        <v>35.752321700000003</v>
      </c>
      <c r="G1740" t="s">
        <v>3364</v>
      </c>
      <c r="H1740" t="s">
        <v>3365</v>
      </c>
      <c r="I1740" t="s">
        <v>109</v>
      </c>
      <c r="J1740" t="s">
        <v>114</v>
      </c>
      <c r="K1740" t="s">
        <v>5692</v>
      </c>
      <c r="L1740" t="s">
        <v>116</v>
      </c>
      <c r="M1740" t="s">
        <v>146</v>
      </c>
      <c r="N1740" t="s">
        <v>284</v>
      </c>
      <c r="O1740" t="s">
        <v>5691</v>
      </c>
      <c r="Q1740" t="s">
        <v>121</v>
      </c>
      <c r="R1740" t="s">
        <v>5770</v>
      </c>
      <c r="S1740" t="s">
        <v>112</v>
      </c>
      <c r="T1740">
        <v>0</v>
      </c>
      <c r="U1740">
        <v>0</v>
      </c>
      <c r="V1740">
        <v>0</v>
      </c>
      <c r="W1740">
        <v>0</v>
      </c>
      <c r="X1740">
        <v>0</v>
      </c>
      <c r="Y1740">
        <v>0</v>
      </c>
      <c r="Z1740">
        <v>0</v>
      </c>
      <c r="AA1740">
        <v>0</v>
      </c>
      <c r="AB1740">
        <v>0</v>
      </c>
      <c r="AC1740">
        <v>0</v>
      </c>
      <c r="AD1740">
        <v>0</v>
      </c>
      <c r="AE1740">
        <v>0</v>
      </c>
      <c r="AF1740">
        <v>0</v>
      </c>
      <c r="AG1740">
        <v>0</v>
      </c>
      <c r="AH1740">
        <v>0</v>
      </c>
      <c r="AI1740" t="s">
        <v>6004</v>
      </c>
      <c r="AJ1740" t="s">
        <v>112</v>
      </c>
      <c r="AK1740" t="s">
        <v>112</v>
      </c>
      <c r="AL1740">
        <v>0</v>
      </c>
      <c r="AM1740">
        <v>0</v>
      </c>
      <c r="AN1740">
        <v>0</v>
      </c>
      <c r="AO1740">
        <v>0</v>
      </c>
      <c r="AP1740">
        <v>0</v>
      </c>
      <c r="AQ1740">
        <v>0</v>
      </c>
      <c r="AR1740">
        <v>0</v>
      </c>
      <c r="AS1740">
        <v>0</v>
      </c>
      <c r="AT1740">
        <v>0</v>
      </c>
      <c r="AU1740">
        <v>0</v>
      </c>
      <c r="AV1740">
        <v>0</v>
      </c>
      <c r="AW1740">
        <v>0</v>
      </c>
      <c r="AX1740">
        <v>0</v>
      </c>
      <c r="AY1740">
        <v>0</v>
      </c>
      <c r="AZ1740">
        <v>0</v>
      </c>
      <c r="BA1740">
        <v>0</v>
      </c>
    </row>
    <row r="1741" spans="1:54" x14ac:dyDescent="0.25">
      <c r="A1741">
        <v>383972544</v>
      </c>
      <c r="B1741" s="1">
        <v>45550.6534025</v>
      </c>
      <c r="C1741" s="1">
        <v>45550.655090798609</v>
      </c>
      <c r="D1741" s="1">
        <v>45550</v>
      </c>
      <c r="E1741">
        <v>32.332706199999997</v>
      </c>
      <c r="F1741">
        <v>35.752333800000002</v>
      </c>
      <c r="G1741" t="s">
        <v>3364</v>
      </c>
      <c r="H1741" t="s">
        <v>3365</v>
      </c>
      <c r="I1741" t="s">
        <v>109</v>
      </c>
      <c r="J1741" t="s">
        <v>114</v>
      </c>
      <c r="K1741" t="s">
        <v>5694</v>
      </c>
      <c r="L1741" t="s">
        <v>116</v>
      </c>
      <c r="M1741" t="s">
        <v>139</v>
      </c>
      <c r="N1741" t="s">
        <v>5695</v>
      </c>
      <c r="O1741" t="s">
        <v>5693</v>
      </c>
      <c r="Q1741" t="s">
        <v>121</v>
      </c>
      <c r="R1741" t="s">
        <v>5770</v>
      </c>
      <c r="S1741" t="s">
        <v>112</v>
      </c>
      <c r="T1741">
        <v>0</v>
      </c>
      <c r="U1741">
        <v>0</v>
      </c>
      <c r="V1741">
        <v>0</v>
      </c>
      <c r="W1741">
        <v>0</v>
      </c>
      <c r="X1741">
        <v>0</v>
      </c>
      <c r="Y1741">
        <v>0</v>
      </c>
      <c r="Z1741">
        <v>0</v>
      </c>
      <c r="AA1741">
        <v>0</v>
      </c>
      <c r="AB1741">
        <v>0</v>
      </c>
      <c r="AC1741">
        <v>0</v>
      </c>
      <c r="AD1741">
        <v>0</v>
      </c>
      <c r="AE1741">
        <v>0</v>
      </c>
      <c r="AF1741">
        <v>0</v>
      </c>
      <c r="AG1741">
        <v>0</v>
      </c>
      <c r="AH1741">
        <v>0</v>
      </c>
      <c r="AI1741" t="s">
        <v>6004</v>
      </c>
      <c r="AJ1741" t="s">
        <v>112</v>
      </c>
      <c r="AK1741" t="s">
        <v>112</v>
      </c>
      <c r="AL1741">
        <v>0</v>
      </c>
      <c r="AM1741">
        <v>0</v>
      </c>
      <c r="AN1741">
        <v>0</v>
      </c>
      <c r="AO1741">
        <v>0</v>
      </c>
      <c r="AP1741">
        <v>0</v>
      </c>
      <c r="AQ1741">
        <v>0</v>
      </c>
      <c r="AR1741">
        <v>0</v>
      </c>
      <c r="AS1741">
        <v>0</v>
      </c>
      <c r="AT1741">
        <v>0</v>
      </c>
      <c r="AU1741">
        <v>0</v>
      </c>
      <c r="AV1741">
        <v>0</v>
      </c>
      <c r="AW1741">
        <v>0</v>
      </c>
      <c r="AX1741">
        <v>0</v>
      </c>
      <c r="AY1741">
        <v>0</v>
      </c>
      <c r="AZ1741">
        <v>0</v>
      </c>
      <c r="BA1741">
        <v>0</v>
      </c>
    </row>
    <row r="1742" spans="1:54" x14ac:dyDescent="0.25">
      <c r="A1742">
        <v>384005826</v>
      </c>
      <c r="B1742" s="1">
        <v>45551.012064120368</v>
      </c>
      <c r="C1742" s="1">
        <v>45551.049256666673</v>
      </c>
      <c r="D1742" s="1">
        <v>45551</v>
      </c>
      <c r="E1742">
        <v>32.332329399999999</v>
      </c>
      <c r="F1742">
        <v>35.752052200000001</v>
      </c>
      <c r="G1742" t="s">
        <v>3364</v>
      </c>
      <c r="H1742" t="s">
        <v>3365</v>
      </c>
      <c r="I1742" t="s">
        <v>112</v>
      </c>
      <c r="K1742" t="s">
        <v>5697</v>
      </c>
      <c r="L1742" t="s">
        <v>116</v>
      </c>
      <c r="M1742" t="s">
        <v>146</v>
      </c>
      <c r="N1742" t="s">
        <v>5698</v>
      </c>
      <c r="O1742" t="s">
        <v>5696</v>
      </c>
      <c r="Q1742" t="s">
        <v>121</v>
      </c>
      <c r="R1742" t="s">
        <v>5770</v>
      </c>
      <c r="S1742" t="s">
        <v>112</v>
      </c>
      <c r="T1742">
        <v>0</v>
      </c>
      <c r="U1742">
        <v>0</v>
      </c>
      <c r="V1742">
        <v>0</v>
      </c>
      <c r="W1742">
        <v>0</v>
      </c>
      <c r="X1742">
        <v>0</v>
      </c>
      <c r="Y1742">
        <v>0</v>
      </c>
      <c r="Z1742">
        <v>0</v>
      </c>
      <c r="AA1742">
        <v>0</v>
      </c>
      <c r="AB1742">
        <v>0</v>
      </c>
      <c r="AC1742">
        <v>0</v>
      </c>
      <c r="AD1742">
        <v>0</v>
      </c>
      <c r="AE1742">
        <v>0</v>
      </c>
      <c r="AF1742">
        <v>0</v>
      </c>
      <c r="AG1742">
        <v>0</v>
      </c>
      <c r="AH1742">
        <v>0</v>
      </c>
      <c r="AI1742" t="s">
        <v>6004</v>
      </c>
      <c r="AJ1742" t="s">
        <v>109</v>
      </c>
      <c r="AK1742" t="s">
        <v>109</v>
      </c>
      <c r="AL1742">
        <v>1</v>
      </c>
      <c r="AM1742">
        <v>0</v>
      </c>
      <c r="AN1742">
        <v>1</v>
      </c>
      <c r="AO1742">
        <v>0</v>
      </c>
      <c r="AP1742">
        <v>0</v>
      </c>
      <c r="AQ1742">
        <v>0</v>
      </c>
      <c r="AR1742">
        <v>1</v>
      </c>
      <c r="AS1742">
        <v>0</v>
      </c>
      <c r="AT1742">
        <v>0</v>
      </c>
      <c r="AU1742">
        <v>0</v>
      </c>
      <c r="AV1742">
        <v>1</v>
      </c>
      <c r="AW1742">
        <v>0</v>
      </c>
      <c r="AX1742">
        <v>0</v>
      </c>
      <c r="AY1742">
        <v>0</v>
      </c>
      <c r="AZ1742">
        <v>0</v>
      </c>
      <c r="BA1742">
        <v>0</v>
      </c>
    </row>
    <row r="1743" spans="1:54" x14ac:dyDescent="0.25">
      <c r="A1743">
        <v>384120073</v>
      </c>
      <c r="B1743" s="1">
        <v>45551.527141539351</v>
      </c>
      <c r="C1743" s="1">
        <v>45551.541419108798</v>
      </c>
      <c r="D1743" s="1">
        <v>45551</v>
      </c>
      <c r="E1743">
        <v>32.332706299999998</v>
      </c>
      <c r="F1743">
        <v>35.752333700000001</v>
      </c>
      <c r="G1743" t="s">
        <v>3364</v>
      </c>
      <c r="H1743" t="s">
        <v>3365</v>
      </c>
      <c r="I1743" t="s">
        <v>112</v>
      </c>
      <c r="K1743" t="s">
        <v>5700</v>
      </c>
      <c r="L1743" t="s">
        <v>174</v>
      </c>
      <c r="M1743" t="s">
        <v>175</v>
      </c>
      <c r="N1743" t="s">
        <v>5701</v>
      </c>
      <c r="O1743" t="s">
        <v>5699</v>
      </c>
      <c r="Q1743" t="s">
        <v>121</v>
      </c>
      <c r="R1743" t="s">
        <v>5770</v>
      </c>
      <c r="S1743" t="s">
        <v>112</v>
      </c>
      <c r="T1743">
        <v>0</v>
      </c>
      <c r="U1743">
        <v>0</v>
      </c>
      <c r="V1743">
        <v>0</v>
      </c>
      <c r="W1743">
        <v>0</v>
      </c>
      <c r="X1743">
        <v>0</v>
      </c>
      <c r="Y1743">
        <v>0</v>
      </c>
      <c r="Z1743">
        <v>0</v>
      </c>
      <c r="AA1743">
        <v>0</v>
      </c>
      <c r="AB1743">
        <v>0</v>
      </c>
      <c r="AC1743">
        <v>0</v>
      </c>
      <c r="AD1743">
        <v>0</v>
      </c>
      <c r="AE1743">
        <v>0</v>
      </c>
      <c r="AF1743">
        <v>0</v>
      </c>
      <c r="AG1743">
        <v>0</v>
      </c>
      <c r="AH1743">
        <v>0</v>
      </c>
      <c r="AI1743" t="s">
        <v>6004</v>
      </c>
      <c r="AJ1743" t="s">
        <v>112</v>
      </c>
      <c r="AK1743" t="s">
        <v>112</v>
      </c>
      <c r="AL1743">
        <v>0</v>
      </c>
      <c r="AM1743">
        <v>0</v>
      </c>
      <c r="AN1743">
        <v>0</v>
      </c>
      <c r="AO1743">
        <v>0</v>
      </c>
      <c r="AP1743">
        <v>0</v>
      </c>
      <c r="AQ1743">
        <v>0</v>
      </c>
      <c r="AR1743">
        <v>0</v>
      </c>
      <c r="AS1743">
        <v>0</v>
      </c>
      <c r="AT1743">
        <v>0</v>
      </c>
      <c r="AU1743">
        <v>0</v>
      </c>
      <c r="AV1743">
        <v>0</v>
      </c>
      <c r="AW1743">
        <v>0</v>
      </c>
      <c r="AX1743">
        <v>0</v>
      </c>
      <c r="AY1743">
        <v>0</v>
      </c>
      <c r="AZ1743">
        <v>0</v>
      </c>
      <c r="BA1743">
        <v>0</v>
      </c>
    </row>
    <row r="1744" spans="1:54" x14ac:dyDescent="0.25">
      <c r="A1744">
        <v>384231131</v>
      </c>
      <c r="B1744" s="1">
        <v>45551.416644236109</v>
      </c>
      <c r="C1744" s="1">
        <v>45551.42018400463</v>
      </c>
      <c r="D1744" s="1">
        <v>45551</v>
      </c>
      <c r="E1744">
        <v>31.8927017</v>
      </c>
      <c r="F1744">
        <v>35.813767200000001</v>
      </c>
      <c r="G1744" t="s">
        <v>335</v>
      </c>
      <c r="H1744" t="s">
        <v>336</v>
      </c>
      <c r="I1744" t="s">
        <v>109</v>
      </c>
      <c r="J1744" t="s">
        <v>153</v>
      </c>
      <c r="K1744" t="s">
        <v>5703</v>
      </c>
      <c r="L1744" t="s">
        <v>131</v>
      </c>
      <c r="M1744" t="s">
        <v>4312</v>
      </c>
      <c r="N1744" t="s">
        <v>5704</v>
      </c>
      <c r="O1744" t="s">
        <v>5702</v>
      </c>
      <c r="Q1744" t="s">
        <v>121</v>
      </c>
      <c r="R1744" t="s">
        <v>5770</v>
      </c>
      <c r="S1744" t="s">
        <v>112</v>
      </c>
      <c r="T1744">
        <v>0</v>
      </c>
      <c r="U1744">
        <v>0</v>
      </c>
      <c r="V1744">
        <v>0</v>
      </c>
      <c r="W1744">
        <v>0</v>
      </c>
      <c r="X1744">
        <v>0</v>
      </c>
      <c r="Y1744">
        <v>0</v>
      </c>
      <c r="Z1744">
        <v>0</v>
      </c>
      <c r="AA1744">
        <v>0</v>
      </c>
      <c r="AB1744">
        <v>0</v>
      </c>
      <c r="AC1744">
        <v>0</v>
      </c>
      <c r="AD1744">
        <v>0</v>
      </c>
      <c r="AE1744">
        <v>0</v>
      </c>
      <c r="AF1744">
        <v>0</v>
      </c>
      <c r="AG1744">
        <v>0</v>
      </c>
      <c r="AH1744">
        <v>0</v>
      </c>
      <c r="AI1744" t="s">
        <v>6004</v>
      </c>
      <c r="AJ1744" t="s">
        <v>112</v>
      </c>
      <c r="AK1744" t="s">
        <v>109</v>
      </c>
      <c r="AL1744">
        <v>2</v>
      </c>
      <c r="AM1744">
        <v>1</v>
      </c>
      <c r="AN1744">
        <v>0</v>
      </c>
      <c r="AO1744">
        <v>0</v>
      </c>
      <c r="AP1744">
        <v>1</v>
      </c>
      <c r="AQ1744">
        <v>0</v>
      </c>
      <c r="AR1744">
        <v>2</v>
      </c>
      <c r="AS1744">
        <v>0</v>
      </c>
      <c r="AT1744">
        <v>1</v>
      </c>
      <c r="AU1744">
        <v>0</v>
      </c>
      <c r="AV1744">
        <v>0</v>
      </c>
      <c r="AW1744">
        <v>0</v>
      </c>
      <c r="AX1744">
        <v>0</v>
      </c>
      <c r="AY1744">
        <v>0</v>
      </c>
      <c r="AZ1744">
        <v>1</v>
      </c>
      <c r="BA1744">
        <v>0</v>
      </c>
    </row>
    <row r="1745" spans="1:54" x14ac:dyDescent="0.25">
      <c r="A1745">
        <v>384231135</v>
      </c>
      <c r="B1745" s="1">
        <v>45551.420219953703</v>
      </c>
      <c r="C1745" s="1">
        <v>45551.457600127324</v>
      </c>
      <c r="D1745" s="1">
        <v>45551</v>
      </c>
      <c r="E1745">
        <v>31.869416300000001</v>
      </c>
      <c r="F1745">
        <v>35.819303400000003</v>
      </c>
      <c r="G1745" t="s">
        <v>335</v>
      </c>
      <c r="H1745" t="s">
        <v>336</v>
      </c>
      <c r="I1745" t="s">
        <v>109</v>
      </c>
      <c r="J1745" t="s">
        <v>378</v>
      </c>
      <c r="K1745" t="s">
        <v>5706</v>
      </c>
      <c r="L1745" t="s">
        <v>174</v>
      </c>
      <c r="M1745" t="s">
        <v>175</v>
      </c>
      <c r="N1745" t="s">
        <v>5707</v>
      </c>
      <c r="O1745" t="s">
        <v>5705</v>
      </c>
      <c r="Q1745" t="s">
        <v>121</v>
      </c>
      <c r="R1745" t="s">
        <v>5770</v>
      </c>
      <c r="S1745" t="s">
        <v>112</v>
      </c>
      <c r="T1745">
        <v>0</v>
      </c>
      <c r="U1745">
        <v>0</v>
      </c>
      <c r="V1745">
        <v>0</v>
      </c>
      <c r="W1745">
        <v>0</v>
      </c>
      <c r="X1745">
        <v>0</v>
      </c>
      <c r="Y1745">
        <v>0</v>
      </c>
      <c r="Z1745">
        <v>0</v>
      </c>
      <c r="AA1745">
        <v>0</v>
      </c>
      <c r="AB1745">
        <v>0</v>
      </c>
      <c r="AC1745">
        <v>0</v>
      </c>
      <c r="AD1745">
        <v>0</v>
      </c>
      <c r="AE1745">
        <v>0</v>
      </c>
      <c r="AF1745">
        <v>0</v>
      </c>
      <c r="AG1745">
        <v>0</v>
      </c>
      <c r="AH1745">
        <v>0</v>
      </c>
      <c r="AI1745" t="s">
        <v>6004</v>
      </c>
      <c r="AJ1745" t="s">
        <v>109</v>
      </c>
      <c r="AK1745" t="s">
        <v>112</v>
      </c>
      <c r="AL1745">
        <v>0</v>
      </c>
      <c r="AM1745">
        <v>0</v>
      </c>
      <c r="AN1745">
        <v>0</v>
      </c>
      <c r="AO1745">
        <v>0</v>
      </c>
      <c r="AP1745">
        <v>0</v>
      </c>
      <c r="AQ1745">
        <v>0</v>
      </c>
      <c r="AR1745">
        <v>0</v>
      </c>
      <c r="AS1745">
        <v>0</v>
      </c>
      <c r="AT1745">
        <v>0</v>
      </c>
      <c r="AU1745">
        <v>0</v>
      </c>
      <c r="AV1745">
        <v>0</v>
      </c>
      <c r="AW1745">
        <v>0</v>
      </c>
      <c r="AX1745">
        <v>0</v>
      </c>
      <c r="AY1745">
        <v>0</v>
      </c>
      <c r="AZ1745">
        <v>0</v>
      </c>
      <c r="BA1745">
        <v>0</v>
      </c>
    </row>
    <row r="1746" spans="1:54" x14ac:dyDescent="0.25">
      <c r="A1746">
        <v>384231139</v>
      </c>
      <c r="B1746" s="1">
        <v>45551.45763730324</v>
      </c>
      <c r="C1746" s="1">
        <v>45551.460973159723</v>
      </c>
      <c r="D1746" s="1">
        <v>45551</v>
      </c>
      <c r="E1746">
        <v>31.8927017</v>
      </c>
      <c r="F1746">
        <v>35.813767200000001</v>
      </c>
      <c r="G1746" t="s">
        <v>335</v>
      </c>
      <c r="H1746" t="s">
        <v>336</v>
      </c>
      <c r="I1746" t="s">
        <v>109</v>
      </c>
      <c r="J1746" t="s">
        <v>378</v>
      </c>
      <c r="K1746" t="s">
        <v>5709</v>
      </c>
      <c r="L1746" t="s">
        <v>131</v>
      </c>
      <c r="M1746" t="s">
        <v>264</v>
      </c>
      <c r="N1746" t="s">
        <v>5710</v>
      </c>
      <c r="O1746" t="s">
        <v>5708</v>
      </c>
      <c r="Q1746" t="s">
        <v>121</v>
      </c>
      <c r="R1746" t="s">
        <v>5770</v>
      </c>
      <c r="S1746" t="s">
        <v>112</v>
      </c>
      <c r="T1746">
        <v>0</v>
      </c>
      <c r="U1746">
        <v>0</v>
      </c>
      <c r="V1746">
        <v>0</v>
      </c>
      <c r="W1746">
        <v>0</v>
      </c>
      <c r="X1746">
        <v>0</v>
      </c>
      <c r="Y1746">
        <v>0</v>
      </c>
      <c r="Z1746">
        <v>0</v>
      </c>
      <c r="AA1746">
        <v>0</v>
      </c>
      <c r="AB1746">
        <v>0</v>
      </c>
      <c r="AC1746">
        <v>0</v>
      </c>
      <c r="AD1746">
        <v>0</v>
      </c>
      <c r="AE1746">
        <v>0</v>
      </c>
      <c r="AF1746">
        <v>0</v>
      </c>
      <c r="AG1746">
        <v>0</v>
      </c>
      <c r="AH1746">
        <v>0</v>
      </c>
      <c r="AI1746" t="s">
        <v>6004</v>
      </c>
      <c r="AJ1746" t="s">
        <v>109</v>
      </c>
      <c r="AK1746" t="s">
        <v>112</v>
      </c>
      <c r="AL1746">
        <v>0</v>
      </c>
      <c r="AM1746">
        <v>0</v>
      </c>
      <c r="AN1746">
        <v>0</v>
      </c>
      <c r="AO1746">
        <v>0</v>
      </c>
      <c r="AP1746">
        <v>0</v>
      </c>
      <c r="AQ1746">
        <v>0</v>
      </c>
      <c r="AR1746">
        <v>0</v>
      </c>
      <c r="AS1746">
        <v>0</v>
      </c>
      <c r="AT1746">
        <v>0</v>
      </c>
      <c r="AU1746">
        <v>0</v>
      </c>
      <c r="AV1746">
        <v>0</v>
      </c>
      <c r="AW1746">
        <v>0</v>
      </c>
      <c r="AX1746">
        <v>0</v>
      </c>
      <c r="AY1746">
        <v>0</v>
      </c>
      <c r="AZ1746">
        <v>0</v>
      </c>
      <c r="BA1746">
        <v>0</v>
      </c>
    </row>
    <row r="1747" spans="1:54" x14ac:dyDescent="0.25">
      <c r="A1747">
        <v>384231140</v>
      </c>
      <c r="B1747" s="1">
        <v>45551.461028703707</v>
      </c>
      <c r="C1747" s="1">
        <v>45551.478056990738</v>
      </c>
      <c r="D1747" s="1">
        <v>45551</v>
      </c>
      <c r="E1747">
        <v>31.828761100000001</v>
      </c>
      <c r="F1747">
        <v>35.873146599999998</v>
      </c>
      <c r="G1747" t="s">
        <v>335</v>
      </c>
      <c r="H1747" t="s">
        <v>336</v>
      </c>
      <c r="I1747" t="s">
        <v>109</v>
      </c>
      <c r="J1747" t="s">
        <v>378</v>
      </c>
      <c r="K1747" t="s">
        <v>5712</v>
      </c>
      <c r="L1747" t="s">
        <v>235</v>
      </c>
      <c r="M1747" t="s">
        <v>236</v>
      </c>
      <c r="N1747" t="s">
        <v>5713</v>
      </c>
      <c r="O1747" t="s">
        <v>5711</v>
      </c>
      <c r="Q1747" t="s">
        <v>121</v>
      </c>
      <c r="R1747" t="s">
        <v>5770</v>
      </c>
      <c r="S1747" t="s">
        <v>112</v>
      </c>
      <c r="T1747">
        <v>0</v>
      </c>
      <c r="U1747">
        <v>0</v>
      </c>
      <c r="V1747">
        <v>0</v>
      </c>
      <c r="W1747">
        <v>0</v>
      </c>
      <c r="X1747">
        <v>0</v>
      </c>
      <c r="Y1747">
        <v>0</v>
      </c>
      <c r="Z1747">
        <v>0</v>
      </c>
      <c r="AA1747">
        <v>0</v>
      </c>
      <c r="AB1747">
        <v>0</v>
      </c>
      <c r="AC1747">
        <v>0</v>
      </c>
      <c r="AD1747">
        <v>0</v>
      </c>
      <c r="AE1747">
        <v>0</v>
      </c>
      <c r="AF1747">
        <v>0</v>
      </c>
      <c r="AG1747">
        <v>0</v>
      </c>
      <c r="AH1747">
        <v>0</v>
      </c>
      <c r="AI1747" t="s">
        <v>6004</v>
      </c>
      <c r="AJ1747" t="s">
        <v>109</v>
      </c>
      <c r="AK1747" t="s">
        <v>109</v>
      </c>
      <c r="AL1747">
        <v>1</v>
      </c>
      <c r="AM1747">
        <v>0</v>
      </c>
      <c r="AN1747">
        <v>1</v>
      </c>
      <c r="AO1747">
        <v>0</v>
      </c>
      <c r="AP1747">
        <v>0</v>
      </c>
      <c r="AQ1747">
        <v>0</v>
      </c>
      <c r="AR1747">
        <v>1</v>
      </c>
      <c r="AS1747">
        <v>0</v>
      </c>
      <c r="AT1747">
        <v>0</v>
      </c>
      <c r="AU1747">
        <v>0</v>
      </c>
      <c r="AV1747">
        <v>0</v>
      </c>
      <c r="AW1747">
        <v>0</v>
      </c>
      <c r="AX1747">
        <v>0</v>
      </c>
      <c r="AY1747">
        <v>0</v>
      </c>
      <c r="AZ1747">
        <v>1</v>
      </c>
      <c r="BA1747">
        <v>0</v>
      </c>
    </row>
    <row r="1748" spans="1:54" x14ac:dyDescent="0.25">
      <c r="A1748">
        <v>384231144</v>
      </c>
      <c r="B1748" s="1">
        <v>45551.478096932871</v>
      </c>
      <c r="C1748" s="1">
        <v>45551.483002962967</v>
      </c>
      <c r="D1748" s="1">
        <v>45551</v>
      </c>
      <c r="E1748">
        <v>31.869323600000001</v>
      </c>
      <c r="F1748">
        <v>35.813848900000004</v>
      </c>
      <c r="G1748" t="s">
        <v>335</v>
      </c>
      <c r="H1748" t="s">
        <v>336</v>
      </c>
      <c r="I1748" t="s">
        <v>109</v>
      </c>
      <c r="J1748" t="s">
        <v>378</v>
      </c>
      <c r="K1748" t="s">
        <v>5715</v>
      </c>
      <c r="L1748" t="s">
        <v>174</v>
      </c>
      <c r="M1748" t="s">
        <v>175</v>
      </c>
      <c r="N1748" t="s">
        <v>5650</v>
      </c>
      <c r="O1748" t="s">
        <v>5714</v>
      </c>
      <c r="Q1748" t="s">
        <v>121</v>
      </c>
      <c r="R1748" t="s">
        <v>5770</v>
      </c>
      <c r="S1748" t="s">
        <v>112</v>
      </c>
      <c r="T1748">
        <v>0</v>
      </c>
      <c r="U1748">
        <v>0</v>
      </c>
      <c r="V1748">
        <v>0</v>
      </c>
      <c r="W1748">
        <v>0</v>
      </c>
      <c r="X1748">
        <v>0</v>
      </c>
      <c r="Y1748">
        <v>0</v>
      </c>
      <c r="Z1748">
        <v>0</v>
      </c>
      <c r="AA1748">
        <v>0</v>
      </c>
      <c r="AB1748">
        <v>0</v>
      </c>
      <c r="AC1748">
        <v>0</v>
      </c>
      <c r="AD1748">
        <v>0</v>
      </c>
      <c r="AE1748">
        <v>0</v>
      </c>
      <c r="AF1748">
        <v>0</v>
      </c>
      <c r="AG1748">
        <v>0</v>
      </c>
      <c r="AH1748">
        <v>0</v>
      </c>
      <c r="AI1748" t="s">
        <v>6004</v>
      </c>
      <c r="AJ1748" t="s">
        <v>109</v>
      </c>
      <c r="AK1748" t="s">
        <v>109</v>
      </c>
      <c r="AL1748">
        <v>1</v>
      </c>
      <c r="AM1748">
        <v>0</v>
      </c>
      <c r="AN1748">
        <v>0</v>
      </c>
      <c r="AO1748">
        <v>0</v>
      </c>
      <c r="AP1748">
        <v>1</v>
      </c>
      <c r="AQ1748">
        <v>0</v>
      </c>
      <c r="AR1748">
        <v>1</v>
      </c>
      <c r="AS1748">
        <v>0</v>
      </c>
      <c r="AT1748">
        <v>0</v>
      </c>
      <c r="AU1748">
        <v>0</v>
      </c>
      <c r="AV1748">
        <v>0</v>
      </c>
      <c r="AW1748">
        <v>0</v>
      </c>
      <c r="AX1748">
        <v>0</v>
      </c>
      <c r="AY1748">
        <v>0</v>
      </c>
      <c r="AZ1748">
        <v>0</v>
      </c>
      <c r="BA1748">
        <v>1</v>
      </c>
      <c r="BB1748" t="s">
        <v>5716</v>
      </c>
    </row>
    <row r="1749" spans="1:54" x14ac:dyDescent="0.25">
      <c r="A1749">
        <v>384231146</v>
      </c>
      <c r="B1749" s="1">
        <v>45551.483045266214</v>
      </c>
      <c r="C1749" s="1">
        <v>45551.553755856483</v>
      </c>
      <c r="D1749" s="1">
        <v>45551</v>
      </c>
      <c r="E1749">
        <v>31.828761100000001</v>
      </c>
      <c r="F1749">
        <v>35.873146599999998</v>
      </c>
      <c r="G1749" t="s">
        <v>335</v>
      </c>
      <c r="H1749" t="s">
        <v>336</v>
      </c>
      <c r="I1749" t="s">
        <v>109</v>
      </c>
      <c r="J1749" t="s">
        <v>378</v>
      </c>
      <c r="K1749" t="s">
        <v>5718</v>
      </c>
      <c r="L1749" t="s">
        <v>174</v>
      </c>
      <c r="M1749" t="s">
        <v>175</v>
      </c>
      <c r="N1749" t="s">
        <v>5719</v>
      </c>
      <c r="O1749" t="s">
        <v>5717</v>
      </c>
      <c r="Q1749" t="s">
        <v>121</v>
      </c>
      <c r="R1749" t="s">
        <v>5770</v>
      </c>
      <c r="S1749" t="s">
        <v>112</v>
      </c>
      <c r="T1749">
        <v>0</v>
      </c>
      <c r="U1749">
        <v>0</v>
      </c>
      <c r="V1749">
        <v>0</v>
      </c>
      <c r="W1749">
        <v>0</v>
      </c>
      <c r="X1749">
        <v>0</v>
      </c>
      <c r="Y1749">
        <v>0</v>
      </c>
      <c r="Z1749">
        <v>0</v>
      </c>
      <c r="AA1749">
        <v>0</v>
      </c>
      <c r="AB1749">
        <v>0</v>
      </c>
      <c r="AC1749">
        <v>0</v>
      </c>
      <c r="AD1749">
        <v>0</v>
      </c>
      <c r="AE1749">
        <v>0</v>
      </c>
      <c r="AF1749">
        <v>0</v>
      </c>
      <c r="AG1749">
        <v>0</v>
      </c>
      <c r="AH1749">
        <v>0</v>
      </c>
      <c r="AI1749" t="s">
        <v>6004</v>
      </c>
      <c r="AJ1749" t="s">
        <v>109</v>
      </c>
      <c r="AK1749" t="s">
        <v>112</v>
      </c>
      <c r="AL1749">
        <v>0</v>
      </c>
      <c r="AM1749">
        <v>0</v>
      </c>
      <c r="AN1749">
        <v>0</v>
      </c>
      <c r="AO1749">
        <v>0</v>
      </c>
      <c r="AP1749">
        <v>0</v>
      </c>
      <c r="AQ1749">
        <v>0</v>
      </c>
      <c r="AR1749">
        <v>0</v>
      </c>
      <c r="AS1749">
        <v>0</v>
      </c>
      <c r="AT1749">
        <v>0</v>
      </c>
      <c r="AU1749">
        <v>0</v>
      </c>
      <c r="AV1749">
        <v>0</v>
      </c>
      <c r="AW1749">
        <v>0</v>
      </c>
      <c r="AX1749">
        <v>0</v>
      </c>
      <c r="AY1749">
        <v>0</v>
      </c>
      <c r="AZ1749">
        <v>0</v>
      </c>
      <c r="BA1749">
        <v>0</v>
      </c>
    </row>
    <row r="1750" spans="1:54" x14ac:dyDescent="0.25">
      <c r="A1750">
        <v>384231154</v>
      </c>
      <c r="B1750" s="1">
        <v>45551.55379607639</v>
      </c>
      <c r="C1750" s="1">
        <v>45551.556894305562</v>
      </c>
      <c r="D1750" s="1">
        <v>45551</v>
      </c>
      <c r="E1750">
        <v>31.828761100000001</v>
      </c>
      <c r="F1750">
        <v>35.873146599999998</v>
      </c>
      <c r="G1750" t="s">
        <v>335</v>
      </c>
      <c r="H1750" t="s">
        <v>336</v>
      </c>
      <c r="I1750" t="s">
        <v>109</v>
      </c>
      <c r="J1750" t="s">
        <v>114</v>
      </c>
      <c r="K1750" t="s">
        <v>5721</v>
      </c>
      <c r="L1750" t="s">
        <v>235</v>
      </c>
      <c r="M1750" t="s">
        <v>236</v>
      </c>
      <c r="N1750" t="s">
        <v>5722</v>
      </c>
      <c r="O1750" t="s">
        <v>5720</v>
      </c>
      <c r="Q1750" t="s">
        <v>121</v>
      </c>
      <c r="R1750" t="s">
        <v>5770</v>
      </c>
      <c r="S1750" t="s">
        <v>112</v>
      </c>
      <c r="T1750">
        <v>0</v>
      </c>
      <c r="U1750">
        <v>0</v>
      </c>
      <c r="V1750">
        <v>0</v>
      </c>
      <c r="W1750">
        <v>0</v>
      </c>
      <c r="X1750">
        <v>0</v>
      </c>
      <c r="Y1750">
        <v>0</v>
      </c>
      <c r="Z1750">
        <v>0</v>
      </c>
      <c r="AA1750">
        <v>0</v>
      </c>
      <c r="AB1750">
        <v>0</v>
      </c>
      <c r="AC1750">
        <v>0</v>
      </c>
      <c r="AD1750">
        <v>0</v>
      </c>
      <c r="AE1750">
        <v>0</v>
      </c>
      <c r="AF1750">
        <v>0</v>
      </c>
      <c r="AG1750">
        <v>0</v>
      </c>
      <c r="AH1750">
        <v>0</v>
      </c>
      <c r="AI1750" t="s">
        <v>6004</v>
      </c>
      <c r="AJ1750" t="s">
        <v>109</v>
      </c>
      <c r="AK1750" t="s">
        <v>112</v>
      </c>
      <c r="AL1750">
        <v>0</v>
      </c>
      <c r="AM1750">
        <v>0</v>
      </c>
      <c r="AN1750">
        <v>0</v>
      </c>
      <c r="AO1750">
        <v>0</v>
      </c>
      <c r="AP1750">
        <v>0</v>
      </c>
      <c r="AQ1750">
        <v>0</v>
      </c>
      <c r="AR1750">
        <v>0</v>
      </c>
      <c r="AS1750">
        <v>0</v>
      </c>
      <c r="AT1750">
        <v>0</v>
      </c>
      <c r="AU1750">
        <v>0</v>
      </c>
      <c r="AV1750">
        <v>0</v>
      </c>
      <c r="AW1750">
        <v>0</v>
      </c>
      <c r="AX1750">
        <v>0</v>
      </c>
      <c r="AY1750">
        <v>0</v>
      </c>
      <c r="AZ1750">
        <v>0</v>
      </c>
      <c r="BA1750">
        <v>0</v>
      </c>
    </row>
    <row r="1751" spans="1:54" x14ac:dyDescent="0.25">
      <c r="A1751">
        <v>384231157</v>
      </c>
      <c r="B1751" s="1">
        <v>45551.556928877311</v>
      </c>
      <c r="C1751" s="1">
        <v>45551.570733553242</v>
      </c>
      <c r="D1751" s="1">
        <v>45551</v>
      </c>
      <c r="E1751">
        <v>31.869323600000001</v>
      </c>
      <c r="F1751">
        <v>35.813848900000004</v>
      </c>
      <c r="G1751" t="s">
        <v>335</v>
      </c>
      <c r="H1751" t="s">
        <v>336</v>
      </c>
      <c r="I1751" t="s">
        <v>109</v>
      </c>
      <c r="J1751" t="s">
        <v>114</v>
      </c>
      <c r="K1751" t="s">
        <v>5724</v>
      </c>
      <c r="L1751" t="s">
        <v>174</v>
      </c>
      <c r="M1751" t="s">
        <v>758</v>
      </c>
      <c r="N1751" t="s">
        <v>5725</v>
      </c>
      <c r="O1751" t="s">
        <v>5723</v>
      </c>
      <c r="Q1751" t="s">
        <v>121</v>
      </c>
      <c r="R1751" t="s">
        <v>5770</v>
      </c>
      <c r="S1751" t="s">
        <v>112</v>
      </c>
      <c r="T1751">
        <v>0</v>
      </c>
      <c r="U1751">
        <v>0</v>
      </c>
      <c r="V1751">
        <v>0</v>
      </c>
      <c r="W1751">
        <v>0</v>
      </c>
      <c r="X1751">
        <v>0</v>
      </c>
      <c r="Y1751">
        <v>0</v>
      </c>
      <c r="Z1751">
        <v>0</v>
      </c>
      <c r="AA1751">
        <v>0</v>
      </c>
      <c r="AB1751">
        <v>0</v>
      </c>
      <c r="AC1751">
        <v>0</v>
      </c>
      <c r="AD1751">
        <v>0</v>
      </c>
      <c r="AE1751">
        <v>0</v>
      </c>
      <c r="AF1751">
        <v>0</v>
      </c>
      <c r="AG1751">
        <v>0</v>
      </c>
      <c r="AH1751">
        <v>0</v>
      </c>
      <c r="AI1751" t="s">
        <v>6004</v>
      </c>
      <c r="AJ1751" t="s">
        <v>109</v>
      </c>
      <c r="AK1751" t="s">
        <v>109</v>
      </c>
      <c r="AL1751">
        <v>3</v>
      </c>
      <c r="AM1751">
        <v>1</v>
      </c>
      <c r="AN1751">
        <v>1</v>
      </c>
      <c r="AO1751">
        <v>0</v>
      </c>
      <c r="AP1751">
        <v>1</v>
      </c>
      <c r="AQ1751">
        <v>0</v>
      </c>
      <c r="AR1751">
        <v>3</v>
      </c>
      <c r="AS1751">
        <v>1</v>
      </c>
      <c r="AT1751">
        <v>0</v>
      </c>
      <c r="AU1751">
        <v>0</v>
      </c>
      <c r="AV1751">
        <v>0</v>
      </c>
      <c r="AW1751">
        <v>1</v>
      </c>
      <c r="AX1751">
        <v>0</v>
      </c>
      <c r="AY1751">
        <v>1</v>
      </c>
      <c r="AZ1751">
        <v>0</v>
      </c>
      <c r="BA1751">
        <v>0</v>
      </c>
    </row>
    <row r="1752" spans="1:54" x14ac:dyDescent="0.25">
      <c r="A1752">
        <v>384231160</v>
      </c>
      <c r="B1752" s="1">
        <v>45551.570771539351</v>
      </c>
      <c r="C1752" s="1">
        <v>45551.598863877312</v>
      </c>
      <c r="D1752" s="1">
        <v>45551</v>
      </c>
      <c r="E1752">
        <v>31.828761100000001</v>
      </c>
      <c r="F1752">
        <v>35.873146599999998</v>
      </c>
      <c r="G1752" t="s">
        <v>335</v>
      </c>
      <c r="H1752" t="s">
        <v>336</v>
      </c>
      <c r="I1752" t="s">
        <v>109</v>
      </c>
      <c r="J1752" t="s">
        <v>114</v>
      </c>
      <c r="K1752" t="s">
        <v>5727</v>
      </c>
      <c r="L1752" t="s">
        <v>116</v>
      </c>
      <c r="M1752" t="s">
        <v>146</v>
      </c>
      <c r="N1752" t="s">
        <v>5728</v>
      </c>
      <c r="O1752" t="s">
        <v>5726</v>
      </c>
      <c r="Q1752" t="s">
        <v>121</v>
      </c>
      <c r="R1752" t="s">
        <v>5770</v>
      </c>
      <c r="S1752" t="s">
        <v>112</v>
      </c>
      <c r="T1752">
        <v>0</v>
      </c>
      <c r="U1752">
        <v>0</v>
      </c>
      <c r="V1752">
        <v>0</v>
      </c>
      <c r="W1752">
        <v>0</v>
      </c>
      <c r="X1752">
        <v>0</v>
      </c>
      <c r="Y1752">
        <v>0</v>
      </c>
      <c r="Z1752">
        <v>0</v>
      </c>
      <c r="AA1752">
        <v>0</v>
      </c>
      <c r="AB1752">
        <v>0</v>
      </c>
      <c r="AC1752">
        <v>0</v>
      </c>
      <c r="AD1752">
        <v>0</v>
      </c>
      <c r="AE1752">
        <v>0</v>
      </c>
      <c r="AF1752">
        <v>0</v>
      </c>
      <c r="AG1752">
        <v>0</v>
      </c>
      <c r="AH1752">
        <v>0</v>
      </c>
      <c r="AI1752" t="s">
        <v>6004</v>
      </c>
      <c r="AJ1752" t="s">
        <v>112</v>
      </c>
      <c r="AK1752" t="s">
        <v>112</v>
      </c>
      <c r="AL1752">
        <v>0</v>
      </c>
      <c r="AM1752">
        <v>0</v>
      </c>
      <c r="AN1752">
        <v>0</v>
      </c>
      <c r="AO1752">
        <v>0</v>
      </c>
      <c r="AP1752">
        <v>0</v>
      </c>
      <c r="AQ1752">
        <v>0</v>
      </c>
      <c r="AR1752">
        <v>0</v>
      </c>
      <c r="AS1752">
        <v>0</v>
      </c>
      <c r="AT1752">
        <v>0</v>
      </c>
      <c r="AU1752">
        <v>0</v>
      </c>
      <c r="AV1752">
        <v>0</v>
      </c>
      <c r="AW1752">
        <v>0</v>
      </c>
      <c r="AX1752">
        <v>0</v>
      </c>
      <c r="AY1752">
        <v>0</v>
      </c>
      <c r="AZ1752">
        <v>0</v>
      </c>
      <c r="BA1752">
        <v>0</v>
      </c>
    </row>
    <row r="1753" spans="1:54" x14ac:dyDescent="0.25">
      <c r="A1753">
        <v>384231162</v>
      </c>
      <c r="B1753" s="1">
        <v>45551.600129282408</v>
      </c>
      <c r="C1753" s="1">
        <v>45551.60546590278</v>
      </c>
      <c r="D1753" s="1">
        <v>45551</v>
      </c>
      <c r="E1753">
        <v>31.868590699999999</v>
      </c>
      <c r="F1753">
        <v>35.813767200000001</v>
      </c>
      <c r="G1753" t="s">
        <v>335</v>
      </c>
      <c r="H1753" t="s">
        <v>336</v>
      </c>
      <c r="I1753" t="s">
        <v>109</v>
      </c>
      <c r="J1753" t="s">
        <v>378</v>
      </c>
      <c r="K1753" t="s">
        <v>5730</v>
      </c>
      <c r="L1753" t="s">
        <v>116</v>
      </c>
      <c r="M1753" t="s">
        <v>226</v>
      </c>
      <c r="N1753" t="s">
        <v>5731</v>
      </c>
      <c r="O1753" t="s">
        <v>5729</v>
      </c>
      <c r="Q1753" t="s">
        <v>121</v>
      </c>
      <c r="R1753" t="s">
        <v>5770</v>
      </c>
      <c r="S1753" t="s">
        <v>112</v>
      </c>
      <c r="T1753">
        <v>0</v>
      </c>
      <c r="U1753">
        <v>0</v>
      </c>
      <c r="V1753">
        <v>0</v>
      </c>
      <c r="W1753">
        <v>0</v>
      </c>
      <c r="X1753">
        <v>0</v>
      </c>
      <c r="Y1753">
        <v>0</v>
      </c>
      <c r="Z1753">
        <v>0</v>
      </c>
      <c r="AA1753">
        <v>0</v>
      </c>
      <c r="AB1753">
        <v>0</v>
      </c>
      <c r="AC1753">
        <v>0</v>
      </c>
      <c r="AD1753">
        <v>0</v>
      </c>
      <c r="AE1753">
        <v>0</v>
      </c>
      <c r="AF1753">
        <v>0</v>
      </c>
      <c r="AG1753">
        <v>0</v>
      </c>
      <c r="AH1753">
        <v>0</v>
      </c>
      <c r="AI1753" t="s">
        <v>6004</v>
      </c>
      <c r="AJ1753" t="s">
        <v>109</v>
      </c>
      <c r="AK1753" t="s">
        <v>109</v>
      </c>
      <c r="AL1753">
        <v>2</v>
      </c>
      <c r="AM1753">
        <v>0</v>
      </c>
      <c r="AN1753">
        <v>1</v>
      </c>
      <c r="AO1753">
        <v>0</v>
      </c>
      <c r="AP1753">
        <v>1</v>
      </c>
      <c r="AQ1753">
        <v>0</v>
      </c>
      <c r="AR1753">
        <v>2</v>
      </c>
      <c r="AS1753">
        <v>0</v>
      </c>
      <c r="AT1753">
        <v>0</v>
      </c>
      <c r="AU1753">
        <v>0</v>
      </c>
      <c r="AV1753">
        <v>0</v>
      </c>
      <c r="AW1753">
        <v>0</v>
      </c>
      <c r="AX1753">
        <v>0</v>
      </c>
      <c r="AY1753">
        <v>1</v>
      </c>
      <c r="AZ1753">
        <v>1</v>
      </c>
      <c r="BA1753">
        <v>0</v>
      </c>
    </row>
    <row r="1754" spans="1:54" x14ac:dyDescent="0.25">
      <c r="A1754">
        <v>384231165</v>
      </c>
      <c r="B1754" s="1">
        <v>45551.605574803238</v>
      </c>
      <c r="C1754" s="1">
        <v>45551.612604548609</v>
      </c>
      <c r="D1754" s="1">
        <v>45551</v>
      </c>
      <c r="E1754">
        <v>31.828761100000001</v>
      </c>
      <c r="F1754">
        <v>35.873146599999998</v>
      </c>
      <c r="G1754" t="s">
        <v>335</v>
      </c>
      <c r="H1754" t="s">
        <v>336</v>
      </c>
      <c r="I1754" t="s">
        <v>109</v>
      </c>
      <c r="J1754" t="s">
        <v>114</v>
      </c>
      <c r="K1754" t="s">
        <v>5733</v>
      </c>
      <c r="L1754" t="s">
        <v>174</v>
      </c>
      <c r="M1754" t="s">
        <v>175</v>
      </c>
      <c r="N1754" t="s">
        <v>5734</v>
      </c>
      <c r="O1754" t="s">
        <v>5732</v>
      </c>
      <c r="Q1754" t="s">
        <v>121</v>
      </c>
      <c r="R1754" t="s">
        <v>5770</v>
      </c>
      <c r="S1754" t="s">
        <v>112</v>
      </c>
      <c r="T1754">
        <v>0</v>
      </c>
      <c r="U1754">
        <v>0</v>
      </c>
      <c r="V1754">
        <v>0</v>
      </c>
      <c r="W1754">
        <v>0</v>
      </c>
      <c r="X1754">
        <v>0</v>
      </c>
      <c r="Y1754">
        <v>0</v>
      </c>
      <c r="Z1754">
        <v>0</v>
      </c>
      <c r="AA1754">
        <v>0</v>
      </c>
      <c r="AB1754">
        <v>0</v>
      </c>
      <c r="AC1754">
        <v>0</v>
      </c>
      <c r="AD1754">
        <v>0</v>
      </c>
      <c r="AE1754">
        <v>0</v>
      </c>
      <c r="AF1754">
        <v>0</v>
      </c>
      <c r="AG1754">
        <v>0</v>
      </c>
      <c r="AH1754">
        <v>0</v>
      </c>
      <c r="AI1754" t="s">
        <v>6004</v>
      </c>
      <c r="AJ1754" t="s">
        <v>109</v>
      </c>
      <c r="AK1754" t="s">
        <v>109</v>
      </c>
      <c r="AL1754">
        <v>2</v>
      </c>
      <c r="AM1754">
        <v>0</v>
      </c>
      <c r="AN1754">
        <v>1</v>
      </c>
      <c r="AO1754">
        <v>0</v>
      </c>
      <c r="AP1754">
        <v>1</v>
      </c>
      <c r="AQ1754">
        <v>0</v>
      </c>
      <c r="AR1754">
        <v>2</v>
      </c>
      <c r="AS1754">
        <v>0</v>
      </c>
      <c r="AT1754">
        <v>0</v>
      </c>
      <c r="AU1754">
        <v>0</v>
      </c>
      <c r="AV1754">
        <v>0</v>
      </c>
      <c r="AW1754">
        <v>0</v>
      </c>
      <c r="AX1754">
        <v>0</v>
      </c>
      <c r="AY1754">
        <v>0</v>
      </c>
      <c r="AZ1754">
        <v>1</v>
      </c>
      <c r="BA1754">
        <v>0</v>
      </c>
    </row>
    <row r="1755" spans="1:54" x14ac:dyDescent="0.25">
      <c r="A1755">
        <v>384231169</v>
      </c>
      <c r="B1755" s="1">
        <v>45551.613198449071</v>
      </c>
      <c r="C1755" s="1">
        <v>45551.626375555563</v>
      </c>
      <c r="D1755" s="1">
        <v>45551</v>
      </c>
      <c r="E1755">
        <v>31.869323600000001</v>
      </c>
      <c r="F1755">
        <v>35.813848900000004</v>
      </c>
      <c r="G1755" t="s">
        <v>335</v>
      </c>
      <c r="H1755" t="s">
        <v>336</v>
      </c>
      <c r="I1755" t="s">
        <v>109</v>
      </c>
      <c r="J1755" t="s">
        <v>378</v>
      </c>
      <c r="K1755" t="s">
        <v>5736</v>
      </c>
      <c r="L1755" t="s">
        <v>116</v>
      </c>
      <c r="M1755" t="s">
        <v>146</v>
      </c>
      <c r="N1755" t="s">
        <v>5737</v>
      </c>
      <c r="O1755" t="s">
        <v>5735</v>
      </c>
      <c r="Q1755" t="s">
        <v>121</v>
      </c>
      <c r="R1755" t="s">
        <v>5770</v>
      </c>
      <c r="S1755" t="s">
        <v>112</v>
      </c>
      <c r="T1755">
        <v>0</v>
      </c>
      <c r="U1755">
        <v>0</v>
      </c>
      <c r="V1755">
        <v>0</v>
      </c>
      <c r="W1755">
        <v>0</v>
      </c>
      <c r="X1755">
        <v>0</v>
      </c>
      <c r="Y1755">
        <v>0</v>
      </c>
      <c r="Z1755">
        <v>0</v>
      </c>
      <c r="AA1755">
        <v>0</v>
      </c>
      <c r="AB1755">
        <v>0</v>
      </c>
      <c r="AC1755">
        <v>0</v>
      </c>
      <c r="AD1755">
        <v>0</v>
      </c>
      <c r="AE1755">
        <v>0</v>
      </c>
      <c r="AF1755">
        <v>0</v>
      </c>
      <c r="AG1755">
        <v>0</v>
      </c>
      <c r="AH1755">
        <v>0</v>
      </c>
      <c r="AI1755" t="s">
        <v>6004</v>
      </c>
      <c r="AJ1755" t="s">
        <v>109</v>
      </c>
      <c r="AK1755" t="s">
        <v>109</v>
      </c>
      <c r="AL1755">
        <v>2</v>
      </c>
      <c r="AM1755">
        <v>0</v>
      </c>
      <c r="AN1755">
        <v>1</v>
      </c>
      <c r="AO1755">
        <v>0</v>
      </c>
      <c r="AP1755">
        <v>1</v>
      </c>
      <c r="AQ1755">
        <v>0</v>
      </c>
      <c r="AR1755">
        <v>2</v>
      </c>
      <c r="AS1755">
        <v>0</v>
      </c>
      <c r="AT1755">
        <v>1</v>
      </c>
      <c r="AU1755">
        <v>0</v>
      </c>
      <c r="AV1755">
        <v>0</v>
      </c>
      <c r="AW1755">
        <v>0</v>
      </c>
      <c r="AX1755">
        <v>0</v>
      </c>
      <c r="AY1755">
        <v>0</v>
      </c>
      <c r="AZ1755">
        <v>0</v>
      </c>
      <c r="BA1755">
        <v>0</v>
      </c>
    </row>
    <row r="1756" spans="1:54" x14ac:dyDescent="0.25">
      <c r="A1756">
        <v>384231171</v>
      </c>
      <c r="B1756" s="1">
        <v>45551.626473483797</v>
      </c>
      <c r="C1756" s="1">
        <v>45551.639203530103</v>
      </c>
      <c r="D1756" s="1">
        <v>45551</v>
      </c>
      <c r="E1756">
        <v>31.868590699999999</v>
      </c>
      <c r="F1756">
        <v>35.813767200000001</v>
      </c>
      <c r="G1756" t="s">
        <v>335</v>
      </c>
      <c r="H1756" t="s">
        <v>336</v>
      </c>
      <c r="I1756" t="s">
        <v>109</v>
      </c>
      <c r="J1756" t="s">
        <v>153</v>
      </c>
      <c r="K1756" t="s">
        <v>5739</v>
      </c>
      <c r="L1756" t="s">
        <v>131</v>
      </c>
      <c r="M1756" t="s">
        <v>5740</v>
      </c>
      <c r="N1756" t="s">
        <v>5741</v>
      </c>
      <c r="O1756" t="s">
        <v>5738</v>
      </c>
      <c r="Q1756" t="s">
        <v>121</v>
      </c>
      <c r="R1756" t="s">
        <v>5770</v>
      </c>
      <c r="S1756" t="s">
        <v>112</v>
      </c>
      <c r="T1756">
        <v>0</v>
      </c>
      <c r="U1756">
        <v>0</v>
      </c>
      <c r="V1756">
        <v>0</v>
      </c>
      <c r="W1756">
        <v>0</v>
      </c>
      <c r="X1756">
        <v>0</v>
      </c>
      <c r="Y1756">
        <v>0</v>
      </c>
      <c r="Z1756">
        <v>0</v>
      </c>
      <c r="AA1756">
        <v>0</v>
      </c>
      <c r="AB1756">
        <v>0</v>
      </c>
      <c r="AC1756">
        <v>0</v>
      </c>
      <c r="AD1756">
        <v>0</v>
      </c>
      <c r="AE1756">
        <v>0</v>
      </c>
      <c r="AF1756">
        <v>0</v>
      </c>
      <c r="AG1756">
        <v>0</v>
      </c>
      <c r="AH1756">
        <v>0</v>
      </c>
      <c r="AI1756" t="s">
        <v>6004</v>
      </c>
      <c r="AJ1756" t="s">
        <v>109</v>
      </c>
      <c r="AK1756" t="s">
        <v>109</v>
      </c>
      <c r="AL1756">
        <v>2</v>
      </c>
      <c r="AM1756">
        <v>0</v>
      </c>
      <c r="AN1756">
        <v>0</v>
      </c>
      <c r="AO1756">
        <v>0</v>
      </c>
      <c r="AP1756">
        <v>1</v>
      </c>
      <c r="AQ1756">
        <v>1</v>
      </c>
      <c r="AR1756">
        <v>2</v>
      </c>
      <c r="AS1756">
        <v>0</v>
      </c>
      <c r="AT1756">
        <v>0</v>
      </c>
      <c r="AU1756">
        <v>0</v>
      </c>
      <c r="AV1756">
        <v>0</v>
      </c>
      <c r="AW1756">
        <v>0</v>
      </c>
      <c r="AX1756">
        <v>0</v>
      </c>
      <c r="AY1756">
        <v>1</v>
      </c>
      <c r="AZ1756">
        <v>1</v>
      </c>
      <c r="BA1756">
        <v>0</v>
      </c>
    </row>
    <row r="1757" spans="1:54" x14ac:dyDescent="0.25">
      <c r="A1757">
        <v>384231175</v>
      </c>
      <c r="B1757" s="1">
        <v>45551.683800578707</v>
      </c>
      <c r="C1757" s="1">
        <v>45551.689045694453</v>
      </c>
      <c r="D1757" s="1">
        <v>45551</v>
      </c>
      <c r="E1757">
        <v>31.868590699999999</v>
      </c>
      <c r="F1757">
        <v>35.813767200000001</v>
      </c>
      <c r="G1757" t="s">
        <v>335</v>
      </c>
      <c r="H1757" t="s">
        <v>336</v>
      </c>
      <c r="I1757" t="s">
        <v>109</v>
      </c>
      <c r="J1757" t="s">
        <v>378</v>
      </c>
      <c r="K1757" t="s">
        <v>5743</v>
      </c>
      <c r="L1757" t="s">
        <v>174</v>
      </c>
      <c r="M1757" t="s">
        <v>175</v>
      </c>
      <c r="N1757" t="s">
        <v>5744</v>
      </c>
      <c r="O1757" t="s">
        <v>5742</v>
      </c>
      <c r="Q1757" t="s">
        <v>121</v>
      </c>
      <c r="R1757" t="s">
        <v>5770</v>
      </c>
      <c r="S1757" t="s">
        <v>112</v>
      </c>
      <c r="T1757">
        <v>0</v>
      </c>
      <c r="U1757">
        <v>0</v>
      </c>
      <c r="V1757">
        <v>0</v>
      </c>
      <c r="W1757">
        <v>0</v>
      </c>
      <c r="X1757">
        <v>0</v>
      </c>
      <c r="Y1757">
        <v>0</v>
      </c>
      <c r="Z1757">
        <v>0</v>
      </c>
      <c r="AA1757">
        <v>0</v>
      </c>
      <c r="AB1757">
        <v>0</v>
      </c>
      <c r="AC1757">
        <v>0</v>
      </c>
      <c r="AD1757">
        <v>0</v>
      </c>
      <c r="AE1757">
        <v>0</v>
      </c>
      <c r="AF1757">
        <v>0</v>
      </c>
      <c r="AG1757">
        <v>0</v>
      </c>
      <c r="AH1757">
        <v>0</v>
      </c>
      <c r="AI1757" t="s">
        <v>6004</v>
      </c>
      <c r="AJ1757" t="s">
        <v>109</v>
      </c>
      <c r="AK1757" t="s">
        <v>112</v>
      </c>
      <c r="AL1757">
        <v>0</v>
      </c>
      <c r="AM1757">
        <v>0</v>
      </c>
      <c r="AN1757">
        <v>0</v>
      </c>
      <c r="AO1757">
        <v>0</v>
      </c>
      <c r="AP1757">
        <v>0</v>
      </c>
      <c r="AQ1757">
        <v>0</v>
      </c>
      <c r="AR1757">
        <v>0</v>
      </c>
      <c r="AS1757">
        <v>0</v>
      </c>
      <c r="AT1757">
        <v>0</v>
      </c>
      <c r="AU1757">
        <v>0</v>
      </c>
      <c r="AV1757">
        <v>0</v>
      </c>
      <c r="AW1757">
        <v>0</v>
      </c>
      <c r="AX1757">
        <v>0</v>
      </c>
      <c r="AY1757">
        <v>0</v>
      </c>
      <c r="AZ1757">
        <v>0</v>
      </c>
      <c r="BA1757">
        <v>0</v>
      </c>
    </row>
    <row r="1758" spans="1:54" x14ac:dyDescent="0.25">
      <c r="A1758">
        <v>384231182</v>
      </c>
      <c r="B1758" s="1">
        <v>45551.689088530089</v>
      </c>
      <c r="C1758" s="1">
        <v>45551.694396192128</v>
      </c>
      <c r="D1758" s="1">
        <v>45551</v>
      </c>
      <c r="E1758">
        <v>31.868590699999999</v>
      </c>
      <c r="F1758">
        <v>35.813767200000001</v>
      </c>
      <c r="G1758" t="s">
        <v>335</v>
      </c>
      <c r="H1758" t="s">
        <v>336</v>
      </c>
      <c r="I1758" t="s">
        <v>109</v>
      </c>
      <c r="J1758" t="s">
        <v>378</v>
      </c>
      <c r="K1758" t="s">
        <v>5746</v>
      </c>
      <c r="L1758" t="s">
        <v>174</v>
      </c>
      <c r="M1758" t="s">
        <v>175</v>
      </c>
      <c r="N1758" t="s">
        <v>5747</v>
      </c>
      <c r="O1758" t="s">
        <v>5745</v>
      </c>
      <c r="Q1758" t="s">
        <v>121</v>
      </c>
      <c r="R1758" t="s">
        <v>5770</v>
      </c>
      <c r="S1758" t="s">
        <v>112</v>
      </c>
      <c r="T1758">
        <v>0</v>
      </c>
      <c r="U1758">
        <v>0</v>
      </c>
      <c r="V1758">
        <v>0</v>
      </c>
      <c r="W1758">
        <v>0</v>
      </c>
      <c r="X1758">
        <v>0</v>
      </c>
      <c r="Y1758">
        <v>0</v>
      </c>
      <c r="Z1758">
        <v>0</v>
      </c>
      <c r="AA1758">
        <v>0</v>
      </c>
      <c r="AB1758">
        <v>0</v>
      </c>
      <c r="AC1758">
        <v>0</v>
      </c>
      <c r="AD1758">
        <v>0</v>
      </c>
      <c r="AE1758">
        <v>0</v>
      </c>
      <c r="AF1758">
        <v>0</v>
      </c>
      <c r="AG1758">
        <v>0</v>
      </c>
      <c r="AH1758">
        <v>0</v>
      </c>
      <c r="AI1758" t="s">
        <v>6004</v>
      </c>
      <c r="AJ1758" t="s">
        <v>109</v>
      </c>
      <c r="AK1758" t="s">
        <v>112</v>
      </c>
      <c r="AL1758">
        <v>0</v>
      </c>
      <c r="AM1758">
        <v>0</v>
      </c>
      <c r="AN1758">
        <v>0</v>
      </c>
      <c r="AO1758">
        <v>0</v>
      </c>
      <c r="AP1758">
        <v>0</v>
      </c>
      <c r="AQ1758">
        <v>0</v>
      </c>
      <c r="AR1758">
        <v>0</v>
      </c>
      <c r="AS1758">
        <v>0</v>
      </c>
      <c r="AT1758">
        <v>0</v>
      </c>
      <c r="AU1758">
        <v>0</v>
      </c>
      <c r="AV1758">
        <v>0</v>
      </c>
      <c r="AW1758">
        <v>0</v>
      </c>
      <c r="AX1758">
        <v>0</v>
      </c>
      <c r="AY1758">
        <v>0</v>
      </c>
      <c r="AZ1758">
        <v>0</v>
      </c>
      <c r="BA1758">
        <v>0</v>
      </c>
    </row>
    <row r="1759" spans="1:54" x14ac:dyDescent="0.25">
      <c r="A1759">
        <v>384231188</v>
      </c>
      <c r="B1759" s="1">
        <v>45551.694437407408</v>
      </c>
      <c r="C1759" s="1">
        <v>45551.705701979168</v>
      </c>
      <c r="D1759" s="1">
        <v>45551</v>
      </c>
      <c r="E1759">
        <v>31.8927017</v>
      </c>
      <c r="F1759">
        <v>35.813767200000001</v>
      </c>
      <c r="G1759" t="s">
        <v>335</v>
      </c>
      <c r="H1759" t="s">
        <v>336</v>
      </c>
      <c r="I1759" t="s">
        <v>109</v>
      </c>
      <c r="J1759" t="s">
        <v>114</v>
      </c>
      <c r="K1759" t="s">
        <v>5749</v>
      </c>
      <c r="L1759" t="s">
        <v>252</v>
      </c>
      <c r="M1759" t="s">
        <v>280</v>
      </c>
      <c r="N1759" t="s">
        <v>5750</v>
      </c>
      <c r="O1759" t="s">
        <v>5748</v>
      </c>
      <c r="Q1759" t="s">
        <v>121</v>
      </c>
      <c r="R1759" t="s">
        <v>5770</v>
      </c>
      <c r="S1759" t="s">
        <v>112</v>
      </c>
      <c r="T1759">
        <v>0</v>
      </c>
      <c r="U1759">
        <v>0</v>
      </c>
      <c r="V1759">
        <v>0</v>
      </c>
      <c r="W1759">
        <v>0</v>
      </c>
      <c r="X1759">
        <v>0</v>
      </c>
      <c r="Y1759">
        <v>0</v>
      </c>
      <c r="Z1759">
        <v>0</v>
      </c>
      <c r="AA1759">
        <v>0</v>
      </c>
      <c r="AB1759">
        <v>0</v>
      </c>
      <c r="AC1759">
        <v>0</v>
      </c>
      <c r="AD1759">
        <v>0</v>
      </c>
      <c r="AE1759">
        <v>0</v>
      </c>
      <c r="AF1759">
        <v>0</v>
      </c>
      <c r="AG1759">
        <v>0</v>
      </c>
      <c r="AH1759">
        <v>0</v>
      </c>
      <c r="AI1759" t="s">
        <v>6004</v>
      </c>
      <c r="AJ1759" t="s">
        <v>109</v>
      </c>
      <c r="AK1759" t="s">
        <v>109</v>
      </c>
      <c r="AL1759">
        <v>2</v>
      </c>
      <c r="AM1759">
        <v>1</v>
      </c>
      <c r="AN1759">
        <v>0</v>
      </c>
      <c r="AO1759">
        <v>0</v>
      </c>
      <c r="AP1759">
        <v>1</v>
      </c>
      <c r="AQ1759">
        <v>0</v>
      </c>
      <c r="AR1759">
        <v>2</v>
      </c>
      <c r="AS1759">
        <v>0</v>
      </c>
      <c r="AT1759">
        <v>0</v>
      </c>
      <c r="AU1759">
        <v>0</v>
      </c>
      <c r="AV1759">
        <v>0</v>
      </c>
      <c r="AW1759">
        <v>0</v>
      </c>
      <c r="AX1759">
        <v>0</v>
      </c>
      <c r="AY1759">
        <v>0</v>
      </c>
      <c r="AZ1759">
        <v>0</v>
      </c>
      <c r="BA1759">
        <v>1</v>
      </c>
      <c r="BB1759" t="s">
        <v>5751</v>
      </c>
    </row>
    <row r="1760" spans="1:54" x14ac:dyDescent="0.25">
      <c r="A1760">
        <v>384231191</v>
      </c>
      <c r="B1760" s="1">
        <v>45551.706652280103</v>
      </c>
      <c r="C1760" s="1">
        <v>45551.715772476848</v>
      </c>
      <c r="D1760" s="1">
        <v>45551</v>
      </c>
      <c r="E1760">
        <v>31.828761100000001</v>
      </c>
      <c r="F1760">
        <v>35.873146599999998</v>
      </c>
      <c r="G1760" t="s">
        <v>335</v>
      </c>
      <c r="H1760" t="s">
        <v>336</v>
      </c>
      <c r="I1760" t="s">
        <v>109</v>
      </c>
      <c r="J1760" t="s">
        <v>378</v>
      </c>
      <c r="K1760" t="s">
        <v>5753</v>
      </c>
      <c r="L1760" t="s">
        <v>192</v>
      </c>
      <c r="M1760" t="s">
        <v>326</v>
      </c>
      <c r="N1760" t="s">
        <v>5754</v>
      </c>
      <c r="O1760" t="s">
        <v>5752</v>
      </c>
      <c r="Q1760" t="s">
        <v>121</v>
      </c>
      <c r="R1760" t="s">
        <v>5770</v>
      </c>
      <c r="S1760" t="s">
        <v>112</v>
      </c>
      <c r="T1760">
        <v>0</v>
      </c>
      <c r="U1760">
        <v>0</v>
      </c>
      <c r="V1760">
        <v>0</v>
      </c>
      <c r="W1760">
        <v>0</v>
      </c>
      <c r="X1760">
        <v>0</v>
      </c>
      <c r="Y1760">
        <v>0</v>
      </c>
      <c r="Z1760">
        <v>0</v>
      </c>
      <c r="AA1760">
        <v>0</v>
      </c>
      <c r="AB1760">
        <v>0</v>
      </c>
      <c r="AC1760">
        <v>0</v>
      </c>
      <c r="AD1760">
        <v>0</v>
      </c>
      <c r="AE1760">
        <v>0</v>
      </c>
      <c r="AF1760">
        <v>0</v>
      </c>
      <c r="AG1760">
        <v>0</v>
      </c>
      <c r="AH1760">
        <v>0</v>
      </c>
      <c r="AI1760" t="s">
        <v>6004</v>
      </c>
      <c r="AJ1760" t="s">
        <v>109</v>
      </c>
      <c r="AK1760" t="s">
        <v>109</v>
      </c>
      <c r="AL1760">
        <v>3</v>
      </c>
      <c r="AM1760">
        <v>1</v>
      </c>
      <c r="AN1760">
        <v>1</v>
      </c>
      <c r="AO1760">
        <v>0</v>
      </c>
      <c r="AP1760">
        <v>1</v>
      </c>
      <c r="AQ1760">
        <v>0</v>
      </c>
      <c r="AR1760">
        <v>3</v>
      </c>
      <c r="AS1760">
        <v>0</v>
      </c>
      <c r="AT1760">
        <v>0</v>
      </c>
      <c r="AU1760">
        <v>0</v>
      </c>
      <c r="AV1760">
        <v>1</v>
      </c>
      <c r="AW1760">
        <v>1</v>
      </c>
      <c r="AX1760">
        <v>0</v>
      </c>
      <c r="AY1760">
        <v>0</v>
      </c>
      <c r="AZ1760">
        <v>1</v>
      </c>
      <c r="BA1760">
        <v>0</v>
      </c>
    </row>
    <row r="1761" spans="1:53" x14ac:dyDescent="0.25">
      <c r="A1761">
        <v>384339660</v>
      </c>
      <c r="B1761" s="1">
        <v>45551.990007349537</v>
      </c>
      <c r="C1761" s="1">
        <v>45551.994535891201</v>
      </c>
      <c r="D1761" s="1">
        <v>45551</v>
      </c>
      <c r="E1761">
        <v>32.332706399999999</v>
      </c>
      <c r="F1761">
        <v>35.7523336</v>
      </c>
      <c r="G1761" t="s">
        <v>3364</v>
      </c>
      <c r="H1761" t="s">
        <v>3365</v>
      </c>
      <c r="I1761" t="s">
        <v>109</v>
      </c>
      <c r="J1761" t="s">
        <v>114</v>
      </c>
      <c r="K1761" t="s">
        <v>5756</v>
      </c>
      <c r="L1761" t="s">
        <v>192</v>
      </c>
      <c r="M1761" t="s">
        <v>193</v>
      </c>
      <c r="N1761" t="s">
        <v>5757</v>
      </c>
      <c r="O1761" t="s">
        <v>5755</v>
      </c>
      <c r="Q1761" t="s">
        <v>121</v>
      </c>
      <c r="R1761" t="s">
        <v>5770</v>
      </c>
      <c r="S1761" t="s">
        <v>112</v>
      </c>
      <c r="T1761">
        <v>0</v>
      </c>
      <c r="U1761">
        <v>0</v>
      </c>
      <c r="V1761">
        <v>0</v>
      </c>
      <c r="W1761">
        <v>0</v>
      </c>
      <c r="X1761">
        <v>0</v>
      </c>
      <c r="Y1761">
        <v>0</v>
      </c>
      <c r="Z1761">
        <v>0</v>
      </c>
      <c r="AA1761">
        <v>0</v>
      </c>
      <c r="AB1761">
        <v>0</v>
      </c>
      <c r="AC1761">
        <v>0</v>
      </c>
      <c r="AD1761">
        <v>0</v>
      </c>
      <c r="AE1761">
        <v>0</v>
      </c>
      <c r="AF1761">
        <v>0</v>
      </c>
      <c r="AG1761">
        <v>0</v>
      </c>
      <c r="AH1761">
        <v>0</v>
      </c>
      <c r="AI1761" t="s">
        <v>6004</v>
      </c>
      <c r="AJ1761" t="s">
        <v>109</v>
      </c>
      <c r="AK1761" t="s">
        <v>109</v>
      </c>
      <c r="AL1761">
        <v>4</v>
      </c>
      <c r="AM1761">
        <v>1</v>
      </c>
      <c r="AN1761">
        <v>2</v>
      </c>
      <c r="AO1761">
        <v>0</v>
      </c>
      <c r="AP1761">
        <v>1</v>
      </c>
      <c r="AQ1761">
        <v>0</v>
      </c>
      <c r="AR1761">
        <v>4</v>
      </c>
      <c r="AS1761">
        <v>1</v>
      </c>
      <c r="AT1761">
        <v>0</v>
      </c>
      <c r="AU1761">
        <v>0</v>
      </c>
      <c r="AV1761">
        <v>0</v>
      </c>
      <c r="AW1761">
        <v>0</v>
      </c>
      <c r="AX1761">
        <v>0</v>
      </c>
      <c r="AY1761">
        <v>0</v>
      </c>
      <c r="AZ1761">
        <v>0</v>
      </c>
      <c r="BA1761">
        <v>0</v>
      </c>
    </row>
  </sheetData>
  <autoFilter ref="A1:BB17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42A7-B284-4090-ABF7-5239E18BFDDB}">
  <dimension ref="A1:DM83"/>
  <sheetViews>
    <sheetView topLeftCell="A44" workbookViewId="0">
      <selection activeCell="A80" sqref="A80:XFD83"/>
    </sheetView>
  </sheetViews>
  <sheetFormatPr defaultRowHeight="15" x14ac:dyDescent="0.25"/>
  <sheetData>
    <row r="1" spans="1:115" x14ac:dyDescent="0.25">
      <c r="A1" t="s">
        <v>5758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66</v>
      </c>
      <c r="BR1" t="s">
        <v>67</v>
      </c>
      <c r="BS1" t="s">
        <v>68</v>
      </c>
      <c r="BT1" t="s">
        <v>69</v>
      </c>
      <c r="BU1" t="s">
        <v>70</v>
      </c>
      <c r="BV1" t="s">
        <v>71</v>
      </c>
      <c r="BW1" t="s">
        <v>72</v>
      </c>
      <c r="BX1" t="s">
        <v>73</v>
      </c>
      <c r="BY1" t="s">
        <v>74</v>
      </c>
      <c r="BZ1" t="s">
        <v>75</v>
      </c>
      <c r="CA1" t="s">
        <v>76</v>
      </c>
      <c r="CB1" t="s">
        <v>77</v>
      </c>
      <c r="CC1" t="s">
        <v>77</v>
      </c>
      <c r="CD1" t="s">
        <v>67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99</v>
      </c>
      <c r="DD1" t="s">
        <v>67</v>
      </c>
      <c r="DE1" t="s">
        <v>102</v>
      </c>
      <c r="DF1" t="s">
        <v>103</v>
      </c>
      <c r="DG1" t="s">
        <v>104</v>
      </c>
      <c r="DH1" t="s">
        <v>105</v>
      </c>
      <c r="DI1" t="s">
        <v>106</v>
      </c>
      <c r="DJ1" t="s">
        <v>107</v>
      </c>
      <c r="DK1" t="s">
        <v>108</v>
      </c>
    </row>
    <row r="2" spans="1:115" x14ac:dyDescent="0.25">
      <c r="A2">
        <v>571</v>
      </c>
      <c r="B2" s="1">
        <v>45535.773144120372</v>
      </c>
      <c r="C2" s="1">
        <v>45535.773355347221</v>
      </c>
      <c r="D2" s="1">
        <v>45535</v>
      </c>
      <c r="G2" t="s">
        <v>621</v>
      </c>
      <c r="H2">
        <v>30.804635900000001</v>
      </c>
      <c r="I2">
        <v>35.599805699999997</v>
      </c>
      <c r="J2">
        <v>0</v>
      </c>
      <c r="K2">
        <v>1899.999</v>
      </c>
      <c r="L2" t="s">
        <v>373</v>
      </c>
      <c r="M2" t="s">
        <v>374</v>
      </c>
      <c r="Q2" t="s">
        <v>112</v>
      </c>
      <c r="DE2">
        <v>378807014</v>
      </c>
      <c r="DF2" t="s">
        <v>2111</v>
      </c>
      <c r="DG2" s="1">
        <v>45537.902696759258</v>
      </c>
      <c r="DJ2" t="s">
        <v>127</v>
      </c>
      <c r="DK2" t="s">
        <v>128</v>
      </c>
    </row>
    <row r="3" spans="1:115" x14ac:dyDescent="0.25">
      <c r="A3">
        <v>572</v>
      </c>
      <c r="B3" s="1">
        <v>45535.773476712973</v>
      </c>
      <c r="C3" s="1">
        <v>45535.773689409732</v>
      </c>
      <c r="D3" s="1">
        <v>45535</v>
      </c>
      <c r="G3" t="s">
        <v>621</v>
      </c>
      <c r="H3">
        <v>30.804635900000001</v>
      </c>
      <c r="I3">
        <v>35.599805699999997</v>
      </c>
      <c r="J3">
        <v>0</v>
      </c>
      <c r="K3">
        <v>1899.999</v>
      </c>
      <c r="L3" t="s">
        <v>373</v>
      </c>
      <c r="M3" t="s">
        <v>374</v>
      </c>
      <c r="Q3" t="s">
        <v>112</v>
      </c>
      <c r="DE3">
        <v>378807016</v>
      </c>
      <c r="DF3" t="s">
        <v>2112</v>
      </c>
      <c r="DG3" s="1">
        <v>45537.902708333328</v>
      </c>
      <c r="DJ3" t="s">
        <v>127</v>
      </c>
      <c r="DK3" t="s">
        <v>128</v>
      </c>
    </row>
    <row r="4" spans="1:115" x14ac:dyDescent="0.25">
      <c r="A4">
        <v>573</v>
      </c>
      <c r="B4" s="1">
        <v>45535.773788217593</v>
      </c>
      <c r="C4" s="1">
        <v>45535.773927430557</v>
      </c>
      <c r="D4" s="1">
        <v>45535</v>
      </c>
      <c r="G4" t="s">
        <v>621</v>
      </c>
      <c r="H4">
        <v>30.804635900000001</v>
      </c>
      <c r="I4">
        <v>35.599805699999997</v>
      </c>
      <c r="J4">
        <v>0</v>
      </c>
      <c r="K4">
        <v>1899.999</v>
      </c>
      <c r="L4" t="s">
        <v>373</v>
      </c>
      <c r="M4" t="s">
        <v>374</v>
      </c>
      <c r="Q4" t="s">
        <v>112</v>
      </c>
      <c r="DE4">
        <v>378807019</v>
      </c>
      <c r="DF4" t="s">
        <v>2113</v>
      </c>
      <c r="DG4" s="1">
        <v>45537.902708333328</v>
      </c>
      <c r="DJ4" t="s">
        <v>127</v>
      </c>
      <c r="DK4" t="s">
        <v>128</v>
      </c>
    </row>
    <row r="5" spans="1:115" x14ac:dyDescent="0.25">
      <c r="A5">
        <v>574</v>
      </c>
      <c r="B5" s="1">
        <v>45535.773987986111</v>
      </c>
      <c r="C5" s="1">
        <v>45535.776003379629</v>
      </c>
      <c r="D5" s="1">
        <v>45535</v>
      </c>
      <c r="G5" t="s">
        <v>621</v>
      </c>
      <c r="H5">
        <v>30.804635900000001</v>
      </c>
      <c r="I5">
        <v>35.599805699999997</v>
      </c>
      <c r="J5">
        <v>0</v>
      </c>
      <c r="K5">
        <v>1899.999</v>
      </c>
      <c r="L5" t="s">
        <v>373</v>
      </c>
      <c r="M5" t="s">
        <v>374</v>
      </c>
      <c r="Q5" t="s">
        <v>112</v>
      </c>
      <c r="DE5">
        <v>378807023</v>
      </c>
      <c r="DF5" t="s">
        <v>2114</v>
      </c>
      <c r="DG5" s="1">
        <v>45537.902719907397</v>
      </c>
      <c r="DJ5" t="s">
        <v>127</v>
      </c>
      <c r="DK5" t="s">
        <v>128</v>
      </c>
    </row>
    <row r="6" spans="1:115" x14ac:dyDescent="0.25">
      <c r="A6">
        <v>575</v>
      </c>
      <c r="B6" s="1">
        <v>45535.776032499998</v>
      </c>
      <c r="C6" s="1">
        <v>45535.776212256947</v>
      </c>
      <c r="D6" s="1">
        <v>45535</v>
      </c>
      <c r="G6" t="s">
        <v>621</v>
      </c>
      <c r="H6">
        <v>30.804635900000001</v>
      </c>
      <c r="I6">
        <v>35.599805699999997</v>
      </c>
      <c r="J6">
        <v>0</v>
      </c>
      <c r="K6">
        <v>1899.999</v>
      </c>
      <c r="L6" t="s">
        <v>373</v>
      </c>
      <c r="M6" t="s">
        <v>374</v>
      </c>
      <c r="Q6" t="s">
        <v>112</v>
      </c>
      <c r="DE6">
        <v>378807024</v>
      </c>
      <c r="DF6" t="s">
        <v>2115</v>
      </c>
      <c r="DG6" s="1">
        <v>45537.902719907397</v>
      </c>
      <c r="DJ6" t="s">
        <v>127</v>
      </c>
      <c r="DK6" t="s">
        <v>128</v>
      </c>
    </row>
    <row r="7" spans="1:115" x14ac:dyDescent="0.25">
      <c r="A7">
        <v>576</v>
      </c>
      <c r="B7" s="1">
        <v>45535.776239826388</v>
      </c>
      <c r="C7" s="1">
        <v>45535.77644209491</v>
      </c>
      <c r="D7" s="1">
        <v>45535</v>
      </c>
      <c r="G7" t="s">
        <v>621</v>
      </c>
      <c r="H7">
        <v>30.804635900000001</v>
      </c>
      <c r="I7">
        <v>35.599805699999997</v>
      </c>
      <c r="J7">
        <v>0</v>
      </c>
      <c r="K7">
        <v>1899.999</v>
      </c>
      <c r="L7" t="s">
        <v>373</v>
      </c>
      <c r="M7" t="s">
        <v>374</v>
      </c>
      <c r="Q7" t="s">
        <v>112</v>
      </c>
      <c r="DE7">
        <v>378807034</v>
      </c>
      <c r="DF7" t="s">
        <v>2116</v>
      </c>
      <c r="DG7" s="1">
        <v>45537.902731481481</v>
      </c>
      <c r="DJ7" t="s">
        <v>127</v>
      </c>
      <c r="DK7" t="s">
        <v>128</v>
      </c>
    </row>
    <row r="8" spans="1:115" x14ac:dyDescent="0.25">
      <c r="A8">
        <v>577</v>
      </c>
      <c r="B8" s="1">
        <v>45535.776486342591</v>
      </c>
      <c r="C8" s="1">
        <v>45535.776651736109</v>
      </c>
      <c r="D8" s="1">
        <v>45535</v>
      </c>
      <c r="G8" t="s">
        <v>621</v>
      </c>
      <c r="H8">
        <v>30.804635900000001</v>
      </c>
      <c r="I8">
        <v>35.599805699999997</v>
      </c>
      <c r="J8">
        <v>0</v>
      </c>
      <c r="K8">
        <v>1899.999</v>
      </c>
      <c r="L8" t="s">
        <v>373</v>
      </c>
      <c r="M8" t="s">
        <v>374</v>
      </c>
      <c r="Q8" t="s">
        <v>112</v>
      </c>
      <c r="DE8">
        <v>378807038</v>
      </c>
      <c r="DF8" t="s">
        <v>2117</v>
      </c>
      <c r="DG8" s="1">
        <v>45537.902743055558</v>
      </c>
      <c r="DJ8" t="s">
        <v>127</v>
      </c>
      <c r="DK8" t="s">
        <v>128</v>
      </c>
    </row>
    <row r="9" spans="1:115" x14ac:dyDescent="0.25">
      <c r="A9">
        <v>578</v>
      </c>
      <c r="B9" s="1">
        <v>45535.776687650461</v>
      </c>
      <c r="C9" s="1">
        <v>45535.7768975</v>
      </c>
      <c r="D9" s="1">
        <v>45535</v>
      </c>
      <c r="G9" t="s">
        <v>621</v>
      </c>
      <c r="H9">
        <v>30.804635900000001</v>
      </c>
      <c r="I9">
        <v>35.599805699999997</v>
      </c>
      <c r="J9">
        <v>0</v>
      </c>
      <c r="K9">
        <v>1899.999</v>
      </c>
      <c r="L9" t="s">
        <v>373</v>
      </c>
      <c r="M9" t="s">
        <v>374</v>
      </c>
      <c r="Q9" t="s">
        <v>112</v>
      </c>
      <c r="DE9">
        <v>378807041</v>
      </c>
      <c r="DF9" t="s">
        <v>2118</v>
      </c>
      <c r="DG9" s="1">
        <v>45537.902743055558</v>
      </c>
      <c r="DJ9" t="s">
        <v>127</v>
      </c>
      <c r="DK9" t="s">
        <v>128</v>
      </c>
    </row>
    <row r="10" spans="1:115" x14ac:dyDescent="0.25">
      <c r="A10">
        <v>579</v>
      </c>
      <c r="B10" s="1">
        <v>45535.776933437497</v>
      </c>
      <c r="C10" s="1">
        <v>45535.777102731481</v>
      </c>
      <c r="D10" s="1">
        <v>45535</v>
      </c>
      <c r="G10" t="s">
        <v>621</v>
      </c>
      <c r="H10">
        <v>30.804635900000001</v>
      </c>
      <c r="I10">
        <v>35.599805699999997</v>
      </c>
      <c r="J10">
        <v>0</v>
      </c>
      <c r="K10">
        <v>1899.999</v>
      </c>
      <c r="L10" t="s">
        <v>373</v>
      </c>
      <c r="M10" t="s">
        <v>374</v>
      </c>
      <c r="Q10" t="s">
        <v>112</v>
      </c>
      <c r="DE10">
        <v>378807046</v>
      </c>
      <c r="DF10" t="s">
        <v>2119</v>
      </c>
      <c r="DG10" s="1">
        <v>45537.902754629627</v>
      </c>
      <c r="DJ10" t="s">
        <v>127</v>
      </c>
      <c r="DK10" t="s">
        <v>128</v>
      </c>
    </row>
    <row r="11" spans="1:115" x14ac:dyDescent="0.25">
      <c r="A11">
        <v>580</v>
      </c>
      <c r="B11" s="1">
        <v>45535.777131724542</v>
      </c>
      <c r="C11" s="1">
        <v>45535.777333993057</v>
      </c>
      <c r="D11" s="1">
        <v>45535</v>
      </c>
      <c r="G11" t="s">
        <v>621</v>
      </c>
      <c r="H11">
        <v>30.804635900000001</v>
      </c>
      <c r="I11">
        <v>35.599805699999997</v>
      </c>
      <c r="J11">
        <v>0</v>
      </c>
      <c r="K11">
        <v>1899.999</v>
      </c>
      <c r="L11" t="s">
        <v>373</v>
      </c>
      <c r="M11" t="s">
        <v>374</v>
      </c>
      <c r="Q11" t="s">
        <v>112</v>
      </c>
      <c r="DE11">
        <v>378807051</v>
      </c>
      <c r="DF11" t="s">
        <v>2120</v>
      </c>
      <c r="DG11" s="1">
        <v>45537.902754629627</v>
      </c>
      <c r="DJ11" t="s">
        <v>127</v>
      </c>
      <c r="DK11" t="s">
        <v>128</v>
      </c>
    </row>
    <row r="12" spans="1:115" x14ac:dyDescent="0.25">
      <c r="A12">
        <v>581</v>
      </c>
      <c r="B12" s="1">
        <v>45535.777362488428</v>
      </c>
      <c r="C12" s="1">
        <v>45535.777500300923</v>
      </c>
      <c r="D12" s="1">
        <v>45535</v>
      </c>
      <c r="G12" t="s">
        <v>621</v>
      </c>
      <c r="H12">
        <v>30.804635900000001</v>
      </c>
      <c r="I12">
        <v>35.599805699999997</v>
      </c>
      <c r="J12">
        <v>0</v>
      </c>
      <c r="K12">
        <v>1899.999</v>
      </c>
      <c r="L12" t="s">
        <v>373</v>
      </c>
      <c r="M12" t="s">
        <v>374</v>
      </c>
      <c r="Q12" t="s">
        <v>112</v>
      </c>
      <c r="DE12">
        <v>378807055</v>
      </c>
      <c r="DF12" t="s">
        <v>2121</v>
      </c>
      <c r="DG12" s="1">
        <v>45537.902766203697</v>
      </c>
      <c r="DJ12" t="s">
        <v>127</v>
      </c>
      <c r="DK12" t="s">
        <v>128</v>
      </c>
    </row>
    <row r="13" spans="1:115" x14ac:dyDescent="0.25">
      <c r="A13">
        <v>582</v>
      </c>
      <c r="B13" s="1">
        <v>45535.777527418977</v>
      </c>
      <c r="C13" s="1">
        <v>45535.777680219908</v>
      </c>
      <c r="D13" s="1">
        <v>45535</v>
      </c>
      <c r="G13" t="s">
        <v>621</v>
      </c>
      <c r="H13">
        <v>30.804635900000001</v>
      </c>
      <c r="I13">
        <v>35.599805699999997</v>
      </c>
      <c r="J13">
        <v>0</v>
      </c>
      <c r="K13">
        <v>1899.999</v>
      </c>
      <c r="L13" t="s">
        <v>373</v>
      </c>
      <c r="M13" t="s">
        <v>374</v>
      </c>
      <c r="Q13" t="s">
        <v>112</v>
      </c>
      <c r="DE13">
        <v>378807058</v>
      </c>
      <c r="DF13" t="s">
        <v>2122</v>
      </c>
      <c r="DG13" s="1">
        <v>45537.902777777781</v>
      </c>
      <c r="DJ13" t="s">
        <v>127</v>
      </c>
      <c r="DK13" t="s">
        <v>128</v>
      </c>
    </row>
    <row r="14" spans="1:115" x14ac:dyDescent="0.25">
      <c r="A14">
        <v>583</v>
      </c>
      <c r="B14" s="1">
        <v>45535.777706597219</v>
      </c>
      <c r="C14" s="1">
        <v>45535.77784884259</v>
      </c>
      <c r="D14" s="1">
        <v>45535</v>
      </c>
      <c r="G14" t="s">
        <v>621</v>
      </c>
      <c r="H14">
        <v>30.804635900000001</v>
      </c>
      <c r="I14">
        <v>35.599805699999997</v>
      </c>
      <c r="J14">
        <v>0</v>
      </c>
      <c r="K14">
        <v>1899.999</v>
      </c>
      <c r="L14" t="s">
        <v>373</v>
      </c>
      <c r="M14" t="s">
        <v>374</v>
      </c>
      <c r="Q14" t="s">
        <v>112</v>
      </c>
      <c r="DE14">
        <v>378807063</v>
      </c>
      <c r="DF14" t="s">
        <v>2123</v>
      </c>
      <c r="DG14" s="1">
        <v>45537.902777777781</v>
      </c>
      <c r="DJ14" t="s">
        <v>127</v>
      </c>
      <c r="DK14" t="s">
        <v>128</v>
      </c>
    </row>
    <row r="15" spans="1:115" x14ac:dyDescent="0.25">
      <c r="A15">
        <v>584</v>
      </c>
      <c r="B15" s="1">
        <v>45535.777935335653</v>
      </c>
      <c r="C15" s="1">
        <v>45535.778072592591</v>
      </c>
      <c r="D15" s="1">
        <v>45535</v>
      </c>
      <c r="G15" t="s">
        <v>621</v>
      </c>
      <c r="H15">
        <v>30.804635900000001</v>
      </c>
      <c r="I15">
        <v>35.599805699999997</v>
      </c>
      <c r="J15">
        <v>0</v>
      </c>
      <c r="K15">
        <v>1899.999</v>
      </c>
      <c r="L15" t="s">
        <v>373</v>
      </c>
      <c r="M15" t="s">
        <v>374</v>
      </c>
      <c r="Q15" t="s">
        <v>112</v>
      </c>
      <c r="DE15">
        <v>378807065</v>
      </c>
      <c r="DF15" t="s">
        <v>2124</v>
      </c>
      <c r="DG15" s="1">
        <v>45537.902789351851</v>
      </c>
      <c r="DJ15" t="s">
        <v>127</v>
      </c>
      <c r="DK15" t="s">
        <v>128</v>
      </c>
    </row>
    <row r="16" spans="1:115" x14ac:dyDescent="0.25">
      <c r="A16">
        <v>585</v>
      </c>
      <c r="B16" s="1">
        <v>45535.778106469908</v>
      </c>
      <c r="C16" s="1">
        <v>45535.778244201392</v>
      </c>
      <c r="D16" s="1">
        <v>45535</v>
      </c>
      <c r="G16" t="s">
        <v>621</v>
      </c>
      <c r="H16">
        <v>30.804635900000001</v>
      </c>
      <c r="I16">
        <v>35.599805699999997</v>
      </c>
      <c r="J16">
        <v>0</v>
      </c>
      <c r="K16">
        <v>1899.999</v>
      </c>
      <c r="L16" t="s">
        <v>373</v>
      </c>
      <c r="M16" t="s">
        <v>374</v>
      </c>
      <c r="Q16" t="s">
        <v>112</v>
      </c>
      <c r="DE16">
        <v>378807071</v>
      </c>
      <c r="DF16" t="s">
        <v>2125</v>
      </c>
      <c r="DG16" s="1">
        <v>45537.902789351851</v>
      </c>
      <c r="DJ16" t="s">
        <v>127</v>
      </c>
      <c r="DK16" t="s">
        <v>128</v>
      </c>
    </row>
    <row r="17" spans="1:115" x14ac:dyDescent="0.25">
      <c r="A17">
        <v>679</v>
      </c>
      <c r="B17" s="1">
        <v>45535.798054722232</v>
      </c>
      <c r="C17" s="1">
        <v>45535.799196377317</v>
      </c>
      <c r="D17" s="1">
        <v>45535</v>
      </c>
      <c r="G17" t="s">
        <v>665</v>
      </c>
      <c r="H17">
        <v>30.804841</v>
      </c>
      <c r="I17">
        <v>35.600147499999999</v>
      </c>
      <c r="J17">
        <v>0</v>
      </c>
      <c r="K17">
        <v>1799.999</v>
      </c>
      <c r="L17" t="s">
        <v>373</v>
      </c>
      <c r="M17" t="s">
        <v>374</v>
      </c>
      <c r="Q17" t="s">
        <v>112</v>
      </c>
      <c r="DE17">
        <v>379345953</v>
      </c>
      <c r="DF17" t="s">
        <v>2421</v>
      </c>
      <c r="DG17" s="1">
        <v>45539.36824074074</v>
      </c>
      <c r="DJ17" t="s">
        <v>127</v>
      </c>
      <c r="DK17" t="s">
        <v>128</v>
      </c>
    </row>
    <row r="18" spans="1:115" x14ac:dyDescent="0.25">
      <c r="A18">
        <v>680</v>
      </c>
      <c r="B18" s="1">
        <v>45535.798364907409</v>
      </c>
      <c r="C18" s="1">
        <v>45535.798494722221</v>
      </c>
      <c r="D18" s="1">
        <v>45535</v>
      </c>
      <c r="G18" t="s">
        <v>665</v>
      </c>
      <c r="H18">
        <v>30.804841</v>
      </c>
      <c r="I18">
        <v>35.600147499999999</v>
      </c>
      <c r="J18">
        <v>0</v>
      </c>
      <c r="K18">
        <v>1799.999</v>
      </c>
      <c r="L18" t="s">
        <v>373</v>
      </c>
      <c r="M18" t="s">
        <v>374</v>
      </c>
      <c r="Q18" t="s">
        <v>112</v>
      </c>
      <c r="DE18">
        <v>379345970</v>
      </c>
      <c r="DF18" t="s">
        <v>2422</v>
      </c>
      <c r="DG18" s="1">
        <v>45539.368263888893</v>
      </c>
      <c r="DJ18" t="s">
        <v>127</v>
      </c>
      <c r="DK18" t="s">
        <v>128</v>
      </c>
    </row>
    <row r="19" spans="1:115" x14ac:dyDescent="0.25">
      <c r="A19">
        <v>681</v>
      </c>
      <c r="B19" s="1">
        <v>45535.798521226847</v>
      </c>
      <c r="C19" s="1">
        <v>45535.798646631942</v>
      </c>
      <c r="D19" s="1">
        <v>45535</v>
      </c>
      <c r="G19" t="s">
        <v>665</v>
      </c>
      <c r="H19">
        <v>30.804841</v>
      </c>
      <c r="I19">
        <v>35.600147499999999</v>
      </c>
      <c r="J19">
        <v>0</v>
      </c>
      <c r="K19">
        <v>1799.999</v>
      </c>
      <c r="L19" t="s">
        <v>373</v>
      </c>
      <c r="M19" t="s">
        <v>374</v>
      </c>
      <c r="Q19" t="s">
        <v>112</v>
      </c>
      <c r="DE19">
        <v>379345980</v>
      </c>
      <c r="DF19" t="s">
        <v>2423</v>
      </c>
      <c r="DG19" s="1">
        <v>45539.368275462963</v>
      </c>
      <c r="DJ19" t="s">
        <v>127</v>
      </c>
      <c r="DK19" t="s">
        <v>128</v>
      </c>
    </row>
    <row r="20" spans="1:115" x14ac:dyDescent="0.25">
      <c r="A20">
        <v>682</v>
      </c>
      <c r="B20" s="1">
        <v>45535.79867625</v>
      </c>
      <c r="C20" s="1">
        <v>45535.798804050923</v>
      </c>
      <c r="D20" s="1">
        <v>45535</v>
      </c>
      <c r="G20" t="s">
        <v>665</v>
      </c>
      <c r="H20">
        <v>30.804841</v>
      </c>
      <c r="I20">
        <v>35.600147499999999</v>
      </c>
      <c r="J20">
        <v>0</v>
      </c>
      <c r="K20">
        <v>1799.999</v>
      </c>
      <c r="L20" t="s">
        <v>373</v>
      </c>
      <c r="M20" t="s">
        <v>374</v>
      </c>
      <c r="Q20" t="s">
        <v>112</v>
      </c>
      <c r="DE20">
        <v>379345985</v>
      </c>
      <c r="DF20" t="s">
        <v>2424</v>
      </c>
      <c r="DG20" s="1">
        <v>45539.368275462963</v>
      </c>
      <c r="DJ20" t="s">
        <v>127</v>
      </c>
      <c r="DK20" t="s">
        <v>128</v>
      </c>
    </row>
    <row r="21" spans="1:115" x14ac:dyDescent="0.25">
      <c r="A21">
        <v>683</v>
      </c>
      <c r="B21" s="1">
        <v>45535.798840057869</v>
      </c>
      <c r="C21" s="1">
        <v>45535.798975324084</v>
      </c>
      <c r="D21" s="1">
        <v>45535</v>
      </c>
      <c r="G21" t="s">
        <v>665</v>
      </c>
      <c r="H21">
        <v>30.804841</v>
      </c>
      <c r="I21">
        <v>35.600147499999999</v>
      </c>
      <c r="J21">
        <v>0</v>
      </c>
      <c r="K21">
        <v>1799.999</v>
      </c>
      <c r="L21" t="s">
        <v>373</v>
      </c>
      <c r="M21" t="s">
        <v>374</v>
      </c>
      <c r="Q21" t="s">
        <v>112</v>
      </c>
      <c r="DE21">
        <v>379345994</v>
      </c>
      <c r="DF21" t="s">
        <v>2425</v>
      </c>
      <c r="DG21" s="1">
        <v>45539.368287037039</v>
      </c>
      <c r="DJ21" t="s">
        <v>127</v>
      </c>
      <c r="DK21" t="s">
        <v>128</v>
      </c>
    </row>
    <row r="22" spans="1:115" x14ac:dyDescent="0.25">
      <c r="A22">
        <v>684</v>
      </c>
      <c r="B22" s="1">
        <v>45535.799226724543</v>
      </c>
      <c r="C22" s="1">
        <v>45535.799342303239</v>
      </c>
      <c r="D22" s="1">
        <v>45535</v>
      </c>
      <c r="G22" t="s">
        <v>665</v>
      </c>
      <c r="H22">
        <v>30.804841</v>
      </c>
      <c r="I22">
        <v>35.600147499999999</v>
      </c>
      <c r="J22">
        <v>0</v>
      </c>
      <c r="K22">
        <v>1799.999</v>
      </c>
      <c r="L22" t="s">
        <v>373</v>
      </c>
      <c r="M22" t="s">
        <v>374</v>
      </c>
      <c r="Q22" t="s">
        <v>112</v>
      </c>
      <c r="DE22">
        <v>379345998</v>
      </c>
      <c r="DF22" t="s">
        <v>2426</v>
      </c>
      <c r="DG22" s="1">
        <v>45539.368298611109</v>
      </c>
      <c r="DJ22" t="s">
        <v>127</v>
      </c>
      <c r="DK22" t="s">
        <v>128</v>
      </c>
    </row>
    <row r="23" spans="1:115" x14ac:dyDescent="0.25">
      <c r="A23">
        <v>685</v>
      </c>
      <c r="B23" s="1">
        <v>45535.799364733793</v>
      </c>
      <c r="C23" s="1">
        <v>45535.799556516213</v>
      </c>
      <c r="D23" s="1">
        <v>45535</v>
      </c>
      <c r="G23" t="s">
        <v>665</v>
      </c>
      <c r="H23">
        <v>30.804841</v>
      </c>
      <c r="I23">
        <v>35.600147499999999</v>
      </c>
      <c r="J23">
        <v>0</v>
      </c>
      <c r="K23">
        <v>1799.999</v>
      </c>
      <c r="L23" t="s">
        <v>373</v>
      </c>
      <c r="M23" t="s">
        <v>374</v>
      </c>
      <c r="Q23" t="s">
        <v>112</v>
      </c>
      <c r="DE23">
        <v>379346008</v>
      </c>
      <c r="DF23" t="s">
        <v>2427</v>
      </c>
      <c r="DG23" s="1">
        <v>45539.368298611109</v>
      </c>
      <c r="DJ23" t="s">
        <v>127</v>
      </c>
      <c r="DK23" t="s">
        <v>128</v>
      </c>
    </row>
    <row r="24" spans="1:115" x14ac:dyDescent="0.25">
      <c r="A24">
        <v>686</v>
      </c>
      <c r="B24" s="1">
        <v>45535.799582314823</v>
      </c>
      <c r="C24" s="1">
        <v>45535.799701736112</v>
      </c>
      <c r="D24" s="1">
        <v>45535</v>
      </c>
      <c r="G24" t="s">
        <v>665</v>
      </c>
      <c r="H24">
        <v>30.804841</v>
      </c>
      <c r="I24">
        <v>35.600147499999999</v>
      </c>
      <c r="J24">
        <v>0</v>
      </c>
      <c r="K24">
        <v>1799.999</v>
      </c>
      <c r="L24" t="s">
        <v>373</v>
      </c>
      <c r="M24" t="s">
        <v>374</v>
      </c>
      <c r="Q24" t="s">
        <v>112</v>
      </c>
      <c r="DE24">
        <v>379346017</v>
      </c>
      <c r="DF24" t="s">
        <v>2428</v>
      </c>
      <c r="DG24" s="1">
        <v>45539.368310185193</v>
      </c>
      <c r="DJ24" t="s">
        <v>127</v>
      </c>
      <c r="DK24" t="s">
        <v>128</v>
      </c>
    </row>
    <row r="25" spans="1:115" x14ac:dyDescent="0.25">
      <c r="A25">
        <v>687</v>
      </c>
      <c r="B25" s="1">
        <v>45535.799724675933</v>
      </c>
      <c r="C25" s="1">
        <v>45535.799847025461</v>
      </c>
      <c r="D25" s="1">
        <v>45535</v>
      </c>
      <c r="G25" t="s">
        <v>665</v>
      </c>
      <c r="H25">
        <v>30.804841</v>
      </c>
      <c r="I25">
        <v>35.600147499999999</v>
      </c>
      <c r="J25">
        <v>0</v>
      </c>
      <c r="K25">
        <v>1799.999</v>
      </c>
      <c r="L25" t="s">
        <v>373</v>
      </c>
      <c r="M25" t="s">
        <v>374</v>
      </c>
      <c r="Q25" t="s">
        <v>112</v>
      </c>
      <c r="DE25">
        <v>379346027</v>
      </c>
      <c r="DF25" t="s">
        <v>2429</v>
      </c>
      <c r="DG25" s="1">
        <v>45539.368321759262</v>
      </c>
      <c r="DJ25" t="s">
        <v>127</v>
      </c>
      <c r="DK25" t="s">
        <v>128</v>
      </c>
    </row>
    <row r="26" spans="1:115" x14ac:dyDescent="0.25">
      <c r="A26">
        <v>688</v>
      </c>
      <c r="B26" s="1">
        <v>45535.799873379627</v>
      </c>
      <c r="C26" s="1">
        <v>45535.799990983804</v>
      </c>
      <c r="D26" s="1">
        <v>45535</v>
      </c>
      <c r="G26" t="s">
        <v>665</v>
      </c>
      <c r="H26">
        <v>30.804841</v>
      </c>
      <c r="I26">
        <v>35.600147499999999</v>
      </c>
      <c r="J26">
        <v>0</v>
      </c>
      <c r="K26">
        <v>1799.999</v>
      </c>
      <c r="L26" t="s">
        <v>373</v>
      </c>
      <c r="M26" t="s">
        <v>374</v>
      </c>
      <c r="Q26" t="s">
        <v>112</v>
      </c>
      <c r="DE26">
        <v>379346038</v>
      </c>
      <c r="DF26" t="s">
        <v>2430</v>
      </c>
      <c r="DG26" s="1">
        <v>45539.368333333332</v>
      </c>
      <c r="DJ26" t="s">
        <v>127</v>
      </c>
      <c r="DK26" t="s">
        <v>128</v>
      </c>
    </row>
    <row r="27" spans="1:115" x14ac:dyDescent="0.25">
      <c r="A27">
        <v>689</v>
      </c>
      <c r="B27" s="1">
        <v>45536.582464444436</v>
      </c>
      <c r="C27" s="1">
        <v>45536.582609004632</v>
      </c>
      <c r="D27" s="1">
        <v>45536</v>
      </c>
      <c r="G27" t="s">
        <v>621</v>
      </c>
      <c r="H27">
        <v>30.804635900000001</v>
      </c>
      <c r="I27">
        <v>35.599805699999997</v>
      </c>
      <c r="J27">
        <v>0</v>
      </c>
      <c r="K27">
        <v>1899.999</v>
      </c>
      <c r="L27" t="s">
        <v>373</v>
      </c>
      <c r="M27" t="s">
        <v>374</v>
      </c>
      <c r="Q27" t="s">
        <v>112</v>
      </c>
      <c r="DE27">
        <v>379346044</v>
      </c>
      <c r="DF27" t="s">
        <v>2431</v>
      </c>
      <c r="DG27" s="1">
        <v>45539.368333333332</v>
      </c>
      <c r="DJ27" t="s">
        <v>127</v>
      </c>
      <c r="DK27" t="s">
        <v>128</v>
      </c>
    </row>
    <row r="28" spans="1:115" x14ac:dyDescent="0.25">
      <c r="A28">
        <v>690</v>
      </c>
      <c r="B28" s="1">
        <v>45536.582634675928</v>
      </c>
      <c r="C28" s="1">
        <v>45536.582808055558</v>
      </c>
      <c r="D28" s="1">
        <v>45536</v>
      </c>
      <c r="G28" t="s">
        <v>621</v>
      </c>
      <c r="H28">
        <v>30.804635900000001</v>
      </c>
      <c r="I28">
        <v>35.599805699999997</v>
      </c>
      <c r="J28">
        <v>0</v>
      </c>
      <c r="K28">
        <v>1899.999</v>
      </c>
      <c r="L28" t="s">
        <v>373</v>
      </c>
      <c r="M28" t="s">
        <v>374</v>
      </c>
      <c r="Q28" t="s">
        <v>112</v>
      </c>
      <c r="DE28">
        <v>379346051</v>
      </c>
      <c r="DF28" t="s">
        <v>2432</v>
      </c>
      <c r="DG28" s="1">
        <v>45539.368344907409</v>
      </c>
      <c r="DJ28" t="s">
        <v>127</v>
      </c>
      <c r="DK28" t="s">
        <v>128</v>
      </c>
    </row>
    <row r="29" spans="1:115" x14ac:dyDescent="0.25">
      <c r="A29">
        <v>691</v>
      </c>
      <c r="B29" s="1">
        <v>45536.582834201392</v>
      </c>
      <c r="C29" s="1">
        <v>45536.582991724543</v>
      </c>
      <c r="D29" s="1">
        <v>45536</v>
      </c>
      <c r="G29" t="s">
        <v>621</v>
      </c>
      <c r="H29">
        <v>30.804635900000001</v>
      </c>
      <c r="I29">
        <v>35.599805699999997</v>
      </c>
      <c r="J29">
        <v>0</v>
      </c>
      <c r="K29">
        <v>1899.999</v>
      </c>
      <c r="L29" t="s">
        <v>373</v>
      </c>
      <c r="M29" t="s">
        <v>374</v>
      </c>
      <c r="Q29" t="s">
        <v>112</v>
      </c>
      <c r="DE29">
        <v>379346053</v>
      </c>
      <c r="DF29" t="s">
        <v>2433</v>
      </c>
      <c r="DG29" s="1">
        <v>45539.368356481478</v>
      </c>
      <c r="DJ29" t="s">
        <v>127</v>
      </c>
      <c r="DK29" t="s">
        <v>128</v>
      </c>
    </row>
    <row r="30" spans="1:115" x14ac:dyDescent="0.25">
      <c r="A30">
        <v>692</v>
      </c>
      <c r="B30" s="1">
        <v>45536.583059965284</v>
      </c>
      <c r="C30" s="1">
        <v>45536.583244050933</v>
      </c>
      <c r="D30" s="1">
        <v>45536</v>
      </c>
      <c r="G30" t="s">
        <v>621</v>
      </c>
      <c r="H30">
        <v>30.804635900000001</v>
      </c>
      <c r="I30">
        <v>35.599805699999997</v>
      </c>
      <c r="J30">
        <v>0</v>
      </c>
      <c r="K30">
        <v>1899.999</v>
      </c>
      <c r="L30" t="s">
        <v>373</v>
      </c>
      <c r="M30" t="s">
        <v>374</v>
      </c>
      <c r="Q30" t="s">
        <v>112</v>
      </c>
      <c r="DE30">
        <v>379346062</v>
      </c>
      <c r="DF30" t="s">
        <v>2434</v>
      </c>
      <c r="DG30" s="1">
        <v>45539.368356481478</v>
      </c>
      <c r="DJ30" t="s">
        <v>127</v>
      </c>
      <c r="DK30" t="s">
        <v>128</v>
      </c>
    </row>
    <row r="31" spans="1:115" x14ac:dyDescent="0.25">
      <c r="A31">
        <v>693</v>
      </c>
      <c r="B31" s="1">
        <v>45536.5832734375</v>
      </c>
      <c r="C31" s="1">
        <v>45536.583412685177</v>
      </c>
      <c r="D31" s="1">
        <v>45536</v>
      </c>
      <c r="G31" t="s">
        <v>621</v>
      </c>
      <c r="H31">
        <v>30.804635900000001</v>
      </c>
      <c r="I31">
        <v>35.599805699999997</v>
      </c>
      <c r="J31">
        <v>0</v>
      </c>
      <c r="K31">
        <v>1899.999</v>
      </c>
      <c r="L31" t="s">
        <v>373</v>
      </c>
      <c r="M31" t="s">
        <v>374</v>
      </c>
      <c r="Q31" t="s">
        <v>112</v>
      </c>
      <c r="DE31">
        <v>379346068</v>
      </c>
      <c r="DF31" t="s">
        <v>2435</v>
      </c>
      <c r="DG31" s="1">
        <v>45539.368368055562</v>
      </c>
      <c r="DJ31" t="s">
        <v>127</v>
      </c>
      <c r="DK31" t="s">
        <v>128</v>
      </c>
    </row>
    <row r="32" spans="1:115" x14ac:dyDescent="0.25">
      <c r="A32">
        <v>694</v>
      </c>
      <c r="B32" s="1">
        <v>45536.583438425929</v>
      </c>
      <c r="C32" s="1">
        <v>45536.583582962972</v>
      </c>
      <c r="D32" s="1">
        <v>45536</v>
      </c>
      <c r="G32" t="s">
        <v>621</v>
      </c>
      <c r="H32">
        <v>30.804635900000001</v>
      </c>
      <c r="I32">
        <v>35.599805699999997</v>
      </c>
      <c r="J32">
        <v>0</v>
      </c>
      <c r="K32">
        <v>1899.999</v>
      </c>
      <c r="L32" t="s">
        <v>373</v>
      </c>
      <c r="M32" t="s">
        <v>374</v>
      </c>
      <c r="Q32" t="s">
        <v>112</v>
      </c>
      <c r="DE32">
        <v>379346074</v>
      </c>
      <c r="DF32" t="s">
        <v>2436</v>
      </c>
      <c r="DG32" s="1">
        <v>45539.368368055562</v>
      </c>
      <c r="DJ32" t="s">
        <v>127</v>
      </c>
      <c r="DK32" t="s">
        <v>128</v>
      </c>
    </row>
    <row r="33" spans="1:115" x14ac:dyDescent="0.25">
      <c r="A33">
        <v>695</v>
      </c>
      <c r="B33" s="1">
        <v>45536.583625821761</v>
      </c>
      <c r="C33" s="1">
        <v>45536.583807523151</v>
      </c>
      <c r="D33" s="1">
        <v>45536</v>
      </c>
      <c r="G33" t="s">
        <v>621</v>
      </c>
      <c r="H33">
        <v>30.804635900000001</v>
      </c>
      <c r="I33">
        <v>35.599805699999997</v>
      </c>
      <c r="J33">
        <v>0</v>
      </c>
      <c r="K33">
        <v>1899.999</v>
      </c>
      <c r="L33" t="s">
        <v>373</v>
      </c>
      <c r="M33" t="s">
        <v>374</v>
      </c>
      <c r="Q33" t="s">
        <v>112</v>
      </c>
      <c r="DE33">
        <v>379346076</v>
      </c>
      <c r="DF33" t="s">
        <v>2437</v>
      </c>
      <c r="DG33" s="1">
        <v>45539.368379629632</v>
      </c>
      <c r="DJ33" t="s">
        <v>127</v>
      </c>
      <c r="DK33" t="s">
        <v>128</v>
      </c>
    </row>
    <row r="34" spans="1:115" x14ac:dyDescent="0.25">
      <c r="A34">
        <v>696</v>
      </c>
      <c r="B34" s="1">
        <v>45536.583840590283</v>
      </c>
      <c r="C34" s="1">
        <v>45536.584004814817</v>
      </c>
      <c r="D34" s="1">
        <v>45536</v>
      </c>
      <c r="G34" t="s">
        <v>621</v>
      </c>
      <c r="H34">
        <v>30.804635900000001</v>
      </c>
      <c r="I34">
        <v>35.599805699999997</v>
      </c>
      <c r="J34">
        <v>0</v>
      </c>
      <c r="K34">
        <v>1899.999</v>
      </c>
      <c r="L34" t="s">
        <v>373</v>
      </c>
      <c r="M34" t="s">
        <v>374</v>
      </c>
      <c r="Q34" t="s">
        <v>112</v>
      </c>
      <c r="DE34">
        <v>379346081</v>
      </c>
      <c r="DF34" t="s">
        <v>2438</v>
      </c>
      <c r="DG34" s="1">
        <v>45539.368379629632</v>
      </c>
      <c r="DJ34" t="s">
        <v>127</v>
      </c>
      <c r="DK34" t="s">
        <v>128</v>
      </c>
    </row>
    <row r="35" spans="1:115" x14ac:dyDescent="0.25">
      <c r="A35">
        <v>697</v>
      </c>
      <c r="B35" s="1">
        <v>45536.584172453702</v>
      </c>
      <c r="C35" s="1">
        <v>45536.584330324084</v>
      </c>
      <c r="D35" s="1">
        <v>45536</v>
      </c>
      <c r="G35" t="s">
        <v>621</v>
      </c>
      <c r="H35">
        <v>30.804635900000001</v>
      </c>
      <c r="I35">
        <v>35.599805699999997</v>
      </c>
      <c r="J35">
        <v>0</v>
      </c>
      <c r="K35">
        <v>1899.999</v>
      </c>
      <c r="L35" t="s">
        <v>373</v>
      </c>
      <c r="M35" t="s">
        <v>374</v>
      </c>
      <c r="Q35" t="s">
        <v>112</v>
      </c>
      <c r="DE35">
        <v>379346084</v>
      </c>
      <c r="DF35" t="s">
        <v>2439</v>
      </c>
      <c r="DG35" s="1">
        <v>45539.368391203701</v>
      </c>
      <c r="DJ35" t="s">
        <v>127</v>
      </c>
      <c r="DK35" t="s">
        <v>128</v>
      </c>
    </row>
    <row r="36" spans="1:115" x14ac:dyDescent="0.25">
      <c r="A36">
        <v>698</v>
      </c>
      <c r="B36" s="1">
        <v>45536.584356747677</v>
      </c>
      <c r="C36" s="1">
        <v>45536.58448164352</v>
      </c>
      <c r="D36" s="1">
        <v>45536</v>
      </c>
      <c r="G36" t="s">
        <v>621</v>
      </c>
      <c r="H36">
        <v>30.804635900000001</v>
      </c>
      <c r="I36">
        <v>35.599805699999997</v>
      </c>
      <c r="J36">
        <v>0</v>
      </c>
      <c r="K36">
        <v>1899.999</v>
      </c>
      <c r="L36" t="s">
        <v>373</v>
      </c>
      <c r="M36" t="s">
        <v>374</v>
      </c>
      <c r="Q36" t="s">
        <v>112</v>
      </c>
      <c r="DE36">
        <v>379346092</v>
      </c>
      <c r="DF36" t="s">
        <v>2440</v>
      </c>
      <c r="DG36" s="1">
        <v>45539.368402777778</v>
      </c>
      <c r="DJ36" t="s">
        <v>127</v>
      </c>
      <c r="DK36" t="s">
        <v>128</v>
      </c>
    </row>
    <row r="37" spans="1:115" x14ac:dyDescent="0.25">
      <c r="A37">
        <v>915</v>
      </c>
      <c r="B37" s="1">
        <v>45536.588604629629</v>
      </c>
      <c r="C37" s="1">
        <v>45538.771228171303</v>
      </c>
      <c r="D37" s="1">
        <v>45536</v>
      </c>
      <c r="G37" t="s">
        <v>665</v>
      </c>
      <c r="H37">
        <v>30.804841</v>
      </c>
      <c r="I37">
        <v>35.600147499999999</v>
      </c>
      <c r="J37">
        <v>0</v>
      </c>
      <c r="K37">
        <v>1799.999</v>
      </c>
      <c r="L37" t="s">
        <v>373</v>
      </c>
      <c r="M37" t="s">
        <v>374</v>
      </c>
      <c r="Q37" t="s">
        <v>112</v>
      </c>
      <c r="DE37">
        <v>380696310</v>
      </c>
      <c r="DF37" t="s">
        <v>3105</v>
      </c>
      <c r="DG37" s="1">
        <v>45542.411458333343</v>
      </c>
      <c r="DJ37" t="s">
        <v>127</v>
      </c>
      <c r="DK37" t="s">
        <v>128</v>
      </c>
    </row>
    <row r="38" spans="1:115" x14ac:dyDescent="0.25">
      <c r="A38">
        <v>916</v>
      </c>
      <c r="B38" s="1">
        <v>45538.771256064807</v>
      </c>
      <c r="C38" s="1">
        <v>45538.771391678238</v>
      </c>
      <c r="D38" s="1">
        <v>45538</v>
      </c>
      <c r="G38" t="s">
        <v>665</v>
      </c>
      <c r="H38">
        <v>30.804841</v>
      </c>
      <c r="I38">
        <v>35.600147499999999</v>
      </c>
      <c r="J38">
        <v>0</v>
      </c>
      <c r="K38">
        <v>1799.999</v>
      </c>
      <c r="L38" t="s">
        <v>373</v>
      </c>
      <c r="M38" t="s">
        <v>374</v>
      </c>
      <c r="Q38" t="s">
        <v>112</v>
      </c>
      <c r="DE38">
        <v>380696317</v>
      </c>
      <c r="DF38" t="s">
        <v>3106</v>
      </c>
      <c r="DG38" s="1">
        <v>45542.411469907413</v>
      </c>
      <c r="DJ38" t="s">
        <v>127</v>
      </c>
      <c r="DK38" t="s">
        <v>128</v>
      </c>
    </row>
    <row r="39" spans="1:115" x14ac:dyDescent="0.25">
      <c r="A39">
        <v>917</v>
      </c>
      <c r="B39" s="1">
        <v>45538.771417280092</v>
      </c>
      <c r="C39" s="1">
        <v>45538.771538553243</v>
      </c>
      <c r="D39" s="1">
        <v>45538</v>
      </c>
      <c r="G39" t="s">
        <v>665</v>
      </c>
      <c r="H39">
        <v>30.804841</v>
      </c>
      <c r="I39">
        <v>35.600147499999999</v>
      </c>
      <c r="J39">
        <v>0</v>
      </c>
      <c r="K39">
        <v>1799.999</v>
      </c>
      <c r="L39" t="s">
        <v>373</v>
      </c>
      <c r="M39" t="s">
        <v>374</v>
      </c>
      <c r="Q39" t="s">
        <v>112</v>
      </c>
      <c r="DE39">
        <v>380696322</v>
      </c>
      <c r="DF39" t="s">
        <v>3107</v>
      </c>
      <c r="DG39" s="1">
        <v>45542.411481481482</v>
      </c>
      <c r="DJ39" t="s">
        <v>127</v>
      </c>
      <c r="DK39" t="s">
        <v>128</v>
      </c>
    </row>
    <row r="40" spans="1:115" x14ac:dyDescent="0.25">
      <c r="A40">
        <v>918</v>
      </c>
      <c r="B40" s="1">
        <v>45538.771564039351</v>
      </c>
      <c r="C40" s="1">
        <v>45538.771688923611</v>
      </c>
      <c r="D40" s="1">
        <v>45538</v>
      </c>
      <c r="G40" t="s">
        <v>665</v>
      </c>
      <c r="H40">
        <v>30.804841</v>
      </c>
      <c r="I40">
        <v>35.600147499999999</v>
      </c>
      <c r="J40">
        <v>0</v>
      </c>
      <c r="K40">
        <v>1799.999</v>
      </c>
      <c r="L40" t="s">
        <v>373</v>
      </c>
      <c r="M40" t="s">
        <v>374</v>
      </c>
      <c r="Q40" t="s">
        <v>112</v>
      </c>
      <c r="DE40">
        <v>380696327</v>
      </c>
      <c r="DF40" t="s">
        <v>3108</v>
      </c>
      <c r="DG40" s="1">
        <v>45542.411493055559</v>
      </c>
      <c r="DJ40" t="s">
        <v>127</v>
      </c>
      <c r="DK40" t="s">
        <v>128</v>
      </c>
    </row>
    <row r="41" spans="1:115" x14ac:dyDescent="0.25">
      <c r="A41">
        <v>919</v>
      </c>
      <c r="B41" s="1">
        <v>45538.771713634262</v>
      </c>
      <c r="C41" s="1">
        <v>45538.771849849538</v>
      </c>
      <c r="D41" s="1">
        <v>45538</v>
      </c>
      <c r="G41" t="s">
        <v>665</v>
      </c>
      <c r="H41">
        <v>30.804841</v>
      </c>
      <c r="I41">
        <v>35.600147499999999</v>
      </c>
      <c r="J41">
        <v>0</v>
      </c>
      <c r="K41">
        <v>1799.999</v>
      </c>
      <c r="L41" t="s">
        <v>373</v>
      </c>
      <c r="M41" t="s">
        <v>374</v>
      </c>
      <c r="Q41" t="s">
        <v>112</v>
      </c>
      <c r="DE41">
        <v>380696332</v>
      </c>
      <c r="DF41" t="s">
        <v>3109</v>
      </c>
      <c r="DG41" s="1">
        <v>45542.411493055559</v>
      </c>
      <c r="DJ41" t="s">
        <v>127</v>
      </c>
      <c r="DK41" t="s">
        <v>128</v>
      </c>
    </row>
    <row r="42" spans="1:115" x14ac:dyDescent="0.25">
      <c r="A42">
        <v>920</v>
      </c>
      <c r="B42" s="1">
        <v>45538.771873634258</v>
      </c>
      <c r="C42" s="1">
        <v>45538.772012060188</v>
      </c>
      <c r="D42" s="1">
        <v>45538</v>
      </c>
      <c r="G42" t="s">
        <v>665</v>
      </c>
      <c r="H42">
        <v>30.804841</v>
      </c>
      <c r="I42">
        <v>35.600147499999999</v>
      </c>
      <c r="J42">
        <v>0</v>
      </c>
      <c r="K42">
        <v>1799.999</v>
      </c>
      <c r="L42" t="s">
        <v>373</v>
      </c>
      <c r="M42" t="s">
        <v>374</v>
      </c>
      <c r="Q42" t="s">
        <v>112</v>
      </c>
      <c r="DE42">
        <v>380696334</v>
      </c>
      <c r="DF42" t="s">
        <v>3110</v>
      </c>
      <c r="DG42" s="1">
        <v>45542.411504629628</v>
      </c>
      <c r="DJ42" t="s">
        <v>127</v>
      </c>
      <c r="DK42" t="s">
        <v>128</v>
      </c>
    </row>
    <row r="43" spans="1:115" x14ac:dyDescent="0.25">
      <c r="A43">
        <v>921</v>
      </c>
      <c r="B43" s="1">
        <v>45538.772045613427</v>
      </c>
      <c r="C43" s="1">
        <v>45538.77217773148</v>
      </c>
      <c r="D43" s="1">
        <v>45538</v>
      </c>
      <c r="G43" t="s">
        <v>1431</v>
      </c>
      <c r="H43">
        <v>30.808275200000001</v>
      </c>
      <c r="I43">
        <v>35.5902338</v>
      </c>
      <c r="J43">
        <v>0</v>
      </c>
      <c r="K43">
        <v>2900</v>
      </c>
      <c r="L43" t="s">
        <v>373</v>
      </c>
      <c r="M43" t="s">
        <v>374</v>
      </c>
      <c r="Q43" t="s">
        <v>112</v>
      </c>
      <c r="DE43">
        <v>380696337</v>
      </c>
      <c r="DF43" t="s">
        <v>3111</v>
      </c>
      <c r="DG43" s="1">
        <v>45542.411504629628</v>
      </c>
      <c r="DJ43" t="s">
        <v>127</v>
      </c>
      <c r="DK43" t="s">
        <v>128</v>
      </c>
    </row>
    <row r="44" spans="1:115" x14ac:dyDescent="0.25">
      <c r="A44">
        <v>922</v>
      </c>
      <c r="B44" s="1">
        <v>45538.772215173609</v>
      </c>
      <c r="C44" s="1">
        <v>45538.772339293981</v>
      </c>
      <c r="D44" s="1">
        <v>45538</v>
      </c>
      <c r="G44" t="s">
        <v>1431</v>
      </c>
      <c r="H44">
        <v>30.808275200000001</v>
      </c>
      <c r="I44">
        <v>35.5902338</v>
      </c>
      <c r="J44">
        <v>0</v>
      </c>
      <c r="K44">
        <v>2900</v>
      </c>
      <c r="L44" t="s">
        <v>373</v>
      </c>
      <c r="M44" t="s">
        <v>374</v>
      </c>
      <c r="Q44" t="s">
        <v>112</v>
      </c>
      <c r="DE44">
        <v>380696344</v>
      </c>
      <c r="DF44" t="s">
        <v>3112</v>
      </c>
      <c r="DG44" s="1">
        <v>45542.411516203712</v>
      </c>
      <c r="DJ44" t="s">
        <v>127</v>
      </c>
      <c r="DK44" t="s">
        <v>128</v>
      </c>
    </row>
    <row r="45" spans="1:115" x14ac:dyDescent="0.25">
      <c r="A45">
        <v>923</v>
      </c>
      <c r="B45" s="1">
        <v>45538.772363634263</v>
      </c>
      <c r="C45" s="1">
        <v>45538.772505474539</v>
      </c>
      <c r="D45" s="1">
        <v>45538</v>
      </c>
      <c r="G45" t="s">
        <v>1431</v>
      </c>
      <c r="H45">
        <v>30.808275200000001</v>
      </c>
      <c r="I45">
        <v>35.5902338</v>
      </c>
      <c r="J45">
        <v>0</v>
      </c>
      <c r="K45">
        <v>2900</v>
      </c>
      <c r="L45" t="s">
        <v>373</v>
      </c>
      <c r="M45" t="s">
        <v>374</v>
      </c>
      <c r="Q45" t="s">
        <v>112</v>
      </c>
      <c r="DE45">
        <v>380696346</v>
      </c>
      <c r="DF45" t="s">
        <v>3113</v>
      </c>
      <c r="DG45" s="1">
        <v>45542.411516203712</v>
      </c>
      <c r="DJ45" t="s">
        <v>127</v>
      </c>
      <c r="DK45" t="s">
        <v>128</v>
      </c>
    </row>
    <row r="46" spans="1:115" x14ac:dyDescent="0.25">
      <c r="A46">
        <v>924</v>
      </c>
      <c r="B46" s="1">
        <v>45538.772528518522</v>
      </c>
      <c r="C46" s="1">
        <v>45538.772727962962</v>
      </c>
      <c r="D46" s="1">
        <v>45538</v>
      </c>
      <c r="G46" t="s">
        <v>1431</v>
      </c>
      <c r="H46">
        <v>30.808275200000001</v>
      </c>
      <c r="I46">
        <v>35.5902338</v>
      </c>
      <c r="J46">
        <v>0</v>
      </c>
      <c r="K46">
        <v>2900</v>
      </c>
      <c r="L46" t="s">
        <v>373</v>
      </c>
      <c r="M46" t="s">
        <v>374</v>
      </c>
      <c r="Q46" t="s">
        <v>112</v>
      </c>
      <c r="DE46">
        <v>380696350</v>
      </c>
      <c r="DF46" t="s">
        <v>3114</v>
      </c>
      <c r="DG46" s="1">
        <v>45542.411527777767</v>
      </c>
      <c r="DJ46" t="s">
        <v>127</v>
      </c>
      <c r="DK46" t="s">
        <v>128</v>
      </c>
    </row>
    <row r="47" spans="1:115" x14ac:dyDescent="0.25">
      <c r="A47">
        <v>925</v>
      </c>
      <c r="B47" s="1">
        <v>45538.772755648148</v>
      </c>
      <c r="C47" s="1">
        <v>45538.772880613433</v>
      </c>
      <c r="D47" s="1">
        <v>45538</v>
      </c>
      <c r="G47" t="s">
        <v>1431</v>
      </c>
      <c r="H47">
        <v>30.808275200000001</v>
      </c>
      <c r="I47">
        <v>35.5902338</v>
      </c>
      <c r="J47">
        <v>0</v>
      </c>
      <c r="K47">
        <v>2900</v>
      </c>
      <c r="L47" t="s">
        <v>373</v>
      </c>
      <c r="M47" t="s">
        <v>374</v>
      </c>
      <c r="Q47" t="s">
        <v>112</v>
      </c>
      <c r="DE47">
        <v>380696354</v>
      </c>
      <c r="DF47" t="s">
        <v>3115</v>
      </c>
      <c r="DG47" s="1">
        <v>45542.411527777767</v>
      </c>
      <c r="DJ47" t="s">
        <v>127</v>
      </c>
      <c r="DK47" t="s">
        <v>128</v>
      </c>
    </row>
    <row r="48" spans="1:115" x14ac:dyDescent="0.25">
      <c r="A48">
        <v>926</v>
      </c>
      <c r="B48" s="1">
        <v>45538.77290733796</v>
      </c>
      <c r="C48" s="1">
        <v>45538.77303650463</v>
      </c>
      <c r="D48" s="1">
        <v>45538</v>
      </c>
      <c r="G48" t="s">
        <v>665</v>
      </c>
      <c r="H48">
        <v>30.804841</v>
      </c>
      <c r="I48">
        <v>35.600147499999999</v>
      </c>
      <c r="J48">
        <v>0</v>
      </c>
      <c r="K48">
        <v>1799.999</v>
      </c>
      <c r="L48" t="s">
        <v>373</v>
      </c>
      <c r="M48" t="s">
        <v>374</v>
      </c>
      <c r="Q48" t="s">
        <v>112</v>
      </c>
      <c r="DE48">
        <v>380696358</v>
      </c>
      <c r="DF48" t="s">
        <v>3116</v>
      </c>
      <c r="DG48" s="1">
        <v>45542.411539351851</v>
      </c>
      <c r="DJ48" t="s">
        <v>127</v>
      </c>
      <c r="DK48" t="s">
        <v>128</v>
      </c>
    </row>
    <row r="49" spans="1:115" x14ac:dyDescent="0.25">
      <c r="A49">
        <v>927</v>
      </c>
      <c r="B49" s="1">
        <v>45538.773063761582</v>
      </c>
      <c r="C49" s="1">
        <v>45538.773195277783</v>
      </c>
      <c r="D49" s="1">
        <v>45538</v>
      </c>
      <c r="G49" t="s">
        <v>665</v>
      </c>
      <c r="H49">
        <v>30.804841</v>
      </c>
      <c r="I49">
        <v>35.600147499999999</v>
      </c>
      <c r="J49">
        <v>0</v>
      </c>
      <c r="K49">
        <v>1799.999</v>
      </c>
      <c r="L49" t="s">
        <v>373</v>
      </c>
      <c r="M49" t="s">
        <v>374</v>
      </c>
      <c r="Q49" t="s">
        <v>112</v>
      </c>
      <c r="DE49">
        <v>380696362</v>
      </c>
      <c r="DF49" t="s">
        <v>3117</v>
      </c>
      <c r="DG49" s="1">
        <v>45542.411539351851</v>
      </c>
      <c r="DJ49" t="s">
        <v>127</v>
      </c>
      <c r="DK49" t="s">
        <v>128</v>
      </c>
    </row>
    <row r="50" spans="1:115" x14ac:dyDescent="0.25">
      <c r="A50">
        <v>928</v>
      </c>
      <c r="B50" s="1">
        <v>45538.773219432871</v>
      </c>
      <c r="C50" s="1">
        <v>45538.773376979167</v>
      </c>
      <c r="D50" s="1">
        <v>45538</v>
      </c>
      <c r="G50" t="s">
        <v>1431</v>
      </c>
      <c r="H50">
        <v>30.808275200000001</v>
      </c>
      <c r="I50">
        <v>35.5902338</v>
      </c>
      <c r="J50">
        <v>0</v>
      </c>
      <c r="K50">
        <v>2900</v>
      </c>
      <c r="L50" t="s">
        <v>373</v>
      </c>
      <c r="M50" t="s">
        <v>374</v>
      </c>
      <c r="Q50" t="s">
        <v>112</v>
      </c>
      <c r="DE50">
        <v>380696366</v>
      </c>
      <c r="DF50" t="s">
        <v>3118</v>
      </c>
      <c r="DG50" s="1">
        <v>45542.411550925928</v>
      </c>
      <c r="DJ50" t="s">
        <v>127</v>
      </c>
      <c r="DK50" t="s">
        <v>128</v>
      </c>
    </row>
    <row r="51" spans="1:115" x14ac:dyDescent="0.25">
      <c r="A51">
        <v>929</v>
      </c>
      <c r="B51" s="1">
        <v>45538.7734006713</v>
      </c>
      <c r="C51" s="1">
        <v>45538.773528680547</v>
      </c>
      <c r="D51" s="1">
        <v>45538</v>
      </c>
      <c r="G51" t="s">
        <v>665</v>
      </c>
      <c r="H51">
        <v>30.804841</v>
      </c>
      <c r="I51">
        <v>35.600147499999999</v>
      </c>
      <c r="J51">
        <v>0</v>
      </c>
      <c r="K51">
        <v>1799.999</v>
      </c>
      <c r="L51" t="s">
        <v>373</v>
      </c>
      <c r="M51" t="s">
        <v>374</v>
      </c>
      <c r="Q51" t="s">
        <v>112</v>
      </c>
      <c r="DE51">
        <v>380696368</v>
      </c>
      <c r="DF51" t="s">
        <v>3119</v>
      </c>
      <c r="DG51" s="1">
        <v>45542.411550925928</v>
      </c>
      <c r="DJ51" t="s">
        <v>127</v>
      </c>
      <c r="DK51" t="s">
        <v>128</v>
      </c>
    </row>
    <row r="52" spans="1:115" x14ac:dyDescent="0.25">
      <c r="A52">
        <v>930</v>
      </c>
      <c r="B52" s="1">
        <v>45538.773551585648</v>
      </c>
      <c r="C52" s="1">
        <v>45538.773690150461</v>
      </c>
      <c r="D52" s="1">
        <v>45538</v>
      </c>
      <c r="G52" t="s">
        <v>1431</v>
      </c>
      <c r="H52">
        <v>30.808275200000001</v>
      </c>
      <c r="I52">
        <v>35.5902338</v>
      </c>
      <c r="J52">
        <v>0</v>
      </c>
      <c r="K52">
        <v>2900</v>
      </c>
      <c r="L52" t="s">
        <v>373</v>
      </c>
      <c r="M52" t="s">
        <v>374</v>
      </c>
      <c r="Q52" t="s">
        <v>112</v>
      </c>
      <c r="DE52">
        <v>380696372</v>
      </c>
      <c r="DF52" t="s">
        <v>3120</v>
      </c>
      <c r="DG52" s="1">
        <v>45542.411562499998</v>
      </c>
      <c r="DJ52" t="s">
        <v>127</v>
      </c>
      <c r="DK52" t="s">
        <v>128</v>
      </c>
    </row>
    <row r="53" spans="1:115" x14ac:dyDescent="0.25">
      <c r="A53">
        <v>931</v>
      </c>
      <c r="B53" s="1">
        <v>45538.773714826391</v>
      </c>
      <c r="C53" s="1">
        <v>45538.773849363417</v>
      </c>
      <c r="D53" s="1">
        <v>45538</v>
      </c>
      <c r="G53" t="s">
        <v>1431</v>
      </c>
      <c r="H53">
        <v>30.808275200000001</v>
      </c>
      <c r="I53">
        <v>35.5902338</v>
      </c>
      <c r="J53">
        <v>0</v>
      </c>
      <c r="K53">
        <v>2900</v>
      </c>
      <c r="L53" t="s">
        <v>373</v>
      </c>
      <c r="M53" t="s">
        <v>374</v>
      </c>
      <c r="Q53" t="s">
        <v>112</v>
      </c>
      <c r="DE53">
        <v>380696376</v>
      </c>
      <c r="DF53" t="s">
        <v>3121</v>
      </c>
      <c r="DG53" s="1">
        <v>45542.411562499998</v>
      </c>
      <c r="DJ53" t="s">
        <v>127</v>
      </c>
      <c r="DK53" t="s">
        <v>128</v>
      </c>
    </row>
    <row r="54" spans="1:115" x14ac:dyDescent="0.25">
      <c r="A54">
        <v>932</v>
      </c>
      <c r="B54" s="1">
        <v>45538.773873067134</v>
      </c>
      <c r="C54" s="1">
        <v>45538.774012187503</v>
      </c>
      <c r="D54" s="1">
        <v>45538</v>
      </c>
      <c r="G54" t="s">
        <v>1431</v>
      </c>
      <c r="H54">
        <v>30.808275200000001</v>
      </c>
      <c r="I54">
        <v>35.5902338</v>
      </c>
      <c r="J54">
        <v>0</v>
      </c>
      <c r="K54">
        <v>2900</v>
      </c>
      <c r="L54" t="s">
        <v>373</v>
      </c>
      <c r="M54" t="s">
        <v>374</v>
      </c>
      <c r="Q54" t="s">
        <v>112</v>
      </c>
      <c r="DE54">
        <v>380696379</v>
      </c>
      <c r="DF54" t="s">
        <v>3122</v>
      </c>
      <c r="DG54" s="1">
        <v>45542.411574074067</v>
      </c>
      <c r="DJ54" t="s">
        <v>127</v>
      </c>
      <c r="DK54" t="s">
        <v>128</v>
      </c>
    </row>
    <row r="55" spans="1:115" x14ac:dyDescent="0.25">
      <c r="A55">
        <v>933</v>
      </c>
      <c r="B55" s="1">
        <v>45538.774036828698</v>
      </c>
      <c r="C55" s="1">
        <v>45538.774153622682</v>
      </c>
      <c r="D55" s="1">
        <v>45538</v>
      </c>
      <c r="G55" t="s">
        <v>1431</v>
      </c>
      <c r="H55">
        <v>30.808275200000001</v>
      </c>
      <c r="I55">
        <v>35.5902338</v>
      </c>
      <c r="J55">
        <v>0</v>
      </c>
      <c r="K55">
        <v>2900</v>
      </c>
      <c r="L55" t="s">
        <v>373</v>
      </c>
      <c r="M55" t="s">
        <v>374</v>
      </c>
      <c r="Q55" t="s">
        <v>112</v>
      </c>
      <c r="DE55">
        <v>380696381</v>
      </c>
      <c r="DF55" t="s">
        <v>3123</v>
      </c>
      <c r="DG55" s="1">
        <v>45542.411574074067</v>
      </c>
      <c r="DJ55" t="s">
        <v>127</v>
      </c>
      <c r="DK55" t="s">
        <v>128</v>
      </c>
    </row>
    <row r="56" spans="1:115" x14ac:dyDescent="0.25">
      <c r="A56">
        <v>934</v>
      </c>
      <c r="B56" s="1">
        <v>45538.77417553241</v>
      </c>
      <c r="C56" s="1">
        <v>45538.774305983803</v>
      </c>
      <c r="D56" s="1">
        <v>45538</v>
      </c>
      <c r="G56" t="s">
        <v>1431</v>
      </c>
      <c r="H56">
        <v>30.808275200000001</v>
      </c>
      <c r="I56">
        <v>35.5902338</v>
      </c>
      <c r="J56">
        <v>0</v>
      </c>
      <c r="K56">
        <v>2900</v>
      </c>
      <c r="L56" t="s">
        <v>373</v>
      </c>
      <c r="M56" t="s">
        <v>374</v>
      </c>
      <c r="Q56" t="s">
        <v>112</v>
      </c>
      <c r="DE56">
        <v>380696384</v>
      </c>
      <c r="DF56" t="s">
        <v>3124</v>
      </c>
      <c r="DG56" s="1">
        <v>45542.411585648151</v>
      </c>
      <c r="DJ56" t="s">
        <v>127</v>
      </c>
      <c r="DK56" t="s">
        <v>128</v>
      </c>
    </row>
    <row r="57" spans="1:115" x14ac:dyDescent="0.25">
      <c r="A57">
        <v>1049</v>
      </c>
      <c r="B57" s="1">
        <v>45538.774379965267</v>
      </c>
      <c r="C57" s="1">
        <v>45538.774507534719</v>
      </c>
      <c r="D57" s="1">
        <v>45538</v>
      </c>
      <c r="G57" t="s">
        <v>665</v>
      </c>
      <c r="H57">
        <v>30.804841</v>
      </c>
      <c r="I57">
        <v>35.600147499999999</v>
      </c>
      <c r="J57">
        <v>0</v>
      </c>
      <c r="K57">
        <v>1799.999</v>
      </c>
      <c r="L57" t="s">
        <v>373</v>
      </c>
      <c r="M57" t="s">
        <v>374</v>
      </c>
      <c r="Q57" t="s">
        <v>112</v>
      </c>
      <c r="DE57">
        <v>380962601</v>
      </c>
      <c r="DF57" t="s">
        <v>3506</v>
      </c>
      <c r="DG57" s="1">
        <v>45542.94599537037</v>
      </c>
      <c r="DJ57" t="s">
        <v>127</v>
      </c>
      <c r="DK57" t="s">
        <v>128</v>
      </c>
    </row>
    <row r="58" spans="1:115" x14ac:dyDescent="0.25">
      <c r="A58">
        <v>1050</v>
      </c>
      <c r="B58" s="1">
        <v>45538.77452864583</v>
      </c>
      <c r="C58" s="1">
        <v>45538.774658865739</v>
      </c>
      <c r="D58" s="1">
        <v>45538</v>
      </c>
      <c r="G58" t="s">
        <v>665</v>
      </c>
      <c r="H58">
        <v>30.804841</v>
      </c>
      <c r="I58">
        <v>35.600147499999999</v>
      </c>
      <c r="J58">
        <v>0</v>
      </c>
      <c r="K58">
        <v>1799.999</v>
      </c>
      <c r="L58" t="s">
        <v>373</v>
      </c>
      <c r="M58" t="s">
        <v>374</v>
      </c>
      <c r="Q58" t="s">
        <v>112</v>
      </c>
      <c r="DE58">
        <v>380962602</v>
      </c>
      <c r="DF58" t="s">
        <v>3507</v>
      </c>
      <c r="DG58" s="1">
        <v>45542.946006944447</v>
      </c>
      <c r="DJ58" t="s">
        <v>127</v>
      </c>
      <c r="DK58" t="s">
        <v>128</v>
      </c>
    </row>
    <row r="59" spans="1:115" x14ac:dyDescent="0.25">
      <c r="A59">
        <v>1051</v>
      </c>
      <c r="B59" s="1">
        <v>45538.774679756942</v>
      </c>
      <c r="C59" s="1">
        <v>45538.774797546299</v>
      </c>
      <c r="D59" s="1">
        <v>45538</v>
      </c>
      <c r="G59" t="s">
        <v>665</v>
      </c>
      <c r="H59">
        <v>30.804841</v>
      </c>
      <c r="I59">
        <v>35.600147499999999</v>
      </c>
      <c r="J59">
        <v>0</v>
      </c>
      <c r="K59">
        <v>1799.999</v>
      </c>
      <c r="L59" t="s">
        <v>373</v>
      </c>
      <c r="M59" t="s">
        <v>374</v>
      </c>
      <c r="Q59" t="s">
        <v>112</v>
      </c>
      <c r="DE59">
        <v>380962603</v>
      </c>
      <c r="DF59" t="s">
        <v>3508</v>
      </c>
      <c r="DG59" s="1">
        <v>45542.946018518523</v>
      </c>
      <c r="DJ59" t="s">
        <v>127</v>
      </c>
      <c r="DK59" t="s">
        <v>128</v>
      </c>
    </row>
    <row r="60" spans="1:115" x14ac:dyDescent="0.25">
      <c r="A60">
        <v>1052</v>
      </c>
      <c r="B60" s="1">
        <v>45538.774819328697</v>
      </c>
      <c r="C60" s="1">
        <v>45538.77500775463</v>
      </c>
      <c r="D60" s="1">
        <v>45538</v>
      </c>
      <c r="G60" t="s">
        <v>665</v>
      </c>
      <c r="H60">
        <v>30.804841</v>
      </c>
      <c r="I60">
        <v>35.600147499999999</v>
      </c>
      <c r="J60">
        <v>0</v>
      </c>
      <c r="K60">
        <v>1799.999</v>
      </c>
      <c r="L60" t="s">
        <v>373</v>
      </c>
      <c r="M60" t="s">
        <v>374</v>
      </c>
      <c r="Q60" t="s">
        <v>112</v>
      </c>
      <c r="DE60">
        <v>380962606</v>
      </c>
      <c r="DF60" t="s">
        <v>3509</v>
      </c>
      <c r="DG60" s="1">
        <v>45542.946018518523</v>
      </c>
      <c r="DJ60" t="s">
        <v>127</v>
      </c>
      <c r="DK60" t="s">
        <v>128</v>
      </c>
    </row>
    <row r="61" spans="1:115" x14ac:dyDescent="0.25">
      <c r="A61">
        <v>1053</v>
      </c>
      <c r="B61" s="1">
        <v>45538.775044699083</v>
      </c>
      <c r="C61" s="1">
        <v>45538.775171296293</v>
      </c>
      <c r="D61" s="1">
        <v>45538</v>
      </c>
      <c r="G61" t="s">
        <v>1431</v>
      </c>
      <c r="H61">
        <v>30.808275200000001</v>
      </c>
      <c r="I61">
        <v>35.5902338</v>
      </c>
      <c r="J61">
        <v>0</v>
      </c>
      <c r="K61">
        <v>2900</v>
      </c>
      <c r="L61" t="s">
        <v>373</v>
      </c>
      <c r="M61" t="s">
        <v>374</v>
      </c>
      <c r="Q61" t="s">
        <v>112</v>
      </c>
      <c r="DE61">
        <v>380962608</v>
      </c>
      <c r="DF61" t="s">
        <v>3510</v>
      </c>
      <c r="DG61" s="1">
        <v>45542.946030092593</v>
      </c>
      <c r="DJ61" t="s">
        <v>127</v>
      </c>
      <c r="DK61" t="s">
        <v>128</v>
      </c>
    </row>
    <row r="62" spans="1:115" x14ac:dyDescent="0.25">
      <c r="A62">
        <v>1054</v>
      </c>
      <c r="B62" s="1">
        <v>45538.775191238426</v>
      </c>
      <c r="C62" s="1">
        <v>45538.775318055559</v>
      </c>
      <c r="D62" s="1">
        <v>45538</v>
      </c>
      <c r="G62" t="s">
        <v>1431</v>
      </c>
      <c r="H62">
        <v>30.808275200000001</v>
      </c>
      <c r="I62">
        <v>35.5902338</v>
      </c>
      <c r="J62">
        <v>0</v>
      </c>
      <c r="K62">
        <v>2900</v>
      </c>
      <c r="L62" t="s">
        <v>373</v>
      </c>
      <c r="M62" t="s">
        <v>374</v>
      </c>
      <c r="Q62" t="s">
        <v>112</v>
      </c>
      <c r="DE62">
        <v>380962611</v>
      </c>
      <c r="DF62" t="s">
        <v>3511</v>
      </c>
      <c r="DG62" s="1">
        <v>45542.946030092593</v>
      </c>
      <c r="DJ62" t="s">
        <v>127</v>
      </c>
      <c r="DK62" t="s">
        <v>128</v>
      </c>
    </row>
    <row r="63" spans="1:115" x14ac:dyDescent="0.25">
      <c r="A63">
        <v>1055</v>
      </c>
      <c r="B63" s="1">
        <v>45538.775338796288</v>
      </c>
      <c r="C63" s="1">
        <v>45538.775464328697</v>
      </c>
      <c r="D63" s="1">
        <v>45538</v>
      </c>
      <c r="G63" t="s">
        <v>1431</v>
      </c>
      <c r="H63">
        <v>30.808275200000001</v>
      </c>
      <c r="I63">
        <v>35.5902338</v>
      </c>
      <c r="J63">
        <v>0</v>
      </c>
      <c r="K63">
        <v>2900</v>
      </c>
      <c r="L63" t="s">
        <v>373</v>
      </c>
      <c r="M63" t="s">
        <v>374</v>
      </c>
      <c r="Q63" t="s">
        <v>112</v>
      </c>
      <c r="DE63">
        <v>380962614</v>
      </c>
      <c r="DF63" t="s">
        <v>3512</v>
      </c>
      <c r="DG63" s="1">
        <v>45542.94604166667</v>
      </c>
      <c r="DJ63" t="s">
        <v>127</v>
      </c>
      <c r="DK63" t="s">
        <v>128</v>
      </c>
    </row>
    <row r="64" spans="1:115" x14ac:dyDescent="0.25">
      <c r="A64">
        <v>1056</v>
      </c>
      <c r="B64" s="1">
        <v>45538.775485682869</v>
      </c>
      <c r="C64" s="1">
        <v>45538.775618055559</v>
      </c>
      <c r="D64" s="1">
        <v>45538</v>
      </c>
      <c r="G64" t="s">
        <v>1431</v>
      </c>
      <c r="H64">
        <v>30.808275200000001</v>
      </c>
      <c r="I64">
        <v>35.5902338</v>
      </c>
      <c r="J64">
        <v>0</v>
      </c>
      <c r="K64">
        <v>2900</v>
      </c>
      <c r="L64" t="s">
        <v>373</v>
      </c>
      <c r="M64" t="s">
        <v>374</v>
      </c>
      <c r="Q64" t="s">
        <v>112</v>
      </c>
      <c r="DE64">
        <v>380962618</v>
      </c>
      <c r="DF64" t="s">
        <v>3513</v>
      </c>
      <c r="DG64" s="1">
        <v>45542.94604166667</v>
      </c>
      <c r="DJ64" t="s">
        <v>127</v>
      </c>
      <c r="DK64" t="s">
        <v>128</v>
      </c>
    </row>
    <row r="65" spans="1:117" x14ac:dyDescent="0.25">
      <c r="A65">
        <v>1057</v>
      </c>
      <c r="B65" s="1">
        <v>45538.775641597233</v>
      </c>
      <c r="C65" s="1">
        <v>45538.775772592591</v>
      </c>
      <c r="D65" s="1">
        <v>45538</v>
      </c>
      <c r="G65" t="s">
        <v>1431</v>
      </c>
      <c r="H65">
        <v>30.808275200000001</v>
      </c>
      <c r="I65">
        <v>35.5902338</v>
      </c>
      <c r="J65">
        <v>0</v>
      </c>
      <c r="K65">
        <v>2900</v>
      </c>
      <c r="L65" t="s">
        <v>373</v>
      </c>
      <c r="M65" t="s">
        <v>374</v>
      </c>
      <c r="Q65" t="s">
        <v>112</v>
      </c>
      <c r="DE65">
        <v>380962619</v>
      </c>
      <c r="DF65" t="s">
        <v>3514</v>
      </c>
      <c r="DG65" s="1">
        <v>45542.946053240739</v>
      </c>
      <c r="DJ65" t="s">
        <v>127</v>
      </c>
      <c r="DK65" t="s">
        <v>128</v>
      </c>
    </row>
    <row r="66" spans="1:117" x14ac:dyDescent="0.25">
      <c r="A66">
        <v>1058</v>
      </c>
      <c r="B66" s="1">
        <v>45538.775795543981</v>
      </c>
      <c r="C66" s="1">
        <v>45538.77594925926</v>
      </c>
      <c r="D66" s="1">
        <v>45538</v>
      </c>
      <c r="G66" t="s">
        <v>1431</v>
      </c>
      <c r="H66">
        <v>30.808275200000001</v>
      </c>
      <c r="I66">
        <v>35.5902338</v>
      </c>
      <c r="J66">
        <v>0</v>
      </c>
      <c r="K66">
        <v>2900</v>
      </c>
      <c r="L66" t="s">
        <v>373</v>
      </c>
      <c r="M66" t="s">
        <v>374</v>
      </c>
      <c r="Q66" t="s">
        <v>112</v>
      </c>
      <c r="DE66">
        <v>380962621</v>
      </c>
      <c r="DF66" t="s">
        <v>3515</v>
      </c>
      <c r="DG66" s="1">
        <v>45542.946064814823</v>
      </c>
      <c r="DJ66" t="s">
        <v>127</v>
      </c>
      <c r="DK66" t="s">
        <v>128</v>
      </c>
    </row>
    <row r="67" spans="1:117" x14ac:dyDescent="0.25">
      <c r="A67">
        <v>1458</v>
      </c>
      <c r="B67" s="1">
        <v>45546.792844039352</v>
      </c>
      <c r="C67" s="1">
        <v>45546.819061851849</v>
      </c>
      <c r="D67" s="1">
        <v>45546</v>
      </c>
      <c r="G67" t="s">
        <v>4692</v>
      </c>
      <c r="H67">
        <v>32.333334999999998</v>
      </c>
      <c r="I67">
        <v>35.7518569</v>
      </c>
      <c r="J67">
        <v>786.5</v>
      </c>
      <c r="K67">
        <v>7.9329999999999998</v>
      </c>
      <c r="L67" t="s">
        <v>3364</v>
      </c>
      <c r="M67" t="s">
        <v>3365</v>
      </c>
      <c r="Q67" t="s">
        <v>112</v>
      </c>
      <c r="DE67">
        <v>382610333</v>
      </c>
      <c r="DF67" t="s">
        <v>4693</v>
      </c>
      <c r="DG67" s="1">
        <v>45546.795601851853</v>
      </c>
      <c r="DJ67" t="s">
        <v>127</v>
      </c>
      <c r="DK67" t="s">
        <v>128</v>
      </c>
    </row>
    <row r="68" spans="1:117" x14ac:dyDescent="0.25">
      <c r="A68">
        <v>1628</v>
      </c>
      <c r="B68" s="1">
        <v>45547.81330465278</v>
      </c>
      <c r="C68" s="1">
        <v>45547.815760081023</v>
      </c>
      <c r="D68" s="1">
        <v>45547</v>
      </c>
      <c r="G68" t="s">
        <v>5174</v>
      </c>
      <c r="H68">
        <v>31.717092699999998</v>
      </c>
      <c r="I68">
        <v>35.999383199999997</v>
      </c>
      <c r="J68">
        <v>977.40899999999999</v>
      </c>
      <c r="K68">
        <v>0.90800000000000003</v>
      </c>
      <c r="L68" t="s">
        <v>3364</v>
      </c>
      <c r="M68" t="s">
        <v>3365</v>
      </c>
      <c r="Q68" t="s">
        <v>112</v>
      </c>
      <c r="DE68">
        <v>383021789</v>
      </c>
      <c r="DF68" t="s">
        <v>5175</v>
      </c>
      <c r="DG68" s="1">
        <v>45547.704907407409</v>
      </c>
      <c r="DJ68" t="s">
        <v>127</v>
      </c>
      <c r="DK68" t="s">
        <v>128</v>
      </c>
    </row>
    <row r="69" spans="1:117" x14ac:dyDescent="0.25">
      <c r="A69">
        <v>1630</v>
      </c>
      <c r="B69" s="1">
        <v>45547.830270300918</v>
      </c>
      <c r="C69" s="1">
        <v>45547.830973518518</v>
      </c>
      <c r="D69" s="1">
        <v>45547</v>
      </c>
      <c r="G69" t="s">
        <v>5178</v>
      </c>
      <c r="H69">
        <v>32.363388100000002</v>
      </c>
      <c r="I69">
        <v>35.6653308</v>
      </c>
      <c r="J69">
        <v>606.49800000000005</v>
      </c>
      <c r="K69">
        <v>2.7709999999999999</v>
      </c>
      <c r="L69" t="s">
        <v>3364</v>
      </c>
      <c r="M69" t="s">
        <v>3365</v>
      </c>
      <c r="Q69" t="s">
        <v>112</v>
      </c>
      <c r="DE69">
        <v>383027798</v>
      </c>
      <c r="DF69" t="s">
        <v>5179</v>
      </c>
      <c r="DG69" s="1">
        <v>45547.713877314818</v>
      </c>
      <c r="DJ69" t="s">
        <v>127</v>
      </c>
      <c r="DK69" t="s">
        <v>128</v>
      </c>
    </row>
    <row r="70" spans="1:117" x14ac:dyDescent="0.25">
      <c r="A70">
        <v>1631</v>
      </c>
      <c r="B70" s="1">
        <v>45547.831595995369</v>
      </c>
      <c r="C70" s="1">
        <v>45547.838485451393</v>
      </c>
      <c r="D70" s="1">
        <v>45547</v>
      </c>
      <c r="G70" t="s">
        <v>5180</v>
      </c>
      <c r="H70">
        <v>32.363378599999997</v>
      </c>
      <c r="I70">
        <v>35.66536</v>
      </c>
      <c r="J70">
        <v>619.41099999999994</v>
      </c>
      <c r="K70">
        <v>986.74400000000003</v>
      </c>
      <c r="L70" t="s">
        <v>3364</v>
      </c>
      <c r="M70" t="s">
        <v>3365</v>
      </c>
      <c r="Q70" t="s">
        <v>112</v>
      </c>
      <c r="DE70">
        <v>383027803</v>
      </c>
      <c r="DF70" t="s">
        <v>5181</v>
      </c>
      <c r="DG70" s="1">
        <v>45547.713877314818</v>
      </c>
      <c r="DJ70" t="s">
        <v>127</v>
      </c>
      <c r="DK70" t="s">
        <v>128</v>
      </c>
    </row>
    <row r="71" spans="1:117" x14ac:dyDescent="0.25">
      <c r="A71">
        <v>1671</v>
      </c>
      <c r="B71" s="1">
        <v>45547.922939849537</v>
      </c>
      <c r="C71" s="1">
        <v>45547.923099641201</v>
      </c>
      <c r="D71" s="1">
        <v>45547</v>
      </c>
      <c r="G71" t="s">
        <v>621</v>
      </c>
      <c r="H71">
        <v>30.804635900000001</v>
      </c>
      <c r="I71">
        <v>35.599805699999997</v>
      </c>
      <c r="J71">
        <v>0</v>
      </c>
      <c r="K71">
        <v>1899.999</v>
      </c>
      <c r="L71" t="s">
        <v>373</v>
      </c>
      <c r="M71" t="s">
        <v>374</v>
      </c>
      <c r="Q71" t="s">
        <v>112</v>
      </c>
      <c r="DE71">
        <v>383089153</v>
      </c>
      <c r="DF71" t="s">
        <v>5289</v>
      </c>
      <c r="DG71" s="1">
        <v>45547.848506944443</v>
      </c>
      <c r="DJ71" t="s">
        <v>127</v>
      </c>
      <c r="DK71" t="s">
        <v>128</v>
      </c>
    </row>
    <row r="72" spans="1:117" x14ac:dyDescent="0.25">
      <c r="A72">
        <v>1697</v>
      </c>
      <c r="B72" s="1">
        <v>45533.37919673611</v>
      </c>
      <c r="C72" s="1">
        <v>45547.965091099541</v>
      </c>
      <c r="D72" s="1">
        <v>45533</v>
      </c>
      <c r="G72" t="s">
        <v>5349</v>
      </c>
      <c r="H72">
        <v>31.717130000000001</v>
      </c>
      <c r="I72">
        <v>35.999366100000003</v>
      </c>
      <c r="J72">
        <v>343.30001831054688</v>
      </c>
      <c r="K72">
        <v>13.583</v>
      </c>
      <c r="L72" t="s">
        <v>771</v>
      </c>
      <c r="M72" t="s">
        <v>772</v>
      </c>
      <c r="Q72" t="s">
        <v>112</v>
      </c>
      <c r="DE72">
        <v>383089528</v>
      </c>
      <c r="DF72" t="s">
        <v>5350</v>
      </c>
      <c r="DG72" s="1">
        <v>45547.849594907413</v>
      </c>
      <c r="DJ72" t="s">
        <v>127</v>
      </c>
      <c r="DK72" t="s">
        <v>128</v>
      </c>
    </row>
    <row r="73" spans="1:117" x14ac:dyDescent="0.25">
      <c r="A73">
        <v>1698</v>
      </c>
      <c r="B73" s="1">
        <v>45533.380104699077</v>
      </c>
      <c r="C73" s="1">
        <v>45547.965359120368</v>
      </c>
      <c r="D73" s="1">
        <v>45533</v>
      </c>
      <c r="G73" t="s">
        <v>5351</v>
      </c>
      <c r="H73">
        <v>31.717233799999999</v>
      </c>
      <c r="I73">
        <v>35.999167399999997</v>
      </c>
      <c r="J73">
        <v>343.70001220703119</v>
      </c>
      <c r="K73">
        <v>1.0580000000000001</v>
      </c>
      <c r="L73" t="s">
        <v>771</v>
      </c>
      <c r="M73" t="s">
        <v>772</v>
      </c>
      <c r="Q73" t="s">
        <v>112</v>
      </c>
      <c r="DE73">
        <v>383089533</v>
      </c>
      <c r="DF73" t="s">
        <v>5352</v>
      </c>
      <c r="DG73" s="1">
        <v>45547.849606481483</v>
      </c>
      <c r="DJ73" t="s">
        <v>127</v>
      </c>
      <c r="DK73" t="s">
        <v>128</v>
      </c>
    </row>
    <row r="74" spans="1:117" x14ac:dyDescent="0.25">
      <c r="A74">
        <v>1701</v>
      </c>
      <c r="B74" s="1">
        <v>45543.358327245369</v>
      </c>
      <c r="C74" s="1">
        <v>45547.974453414346</v>
      </c>
      <c r="D74" s="1">
        <v>45543</v>
      </c>
      <c r="G74" t="s">
        <v>5358</v>
      </c>
      <c r="H74">
        <v>32.5549368</v>
      </c>
      <c r="I74">
        <v>35.850979100000004</v>
      </c>
      <c r="J74">
        <v>590.699951171875</v>
      </c>
      <c r="K74">
        <v>2.3679999999999999</v>
      </c>
      <c r="L74" t="s">
        <v>771</v>
      </c>
      <c r="M74" t="s">
        <v>1666</v>
      </c>
      <c r="Q74" t="s">
        <v>112</v>
      </c>
      <c r="DE74">
        <v>383089541</v>
      </c>
      <c r="DF74" t="s">
        <v>5359</v>
      </c>
      <c r="DG74" s="1">
        <v>45547.849618055552</v>
      </c>
      <c r="DJ74" t="s">
        <v>127</v>
      </c>
      <c r="DK74" t="s">
        <v>128</v>
      </c>
    </row>
    <row r="75" spans="1:117" x14ac:dyDescent="0.25">
      <c r="A75">
        <v>1714</v>
      </c>
      <c r="B75" s="1">
        <v>45543.419964988418</v>
      </c>
      <c r="C75" s="1">
        <v>45547.974259641203</v>
      </c>
      <c r="D75" s="1">
        <v>45543</v>
      </c>
      <c r="G75" t="s">
        <v>5394</v>
      </c>
      <c r="H75">
        <v>31.7171652</v>
      </c>
      <c r="I75">
        <v>35.999327999999998</v>
      </c>
      <c r="J75">
        <v>596.5</v>
      </c>
      <c r="K75">
        <v>1.1499999999999999</v>
      </c>
      <c r="L75" t="s">
        <v>771</v>
      </c>
      <c r="M75" t="s">
        <v>1666</v>
      </c>
      <c r="Q75" t="s">
        <v>112</v>
      </c>
      <c r="DE75">
        <v>383089574</v>
      </c>
      <c r="DF75" t="s">
        <v>5395</v>
      </c>
      <c r="DG75" s="1">
        <v>45547.849710648137</v>
      </c>
      <c r="DJ75" t="s">
        <v>127</v>
      </c>
      <c r="DK75" t="s">
        <v>128</v>
      </c>
    </row>
    <row r="76" spans="1:117" x14ac:dyDescent="0.25">
      <c r="A76">
        <v>1726</v>
      </c>
      <c r="B76" s="1">
        <v>45547.974721423612</v>
      </c>
      <c r="C76" s="1">
        <v>45547.975458171299</v>
      </c>
      <c r="D76" s="1">
        <v>45547</v>
      </c>
      <c r="G76" t="s">
        <v>5429</v>
      </c>
      <c r="H76">
        <v>31.717115499999998</v>
      </c>
      <c r="I76">
        <v>35.999375499999999</v>
      </c>
      <c r="J76">
        <v>986.57600000000002</v>
      </c>
      <c r="K76">
        <v>0.83699999999999997</v>
      </c>
      <c r="L76" t="s">
        <v>3364</v>
      </c>
      <c r="M76" t="s">
        <v>3365</v>
      </c>
      <c r="Q76" t="s">
        <v>112</v>
      </c>
      <c r="DE76">
        <v>383090950</v>
      </c>
      <c r="DF76" t="s">
        <v>5430</v>
      </c>
      <c r="DG76" s="1">
        <v>45547.853564814817</v>
      </c>
      <c r="DJ76" t="s">
        <v>127</v>
      </c>
      <c r="DK76" t="s">
        <v>128</v>
      </c>
    </row>
    <row r="77" spans="1:117" x14ac:dyDescent="0.25">
      <c r="A77">
        <v>1757</v>
      </c>
      <c r="B77" s="1">
        <v>45549.633080995372</v>
      </c>
      <c r="C77" s="1">
        <v>45549.634586585649</v>
      </c>
      <c r="D77" s="1">
        <v>45549</v>
      </c>
      <c r="G77" t="s">
        <v>5510</v>
      </c>
      <c r="H77">
        <v>31.717157199999999</v>
      </c>
      <c r="I77">
        <v>35.999321600000002</v>
      </c>
      <c r="J77">
        <v>1046.4949999999999</v>
      </c>
      <c r="K77">
        <v>2.6720000000000002</v>
      </c>
      <c r="L77" t="s">
        <v>3364</v>
      </c>
      <c r="M77" t="s">
        <v>3365</v>
      </c>
      <c r="Q77" t="s">
        <v>112</v>
      </c>
      <c r="DE77">
        <v>383673336</v>
      </c>
      <c r="DF77" t="s">
        <v>5511</v>
      </c>
      <c r="DG77" s="1">
        <v>45549.545486111107</v>
      </c>
      <c r="DJ77" t="s">
        <v>127</v>
      </c>
      <c r="DK77" t="s">
        <v>128</v>
      </c>
    </row>
    <row r="78" spans="1:117" x14ac:dyDescent="0.25">
      <c r="A78">
        <v>1762</v>
      </c>
      <c r="B78" s="1">
        <v>45549.657487303237</v>
      </c>
      <c r="C78" s="1">
        <v>45549.65883912037</v>
      </c>
      <c r="D78" s="1">
        <v>45549</v>
      </c>
      <c r="G78" t="s">
        <v>5521</v>
      </c>
      <c r="H78">
        <v>32.362395499999998</v>
      </c>
      <c r="I78">
        <v>35.673818199999999</v>
      </c>
      <c r="J78">
        <v>713.03800000000001</v>
      </c>
      <c r="K78">
        <v>11.196999999999999</v>
      </c>
      <c r="L78" t="s">
        <v>3364</v>
      </c>
      <c r="M78" t="s">
        <v>3365</v>
      </c>
      <c r="Q78" t="s">
        <v>112</v>
      </c>
      <c r="DE78">
        <v>383673353</v>
      </c>
      <c r="DF78" t="s">
        <v>5522</v>
      </c>
      <c r="DG78" s="1">
        <v>45549.545532407406</v>
      </c>
      <c r="DJ78" t="s">
        <v>127</v>
      </c>
      <c r="DK78" t="s">
        <v>128</v>
      </c>
    </row>
    <row r="79" spans="1:117" x14ac:dyDescent="0.25">
      <c r="A79">
        <v>1784</v>
      </c>
      <c r="B79" s="1">
        <v>45549.971490370372</v>
      </c>
      <c r="C79" s="1">
        <v>45549.972206180559</v>
      </c>
      <c r="D79" s="1">
        <v>45549</v>
      </c>
      <c r="G79" t="s">
        <v>5581</v>
      </c>
      <c r="H79">
        <v>32.336901300000001</v>
      </c>
      <c r="I79">
        <v>35.751442599999997</v>
      </c>
      <c r="J79">
        <v>824.05399999999997</v>
      </c>
      <c r="K79">
        <v>1.3859999999999999</v>
      </c>
      <c r="L79" t="s">
        <v>3364</v>
      </c>
      <c r="M79" t="s">
        <v>3365</v>
      </c>
      <c r="Q79" t="s">
        <v>112</v>
      </c>
      <c r="DE79">
        <v>383782279</v>
      </c>
      <c r="DF79" t="s">
        <v>5582</v>
      </c>
      <c r="DG79" s="1">
        <v>45549.860752314817</v>
      </c>
      <c r="DJ79" t="s">
        <v>127</v>
      </c>
      <c r="DK79" t="s">
        <v>128</v>
      </c>
    </row>
    <row r="80" spans="1:117" x14ac:dyDescent="0.25">
      <c r="A80">
        <v>1257</v>
      </c>
      <c r="B80" s="1">
        <v>45544.564746875003</v>
      </c>
      <c r="C80" s="1">
        <v>45544.566818738429</v>
      </c>
      <c r="D80" s="1">
        <v>45544</v>
      </c>
      <c r="G80" t="s">
        <v>4115</v>
      </c>
      <c r="H80">
        <v>31.911626200000001</v>
      </c>
      <c r="I80">
        <v>35.8952867</v>
      </c>
      <c r="J80">
        <v>0</v>
      </c>
      <c r="K80">
        <v>1100</v>
      </c>
      <c r="L80" t="s">
        <v>335</v>
      </c>
      <c r="M80" t="s">
        <v>336</v>
      </c>
      <c r="Q80" t="s">
        <v>109</v>
      </c>
      <c r="R80" t="s">
        <v>4116</v>
      </c>
      <c r="S80" t="s">
        <v>109</v>
      </c>
      <c r="T80" t="s">
        <v>110</v>
      </c>
      <c r="U80">
        <v>0</v>
      </c>
      <c r="W80" t="s">
        <v>4117</v>
      </c>
      <c r="Y80" t="s">
        <v>112</v>
      </c>
      <c r="AH80" t="s">
        <v>113</v>
      </c>
      <c r="AJ80" t="s">
        <v>109</v>
      </c>
      <c r="AK80" t="s">
        <v>153</v>
      </c>
      <c r="AL80" t="s">
        <v>4118</v>
      </c>
      <c r="AM80" t="s">
        <v>131</v>
      </c>
      <c r="AN80" t="s">
        <v>132</v>
      </c>
      <c r="AO80" t="s">
        <v>4119</v>
      </c>
      <c r="AQ80" t="s">
        <v>286</v>
      </c>
      <c r="AR80">
        <v>1</v>
      </c>
      <c r="AS80">
        <v>0</v>
      </c>
      <c r="AT80">
        <v>0</v>
      </c>
      <c r="AU80">
        <v>0</v>
      </c>
      <c r="AV80">
        <v>1</v>
      </c>
      <c r="AW80">
        <v>0</v>
      </c>
      <c r="AX80" t="s">
        <v>5806</v>
      </c>
      <c r="AY80" t="s">
        <v>112</v>
      </c>
      <c r="BB80" t="s">
        <v>121</v>
      </c>
      <c r="BC80" t="s">
        <v>5770</v>
      </c>
      <c r="BD80" t="s">
        <v>112</v>
      </c>
      <c r="BE80" t="s">
        <v>112</v>
      </c>
      <c r="BF80" t="s">
        <v>109</v>
      </c>
      <c r="BG80" t="s">
        <v>112</v>
      </c>
      <c r="BI80" t="s">
        <v>109</v>
      </c>
      <c r="BJ80">
        <v>3</v>
      </c>
      <c r="BK80" t="s">
        <v>109</v>
      </c>
      <c r="BL80" t="s">
        <v>4120</v>
      </c>
      <c r="BM80">
        <v>0</v>
      </c>
      <c r="BN80">
        <v>1</v>
      </c>
      <c r="BO80">
        <v>0</v>
      </c>
      <c r="BP80">
        <v>1</v>
      </c>
      <c r="BQ80">
        <v>1</v>
      </c>
      <c r="BR80">
        <v>0</v>
      </c>
      <c r="BS80">
        <v>0</v>
      </c>
      <c r="BU80" t="s">
        <v>210</v>
      </c>
      <c r="BV80">
        <v>0</v>
      </c>
      <c r="BW80">
        <v>0</v>
      </c>
      <c r="BX80">
        <v>0</v>
      </c>
      <c r="BY80">
        <v>0</v>
      </c>
      <c r="BZ80">
        <v>0</v>
      </c>
      <c r="CA80">
        <v>0</v>
      </c>
      <c r="CB80">
        <v>0</v>
      </c>
      <c r="CC80">
        <v>1</v>
      </c>
      <c r="CD80">
        <v>0</v>
      </c>
      <c r="CE80">
        <v>0</v>
      </c>
      <c r="CH80" t="s">
        <v>2508</v>
      </c>
      <c r="CI80">
        <v>1</v>
      </c>
      <c r="CJ80">
        <v>0</v>
      </c>
      <c r="CK80">
        <v>0</v>
      </c>
      <c r="CL80">
        <v>0</v>
      </c>
      <c r="CM80">
        <v>0</v>
      </c>
      <c r="CN80">
        <v>0</v>
      </c>
      <c r="CO80">
        <v>0</v>
      </c>
      <c r="CP80">
        <v>0</v>
      </c>
      <c r="CQ80">
        <v>0</v>
      </c>
      <c r="CR80">
        <v>1</v>
      </c>
      <c r="CS80">
        <v>0</v>
      </c>
      <c r="CT80">
        <v>0</v>
      </c>
      <c r="CU80">
        <v>0</v>
      </c>
      <c r="CV80">
        <v>0</v>
      </c>
      <c r="CW80">
        <v>0</v>
      </c>
      <c r="CX80">
        <v>0</v>
      </c>
      <c r="CY80">
        <v>0</v>
      </c>
      <c r="CZ80">
        <v>0</v>
      </c>
      <c r="DA80">
        <v>0</v>
      </c>
      <c r="DB80">
        <v>0</v>
      </c>
      <c r="DC80">
        <v>0</v>
      </c>
      <c r="DD80">
        <v>0</v>
      </c>
      <c r="DE80">
        <v>0</v>
      </c>
      <c r="DG80">
        <v>381418970</v>
      </c>
      <c r="DH80" t="s">
        <v>4121</v>
      </c>
      <c r="DI80" s="1">
        <v>45544.44195601852</v>
      </c>
      <c r="DL80" t="s">
        <v>127</v>
      </c>
      <c r="DM80" t="s">
        <v>128</v>
      </c>
    </row>
    <row r="81" spans="1:117" x14ac:dyDescent="0.25">
      <c r="A81">
        <v>1305</v>
      </c>
      <c r="B81" s="1">
        <v>45544.702309976848</v>
      </c>
      <c r="C81" s="1">
        <v>45544.704193634258</v>
      </c>
      <c r="D81" s="1">
        <v>45544</v>
      </c>
      <c r="G81" t="s">
        <v>4263</v>
      </c>
      <c r="H81">
        <v>32.279868999999998</v>
      </c>
      <c r="I81">
        <v>35.895045500000002</v>
      </c>
      <c r="J81">
        <v>595.5</v>
      </c>
      <c r="K81">
        <v>52.16</v>
      </c>
      <c r="L81" t="s">
        <v>927</v>
      </c>
      <c r="M81" t="s">
        <v>928</v>
      </c>
      <c r="Q81" t="s">
        <v>109</v>
      </c>
      <c r="R81" t="s">
        <v>4264</v>
      </c>
      <c r="S81" t="s">
        <v>109</v>
      </c>
      <c r="T81" t="s">
        <v>110</v>
      </c>
      <c r="U81">
        <v>0</v>
      </c>
      <c r="W81" t="s">
        <v>4265</v>
      </c>
      <c r="Y81" t="s">
        <v>112</v>
      </c>
      <c r="AH81" t="s">
        <v>113</v>
      </c>
      <c r="AJ81" t="s">
        <v>109</v>
      </c>
      <c r="AK81" t="s">
        <v>114</v>
      </c>
      <c r="AL81" t="s">
        <v>4266</v>
      </c>
      <c r="AM81" t="s">
        <v>252</v>
      </c>
      <c r="AN81" t="s">
        <v>253</v>
      </c>
      <c r="AO81" t="s">
        <v>4267</v>
      </c>
      <c r="AP81" t="s">
        <v>920</v>
      </c>
      <c r="AQ81" t="s">
        <v>120</v>
      </c>
      <c r="AR81">
        <v>1</v>
      </c>
      <c r="AS81">
        <v>0</v>
      </c>
      <c r="AT81">
        <v>0</v>
      </c>
      <c r="AU81">
        <v>0</v>
      </c>
      <c r="AV81">
        <v>0</v>
      </c>
      <c r="AW81">
        <v>0</v>
      </c>
      <c r="AX81" t="s">
        <v>5806</v>
      </c>
      <c r="AY81" t="s">
        <v>112</v>
      </c>
      <c r="BB81" t="s">
        <v>121</v>
      </c>
      <c r="BC81" t="s">
        <v>5770</v>
      </c>
      <c r="BD81" t="s">
        <v>109</v>
      </c>
      <c r="BE81" t="s">
        <v>112</v>
      </c>
      <c r="BF81" t="s">
        <v>109</v>
      </c>
      <c r="BG81" t="s">
        <v>112</v>
      </c>
      <c r="BI81" t="s">
        <v>112</v>
      </c>
      <c r="BK81" t="s">
        <v>109</v>
      </c>
      <c r="CH81" t="s">
        <v>184</v>
      </c>
      <c r="CI81">
        <v>1</v>
      </c>
      <c r="CJ81">
        <v>1</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G81">
        <v>381526497</v>
      </c>
      <c r="DH81" t="s">
        <v>4268</v>
      </c>
      <c r="DI81" s="1">
        <v>45544.586215277777</v>
      </c>
      <c r="DL81" t="s">
        <v>127</v>
      </c>
      <c r="DM81" t="s">
        <v>128</v>
      </c>
    </row>
    <row r="82" spans="1:117" x14ac:dyDescent="0.25">
      <c r="A82">
        <v>1603</v>
      </c>
      <c r="B82" s="1">
        <v>45547.754697418983</v>
      </c>
      <c r="C82" s="1">
        <v>45547.756712592593</v>
      </c>
      <c r="D82" s="1">
        <v>45547</v>
      </c>
      <c r="G82" t="s">
        <v>5104</v>
      </c>
      <c r="H82">
        <v>32.278632899999998</v>
      </c>
      <c r="I82">
        <v>35.896998699999997</v>
      </c>
      <c r="J82">
        <v>611.89996337890625</v>
      </c>
      <c r="K82">
        <v>26.5</v>
      </c>
      <c r="L82" t="s">
        <v>927</v>
      </c>
      <c r="M82" t="s">
        <v>928</v>
      </c>
      <c r="Q82" t="s">
        <v>109</v>
      </c>
      <c r="R82" t="s">
        <v>5105</v>
      </c>
      <c r="S82" t="s">
        <v>109</v>
      </c>
      <c r="T82" t="s">
        <v>110</v>
      </c>
      <c r="U82">
        <v>0</v>
      </c>
      <c r="W82" t="s">
        <v>5106</v>
      </c>
      <c r="Y82" t="s">
        <v>112</v>
      </c>
      <c r="AH82" t="s">
        <v>113</v>
      </c>
      <c r="AJ82" t="s">
        <v>109</v>
      </c>
      <c r="AK82" t="s">
        <v>114</v>
      </c>
      <c r="AL82" t="s">
        <v>5107</v>
      </c>
      <c r="AM82" t="s">
        <v>116</v>
      </c>
      <c r="AN82" t="s">
        <v>146</v>
      </c>
      <c r="AO82" t="s">
        <v>1082</v>
      </c>
      <c r="AQ82" t="s">
        <v>120</v>
      </c>
      <c r="AR82">
        <v>1</v>
      </c>
      <c r="AS82">
        <v>0</v>
      </c>
      <c r="AT82">
        <v>0</v>
      </c>
      <c r="AU82">
        <v>0</v>
      </c>
      <c r="AV82">
        <v>0</v>
      </c>
      <c r="AW82">
        <v>0</v>
      </c>
      <c r="AX82" t="s">
        <v>5806</v>
      </c>
      <c r="AY82" t="s">
        <v>112</v>
      </c>
      <c r="BB82" t="s">
        <v>121</v>
      </c>
      <c r="BC82" t="s">
        <v>5770</v>
      </c>
      <c r="BD82" t="s">
        <v>112</v>
      </c>
      <c r="BE82" t="s">
        <v>112</v>
      </c>
      <c r="BF82" t="s">
        <v>109</v>
      </c>
      <c r="BG82" t="s">
        <v>112</v>
      </c>
      <c r="BI82" t="s">
        <v>112</v>
      </c>
      <c r="BK82" t="s">
        <v>109</v>
      </c>
      <c r="CH82" t="s">
        <v>270</v>
      </c>
      <c r="CI82">
        <v>0</v>
      </c>
      <c r="CJ82">
        <v>0</v>
      </c>
      <c r="CK82">
        <v>0</v>
      </c>
      <c r="CL82">
        <v>0</v>
      </c>
      <c r="CM82">
        <v>1</v>
      </c>
      <c r="CN82">
        <v>0</v>
      </c>
      <c r="CO82">
        <v>0</v>
      </c>
      <c r="CP82">
        <v>0</v>
      </c>
      <c r="CQ82">
        <v>0</v>
      </c>
      <c r="CR82">
        <v>0</v>
      </c>
      <c r="CS82">
        <v>0</v>
      </c>
      <c r="CT82">
        <v>0</v>
      </c>
      <c r="CU82">
        <v>0</v>
      </c>
      <c r="CV82">
        <v>0</v>
      </c>
      <c r="CW82">
        <v>0</v>
      </c>
      <c r="CX82">
        <v>0</v>
      </c>
      <c r="CY82">
        <v>0</v>
      </c>
      <c r="CZ82">
        <v>0</v>
      </c>
      <c r="DA82">
        <v>0</v>
      </c>
      <c r="DB82">
        <v>0</v>
      </c>
      <c r="DC82">
        <v>0</v>
      </c>
      <c r="DD82">
        <v>0</v>
      </c>
      <c r="DE82">
        <v>0</v>
      </c>
      <c r="DG82">
        <v>382971378</v>
      </c>
      <c r="DH82" t="s">
        <v>5108</v>
      </c>
      <c r="DI82" s="1">
        <v>45547.631898148153</v>
      </c>
      <c r="DL82" t="s">
        <v>127</v>
      </c>
      <c r="DM82" t="s">
        <v>128</v>
      </c>
    </row>
    <row r="83" spans="1:117" x14ac:dyDescent="0.25">
      <c r="A83">
        <v>1651</v>
      </c>
      <c r="B83" s="1">
        <v>45547.871558263891</v>
      </c>
      <c r="C83" s="1">
        <v>45547.873962071761</v>
      </c>
      <c r="D83" s="1">
        <v>45547</v>
      </c>
      <c r="G83" t="s">
        <v>5236</v>
      </c>
      <c r="H83">
        <v>32.272890799999999</v>
      </c>
      <c r="I83">
        <v>35.8997393</v>
      </c>
      <c r="J83">
        <v>598.5999755859375</v>
      </c>
      <c r="K83">
        <v>36.872</v>
      </c>
      <c r="L83" t="s">
        <v>927</v>
      </c>
      <c r="M83" t="s">
        <v>928</v>
      </c>
      <c r="Q83" t="s">
        <v>109</v>
      </c>
      <c r="R83" t="s">
        <v>5237</v>
      </c>
      <c r="S83" t="s">
        <v>109</v>
      </c>
      <c r="T83" t="s">
        <v>110</v>
      </c>
      <c r="U83">
        <v>0</v>
      </c>
      <c r="W83" t="s">
        <v>5238</v>
      </c>
      <c r="Y83" t="s">
        <v>112</v>
      </c>
      <c r="AH83" t="s">
        <v>113</v>
      </c>
      <c r="AJ83" t="s">
        <v>109</v>
      </c>
      <c r="AK83" t="s">
        <v>114</v>
      </c>
      <c r="AL83" t="s">
        <v>5239</v>
      </c>
      <c r="AM83" t="s">
        <v>192</v>
      </c>
      <c r="AN83" t="s">
        <v>961</v>
      </c>
      <c r="AO83" t="s">
        <v>5240</v>
      </c>
      <c r="AQ83" t="s">
        <v>120</v>
      </c>
      <c r="AR83">
        <v>1</v>
      </c>
      <c r="AS83">
        <v>0</v>
      </c>
      <c r="AT83">
        <v>0</v>
      </c>
      <c r="AU83">
        <v>0</v>
      </c>
      <c r="AV83">
        <v>0</v>
      </c>
      <c r="AW83">
        <v>0</v>
      </c>
      <c r="AX83" t="s">
        <v>5806</v>
      </c>
      <c r="AY83" t="s">
        <v>112</v>
      </c>
      <c r="BB83" t="s">
        <v>121</v>
      </c>
      <c r="BC83" t="s">
        <v>5770</v>
      </c>
      <c r="BD83" t="s">
        <v>112</v>
      </c>
      <c r="BE83" t="s">
        <v>112</v>
      </c>
      <c r="BF83" t="s">
        <v>112</v>
      </c>
      <c r="BG83" t="s">
        <v>112</v>
      </c>
      <c r="BI83" t="s">
        <v>112</v>
      </c>
      <c r="BK83" t="s">
        <v>109</v>
      </c>
      <c r="CH83" t="s">
        <v>270</v>
      </c>
      <c r="CI83">
        <v>0</v>
      </c>
      <c r="CJ83">
        <v>0</v>
      </c>
      <c r="CK83">
        <v>0</v>
      </c>
      <c r="CL83">
        <v>0</v>
      </c>
      <c r="CM83">
        <v>1</v>
      </c>
      <c r="CN83">
        <v>0</v>
      </c>
      <c r="CO83">
        <v>0</v>
      </c>
      <c r="CP83">
        <v>0</v>
      </c>
      <c r="CQ83">
        <v>0</v>
      </c>
      <c r="CR83">
        <v>0</v>
      </c>
      <c r="CS83">
        <v>0</v>
      </c>
      <c r="CT83">
        <v>0</v>
      </c>
      <c r="CU83">
        <v>0</v>
      </c>
      <c r="CV83">
        <v>0</v>
      </c>
      <c r="CW83">
        <v>0</v>
      </c>
      <c r="CX83">
        <v>0</v>
      </c>
      <c r="CY83">
        <v>0</v>
      </c>
      <c r="CZ83">
        <v>0</v>
      </c>
      <c r="DA83">
        <v>0</v>
      </c>
      <c r="DB83">
        <v>0</v>
      </c>
      <c r="DC83">
        <v>0</v>
      </c>
      <c r="DD83">
        <v>0</v>
      </c>
      <c r="DE83">
        <v>0</v>
      </c>
      <c r="DG83">
        <v>383046568</v>
      </c>
      <c r="DH83" t="s">
        <v>5241</v>
      </c>
      <c r="DI83" s="1">
        <v>45547.749062499999</v>
      </c>
      <c r="DL83" t="s">
        <v>127</v>
      </c>
      <c r="DM83"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8E90-4ED4-40A2-9CEA-32A21D963FBB}">
  <dimension ref="A2:C320"/>
  <sheetViews>
    <sheetView topLeftCell="A163" workbookViewId="0">
      <selection activeCell="A80" sqref="A80:XFD83"/>
    </sheetView>
  </sheetViews>
  <sheetFormatPr defaultRowHeight="15" x14ac:dyDescent="0.25"/>
  <cols>
    <col min="1" max="1" width="21.85546875" bestFit="1" customWidth="1"/>
    <col min="2" max="2" width="10.5703125" bestFit="1" customWidth="1"/>
  </cols>
  <sheetData>
    <row r="2" spans="1:2" x14ac:dyDescent="0.25">
      <c r="A2" s="2" t="s">
        <v>5804</v>
      </c>
      <c r="B2" t="s">
        <v>5763</v>
      </c>
    </row>
    <row r="3" spans="1:2" x14ac:dyDescent="0.25">
      <c r="A3" s="3" t="s">
        <v>109</v>
      </c>
      <c r="B3">
        <v>1576</v>
      </c>
    </row>
    <row r="4" spans="1:2" x14ac:dyDescent="0.25">
      <c r="A4" s="3" t="s">
        <v>112</v>
      </c>
      <c r="B4">
        <v>185</v>
      </c>
    </row>
    <row r="5" spans="1:2" x14ac:dyDescent="0.25">
      <c r="A5" s="3" t="s">
        <v>5764</v>
      </c>
      <c r="B5">
        <v>1761</v>
      </c>
    </row>
    <row r="8" spans="1:2" x14ac:dyDescent="0.25">
      <c r="A8" s="2" t="s">
        <v>5804</v>
      </c>
      <c r="B8" t="s">
        <v>5763</v>
      </c>
    </row>
    <row r="9" spans="1:2" x14ac:dyDescent="0.25">
      <c r="A9" s="3" t="s">
        <v>249</v>
      </c>
      <c r="B9">
        <v>318</v>
      </c>
    </row>
    <row r="10" spans="1:2" x14ac:dyDescent="0.25">
      <c r="A10" s="3" t="s">
        <v>110</v>
      </c>
      <c r="B10">
        <v>1443</v>
      </c>
    </row>
    <row r="11" spans="1:2" x14ac:dyDescent="0.25">
      <c r="A11" s="3" t="s">
        <v>5764</v>
      </c>
      <c r="B11">
        <v>1761</v>
      </c>
    </row>
    <row r="12" spans="1:2" x14ac:dyDescent="0.25">
      <c r="A12" s="3"/>
    </row>
    <row r="14" spans="1:2" x14ac:dyDescent="0.25">
      <c r="A14" s="2" t="s">
        <v>5804</v>
      </c>
      <c r="B14" t="s">
        <v>5763</v>
      </c>
    </row>
    <row r="15" spans="1:2" x14ac:dyDescent="0.25">
      <c r="A15" s="3" t="s">
        <v>109</v>
      </c>
      <c r="B15">
        <v>16</v>
      </c>
    </row>
    <row r="16" spans="1:2" x14ac:dyDescent="0.25">
      <c r="A16" s="3" t="s">
        <v>112</v>
      </c>
      <c r="B16">
        <v>1739</v>
      </c>
    </row>
    <row r="17" spans="1:2" x14ac:dyDescent="0.25">
      <c r="A17" s="3" t="s">
        <v>709</v>
      </c>
      <c r="B17">
        <v>6</v>
      </c>
    </row>
    <row r="18" spans="1:2" x14ac:dyDescent="0.25">
      <c r="A18" s="3" t="s">
        <v>5764</v>
      </c>
      <c r="B18">
        <v>1761</v>
      </c>
    </row>
    <row r="21" spans="1:2" x14ac:dyDescent="0.25">
      <c r="A21" s="2" t="s">
        <v>5765</v>
      </c>
      <c r="B21" t="s">
        <v>5763</v>
      </c>
    </row>
    <row r="22" spans="1:2" x14ac:dyDescent="0.25">
      <c r="A22" s="3" t="s">
        <v>113</v>
      </c>
      <c r="B22">
        <v>1679</v>
      </c>
    </row>
    <row r="23" spans="1:2" x14ac:dyDescent="0.25">
      <c r="A23" s="3" t="s">
        <v>180</v>
      </c>
      <c r="B23">
        <v>82</v>
      </c>
    </row>
    <row r="24" spans="1:2" x14ac:dyDescent="0.25">
      <c r="A24" s="3" t="s">
        <v>5764</v>
      </c>
      <c r="B24">
        <v>1761</v>
      </c>
    </row>
    <row r="27" spans="1:2" x14ac:dyDescent="0.25">
      <c r="A27" s="2" t="s">
        <v>5766</v>
      </c>
      <c r="B27" t="s">
        <v>5763</v>
      </c>
    </row>
    <row r="28" spans="1:2" x14ac:dyDescent="0.25">
      <c r="A28" s="3" t="s">
        <v>109</v>
      </c>
      <c r="B28">
        <v>1524</v>
      </c>
    </row>
    <row r="29" spans="1:2" x14ac:dyDescent="0.25">
      <c r="A29" s="3" t="s">
        <v>112</v>
      </c>
      <c r="B29">
        <v>237</v>
      </c>
    </row>
    <row r="30" spans="1:2" x14ac:dyDescent="0.25">
      <c r="A30" s="3" t="s">
        <v>5764</v>
      </c>
      <c r="B30">
        <v>1761</v>
      </c>
    </row>
    <row r="31" spans="1:2" x14ac:dyDescent="0.25">
      <c r="A31" s="3"/>
    </row>
    <row r="32" spans="1:2" x14ac:dyDescent="0.25">
      <c r="A32" s="2" t="s">
        <v>33</v>
      </c>
      <c r="B32" t="s">
        <v>109</v>
      </c>
    </row>
    <row r="34" spans="1:2" x14ac:dyDescent="0.25">
      <c r="A34" s="2" t="s">
        <v>5767</v>
      </c>
      <c r="B34" t="s">
        <v>5763</v>
      </c>
    </row>
    <row r="35" spans="1:2" x14ac:dyDescent="0.25">
      <c r="A35" s="3" t="s">
        <v>4003</v>
      </c>
      <c r="B35">
        <v>1</v>
      </c>
    </row>
    <row r="36" spans="1:2" x14ac:dyDescent="0.25">
      <c r="A36" s="3" t="s">
        <v>3135</v>
      </c>
      <c r="B36">
        <v>1</v>
      </c>
    </row>
    <row r="37" spans="1:2" x14ac:dyDescent="0.25">
      <c r="A37" s="3" t="s">
        <v>1709</v>
      </c>
      <c r="B37">
        <v>1</v>
      </c>
    </row>
    <row r="38" spans="1:2" x14ac:dyDescent="0.25">
      <c r="A38" s="3" t="s">
        <v>673</v>
      </c>
      <c r="B38">
        <v>3</v>
      </c>
    </row>
    <row r="39" spans="1:2" x14ac:dyDescent="0.25">
      <c r="A39" s="3" t="s">
        <v>502</v>
      </c>
      <c r="B39">
        <v>4</v>
      </c>
    </row>
    <row r="40" spans="1:2" x14ac:dyDescent="0.25">
      <c r="A40" s="3" t="s">
        <v>367</v>
      </c>
      <c r="B40">
        <v>11</v>
      </c>
    </row>
    <row r="41" spans="1:2" x14ac:dyDescent="0.25">
      <c r="A41" s="3" t="s">
        <v>348</v>
      </c>
      <c r="B41">
        <v>27</v>
      </c>
    </row>
    <row r="42" spans="1:2" x14ac:dyDescent="0.25">
      <c r="A42" s="3" t="s">
        <v>273</v>
      </c>
      <c r="B42">
        <v>29</v>
      </c>
    </row>
    <row r="43" spans="1:2" x14ac:dyDescent="0.25">
      <c r="A43" s="3" t="s">
        <v>153</v>
      </c>
      <c r="B43">
        <v>51</v>
      </c>
    </row>
    <row r="44" spans="1:2" x14ac:dyDescent="0.25">
      <c r="A44" s="3" t="s">
        <v>397</v>
      </c>
      <c r="B44">
        <v>96</v>
      </c>
    </row>
    <row r="45" spans="1:2" x14ac:dyDescent="0.25">
      <c r="A45" s="3" t="s">
        <v>378</v>
      </c>
      <c r="B45">
        <v>143</v>
      </c>
    </row>
    <row r="46" spans="1:2" x14ac:dyDescent="0.25">
      <c r="A46" s="3" t="s">
        <v>114</v>
      </c>
      <c r="B46">
        <v>1157</v>
      </c>
    </row>
    <row r="47" spans="1:2" x14ac:dyDescent="0.25">
      <c r="A47" s="3" t="s">
        <v>5764</v>
      </c>
      <c r="B47">
        <v>1524</v>
      </c>
    </row>
    <row r="51" spans="1:2" x14ac:dyDescent="0.25">
      <c r="A51" s="2" t="s">
        <v>5768</v>
      </c>
      <c r="B51" t="s">
        <v>5763</v>
      </c>
    </row>
    <row r="52" spans="1:2" x14ac:dyDescent="0.25">
      <c r="A52" s="3" t="s">
        <v>174</v>
      </c>
      <c r="B52">
        <v>208</v>
      </c>
    </row>
    <row r="53" spans="1:2" x14ac:dyDescent="0.25">
      <c r="A53" s="3" t="s">
        <v>301</v>
      </c>
      <c r="B53">
        <v>20</v>
      </c>
    </row>
    <row r="54" spans="1:2" x14ac:dyDescent="0.25">
      <c r="A54" s="3" t="s">
        <v>528</v>
      </c>
      <c r="B54">
        <v>18</v>
      </c>
    </row>
    <row r="55" spans="1:2" x14ac:dyDescent="0.25">
      <c r="A55" s="3" t="s">
        <v>205</v>
      </c>
      <c r="B55">
        <v>62</v>
      </c>
    </row>
    <row r="56" spans="1:2" x14ac:dyDescent="0.25">
      <c r="A56" s="3" t="s">
        <v>235</v>
      </c>
      <c r="B56">
        <v>36</v>
      </c>
    </row>
    <row r="57" spans="1:2" x14ac:dyDescent="0.25">
      <c r="A57" s="3" t="s">
        <v>244</v>
      </c>
      <c r="B57">
        <v>9</v>
      </c>
    </row>
    <row r="58" spans="1:2" x14ac:dyDescent="0.25">
      <c r="A58" s="3" t="s">
        <v>443</v>
      </c>
      <c r="B58">
        <v>35</v>
      </c>
    </row>
    <row r="59" spans="1:2" x14ac:dyDescent="0.25">
      <c r="A59" s="3" t="s">
        <v>796</v>
      </c>
      <c r="B59">
        <v>23</v>
      </c>
    </row>
    <row r="60" spans="1:2" x14ac:dyDescent="0.25">
      <c r="A60" s="3" t="s">
        <v>252</v>
      </c>
      <c r="B60">
        <v>170</v>
      </c>
    </row>
    <row r="61" spans="1:2" x14ac:dyDescent="0.25">
      <c r="A61" s="3" t="s">
        <v>160</v>
      </c>
      <c r="B61">
        <v>28</v>
      </c>
    </row>
    <row r="62" spans="1:2" x14ac:dyDescent="0.25">
      <c r="A62" s="3" t="s">
        <v>1220</v>
      </c>
      <c r="B62">
        <v>15</v>
      </c>
    </row>
    <row r="63" spans="1:2" x14ac:dyDescent="0.25">
      <c r="A63" s="3" t="s">
        <v>131</v>
      </c>
      <c r="B63">
        <v>104</v>
      </c>
    </row>
    <row r="64" spans="1:2" x14ac:dyDescent="0.25">
      <c r="A64" s="3" t="s">
        <v>2293</v>
      </c>
      <c r="B64">
        <v>2</v>
      </c>
    </row>
    <row r="65" spans="1:2" x14ac:dyDescent="0.25">
      <c r="A65" s="3" t="s">
        <v>1177</v>
      </c>
      <c r="B65">
        <v>13</v>
      </c>
    </row>
    <row r="66" spans="1:2" x14ac:dyDescent="0.25">
      <c r="A66" s="3" t="s">
        <v>1301</v>
      </c>
      <c r="B66">
        <v>2</v>
      </c>
    </row>
    <row r="67" spans="1:2" x14ac:dyDescent="0.25">
      <c r="A67" s="3" t="s">
        <v>192</v>
      </c>
      <c r="B67">
        <v>159</v>
      </c>
    </row>
    <row r="68" spans="1:2" x14ac:dyDescent="0.25">
      <c r="A68" s="3" t="s">
        <v>431</v>
      </c>
      <c r="B68">
        <v>23</v>
      </c>
    </row>
    <row r="69" spans="1:2" x14ac:dyDescent="0.25">
      <c r="A69" s="3" t="s">
        <v>423</v>
      </c>
      <c r="B69">
        <v>14</v>
      </c>
    </row>
    <row r="70" spans="1:2" x14ac:dyDescent="0.25">
      <c r="A70" s="3" t="s">
        <v>116</v>
      </c>
      <c r="B70">
        <v>820</v>
      </c>
    </row>
    <row r="71" spans="1:2" x14ac:dyDescent="0.25">
      <c r="A71" s="3" t="s">
        <v>5764</v>
      </c>
      <c r="B71">
        <v>1761</v>
      </c>
    </row>
    <row r="74" spans="1:2" x14ac:dyDescent="0.25">
      <c r="A74" s="2" t="s">
        <v>5769</v>
      </c>
      <c r="B74" t="s">
        <v>5763</v>
      </c>
    </row>
    <row r="75" spans="1:2" x14ac:dyDescent="0.25">
      <c r="A75" s="3" t="s">
        <v>174</v>
      </c>
      <c r="B75">
        <v>208</v>
      </c>
    </row>
    <row r="76" spans="1:2" x14ac:dyDescent="0.25">
      <c r="A76" s="4" t="s">
        <v>344</v>
      </c>
      <c r="B76">
        <v>8</v>
      </c>
    </row>
    <row r="77" spans="1:2" x14ac:dyDescent="0.25">
      <c r="A77" s="4" t="s">
        <v>221</v>
      </c>
      <c r="B77">
        <v>32</v>
      </c>
    </row>
    <row r="78" spans="1:2" x14ac:dyDescent="0.25">
      <c r="A78" s="4" t="s">
        <v>758</v>
      </c>
      <c r="B78">
        <v>9</v>
      </c>
    </row>
    <row r="79" spans="1:2" x14ac:dyDescent="0.25">
      <c r="A79" s="4" t="s">
        <v>1542</v>
      </c>
      <c r="B79">
        <v>13</v>
      </c>
    </row>
    <row r="80" spans="1:2" x14ac:dyDescent="0.25">
      <c r="A80" s="4" t="s">
        <v>3311</v>
      </c>
      <c r="B80">
        <v>3</v>
      </c>
    </row>
    <row r="81" spans="1:2" x14ac:dyDescent="0.25">
      <c r="A81" s="4" t="s">
        <v>175</v>
      </c>
      <c r="B81">
        <v>143</v>
      </c>
    </row>
    <row r="82" spans="1:2" x14ac:dyDescent="0.25">
      <c r="A82" s="3" t="s">
        <v>301</v>
      </c>
      <c r="B82">
        <v>20</v>
      </c>
    </row>
    <row r="83" spans="1:2" x14ac:dyDescent="0.25">
      <c r="A83" s="4" t="s">
        <v>1866</v>
      </c>
      <c r="B83">
        <v>5</v>
      </c>
    </row>
    <row r="84" spans="1:2" x14ac:dyDescent="0.25">
      <c r="A84" s="4" t="s">
        <v>4215</v>
      </c>
      <c r="B84">
        <v>1</v>
      </c>
    </row>
    <row r="85" spans="1:2" x14ac:dyDescent="0.25">
      <c r="A85" s="4" t="s">
        <v>302</v>
      </c>
      <c r="B85">
        <v>14</v>
      </c>
    </row>
    <row r="86" spans="1:2" x14ac:dyDescent="0.25">
      <c r="A86" s="3" t="s">
        <v>528</v>
      </c>
      <c r="B86">
        <v>18</v>
      </c>
    </row>
    <row r="87" spans="1:2" x14ac:dyDescent="0.25">
      <c r="A87" s="4" t="s">
        <v>1531</v>
      </c>
      <c r="B87">
        <v>3</v>
      </c>
    </row>
    <row r="88" spans="1:2" x14ac:dyDescent="0.25">
      <c r="A88" s="4" t="s">
        <v>529</v>
      </c>
      <c r="B88">
        <v>7</v>
      </c>
    </row>
    <row r="89" spans="1:2" x14ac:dyDescent="0.25">
      <c r="A89" s="4" t="s">
        <v>699</v>
      </c>
      <c r="B89">
        <v>4</v>
      </c>
    </row>
    <row r="90" spans="1:2" x14ac:dyDescent="0.25">
      <c r="A90" s="4" t="s">
        <v>1476</v>
      </c>
      <c r="B90">
        <v>4</v>
      </c>
    </row>
    <row r="91" spans="1:2" x14ac:dyDescent="0.25">
      <c r="A91" s="3" t="s">
        <v>205</v>
      </c>
      <c r="B91">
        <v>62</v>
      </c>
    </row>
    <row r="92" spans="1:2" x14ac:dyDescent="0.25">
      <c r="A92" s="4" t="s">
        <v>728</v>
      </c>
      <c r="B92">
        <v>14</v>
      </c>
    </row>
    <row r="93" spans="1:2" x14ac:dyDescent="0.25">
      <c r="A93" s="4" t="s">
        <v>2047</v>
      </c>
      <c r="B93">
        <v>5</v>
      </c>
    </row>
    <row r="94" spans="1:2" x14ac:dyDescent="0.25">
      <c r="A94" s="4" t="s">
        <v>206</v>
      </c>
      <c r="B94">
        <v>7</v>
      </c>
    </row>
    <row r="95" spans="1:2" x14ac:dyDescent="0.25">
      <c r="A95" s="4" t="s">
        <v>931</v>
      </c>
      <c r="B95">
        <v>18</v>
      </c>
    </row>
    <row r="96" spans="1:2" x14ac:dyDescent="0.25">
      <c r="A96" s="4" t="s">
        <v>1678</v>
      </c>
      <c r="B96">
        <v>5</v>
      </c>
    </row>
    <row r="97" spans="1:2" x14ac:dyDescent="0.25">
      <c r="A97" s="4" t="s">
        <v>785</v>
      </c>
      <c r="B97">
        <v>13</v>
      </c>
    </row>
    <row r="98" spans="1:2" x14ac:dyDescent="0.25">
      <c r="A98" s="3" t="s">
        <v>235</v>
      </c>
      <c r="B98">
        <v>36</v>
      </c>
    </row>
    <row r="99" spans="1:2" x14ac:dyDescent="0.25">
      <c r="A99" s="4" t="s">
        <v>746</v>
      </c>
      <c r="B99">
        <v>6</v>
      </c>
    </row>
    <row r="100" spans="1:2" x14ac:dyDescent="0.25">
      <c r="A100" s="4" t="s">
        <v>5614</v>
      </c>
      <c r="B100">
        <v>1</v>
      </c>
    </row>
    <row r="101" spans="1:2" x14ac:dyDescent="0.25">
      <c r="A101" s="4" t="s">
        <v>467</v>
      </c>
      <c r="B101">
        <v>3</v>
      </c>
    </row>
    <row r="102" spans="1:2" x14ac:dyDescent="0.25">
      <c r="A102" s="4" t="s">
        <v>236</v>
      </c>
      <c r="B102">
        <v>18</v>
      </c>
    </row>
    <row r="103" spans="1:2" x14ac:dyDescent="0.25">
      <c r="A103" s="4" t="s">
        <v>1783</v>
      </c>
      <c r="B103">
        <v>8</v>
      </c>
    </row>
    <row r="104" spans="1:2" x14ac:dyDescent="0.25">
      <c r="A104" s="3" t="s">
        <v>244</v>
      </c>
      <c r="B104">
        <v>9</v>
      </c>
    </row>
    <row r="105" spans="1:2" x14ac:dyDescent="0.25">
      <c r="A105" s="4" t="s">
        <v>1161</v>
      </c>
      <c r="B105">
        <v>3</v>
      </c>
    </row>
    <row r="106" spans="1:2" x14ac:dyDescent="0.25">
      <c r="A106" s="4" t="s">
        <v>4913</v>
      </c>
      <c r="B106">
        <v>3</v>
      </c>
    </row>
    <row r="107" spans="1:2" x14ac:dyDescent="0.25">
      <c r="A107" s="4" t="s">
        <v>245</v>
      </c>
      <c r="B107">
        <v>3</v>
      </c>
    </row>
    <row r="108" spans="1:2" x14ac:dyDescent="0.25">
      <c r="A108" s="3" t="s">
        <v>443</v>
      </c>
      <c r="B108">
        <v>35</v>
      </c>
    </row>
    <row r="109" spans="1:2" x14ac:dyDescent="0.25">
      <c r="A109" s="4" t="s">
        <v>2419</v>
      </c>
      <c r="B109">
        <v>2</v>
      </c>
    </row>
    <row r="110" spans="1:2" x14ac:dyDescent="0.25">
      <c r="A110" s="4" t="s">
        <v>444</v>
      </c>
      <c r="B110">
        <v>19</v>
      </c>
    </row>
    <row r="111" spans="1:2" x14ac:dyDescent="0.25">
      <c r="A111" s="4" t="s">
        <v>775</v>
      </c>
      <c r="B111">
        <v>5</v>
      </c>
    </row>
    <row r="112" spans="1:2" x14ac:dyDescent="0.25">
      <c r="A112" s="4" t="s">
        <v>791</v>
      </c>
      <c r="B112">
        <v>5</v>
      </c>
    </row>
    <row r="113" spans="1:2" x14ac:dyDescent="0.25">
      <c r="A113" s="4" t="s">
        <v>1685</v>
      </c>
      <c r="B113">
        <v>1</v>
      </c>
    </row>
    <row r="114" spans="1:2" x14ac:dyDescent="0.25">
      <c r="A114" s="4" t="s">
        <v>1129</v>
      </c>
      <c r="B114">
        <v>3</v>
      </c>
    </row>
    <row r="115" spans="1:2" x14ac:dyDescent="0.25">
      <c r="A115" s="3" t="s">
        <v>796</v>
      </c>
      <c r="B115">
        <v>23</v>
      </c>
    </row>
    <row r="116" spans="1:2" x14ac:dyDescent="0.25">
      <c r="A116" s="4" t="s">
        <v>797</v>
      </c>
      <c r="B116">
        <v>18</v>
      </c>
    </row>
    <row r="117" spans="1:2" x14ac:dyDescent="0.25">
      <c r="A117" s="4" t="s">
        <v>4913</v>
      </c>
      <c r="B117">
        <v>1</v>
      </c>
    </row>
    <row r="118" spans="1:2" x14ac:dyDescent="0.25">
      <c r="A118" s="4" t="s">
        <v>1794</v>
      </c>
      <c r="B118">
        <v>3</v>
      </c>
    </row>
    <row r="119" spans="1:2" x14ac:dyDescent="0.25">
      <c r="A119" s="4" t="s">
        <v>3628</v>
      </c>
      <c r="B119">
        <v>1</v>
      </c>
    </row>
    <row r="120" spans="1:2" x14ac:dyDescent="0.25">
      <c r="A120" s="3" t="s">
        <v>252</v>
      </c>
      <c r="B120">
        <v>170</v>
      </c>
    </row>
    <row r="121" spans="1:2" x14ac:dyDescent="0.25">
      <c r="A121" s="4" t="s">
        <v>253</v>
      </c>
      <c r="B121">
        <v>69</v>
      </c>
    </row>
    <row r="122" spans="1:2" x14ac:dyDescent="0.25">
      <c r="A122" s="4" t="s">
        <v>280</v>
      </c>
      <c r="B122">
        <v>77</v>
      </c>
    </row>
    <row r="123" spans="1:2" x14ac:dyDescent="0.25">
      <c r="A123" s="4" t="s">
        <v>294</v>
      </c>
      <c r="B123">
        <v>6</v>
      </c>
    </row>
    <row r="124" spans="1:2" x14ac:dyDescent="0.25">
      <c r="A124" s="4" t="s">
        <v>2523</v>
      </c>
      <c r="B124">
        <v>5</v>
      </c>
    </row>
    <row r="125" spans="1:2" x14ac:dyDescent="0.25">
      <c r="A125" s="4" t="s">
        <v>551</v>
      </c>
      <c r="B125">
        <v>13</v>
      </c>
    </row>
    <row r="126" spans="1:2" x14ac:dyDescent="0.25">
      <c r="A126" s="3" t="s">
        <v>160</v>
      </c>
      <c r="B126">
        <v>28</v>
      </c>
    </row>
    <row r="127" spans="1:2" x14ac:dyDescent="0.25">
      <c r="A127" s="4" t="s">
        <v>5269</v>
      </c>
      <c r="B127">
        <v>1</v>
      </c>
    </row>
    <row r="128" spans="1:2" x14ac:dyDescent="0.25">
      <c r="A128" s="4" t="s">
        <v>1701</v>
      </c>
      <c r="B128">
        <v>2</v>
      </c>
    </row>
    <row r="129" spans="1:2" x14ac:dyDescent="0.25">
      <c r="A129" s="4" t="s">
        <v>161</v>
      </c>
      <c r="B129">
        <v>2</v>
      </c>
    </row>
    <row r="130" spans="1:2" x14ac:dyDescent="0.25">
      <c r="A130" s="4" t="s">
        <v>3493</v>
      </c>
      <c r="B130">
        <v>1</v>
      </c>
    </row>
    <row r="131" spans="1:2" x14ac:dyDescent="0.25">
      <c r="A131" s="4" t="s">
        <v>1697</v>
      </c>
      <c r="B131">
        <v>1</v>
      </c>
    </row>
    <row r="132" spans="1:2" x14ac:dyDescent="0.25">
      <c r="A132" s="4" t="s">
        <v>721</v>
      </c>
      <c r="B132">
        <v>21</v>
      </c>
    </row>
    <row r="133" spans="1:2" x14ac:dyDescent="0.25">
      <c r="A133" s="3" t="s">
        <v>1220</v>
      </c>
      <c r="B133">
        <v>15</v>
      </c>
    </row>
    <row r="134" spans="1:2" x14ac:dyDescent="0.25">
      <c r="A134" s="4" t="s">
        <v>3391</v>
      </c>
      <c r="B134">
        <v>3</v>
      </c>
    </row>
    <row r="135" spans="1:2" x14ac:dyDescent="0.25">
      <c r="A135" s="4" t="s">
        <v>1221</v>
      </c>
      <c r="B135">
        <v>10</v>
      </c>
    </row>
    <row r="136" spans="1:2" x14ac:dyDescent="0.25">
      <c r="A136" s="4" t="s">
        <v>1697</v>
      </c>
      <c r="B136">
        <v>2</v>
      </c>
    </row>
    <row r="137" spans="1:2" x14ac:dyDescent="0.25">
      <c r="A137" s="3" t="s">
        <v>131</v>
      </c>
      <c r="B137">
        <v>104</v>
      </c>
    </row>
    <row r="138" spans="1:2" x14ac:dyDescent="0.25">
      <c r="A138" s="4" t="s">
        <v>4312</v>
      </c>
      <c r="B138">
        <v>4</v>
      </c>
    </row>
    <row r="139" spans="1:2" x14ac:dyDescent="0.25">
      <c r="A139" s="4" t="s">
        <v>275</v>
      </c>
      <c r="B139">
        <v>11</v>
      </c>
    </row>
    <row r="140" spans="1:2" x14ac:dyDescent="0.25">
      <c r="A140" s="4" t="s">
        <v>5740</v>
      </c>
      <c r="B140">
        <v>1</v>
      </c>
    </row>
    <row r="141" spans="1:2" x14ac:dyDescent="0.25">
      <c r="A141" s="4" t="s">
        <v>656</v>
      </c>
      <c r="B141">
        <v>30</v>
      </c>
    </row>
    <row r="142" spans="1:2" x14ac:dyDescent="0.25">
      <c r="A142" s="4" t="s">
        <v>1402</v>
      </c>
      <c r="B142">
        <v>8</v>
      </c>
    </row>
    <row r="143" spans="1:2" x14ac:dyDescent="0.25">
      <c r="A143" s="4" t="s">
        <v>132</v>
      </c>
      <c r="B143">
        <v>17</v>
      </c>
    </row>
    <row r="144" spans="1:2" x14ac:dyDescent="0.25">
      <c r="A144" s="4" t="s">
        <v>264</v>
      </c>
      <c r="B144">
        <v>33</v>
      </c>
    </row>
    <row r="145" spans="1:2" x14ac:dyDescent="0.25">
      <c r="A145" s="3" t="s">
        <v>2293</v>
      </c>
      <c r="B145">
        <v>2</v>
      </c>
    </row>
    <row r="146" spans="1:2" x14ac:dyDescent="0.25">
      <c r="A146" s="4" t="s">
        <v>2294</v>
      </c>
      <c r="B146">
        <v>2</v>
      </c>
    </row>
    <row r="147" spans="1:2" x14ac:dyDescent="0.25">
      <c r="A147" s="3" t="s">
        <v>1177</v>
      </c>
      <c r="B147">
        <v>13</v>
      </c>
    </row>
    <row r="148" spans="1:2" x14ac:dyDescent="0.25">
      <c r="A148" s="4" t="s">
        <v>4040</v>
      </c>
      <c r="B148">
        <v>1</v>
      </c>
    </row>
    <row r="149" spans="1:2" x14ac:dyDescent="0.25">
      <c r="A149" s="4" t="s">
        <v>3935</v>
      </c>
      <c r="B149">
        <v>1</v>
      </c>
    </row>
    <row r="150" spans="1:2" x14ac:dyDescent="0.25">
      <c r="A150" s="4" t="s">
        <v>1178</v>
      </c>
      <c r="B150">
        <v>8</v>
      </c>
    </row>
    <row r="151" spans="1:2" x14ac:dyDescent="0.25">
      <c r="A151" s="4" t="s">
        <v>2553</v>
      </c>
      <c r="B151">
        <v>3</v>
      </c>
    </row>
    <row r="152" spans="1:2" x14ac:dyDescent="0.25">
      <c r="A152" s="3" t="s">
        <v>1301</v>
      </c>
      <c r="B152">
        <v>2</v>
      </c>
    </row>
    <row r="153" spans="1:2" x14ac:dyDescent="0.25">
      <c r="A153" s="4" t="s">
        <v>3551</v>
      </c>
      <c r="B153">
        <v>1</v>
      </c>
    </row>
    <row r="154" spans="1:2" x14ac:dyDescent="0.25">
      <c r="A154" s="4" t="s">
        <v>1302</v>
      </c>
      <c r="B154">
        <v>1</v>
      </c>
    </row>
    <row r="155" spans="1:2" x14ac:dyDescent="0.25">
      <c r="A155" s="3" t="s">
        <v>192</v>
      </c>
      <c r="B155">
        <v>159</v>
      </c>
    </row>
    <row r="156" spans="1:2" x14ac:dyDescent="0.25">
      <c r="A156" s="4" t="s">
        <v>193</v>
      </c>
      <c r="B156">
        <v>19</v>
      </c>
    </row>
    <row r="157" spans="1:2" x14ac:dyDescent="0.25">
      <c r="A157" s="4" t="s">
        <v>326</v>
      </c>
      <c r="B157">
        <v>116</v>
      </c>
    </row>
    <row r="158" spans="1:2" x14ac:dyDescent="0.25">
      <c r="A158" s="4" t="s">
        <v>961</v>
      </c>
      <c r="B158">
        <v>24</v>
      </c>
    </row>
    <row r="159" spans="1:2" x14ac:dyDescent="0.25">
      <c r="A159" s="3" t="s">
        <v>431</v>
      </c>
      <c r="B159">
        <v>23</v>
      </c>
    </row>
    <row r="160" spans="1:2" x14ac:dyDescent="0.25">
      <c r="A160" s="4" t="s">
        <v>432</v>
      </c>
      <c r="B160">
        <v>15</v>
      </c>
    </row>
    <row r="161" spans="1:2" x14ac:dyDescent="0.25">
      <c r="A161" s="4" t="s">
        <v>4328</v>
      </c>
      <c r="B161">
        <v>4</v>
      </c>
    </row>
    <row r="162" spans="1:2" x14ac:dyDescent="0.25">
      <c r="A162" s="4" t="s">
        <v>3564</v>
      </c>
      <c r="B162">
        <v>2</v>
      </c>
    </row>
    <row r="163" spans="1:2" x14ac:dyDescent="0.25">
      <c r="A163" s="4" t="s">
        <v>2657</v>
      </c>
      <c r="B163">
        <v>2</v>
      </c>
    </row>
    <row r="164" spans="1:2" x14ac:dyDescent="0.25">
      <c r="A164" s="3" t="s">
        <v>423</v>
      </c>
      <c r="B164">
        <v>14</v>
      </c>
    </row>
    <row r="165" spans="1:2" x14ac:dyDescent="0.25">
      <c r="A165" s="4" t="s">
        <v>4043</v>
      </c>
      <c r="B165">
        <v>3</v>
      </c>
    </row>
    <row r="166" spans="1:2" x14ac:dyDescent="0.25">
      <c r="A166" s="4" t="s">
        <v>424</v>
      </c>
      <c r="B166">
        <v>11</v>
      </c>
    </row>
    <row r="167" spans="1:2" x14ac:dyDescent="0.25">
      <c r="A167" s="3" t="s">
        <v>116</v>
      </c>
      <c r="B167">
        <v>820</v>
      </c>
    </row>
    <row r="168" spans="1:2" x14ac:dyDescent="0.25">
      <c r="A168" s="4" t="s">
        <v>380</v>
      </c>
      <c r="B168">
        <v>3</v>
      </c>
    </row>
    <row r="169" spans="1:2" x14ac:dyDescent="0.25">
      <c r="A169" s="4" t="s">
        <v>319</v>
      </c>
      <c r="B169">
        <v>119</v>
      </c>
    </row>
    <row r="170" spans="1:2" x14ac:dyDescent="0.25">
      <c r="A170" s="4" t="s">
        <v>117</v>
      </c>
      <c r="B170">
        <v>33</v>
      </c>
    </row>
    <row r="171" spans="1:2" x14ac:dyDescent="0.25">
      <c r="A171" s="4" t="s">
        <v>309</v>
      </c>
      <c r="B171">
        <v>62</v>
      </c>
    </row>
    <row r="172" spans="1:2" x14ac:dyDescent="0.25">
      <c r="A172" s="4" t="s">
        <v>139</v>
      </c>
      <c r="B172">
        <v>178</v>
      </c>
    </row>
    <row r="173" spans="1:2" x14ac:dyDescent="0.25">
      <c r="A173" s="4" t="s">
        <v>226</v>
      </c>
      <c r="B173">
        <v>40</v>
      </c>
    </row>
    <row r="174" spans="1:2" x14ac:dyDescent="0.25">
      <c r="A174" s="4" t="s">
        <v>146</v>
      </c>
      <c r="B174">
        <v>334</v>
      </c>
    </row>
    <row r="175" spans="1:2" x14ac:dyDescent="0.25">
      <c r="A175" s="4" t="s">
        <v>521</v>
      </c>
      <c r="B175">
        <v>51</v>
      </c>
    </row>
    <row r="176" spans="1:2" x14ac:dyDescent="0.25">
      <c r="A176" s="3" t="s">
        <v>5764</v>
      </c>
      <c r="B176">
        <v>1761</v>
      </c>
    </row>
    <row r="179" spans="1:2" x14ac:dyDescent="0.25">
      <c r="A179" s="2" t="s">
        <v>5807</v>
      </c>
      <c r="B179" t="s">
        <v>5763</v>
      </c>
    </row>
    <row r="180" spans="1:2" x14ac:dyDescent="0.25">
      <c r="A180" s="3" t="s">
        <v>5806</v>
      </c>
      <c r="B180">
        <v>1513</v>
      </c>
    </row>
    <row r="181" spans="1:2" x14ac:dyDescent="0.25">
      <c r="A181" s="3" t="s">
        <v>5805</v>
      </c>
      <c r="B181">
        <v>248</v>
      </c>
    </row>
    <row r="182" spans="1:2" x14ac:dyDescent="0.25">
      <c r="A182" s="3" t="s">
        <v>5764</v>
      </c>
      <c r="B182">
        <v>1761</v>
      </c>
    </row>
    <row r="185" spans="1:2" x14ac:dyDescent="0.25">
      <c r="A185" s="2" t="s">
        <v>5807</v>
      </c>
      <c r="B185" t="s">
        <v>5763</v>
      </c>
    </row>
    <row r="186" spans="1:2" x14ac:dyDescent="0.25">
      <c r="A186" s="3" t="s">
        <v>109</v>
      </c>
      <c r="B186">
        <v>64</v>
      </c>
    </row>
    <row r="187" spans="1:2" x14ac:dyDescent="0.25">
      <c r="A187" s="3" t="s">
        <v>112</v>
      </c>
      <c r="B187">
        <v>1697</v>
      </c>
    </row>
    <row r="188" spans="1:2" x14ac:dyDescent="0.25">
      <c r="A188" s="3" t="s">
        <v>5764</v>
      </c>
      <c r="B188">
        <v>1761</v>
      </c>
    </row>
    <row r="192" spans="1:2" x14ac:dyDescent="0.25">
      <c r="A192" s="2" t="s">
        <v>5773</v>
      </c>
      <c r="B192" t="s">
        <v>5763</v>
      </c>
    </row>
    <row r="193" spans="1:2" x14ac:dyDescent="0.25">
      <c r="A193" s="3" t="s">
        <v>5770</v>
      </c>
      <c r="B193">
        <v>1625</v>
      </c>
    </row>
    <row r="194" spans="1:2" x14ac:dyDescent="0.25">
      <c r="A194" s="3" t="s">
        <v>5771</v>
      </c>
      <c r="B194">
        <v>117</v>
      </c>
    </row>
    <row r="195" spans="1:2" x14ac:dyDescent="0.25">
      <c r="A195" s="3" t="s">
        <v>5772</v>
      </c>
      <c r="B195">
        <v>13</v>
      </c>
    </row>
    <row r="196" spans="1:2" x14ac:dyDescent="0.25">
      <c r="A196" s="3" t="s">
        <v>122</v>
      </c>
      <c r="B196">
        <v>6</v>
      </c>
    </row>
    <row r="197" spans="1:2" x14ac:dyDescent="0.25">
      <c r="A197" s="3" t="s">
        <v>5764</v>
      </c>
      <c r="B197">
        <v>1761</v>
      </c>
    </row>
    <row r="200" spans="1:2" x14ac:dyDescent="0.25">
      <c r="A200" s="2" t="s">
        <v>5774</v>
      </c>
      <c r="B200" t="s">
        <v>5763</v>
      </c>
    </row>
    <row r="201" spans="1:2" x14ac:dyDescent="0.25">
      <c r="A201" s="3" t="s">
        <v>109</v>
      </c>
      <c r="B201">
        <v>564</v>
      </c>
    </row>
    <row r="202" spans="1:2" x14ac:dyDescent="0.25">
      <c r="A202" s="3" t="s">
        <v>112</v>
      </c>
      <c r="B202">
        <v>1197</v>
      </c>
    </row>
    <row r="203" spans="1:2" x14ac:dyDescent="0.25">
      <c r="A203" s="3" t="s">
        <v>5764</v>
      </c>
      <c r="B203">
        <v>1761</v>
      </c>
    </row>
    <row r="206" spans="1:2" x14ac:dyDescent="0.25">
      <c r="A206" s="2" t="s">
        <v>5775</v>
      </c>
      <c r="B206" t="s">
        <v>5763</v>
      </c>
    </row>
    <row r="207" spans="1:2" x14ac:dyDescent="0.25">
      <c r="A207" s="3" t="s">
        <v>109</v>
      </c>
      <c r="B207">
        <v>48</v>
      </c>
    </row>
    <row r="208" spans="1:2" x14ac:dyDescent="0.25">
      <c r="A208" s="3" t="s">
        <v>112</v>
      </c>
      <c r="B208">
        <v>1701</v>
      </c>
    </row>
    <row r="209" spans="1:2" x14ac:dyDescent="0.25">
      <c r="A209" s="3" t="s">
        <v>917</v>
      </c>
      <c r="B209">
        <v>12</v>
      </c>
    </row>
    <row r="210" spans="1:2" x14ac:dyDescent="0.25">
      <c r="A210" s="3" t="s">
        <v>5764</v>
      </c>
      <c r="B210">
        <v>1761</v>
      </c>
    </row>
    <row r="214" spans="1:2" x14ac:dyDescent="0.25">
      <c r="A214" s="2" t="s">
        <v>5776</v>
      </c>
      <c r="B214" t="s">
        <v>5763</v>
      </c>
    </row>
    <row r="215" spans="1:2" x14ac:dyDescent="0.25">
      <c r="A215" s="3" t="s">
        <v>109</v>
      </c>
      <c r="B215">
        <v>1194</v>
      </c>
    </row>
    <row r="216" spans="1:2" x14ac:dyDescent="0.25">
      <c r="A216" s="3" t="s">
        <v>112</v>
      </c>
      <c r="B216">
        <v>567</v>
      </c>
    </row>
    <row r="217" spans="1:2" x14ac:dyDescent="0.25">
      <c r="A217" s="3" t="s">
        <v>5764</v>
      </c>
      <c r="B217">
        <v>1761</v>
      </c>
    </row>
    <row r="221" spans="1:2" x14ac:dyDescent="0.25">
      <c r="A221" s="2" t="s">
        <v>5777</v>
      </c>
      <c r="B221" t="s">
        <v>5763</v>
      </c>
    </row>
    <row r="222" spans="1:2" x14ac:dyDescent="0.25">
      <c r="A222" s="3" t="s">
        <v>109</v>
      </c>
      <c r="B222">
        <v>92</v>
      </c>
    </row>
    <row r="223" spans="1:2" x14ac:dyDescent="0.25">
      <c r="A223" s="3" t="s">
        <v>112</v>
      </c>
      <c r="B223">
        <v>1669</v>
      </c>
    </row>
    <row r="224" spans="1:2" x14ac:dyDescent="0.25">
      <c r="A224" s="3" t="s">
        <v>5764</v>
      </c>
      <c r="B224">
        <v>1761</v>
      </c>
    </row>
    <row r="225" spans="1:3" x14ac:dyDescent="0.25">
      <c r="A225" s="3"/>
    </row>
    <row r="226" spans="1:3" x14ac:dyDescent="0.25">
      <c r="A226" s="2" t="s">
        <v>55</v>
      </c>
      <c r="B226" t="s">
        <v>109</v>
      </c>
    </row>
    <row r="228" spans="1:3" x14ac:dyDescent="0.25">
      <c r="A228" s="2" t="s">
        <v>5779</v>
      </c>
      <c r="B228" t="s">
        <v>5763</v>
      </c>
    </row>
    <row r="229" spans="1:3" x14ac:dyDescent="0.25">
      <c r="A229" s="3">
        <v>1</v>
      </c>
      <c r="B229">
        <v>45</v>
      </c>
      <c r="C229">
        <f>GETPIVOTDATA("ID",$A$228,"Number of job vacancies:",1)*A229</f>
        <v>45</v>
      </c>
    </row>
    <row r="230" spans="1:3" x14ac:dyDescent="0.25">
      <c r="A230" s="3">
        <v>2</v>
      </c>
      <c r="B230">
        <v>28</v>
      </c>
      <c r="C230">
        <f>GETPIVOTDATA("ID",$A$228,"Number of job vacancies:",2)*A230</f>
        <v>56</v>
      </c>
    </row>
    <row r="231" spans="1:3" x14ac:dyDescent="0.25">
      <c r="A231" s="3">
        <v>3</v>
      </c>
      <c r="B231">
        <v>12</v>
      </c>
      <c r="C231">
        <f>GETPIVOTDATA("ID",$A$228,"Number of job vacancies:",3)*A231</f>
        <v>36</v>
      </c>
    </row>
    <row r="232" spans="1:3" x14ac:dyDescent="0.25">
      <c r="A232" s="3">
        <v>4</v>
      </c>
      <c r="B232">
        <v>2</v>
      </c>
      <c r="C232">
        <f>GETPIVOTDATA("ID",$A$228,"Number of job vacancies:",4)*A232</f>
        <v>8</v>
      </c>
    </row>
    <row r="233" spans="1:3" x14ac:dyDescent="0.25">
      <c r="A233" s="3">
        <v>5</v>
      </c>
      <c r="B233">
        <v>3</v>
      </c>
      <c r="C233">
        <f>GETPIVOTDATA("ID",$A$228,"Number of job vacancies:",5)*A233</f>
        <v>15</v>
      </c>
    </row>
    <row r="234" spans="1:3" x14ac:dyDescent="0.25">
      <c r="A234" s="3">
        <v>20</v>
      </c>
      <c r="B234">
        <v>2</v>
      </c>
      <c r="C234">
        <f>GETPIVOTDATA("ID",$A$228,"Number of job vacancies:",20)*A234</f>
        <v>40</v>
      </c>
    </row>
    <row r="235" spans="1:3" x14ac:dyDescent="0.25">
      <c r="A235" s="3" t="s">
        <v>5764</v>
      </c>
      <c r="B235">
        <v>92</v>
      </c>
      <c r="C235">
        <f>SUM(C229:C234)</f>
        <v>200</v>
      </c>
    </row>
    <row r="239" spans="1:3" x14ac:dyDescent="0.25">
      <c r="A239" s="2" t="s">
        <v>5778</v>
      </c>
      <c r="B239" t="s">
        <v>5763</v>
      </c>
    </row>
    <row r="240" spans="1:3" x14ac:dyDescent="0.25">
      <c r="A240" s="3" t="s">
        <v>109</v>
      </c>
      <c r="B240">
        <v>807</v>
      </c>
    </row>
    <row r="241" spans="1:3" x14ac:dyDescent="0.25">
      <c r="A241" s="3" t="s">
        <v>112</v>
      </c>
      <c r="B241">
        <v>954</v>
      </c>
    </row>
    <row r="242" spans="1:3" x14ac:dyDescent="0.25">
      <c r="A242" s="3" t="s">
        <v>5764</v>
      </c>
      <c r="B242">
        <v>1761</v>
      </c>
    </row>
    <row r="244" spans="1:3" x14ac:dyDescent="0.25">
      <c r="A244" s="2" t="s">
        <v>57</v>
      </c>
      <c r="B244" t="s">
        <v>109</v>
      </c>
    </row>
    <row r="246" spans="1:3" x14ac:dyDescent="0.25">
      <c r="A246" s="2" t="s">
        <v>5780</v>
      </c>
      <c r="B246" t="s">
        <v>5763</v>
      </c>
    </row>
    <row r="247" spans="1:3" x14ac:dyDescent="0.25">
      <c r="A247" s="3">
        <v>0</v>
      </c>
      <c r="B247">
        <v>1</v>
      </c>
      <c r="C247">
        <f>GETPIVOTDATA("ID",$A$246,"Number of expected job vacancies:",0)*A247</f>
        <v>0</v>
      </c>
    </row>
    <row r="248" spans="1:3" x14ac:dyDescent="0.25">
      <c r="A248" s="3">
        <v>1</v>
      </c>
      <c r="B248">
        <v>450</v>
      </c>
      <c r="C248">
        <f>GETPIVOTDATA("ID",$A$246,"Number of expected job vacancies:",1)*A248</f>
        <v>450</v>
      </c>
    </row>
    <row r="249" spans="1:3" x14ac:dyDescent="0.25">
      <c r="A249" s="3">
        <v>2</v>
      </c>
      <c r="B249">
        <v>230</v>
      </c>
      <c r="C249">
        <f>GETPIVOTDATA("ID",$A$246,"Number of expected job vacancies:",2)*A249</f>
        <v>460</v>
      </c>
    </row>
    <row r="250" spans="1:3" x14ac:dyDescent="0.25">
      <c r="A250" s="3">
        <v>3</v>
      </c>
      <c r="B250">
        <v>63</v>
      </c>
      <c r="C250">
        <f>GETPIVOTDATA("ID",$A$246,"Number of expected job vacancies:",3)*A250</f>
        <v>189</v>
      </c>
    </row>
    <row r="251" spans="1:3" x14ac:dyDescent="0.25">
      <c r="A251" s="3">
        <v>4</v>
      </c>
      <c r="B251">
        <v>18</v>
      </c>
      <c r="C251">
        <f>GETPIVOTDATA("ID",$A$246,"Number of expected job vacancies:",4)*A251</f>
        <v>72</v>
      </c>
    </row>
    <row r="252" spans="1:3" x14ac:dyDescent="0.25">
      <c r="A252" s="3">
        <v>5</v>
      </c>
      <c r="B252">
        <v>20</v>
      </c>
      <c r="C252">
        <f>GETPIVOTDATA("ID",$A$246,"Number of expected job vacancies:",5)*A252</f>
        <v>100</v>
      </c>
    </row>
    <row r="253" spans="1:3" x14ac:dyDescent="0.25">
      <c r="A253" s="3">
        <v>6</v>
      </c>
      <c r="B253">
        <v>3</v>
      </c>
      <c r="C253">
        <f>GETPIVOTDATA("ID",$A$246,"Number of expected job vacancies:",6)*A253</f>
        <v>18</v>
      </c>
    </row>
    <row r="254" spans="1:3" x14ac:dyDescent="0.25">
      <c r="A254" s="3">
        <v>7</v>
      </c>
      <c r="B254">
        <v>1</v>
      </c>
      <c r="C254">
        <f>GETPIVOTDATA("ID",$A$246,"Number of expected job vacancies:",7)*A254</f>
        <v>7</v>
      </c>
    </row>
    <row r="255" spans="1:3" x14ac:dyDescent="0.25">
      <c r="A255" s="3">
        <v>8</v>
      </c>
      <c r="B255">
        <v>3</v>
      </c>
      <c r="C255">
        <f>GETPIVOTDATA("ID",$A$246,"Number of expected job vacancies:",8)*A255</f>
        <v>24</v>
      </c>
    </row>
    <row r="256" spans="1:3" x14ac:dyDescent="0.25">
      <c r="A256" s="3">
        <v>10</v>
      </c>
      <c r="B256">
        <v>7</v>
      </c>
      <c r="C256">
        <f>GETPIVOTDATA("ID",$A$246,"Number of expected job vacancies:",10)*A256</f>
        <v>70</v>
      </c>
    </row>
    <row r="257" spans="1:3" x14ac:dyDescent="0.25">
      <c r="A257" s="3">
        <v>15</v>
      </c>
      <c r="B257">
        <v>4</v>
      </c>
      <c r="C257">
        <f>GETPIVOTDATA("ID",$A$246,"Number of expected job vacancies:",15)*A257</f>
        <v>60</v>
      </c>
    </row>
    <row r="258" spans="1:3" x14ac:dyDescent="0.25">
      <c r="A258" s="3">
        <v>25</v>
      </c>
      <c r="B258">
        <v>1</v>
      </c>
      <c r="C258">
        <f>GETPIVOTDATA("ID",$A$246,"Number of expected job vacancies:",25)*A258</f>
        <v>25</v>
      </c>
    </row>
    <row r="259" spans="1:3" x14ac:dyDescent="0.25">
      <c r="A259" s="3">
        <v>26</v>
      </c>
      <c r="B259">
        <v>1</v>
      </c>
      <c r="C259">
        <f>GETPIVOTDATA("ID",$A$246,"Number of expected job vacancies:",26)*A259</f>
        <v>26</v>
      </c>
    </row>
    <row r="260" spans="1:3" x14ac:dyDescent="0.25">
      <c r="A260" s="3">
        <v>30</v>
      </c>
      <c r="B260">
        <v>2</v>
      </c>
      <c r="C260">
        <f>GETPIVOTDATA("ID",$A$246,"Number of expected job vacancies:",30)*A260</f>
        <v>60</v>
      </c>
    </row>
    <row r="261" spans="1:3" x14ac:dyDescent="0.25">
      <c r="A261" s="3">
        <v>40</v>
      </c>
      <c r="B261">
        <v>1</v>
      </c>
      <c r="C261">
        <f>GETPIVOTDATA("ID",$A$246,"Number of expected job vacancies:",40)*A261</f>
        <v>40</v>
      </c>
    </row>
    <row r="262" spans="1:3" x14ac:dyDescent="0.25">
      <c r="A262" s="3">
        <v>50</v>
      </c>
      <c r="B262">
        <v>1</v>
      </c>
      <c r="C262">
        <f>GETPIVOTDATA("ID",$A$246,"Number of expected job vacancies:",50)*A262</f>
        <v>50</v>
      </c>
    </row>
    <row r="263" spans="1:3" x14ac:dyDescent="0.25">
      <c r="A263" s="3">
        <v>125</v>
      </c>
      <c r="B263">
        <v>1</v>
      </c>
      <c r="C263">
        <f>GETPIVOTDATA("ID",$A$246,"Number of expected job vacancies:",125)*A263</f>
        <v>125</v>
      </c>
    </row>
    <row r="264" spans="1:3" x14ac:dyDescent="0.25">
      <c r="A264" s="3" t="s">
        <v>5764</v>
      </c>
      <c r="B264">
        <v>807</v>
      </c>
      <c r="C264">
        <f>SUM(C247:C263)</f>
        <v>1776</v>
      </c>
    </row>
    <row r="268" spans="1:3" x14ac:dyDescent="0.25">
      <c r="A268" s="2" t="s">
        <v>5781</v>
      </c>
      <c r="B268" t="s">
        <v>5763</v>
      </c>
    </row>
    <row r="269" spans="1:3" x14ac:dyDescent="0.25">
      <c r="A269" s="3" t="s">
        <v>112</v>
      </c>
      <c r="B269">
        <v>258</v>
      </c>
    </row>
    <row r="270" spans="1:3" x14ac:dyDescent="0.25">
      <c r="A270" s="3" t="s">
        <v>109</v>
      </c>
      <c r="B270">
        <v>1503</v>
      </c>
    </row>
    <row r="271" spans="1:3" x14ac:dyDescent="0.25">
      <c r="A271" s="3" t="s">
        <v>5764</v>
      </c>
      <c r="B271">
        <v>1761</v>
      </c>
    </row>
    <row r="275" spans="1:2" x14ac:dyDescent="0.25">
      <c r="A275" s="5" t="s">
        <v>5803</v>
      </c>
    </row>
    <row r="276" spans="1:2" x14ac:dyDescent="0.25">
      <c r="A276" t="s">
        <v>209</v>
      </c>
      <c r="B276" t="e">
        <f>Data!#REF!</f>
        <v>#REF!</v>
      </c>
    </row>
    <row r="277" spans="1:2" x14ac:dyDescent="0.25">
      <c r="A277" t="s">
        <v>149</v>
      </c>
      <c r="B277" t="e">
        <f>Data!#REF!</f>
        <v>#REF!</v>
      </c>
    </row>
    <row r="278" spans="1:2" x14ac:dyDescent="0.25">
      <c r="A278" t="s">
        <v>142</v>
      </c>
      <c r="B278" t="e">
        <f>Data!#REF!</f>
        <v>#REF!</v>
      </c>
    </row>
    <row r="279" spans="1:2" x14ac:dyDescent="0.25">
      <c r="A279" t="s">
        <v>123</v>
      </c>
      <c r="B279" t="e">
        <f>Data!#REF!</f>
        <v>#REF!</v>
      </c>
    </row>
    <row r="280" spans="1:2" x14ac:dyDescent="0.25">
      <c r="A280" t="s">
        <v>434</v>
      </c>
      <c r="B280" t="e">
        <f>Data!#REF!</f>
        <v>#REF!</v>
      </c>
    </row>
    <row r="281" spans="1:2" x14ac:dyDescent="0.25">
      <c r="A281" t="s">
        <v>124</v>
      </c>
      <c r="B281" t="e">
        <f>Data!#REF!</f>
        <v>#REF!</v>
      </c>
    </row>
    <row r="285" spans="1:2" x14ac:dyDescent="0.25">
      <c r="A285" s="5" t="s">
        <v>68</v>
      </c>
    </row>
    <row r="286" spans="1:2" x14ac:dyDescent="0.25">
      <c r="A286" t="s">
        <v>341</v>
      </c>
      <c r="B286" t="e">
        <f>Data!#REF!</f>
        <v>#REF!</v>
      </c>
    </row>
    <row r="287" spans="1:2" x14ac:dyDescent="0.25">
      <c r="A287" t="s">
        <v>143</v>
      </c>
      <c r="B287" t="e">
        <f>Data!#REF!</f>
        <v>#REF!</v>
      </c>
    </row>
    <row r="288" spans="1:2" x14ac:dyDescent="0.25">
      <c r="A288" t="s">
        <v>150</v>
      </c>
      <c r="B288" t="e">
        <f>Data!#REF!</f>
        <v>#REF!</v>
      </c>
    </row>
    <row r="289" spans="1:2" x14ac:dyDescent="0.25">
      <c r="A289" t="s">
        <v>438</v>
      </c>
      <c r="B289" t="e">
        <f>Data!#REF!</f>
        <v>#REF!</v>
      </c>
    </row>
    <row r="290" spans="1:2" x14ac:dyDescent="0.25">
      <c r="A290" t="s">
        <v>248</v>
      </c>
      <c r="B290" t="e">
        <f>Data!#REF!</f>
        <v>#REF!</v>
      </c>
    </row>
    <row r="291" spans="1:2" x14ac:dyDescent="0.25">
      <c r="A291" t="s">
        <v>412</v>
      </c>
      <c r="B291" t="e">
        <f>Data!#REF!</f>
        <v>#REF!</v>
      </c>
    </row>
    <row r="292" spans="1:2" x14ac:dyDescent="0.25">
      <c r="A292" t="s">
        <v>691</v>
      </c>
      <c r="B292" t="e">
        <f>Data!#REF!</f>
        <v>#REF!</v>
      </c>
    </row>
    <row r="293" spans="1:2" x14ac:dyDescent="0.25">
      <c r="A293" t="s">
        <v>210</v>
      </c>
      <c r="B293" t="e">
        <f>Data!#REF!</f>
        <v>#REF!</v>
      </c>
    </row>
    <row r="294" spans="1:2" x14ac:dyDescent="0.25">
      <c r="A294" t="s">
        <v>124</v>
      </c>
      <c r="B294" t="e">
        <f>Data!#REF!</f>
        <v>#REF!</v>
      </c>
    </row>
    <row r="297" spans="1:2" x14ac:dyDescent="0.25">
      <c r="A297" s="5" t="s">
        <v>79</v>
      </c>
    </row>
    <row r="298" spans="1:2" x14ac:dyDescent="0.25">
      <c r="A298" t="s">
        <v>126</v>
      </c>
      <c r="B298" t="e">
        <f>Data!#REF!</f>
        <v>#REF!</v>
      </c>
    </row>
    <row r="299" spans="1:2" x14ac:dyDescent="0.25">
      <c r="A299" t="s">
        <v>5782</v>
      </c>
      <c r="B299" t="e">
        <f>Data!#REF!</f>
        <v>#REF!</v>
      </c>
    </row>
    <row r="300" spans="1:2" x14ac:dyDescent="0.25">
      <c r="A300" t="s">
        <v>5783</v>
      </c>
      <c r="B300" t="e">
        <f>Data!#REF!</f>
        <v>#REF!</v>
      </c>
    </row>
    <row r="301" spans="1:2" x14ac:dyDescent="0.25">
      <c r="A301" t="s">
        <v>5784</v>
      </c>
      <c r="B301" t="e">
        <f>Data!#REF!</f>
        <v>#REF!</v>
      </c>
    </row>
    <row r="302" spans="1:2" x14ac:dyDescent="0.25">
      <c r="A302" t="s">
        <v>5785</v>
      </c>
      <c r="B302" t="e">
        <f>Data!#REF!</f>
        <v>#REF!</v>
      </c>
    </row>
    <row r="303" spans="1:2" x14ac:dyDescent="0.25">
      <c r="A303" t="s">
        <v>5786</v>
      </c>
      <c r="B303" t="e">
        <f>Data!#REF!</f>
        <v>#REF!</v>
      </c>
    </row>
    <row r="304" spans="1:2" x14ac:dyDescent="0.25">
      <c r="A304" t="s">
        <v>5787</v>
      </c>
      <c r="B304" t="e">
        <f>Data!#REF!</f>
        <v>#REF!</v>
      </c>
    </row>
    <row r="305" spans="1:2" x14ac:dyDescent="0.25">
      <c r="A305" t="s">
        <v>5788</v>
      </c>
      <c r="B305" t="e">
        <f>Data!#REF!</f>
        <v>#REF!</v>
      </c>
    </row>
    <row r="306" spans="1:2" x14ac:dyDescent="0.25">
      <c r="A306" t="s">
        <v>5789</v>
      </c>
      <c r="B306" t="e">
        <f>Data!#REF!</f>
        <v>#REF!</v>
      </c>
    </row>
    <row r="307" spans="1:2" x14ac:dyDescent="0.25">
      <c r="A307" t="s">
        <v>5790</v>
      </c>
      <c r="B307" t="e">
        <f>Data!#REF!</f>
        <v>#REF!</v>
      </c>
    </row>
    <row r="308" spans="1:2" x14ac:dyDescent="0.25">
      <c r="A308" t="s">
        <v>5791</v>
      </c>
      <c r="B308" t="e">
        <f>Data!#REF!</f>
        <v>#REF!</v>
      </c>
    </row>
    <row r="309" spans="1:2" x14ac:dyDescent="0.25">
      <c r="A309" t="s">
        <v>5792</v>
      </c>
      <c r="B309" t="e">
        <f>Data!#REF!</f>
        <v>#REF!</v>
      </c>
    </row>
    <row r="310" spans="1:2" x14ac:dyDescent="0.25">
      <c r="A310" t="s">
        <v>5793</v>
      </c>
      <c r="B310" t="e">
        <f>Data!#REF!</f>
        <v>#REF!</v>
      </c>
    </row>
    <row r="311" spans="1:2" x14ac:dyDescent="0.25">
      <c r="A311" t="s">
        <v>5794</v>
      </c>
      <c r="B311" t="e">
        <f>Data!#REF!</f>
        <v>#REF!</v>
      </c>
    </row>
    <row r="312" spans="1:2" x14ac:dyDescent="0.25">
      <c r="A312" t="s">
        <v>5795</v>
      </c>
      <c r="B312" t="e">
        <f>Data!#REF!</f>
        <v>#REF!</v>
      </c>
    </row>
    <row r="313" spans="1:2" x14ac:dyDescent="0.25">
      <c r="A313" t="s">
        <v>5796</v>
      </c>
      <c r="B313" t="e">
        <f>Data!#REF!</f>
        <v>#REF!</v>
      </c>
    </row>
    <row r="314" spans="1:2" x14ac:dyDescent="0.25">
      <c r="A314" t="s">
        <v>5797</v>
      </c>
      <c r="B314" t="e">
        <f>Data!#REF!</f>
        <v>#REF!</v>
      </c>
    </row>
    <row r="315" spans="1:2" x14ac:dyDescent="0.25">
      <c r="A315" t="s">
        <v>5798</v>
      </c>
      <c r="B315" t="e">
        <f>Data!#REF!</f>
        <v>#REF!</v>
      </c>
    </row>
    <row r="316" spans="1:2" x14ac:dyDescent="0.25">
      <c r="A316" t="s">
        <v>5799</v>
      </c>
      <c r="B316" t="e">
        <f>Data!#REF!</f>
        <v>#REF!</v>
      </c>
    </row>
    <row r="317" spans="1:2" x14ac:dyDescent="0.25">
      <c r="A317" t="s">
        <v>5800</v>
      </c>
      <c r="B317" t="e">
        <f>Data!#REF!</f>
        <v>#REF!</v>
      </c>
    </row>
    <row r="318" spans="1:2" x14ac:dyDescent="0.25">
      <c r="A318" t="s">
        <v>5801</v>
      </c>
      <c r="B318" t="e">
        <f>Data!#REF!</f>
        <v>#REF!</v>
      </c>
    </row>
    <row r="319" spans="1:2" x14ac:dyDescent="0.25">
      <c r="A319" t="s">
        <v>5802</v>
      </c>
      <c r="B319" t="e">
        <f>Data!#REF!</f>
        <v>#REF!</v>
      </c>
    </row>
    <row r="320" spans="1:2" x14ac:dyDescent="0.25">
      <c r="A320" t="s">
        <v>5800</v>
      </c>
      <c r="B320" t="e">
        <f>Data!#REF!</f>
        <v>#REF!</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907B8168382947A34CDE649393D25E" ma:contentTypeVersion="12" ma:contentTypeDescription="Create a new document." ma:contentTypeScope="" ma:versionID="543e32c96200d057e82a9adab41fe896">
  <xsd:schema xmlns:xsd="http://www.w3.org/2001/XMLSchema" xmlns:xs="http://www.w3.org/2001/XMLSchema" xmlns:p="http://schemas.microsoft.com/office/2006/metadata/properties" xmlns:ns2="ad7b83bf-60f3-436b-9d00-4b56310195ad" xmlns:ns3="713a0b8e-e5e3-46d1-b464-4b08d0d7a978" targetNamespace="http://schemas.microsoft.com/office/2006/metadata/properties" ma:root="true" ma:fieldsID="588a43b1b469dd429ce306224089c6cf" ns2:_="" ns3:_="">
    <xsd:import namespace="ad7b83bf-60f3-436b-9d00-4b56310195ad"/>
    <xsd:import namespace="713a0b8e-e5e3-46d1-b464-4b08d0d7a9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7b83bf-60f3-436b-9d00-4b56310195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3a0b8e-e5e3-46d1-b464-4b08d0d7a9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16052B-5E18-4E56-B781-2D733090449F}">
  <ds:schemaRefs>
    <ds:schemaRef ds:uri="http://schemas.microsoft.com/sharepoint/v3/contenttype/forms"/>
  </ds:schemaRefs>
</ds:datastoreItem>
</file>

<file path=customXml/itemProps2.xml><?xml version="1.0" encoding="utf-8"?>
<ds:datastoreItem xmlns:ds="http://schemas.openxmlformats.org/officeDocument/2006/customXml" ds:itemID="{4BA36517-1E96-44BA-BE50-5CCE52877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7b83bf-60f3-436b-9d00-4b56310195ad"/>
    <ds:schemaRef ds:uri="713a0b8e-e5e3-46d1-b464-4b08d0d7a9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removed</vt:lpstr>
      <vt:lpstr>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Suleiman Fakhri Khasawneh</dc:creator>
  <cp:lastModifiedBy>Suleiman Fakhri Khasawneh</cp:lastModifiedBy>
  <dcterms:created xsi:type="dcterms:W3CDTF">2024-09-17T08:05:14Z</dcterms:created>
  <dcterms:modified xsi:type="dcterms:W3CDTF">2024-10-22T12:59:10Z</dcterms:modified>
</cp:coreProperties>
</file>