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jahpersad-paisley/Downloads/"/>
    </mc:Choice>
  </mc:AlternateContent>
  <xr:revisionPtr revIDLastSave="0" documentId="13_ncr:1_{F8D2D27E-F379-8341-BF9C-C7D8EF7EBB71}" xr6:coauthVersionLast="47" xr6:coauthVersionMax="47" xr10:uidLastSave="{00000000-0000-0000-0000-000000000000}"/>
  <bookViews>
    <workbookView xWindow="15620" yWindow="500" windowWidth="20760" windowHeight="16940" xr2:uid="{863B4AC0-0707-A842-8499-427FEBF9715D}"/>
  </bookViews>
  <sheets>
    <sheet name="Diversity Inde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C14" i="2" s="1"/>
  <c r="B29" i="2"/>
  <c r="C26" i="2" s="1"/>
  <c r="B10" i="2"/>
  <c r="C9" i="2" s="1"/>
  <c r="C19" i="2" l="1"/>
  <c r="C20" i="2"/>
  <c r="C21" i="2"/>
  <c r="C25" i="2"/>
  <c r="C28" i="2"/>
  <c r="C27" i="2"/>
  <c r="C8" i="2"/>
  <c r="G7" i="2" s="1"/>
  <c r="C18" i="2"/>
  <c r="C17" i="2"/>
  <c r="C16" i="2"/>
  <c r="C15" i="2"/>
  <c r="C13" i="2"/>
  <c r="G24" i="2" l="1"/>
  <c r="G8" i="2"/>
  <c r="G12" i="2"/>
  <c r="G13" i="2" l="1"/>
  <c r="K7" i="2"/>
  <c r="G25" i="2"/>
</calcChain>
</file>

<file path=xl/sharedStrings.xml><?xml version="1.0" encoding="utf-8"?>
<sst xmlns="http://schemas.openxmlformats.org/spreadsheetml/2006/main" count="44" uniqueCount="36">
  <si>
    <t>Total</t>
  </si>
  <si>
    <t>Male</t>
  </si>
  <si>
    <t>Female</t>
  </si>
  <si>
    <t>Sex</t>
  </si>
  <si>
    <t>Number</t>
  </si>
  <si>
    <t>Race</t>
  </si>
  <si>
    <t>AI/AN</t>
  </si>
  <si>
    <t>Asian</t>
  </si>
  <si>
    <t>Black</t>
  </si>
  <si>
    <t>Hispanic</t>
  </si>
  <si>
    <t>NHoPI</t>
  </si>
  <si>
    <t>White</t>
  </si>
  <si>
    <t>Other</t>
  </si>
  <si>
    <t>Multiracial</t>
  </si>
  <si>
    <t>Unknown</t>
  </si>
  <si>
    <t>School Type</t>
  </si>
  <si>
    <t>USMD</t>
  </si>
  <si>
    <t>DO</t>
  </si>
  <si>
    <t>IMG</t>
  </si>
  <si>
    <t>Canadian</t>
  </si>
  <si>
    <t>Simpson Diversity Index</t>
  </si>
  <si>
    <t>Percentage</t>
  </si>
  <si>
    <t>Effective Sex Count</t>
  </si>
  <si>
    <t>Effective Race Count</t>
  </si>
  <si>
    <t>Effective School Count</t>
  </si>
  <si>
    <t>Composite Diversity Index</t>
  </si>
  <si>
    <t>Simpson Diversity Index Calculator</t>
  </si>
  <si>
    <t>Only input the number of individuals for each trait.</t>
  </si>
  <si>
    <t>AI/AN: American Indian/Alaska Native</t>
  </si>
  <si>
    <t>NHoPI: Native Hawaiian or Pacific Islander</t>
  </si>
  <si>
    <t>USMD: United States Medical Degree (Allopathic)</t>
  </si>
  <si>
    <t>DO: Doctor of Osteopathic Medicine</t>
  </si>
  <si>
    <t>IMG: International Medical Graduate</t>
  </si>
  <si>
    <t>ensure that the total counts for sex, race, and school type are equal.</t>
  </si>
  <si>
    <r>
      <rPr>
        <b/>
        <u/>
        <sz val="12"/>
        <color theme="1"/>
        <rFont val="Cambria"/>
        <family val="1"/>
      </rPr>
      <t>Note</t>
    </r>
    <r>
      <rPr>
        <sz val="12"/>
        <color theme="1"/>
        <rFont val="Cambria"/>
        <family val="1"/>
      </rPr>
      <t>: To ensure accuracy of the calculated composite diversity index,</t>
    </r>
  </si>
  <si>
    <r>
      <rPr>
        <b/>
        <u/>
        <sz val="12"/>
        <color theme="1"/>
        <rFont val="Cambria"/>
        <family val="1"/>
      </rPr>
      <t>Abbreviations</t>
    </r>
    <r>
      <rPr>
        <sz val="12"/>
        <color theme="1"/>
        <rFont val="Cambria"/>
        <family val="1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</si>
</sst>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u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rgb="FF9C0006"/>
      <name val="Cambria"/>
      <family val="1"/>
    </font>
    <font>
      <sz val="12"/>
      <color theme="5" tint="-0.249977111117893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Protection="1">
      <protection locked="0"/>
    </xf>
    <xf numFmtId="0" fontId="6" fillId="2" borderId="2" xfId="1" applyFont="1" applyBorder="1" applyProtection="1">
      <protection hidden="1"/>
    </xf>
    <xf numFmtId="0" fontId="6" fillId="2" borderId="3" xfId="1" applyFont="1" applyBorder="1" applyProtection="1">
      <protection hidden="1"/>
    </xf>
    <xf numFmtId="2" fontId="6" fillId="2" borderId="4" xfId="1" applyNumberFormat="1" applyFont="1" applyBorder="1" applyProtection="1">
      <protection hidden="1"/>
    </xf>
    <xf numFmtId="0" fontId="4" fillId="0" borderId="0" xfId="0" applyFont="1" applyProtection="1">
      <protection hidden="1"/>
    </xf>
    <xf numFmtId="0" fontId="7" fillId="4" borderId="8" xfId="3" applyFont="1" applyBorder="1" applyProtection="1">
      <protection hidden="1"/>
    </xf>
    <xf numFmtId="0" fontId="7" fillId="4" borderId="9" xfId="3" applyFont="1" applyBorder="1" applyProtection="1">
      <protection hidden="1"/>
    </xf>
    <xf numFmtId="0" fontId="6" fillId="2" borderId="5" xfId="1" applyFont="1" applyBorder="1" applyProtection="1">
      <protection hidden="1"/>
    </xf>
    <xf numFmtId="0" fontId="6" fillId="2" borderId="6" xfId="1" applyFont="1" applyBorder="1" applyProtection="1">
      <protection hidden="1"/>
    </xf>
    <xf numFmtId="0" fontId="6" fillId="2" borderId="7" xfId="1" applyFont="1" applyBorder="1" applyProtection="1">
      <protection hidden="1"/>
    </xf>
    <xf numFmtId="0" fontId="4" fillId="3" borderId="2" xfId="2" applyFont="1" applyBorder="1" applyProtection="1">
      <protection hidden="1"/>
    </xf>
    <xf numFmtId="0" fontId="4" fillId="3" borderId="3" xfId="2" applyFont="1" applyBorder="1" applyProtection="1">
      <protection hidden="1"/>
    </xf>
    <xf numFmtId="2" fontId="4" fillId="3" borderId="4" xfId="2" applyNumberFormat="1" applyFont="1" applyBorder="1" applyProtection="1">
      <protection hidden="1"/>
    </xf>
    <xf numFmtId="0" fontId="4" fillId="3" borderId="5" xfId="2" applyFont="1" applyBorder="1" applyProtection="1">
      <protection hidden="1"/>
    </xf>
    <xf numFmtId="0" fontId="4" fillId="3" borderId="6" xfId="2" applyFont="1" applyBorder="1" applyProtection="1">
      <protection hidden="1"/>
    </xf>
    <xf numFmtId="0" fontId="4" fillId="3" borderId="7" xfId="2" applyFont="1" applyBorder="1" applyProtection="1">
      <protection hidden="1"/>
    </xf>
    <xf numFmtId="0" fontId="4" fillId="5" borderId="2" xfId="4" applyFont="1" applyBorder="1" applyProtection="1">
      <protection hidden="1"/>
    </xf>
    <xf numFmtId="0" fontId="4" fillId="5" borderId="3" xfId="4" applyFont="1" applyBorder="1" applyProtection="1">
      <protection hidden="1"/>
    </xf>
    <xf numFmtId="2" fontId="4" fillId="5" borderId="4" xfId="4" applyNumberFormat="1" applyFont="1" applyBorder="1" applyProtection="1">
      <protection hidden="1"/>
    </xf>
    <xf numFmtId="0" fontId="4" fillId="5" borderId="5" xfId="4" applyFont="1" applyBorder="1" applyProtection="1">
      <protection hidden="1"/>
    </xf>
    <xf numFmtId="0" fontId="4" fillId="5" borderId="6" xfId="4" applyFont="1" applyBorder="1" applyProtection="1">
      <protection hidden="1"/>
    </xf>
    <xf numFmtId="0" fontId="4" fillId="5" borderId="7" xfId="4" applyFont="1" applyBorder="1" applyProtection="1">
      <protection hidden="1"/>
    </xf>
    <xf numFmtId="164" fontId="4" fillId="0" borderId="0" xfId="0" applyNumberFormat="1" applyFont="1" applyProtection="1">
      <protection hidden="1"/>
    </xf>
    <xf numFmtId="0" fontId="5" fillId="0" borderId="0" xfId="0" applyFont="1" applyProtection="1">
      <protection hidden="1"/>
    </xf>
    <xf numFmtId="10" fontId="4" fillId="0" borderId="0" xfId="0" applyNumberFormat="1" applyFont="1" applyProtection="1">
      <protection hidden="1"/>
    </xf>
    <xf numFmtId="165" fontId="7" fillId="4" borderId="10" xfId="3" applyNumberFormat="1" applyFont="1" applyBorder="1" applyProtection="1">
      <protection hidden="1"/>
    </xf>
  </cellXfs>
  <cellStyles count="5">
    <cellStyle name="40% - Accent1" xfId="2" builtinId="31"/>
    <cellStyle name="40% - Accent2" xfId="3" builtinId="35"/>
    <cellStyle name="40% - Accent6" xfId="4" builtinId="51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C232-EE6A-334A-9AB9-DF7ACF0A78D2}">
  <dimension ref="A1:K37"/>
  <sheetViews>
    <sheetView tabSelected="1" workbookViewId="0">
      <selection activeCell="F1" sqref="F1"/>
    </sheetView>
  </sheetViews>
  <sheetFormatPr baseColWidth="10" defaultRowHeight="16" x14ac:dyDescent="0.2"/>
  <cols>
    <col min="1" max="1" width="13.33203125" style="2" customWidth="1"/>
    <col min="2" max="9" width="10.83203125" style="2"/>
    <col min="10" max="10" width="13.1640625" style="2" customWidth="1"/>
    <col min="11" max="16384" width="10.83203125" style="2"/>
  </cols>
  <sheetData>
    <row r="1" spans="1:11" s="1" customFormat="1" x14ac:dyDescent="0.2">
      <c r="A1" s="1" t="s">
        <v>26</v>
      </c>
    </row>
    <row r="2" spans="1:11" x14ac:dyDescent="0.2">
      <c r="A2" s="2" t="s">
        <v>34</v>
      </c>
    </row>
    <row r="3" spans="1:11" x14ac:dyDescent="0.2">
      <c r="A3" s="2" t="s">
        <v>33</v>
      </c>
    </row>
    <row r="5" spans="1:11" x14ac:dyDescent="0.2">
      <c r="A5" s="2" t="s">
        <v>27</v>
      </c>
    </row>
    <row r="7" spans="1:11" x14ac:dyDescent="0.2">
      <c r="A7" s="3" t="s">
        <v>3</v>
      </c>
      <c r="B7" s="3" t="s">
        <v>4</v>
      </c>
      <c r="C7" s="3" t="s">
        <v>21</v>
      </c>
      <c r="E7" s="6" t="s">
        <v>20</v>
      </c>
      <c r="F7" s="7"/>
      <c r="G7" s="8">
        <f>1-((C8*C8)+(C9*C9))</f>
        <v>1</v>
      </c>
      <c r="H7" s="9"/>
      <c r="I7" s="10" t="s">
        <v>25</v>
      </c>
      <c r="J7" s="11"/>
      <c r="K7" s="30">
        <f>IF(AND(G7&lt;&gt;1, G12&lt;&gt;1, G24&lt;&gt;1), ((G7+G12+G24)/3)*100, 0)</f>
        <v>0</v>
      </c>
    </row>
    <row r="8" spans="1:11" x14ac:dyDescent="0.2">
      <c r="A8" s="4" t="s">
        <v>1</v>
      </c>
      <c r="B8" s="5"/>
      <c r="C8" s="27">
        <f>IF(B8&gt;=1, B8/B$10, 0)</f>
        <v>0</v>
      </c>
      <c r="E8" s="12" t="s">
        <v>22</v>
      </c>
      <c r="F8" s="13"/>
      <c r="G8" s="14">
        <f>IF(G7&lt;&gt;1, (1/(1-G7)), 0)</f>
        <v>0</v>
      </c>
      <c r="H8" s="9"/>
      <c r="I8" s="9"/>
      <c r="J8" s="9"/>
      <c r="K8" s="9"/>
    </row>
    <row r="9" spans="1:11" x14ac:dyDescent="0.2">
      <c r="A9" s="4" t="s">
        <v>2</v>
      </c>
      <c r="B9" s="5"/>
      <c r="C9" s="27">
        <f>IF(B9&gt;=1, B9/B$10, 0)</f>
        <v>0</v>
      </c>
      <c r="E9" s="9"/>
      <c r="F9" s="9"/>
      <c r="G9" s="9"/>
      <c r="H9" s="9"/>
      <c r="I9" s="9"/>
      <c r="J9" s="9"/>
      <c r="K9" s="9"/>
    </row>
    <row r="10" spans="1:11" x14ac:dyDescent="0.2">
      <c r="A10" s="3" t="s">
        <v>0</v>
      </c>
      <c r="B10" s="28">
        <f>B8+B9</f>
        <v>0</v>
      </c>
      <c r="C10" s="9"/>
      <c r="E10" s="9"/>
      <c r="F10" s="9"/>
      <c r="G10" s="9"/>
      <c r="H10" s="9"/>
      <c r="I10" s="9"/>
      <c r="J10" s="9"/>
      <c r="K10" s="9"/>
    </row>
    <row r="11" spans="1:11" x14ac:dyDescent="0.2">
      <c r="C11" s="9"/>
      <c r="E11" s="9"/>
      <c r="F11" s="9"/>
      <c r="G11" s="9"/>
      <c r="H11" s="9"/>
      <c r="I11" s="9"/>
      <c r="J11" s="9"/>
      <c r="K11" s="9"/>
    </row>
    <row r="12" spans="1:11" x14ac:dyDescent="0.2">
      <c r="A12" s="3" t="s">
        <v>5</v>
      </c>
      <c r="B12" s="3" t="s">
        <v>4</v>
      </c>
      <c r="C12" s="28" t="s">
        <v>21</v>
      </c>
      <c r="E12" s="15" t="s">
        <v>20</v>
      </c>
      <c r="F12" s="16"/>
      <c r="G12" s="17">
        <f>1-((C13*C13)+(C14*C14)+ (C15*C15)+(C16*C16)+(C17*C17)+(C18*C18)+(C19*C19)+(C20*C20)+(C21*C21))</f>
        <v>1</v>
      </c>
      <c r="H12" s="9"/>
      <c r="I12" s="9"/>
      <c r="J12" s="9"/>
      <c r="K12" s="9"/>
    </row>
    <row r="13" spans="1:11" x14ac:dyDescent="0.2">
      <c r="A13" s="4" t="s">
        <v>6</v>
      </c>
      <c r="B13" s="5"/>
      <c r="C13" s="29">
        <f>IF(B13&gt;=1, B13/B$22, 0)</f>
        <v>0</v>
      </c>
      <c r="E13" s="18" t="s">
        <v>23</v>
      </c>
      <c r="F13" s="19"/>
      <c r="G13" s="20">
        <f>IF(G12&lt;&gt;1, (1/(1-G12)), 0)</f>
        <v>0</v>
      </c>
      <c r="H13" s="9"/>
      <c r="I13" s="9"/>
      <c r="J13" s="9"/>
      <c r="K13" s="9"/>
    </row>
    <row r="14" spans="1:11" x14ac:dyDescent="0.2">
      <c r="A14" s="4" t="s">
        <v>7</v>
      </c>
      <c r="B14" s="5"/>
      <c r="C14" s="29">
        <f t="shared" ref="C14:C21" si="0">IF(B14&gt;=1, B14/B$22, 0)</f>
        <v>0</v>
      </c>
      <c r="E14" s="9"/>
      <c r="F14" s="9"/>
      <c r="G14" s="9"/>
      <c r="H14" s="9"/>
      <c r="I14" s="9"/>
      <c r="J14" s="9"/>
      <c r="K14" s="9"/>
    </row>
    <row r="15" spans="1:11" x14ac:dyDescent="0.2">
      <c r="A15" s="4" t="s">
        <v>8</v>
      </c>
      <c r="B15" s="5"/>
      <c r="C15" s="29">
        <f t="shared" si="0"/>
        <v>0</v>
      </c>
      <c r="E15" s="9"/>
      <c r="F15" s="9"/>
      <c r="G15" s="9"/>
      <c r="H15" s="9"/>
      <c r="I15" s="9"/>
      <c r="J15" s="9"/>
      <c r="K15" s="9"/>
    </row>
    <row r="16" spans="1:11" x14ac:dyDescent="0.2">
      <c r="A16" s="4" t="s">
        <v>9</v>
      </c>
      <c r="B16" s="5"/>
      <c r="C16" s="29">
        <f t="shared" si="0"/>
        <v>0</v>
      </c>
      <c r="E16" s="9"/>
      <c r="F16" s="9"/>
      <c r="G16" s="9"/>
      <c r="H16" s="9"/>
      <c r="I16" s="9"/>
      <c r="J16" s="9"/>
      <c r="K16" s="9"/>
    </row>
    <row r="17" spans="1:11" x14ac:dyDescent="0.2">
      <c r="A17" s="4" t="s">
        <v>10</v>
      </c>
      <c r="B17" s="5"/>
      <c r="C17" s="29">
        <f t="shared" si="0"/>
        <v>0</v>
      </c>
      <c r="E17" s="9"/>
      <c r="F17" s="9"/>
      <c r="G17" s="9"/>
      <c r="H17" s="9"/>
      <c r="I17" s="9"/>
      <c r="J17" s="9"/>
      <c r="K17" s="9"/>
    </row>
    <row r="18" spans="1:11" x14ac:dyDescent="0.2">
      <c r="A18" s="4" t="s">
        <v>11</v>
      </c>
      <c r="B18" s="5"/>
      <c r="C18" s="29">
        <f t="shared" si="0"/>
        <v>0</v>
      </c>
      <c r="E18" s="9"/>
      <c r="F18" s="9"/>
      <c r="G18" s="9"/>
      <c r="H18" s="9"/>
      <c r="I18" s="9"/>
      <c r="J18" s="9"/>
      <c r="K18" s="9"/>
    </row>
    <row r="19" spans="1:11" x14ac:dyDescent="0.2">
      <c r="A19" s="4" t="s">
        <v>12</v>
      </c>
      <c r="B19" s="5"/>
      <c r="C19" s="29">
        <f t="shared" si="0"/>
        <v>0</v>
      </c>
      <c r="E19" s="9"/>
      <c r="F19" s="9"/>
      <c r="G19" s="9"/>
      <c r="H19" s="9"/>
      <c r="I19" s="9"/>
      <c r="J19" s="9"/>
      <c r="K19" s="9"/>
    </row>
    <row r="20" spans="1:11" x14ac:dyDescent="0.2">
      <c r="A20" s="4" t="s">
        <v>13</v>
      </c>
      <c r="B20" s="5"/>
      <c r="C20" s="29">
        <f t="shared" si="0"/>
        <v>0</v>
      </c>
      <c r="E20" s="9"/>
      <c r="F20" s="9"/>
      <c r="G20" s="9"/>
      <c r="H20" s="9"/>
      <c r="I20" s="9"/>
      <c r="J20" s="9"/>
      <c r="K20" s="9"/>
    </row>
    <row r="21" spans="1:11" x14ac:dyDescent="0.2">
      <c r="A21" s="4" t="s">
        <v>14</v>
      </c>
      <c r="B21" s="5"/>
      <c r="C21" s="29">
        <f t="shared" si="0"/>
        <v>0</v>
      </c>
      <c r="E21" s="9"/>
      <c r="F21" s="9"/>
      <c r="G21" s="9"/>
      <c r="H21" s="9"/>
      <c r="I21" s="9"/>
      <c r="J21" s="9"/>
      <c r="K21" s="9"/>
    </row>
    <row r="22" spans="1:11" x14ac:dyDescent="0.2">
      <c r="A22" s="3" t="s">
        <v>0</v>
      </c>
      <c r="B22" s="28">
        <f>SUM(B13:B21)</f>
        <v>0</v>
      </c>
      <c r="C22" s="9"/>
      <c r="E22" s="9"/>
      <c r="F22" s="9"/>
      <c r="G22" s="9"/>
      <c r="H22" s="9"/>
      <c r="I22" s="9"/>
      <c r="J22" s="9"/>
      <c r="K22" s="9"/>
    </row>
    <row r="23" spans="1:11" x14ac:dyDescent="0.2">
      <c r="C23" s="9"/>
      <c r="E23" s="9"/>
      <c r="F23" s="9"/>
      <c r="G23" s="9"/>
      <c r="H23" s="9"/>
      <c r="I23" s="9"/>
      <c r="J23" s="9"/>
      <c r="K23" s="9"/>
    </row>
    <row r="24" spans="1:11" x14ac:dyDescent="0.2">
      <c r="A24" s="3" t="s">
        <v>15</v>
      </c>
      <c r="B24" s="3" t="s">
        <v>4</v>
      </c>
      <c r="C24" s="28" t="s">
        <v>21</v>
      </c>
      <c r="E24" s="21" t="s">
        <v>20</v>
      </c>
      <c r="F24" s="22"/>
      <c r="G24" s="23">
        <f>1-((C25*C25)+(C26*C26)+(C27*C27)+(C28*C28))</f>
        <v>1</v>
      </c>
      <c r="H24" s="9"/>
      <c r="I24" s="9"/>
      <c r="J24" s="9"/>
      <c r="K24" s="9"/>
    </row>
    <row r="25" spans="1:11" x14ac:dyDescent="0.2">
      <c r="A25" s="4" t="s">
        <v>16</v>
      </c>
      <c r="B25" s="5"/>
      <c r="C25" s="29">
        <f>IF(B25&gt;=1, B25/B$29, 0)</f>
        <v>0</v>
      </c>
      <c r="E25" s="24" t="s">
        <v>24</v>
      </c>
      <c r="F25" s="25"/>
      <c r="G25" s="26">
        <f>IF(G24&lt;&gt;1, (1/(1-G24)), 0)</f>
        <v>0</v>
      </c>
      <c r="H25" s="9"/>
      <c r="I25" s="9"/>
      <c r="J25" s="9"/>
      <c r="K25" s="9"/>
    </row>
    <row r="26" spans="1:11" x14ac:dyDescent="0.2">
      <c r="A26" s="4" t="s">
        <v>17</v>
      </c>
      <c r="B26" s="5"/>
      <c r="C26" s="29">
        <f t="shared" ref="C26:C28" si="1">IF(B26&gt;=1, B26/B$29, 0)</f>
        <v>0</v>
      </c>
    </row>
    <row r="27" spans="1:11" x14ac:dyDescent="0.2">
      <c r="A27" s="4" t="s">
        <v>18</v>
      </c>
      <c r="B27" s="5"/>
      <c r="C27" s="29">
        <f t="shared" si="1"/>
        <v>0</v>
      </c>
    </row>
    <row r="28" spans="1:11" x14ac:dyDescent="0.2">
      <c r="A28" s="4" t="s">
        <v>19</v>
      </c>
      <c r="B28" s="5"/>
      <c r="C28" s="29">
        <f t="shared" si="1"/>
        <v>0</v>
      </c>
    </row>
    <row r="29" spans="1:11" x14ac:dyDescent="0.2">
      <c r="A29" s="3" t="s">
        <v>0</v>
      </c>
      <c r="B29" s="28">
        <f>SUM(B25:B28)</f>
        <v>0</v>
      </c>
    </row>
    <row r="32" spans="1:11" x14ac:dyDescent="0.2">
      <c r="A32" s="3" t="s">
        <v>35</v>
      </c>
    </row>
    <row r="33" spans="1:1" x14ac:dyDescent="0.2">
      <c r="A33" s="2" t="s">
        <v>28</v>
      </c>
    </row>
    <row r="34" spans="1:1" x14ac:dyDescent="0.2">
      <c r="A34" s="2" t="s">
        <v>29</v>
      </c>
    </row>
    <row r="35" spans="1:1" x14ac:dyDescent="0.2">
      <c r="A35" s="2" t="s">
        <v>30</v>
      </c>
    </row>
    <row r="36" spans="1:1" x14ac:dyDescent="0.2">
      <c r="A36" s="2" t="s">
        <v>31</v>
      </c>
    </row>
    <row r="37" spans="1:1" x14ac:dyDescent="0.2">
      <c r="A37" s="2" t="s">
        <v>32</v>
      </c>
    </row>
  </sheetData>
  <sheetProtection algorithmName="SHA-512" hashValue="/rrM2TaXFVpGgIDS7VeZ8mcC5xfXkKgXk9bX7O70uuTYmdF4k5P4PqHVsMdUlbaxwA+Kx24ul9lmne6Uax7shg==" saltValue="P4dqEVMMpcfYEN2IcpQ7Tg==" spinCount="100000" sheet="1" objects="1" scenarios="1"/>
  <dataValidations count="1">
    <dataValidation type="whole" operator="greaterThanOrEqual" allowBlank="1" showInputMessage="1" showErrorMessage="1" errorTitle="Invalid" error="Enter an integer greater than or equal to 0." sqref="B13:B21 B25:B28 B8:B9" xr:uid="{195A4AA3-35C5-DE47-8E37-A2648B4ECFB6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Diversity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Persad-Paisley</dc:creator>
  <cp:lastModifiedBy>Elijah Persad-Paisley</cp:lastModifiedBy>
  <dcterms:created xsi:type="dcterms:W3CDTF">2023-06-18T10:08:07Z</dcterms:created>
  <dcterms:modified xsi:type="dcterms:W3CDTF">2023-06-18T11:51:50Z</dcterms:modified>
</cp:coreProperties>
</file>