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CI_uncertainty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/>
  <c r="G15" i="2" l="1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15" i="1"/>
  <c r="E15" i="1"/>
  <c r="G16" i="1" l="1"/>
  <c r="E16" i="1"/>
  <c r="G14" i="1"/>
  <c r="E14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</calcChain>
</file>

<file path=xl/sharedStrings.xml><?xml version="1.0" encoding="utf-8"?>
<sst xmlns="http://schemas.openxmlformats.org/spreadsheetml/2006/main" count="115" uniqueCount="51">
  <si>
    <t>LCI uncertainty</t>
  </si>
  <si>
    <t>ecoinvent data quality guideline</t>
  </si>
  <si>
    <t>category</t>
  </si>
  <si>
    <t>description</t>
  </si>
  <si>
    <t>unit</t>
  </si>
  <si>
    <t>sigma2</t>
  </si>
  <si>
    <t>min</t>
  </si>
  <si>
    <t>mode</t>
  </si>
  <si>
    <t>max</t>
  </si>
  <si>
    <t>d</t>
  </si>
  <si>
    <t>remark</t>
  </si>
  <si>
    <t>climate change</t>
  </si>
  <si>
    <t>direct CO2 emissions</t>
  </si>
  <si>
    <t>CO2/a</t>
  </si>
  <si>
    <t>CO2</t>
  </si>
  <si>
    <t>global warming potential</t>
  </si>
  <si>
    <t>kgCO2-eq/a</t>
  </si>
  <si>
    <t>biodiversity</t>
  </si>
  <si>
    <t>species loss</t>
  </si>
  <si>
    <t>species</t>
  </si>
  <si>
    <t>Land use occupatioon, a</t>
  </si>
  <si>
    <t>ozone depletion</t>
  </si>
  <si>
    <t>ozone depletion potential</t>
  </si>
  <si>
    <t>kgCFC-11-eq/a</t>
  </si>
  <si>
    <t>inorganic emissions, others</t>
  </si>
  <si>
    <t>biogeochemical flows</t>
  </si>
  <si>
    <t>P to oceans</t>
  </si>
  <si>
    <t>kg P/a</t>
  </si>
  <si>
    <t>PO4</t>
  </si>
  <si>
    <t>P from fertilizer to soil</t>
  </si>
  <si>
    <t>reactive N emissions</t>
  </si>
  <si>
    <t>kg N/a</t>
  </si>
  <si>
    <t>NO3</t>
  </si>
  <si>
    <t>landsystem change</t>
  </si>
  <si>
    <t>land occupation</t>
  </si>
  <si>
    <t>m²</t>
  </si>
  <si>
    <t>freshwater use</t>
  </si>
  <si>
    <t>blue water consumption</t>
  </si>
  <si>
    <t>m³/a</t>
  </si>
  <si>
    <t>working material</t>
  </si>
  <si>
    <t>aerosol loading</t>
  </si>
  <si>
    <t>aerosol formation</t>
  </si>
  <si>
    <t>kg PM10-eq</t>
  </si>
  <si>
    <t>PM10</t>
  </si>
  <si>
    <t>energy</t>
  </si>
  <si>
    <t>total energy use</t>
  </si>
  <si>
    <t>W-el</t>
  </si>
  <si>
    <t>thermal energy, electricity</t>
  </si>
  <si>
    <t>already considered in UI</t>
  </si>
  <si>
    <t>Values for all categories</t>
  </si>
  <si>
    <t>cropland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</si>
</sst>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B14" sqref="B14"/>
    </sheetView>
  </sheetViews>
  <sheetFormatPr baseColWidth="10" defaultRowHeight="15" x14ac:dyDescent="0.25"/>
  <cols>
    <col min="1" max="1" width="19.140625" bestFit="1" customWidth="1"/>
    <col min="2" max="2" width="22.7109375" bestFit="1" customWidth="1"/>
    <col min="3" max="3" width="13.42578125" bestFit="1" customWidth="1"/>
    <col min="8" max="8" width="6.28515625" customWidth="1"/>
    <col min="9" max="9" width="24" bestFit="1" customWidth="1"/>
  </cols>
  <sheetData>
    <row r="1" spans="1:9" x14ac:dyDescent="0.25">
      <c r="A1" t="s">
        <v>0</v>
      </c>
    </row>
    <row r="3" spans="1:9" x14ac:dyDescent="0.25">
      <c r="D3" t="s">
        <v>1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25">
      <c r="A5" t="s">
        <v>11</v>
      </c>
      <c r="B5" t="s">
        <v>12</v>
      </c>
      <c r="C5" t="s">
        <v>13</v>
      </c>
      <c r="D5">
        <v>0</v>
      </c>
      <c r="E5">
        <f>F5/EXP(3*SQRT(D5))</f>
        <v>1</v>
      </c>
      <c r="F5">
        <v>1</v>
      </c>
      <c r="G5">
        <f>F5*EXP(3*SQRT(D5))</f>
        <v>1</v>
      </c>
      <c r="H5">
        <v>4</v>
      </c>
      <c r="I5" t="s">
        <v>48</v>
      </c>
    </row>
    <row r="6" spans="1:9" x14ac:dyDescent="0.25">
      <c r="A6" t="s">
        <v>11</v>
      </c>
      <c r="B6" t="s">
        <v>15</v>
      </c>
      <c r="C6" t="s">
        <v>16</v>
      </c>
      <c r="D6">
        <v>5.9999999999999995E-4</v>
      </c>
      <c r="E6">
        <f t="shared" ref="E6:E16" si="0">F6/EXP(3*SQRT(D6))</f>
        <v>0.92915036885309432</v>
      </c>
      <c r="F6">
        <v>1</v>
      </c>
      <c r="G6">
        <f>F6*EXP(3*SQRT(D6))</f>
        <v>1.0762520615843478</v>
      </c>
      <c r="H6">
        <v>4</v>
      </c>
      <c r="I6" t="s">
        <v>14</v>
      </c>
    </row>
    <row r="7" spans="1:9" x14ac:dyDescent="0.25">
      <c r="A7" t="s">
        <v>17</v>
      </c>
      <c r="B7" t="s">
        <v>18</v>
      </c>
      <c r="C7" t="s">
        <v>19</v>
      </c>
      <c r="D7">
        <v>0.04</v>
      </c>
      <c r="E7">
        <f t="shared" si="0"/>
        <v>0.54881163609402639</v>
      </c>
      <c r="F7">
        <v>1</v>
      </c>
      <c r="G7">
        <f t="shared" ref="G7:G16" si="1">F7*EXP(3*SQRT(D7))</f>
        <v>1.8221188003905091</v>
      </c>
      <c r="H7">
        <v>4</v>
      </c>
      <c r="I7" t="s">
        <v>20</v>
      </c>
    </row>
    <row r="8" spans="1:9" x14ac:dyDescent="0.25">
      <c r="A8" t="s">
        <v>21</v>
      </c>
      <c r="B8" t="s">
        <v>22</v>
      </c>
      <c r="C8" t="s">
        <v>23</v>
      </c>
      <c r="D8">
        <v>0.04</v>
      </c>
      <c r="E8">
        <f t="shared" si="0"/>
        <v>0.54881163609402639</v>
      </c>
      <c r="F8">
        <v>1</v>
      </c>
      <c r="G8">
        <f t="shared" si="1"/>
        <v>1.8221188003905091</v>
      </c>
      <c r="H8">
        <v>4</v>
      </c>
      <c r="I8" t="s">
        <v>24</v>
      </c>
    </row>
    <row r="9" spans="1:9" x14ac:dyDescent="0.25">
      <c r="A9" t="s">
        <v>25</v>
      </c>
      <c r="B9" t="s">
        <v>26</v>
      </c>
      <c r="C9" t="s">
        <v>27</v>
      </c>
      <c r="D9">
        <v>0</v>
      </c>
      <c r="E9">
        <f t="shared" si="0"/>
        <v>1</v>
      </c>
      <c r="F9">
        <v>1</v>
      </c>
      <c r="G9">
        <f t="shared" si="1"/>
        <v>1</v>
      </c>
      <c r="H9">
        <v>4</v>
      </c>
      <c r="I9" t="s">
        <v>48</v>
      </c>
    </row>
    <row r="10" spans="1:9" x14ac:dyDescent="0.25">
      <c r="A10" t="s">
        <v>25</v>
      </c>
      <c r="B10" t="s">
        <v>29</v>
      </c>
      <c r="C10" t="s">
        <v>27</v>
      </c>
      <c r="D10">
        <v>0</v>
      </c>
      <c r="E10">
        <f t="shared" si="0"/>
        <v>1</v>
      </c>
      <c r="F10">
        <v>1</v>
      </c>
      <c r="G10">
        <f t="shared" si="1"/>
        <v>1</v>
      </c>
      <c r="H10">
        <v>4</v>
      </c>
      <c r="I10" t="s">
        <v>48</v>
      </c>
    </row>
    <row r="11" spans="1:9" x14ac:dyDescent="0.25">
      <c r="A11" t="s">
        <v>25</v>
      </c>
      <c r="B11" t="s">
        <v>30</v>
      </c>
      <c r="C11" t="s">
        <v>31</v>
      </c>
      <c r="D11">
        <v>0</v>
      </c>
      <c r="E11">
        <f t="shared" si="0"/>
        <v>1</v>
      </c>
      <c r="F11">
        <v>1</v>
      </c>
      <c r="G11">
        <f t="shared" si="1"/>
        <v>1</v>
      </c>
      <c r="H11">
        <v>4</v>
      </c>
      <c r="I11" t="s">
        <v>48</v>
      </c>
    </row>
    <row r="12" spans="1:9" x14ac:dyDescent="0.25">
      <c r="A12" t="s">
        <v>33</v>
      </c>
      <c r="B12" t="s">
        <v>34</v>
      </c>
      <c r="C12" t="s">
        <v>35</v>
      </c>
      <c r="D12">
        <v>0</v>
      </c>
      <c r="E12">
        <f t="shared" si="0"/>
        <v>1</v>
      </c>
      <c r="F12">
        <v>1</v>
      </c>
      <c r="G12">
        <f t="shared" si="1"/>
        <v>1</v>
      </c>
      <c r="H12">
        <v>4</v>
      </c>
      <c r="I12" t="s">
        <v>48</v>
      </c>
    </row>
    <row r="13" spans="1:9" x14ac:dyDescent="0.25">
      <c r="A13" t="s">
        <v>33</v>
      </c>
      <c r="B13" t="s">
        <v>50</v>
      </c>
      <c r="C13" t="s">
        <v>35</v>
      </c>
      <c r="D13">
        <v>0</v>
      </c>
      <c r="E13">
        <f t="shared" ref="E13" si="2">F13/EXP(3*SQRT(D13))</f>
        <v>1</v>
      </c>
      <c r="F13">
        <v>1</v>
      </c>
      <c r="G13">
        <f t="shared" ref="G13" si="3">F13*EXP(3*SQRT(D13))</f>
        <v>1</v>
      </c>
      <c r="H13">
        <v>4</v>
      </c>
      <c r="I13" t="s">
        <v>48</v>
      </c>
    </row>
    <row r="14" spans="1:9" x14ac:dyDescent="0.25">
      <c r="A14" t="s">
        <v>36</v>
      </c>
      <c r="B14" t="s">
        <v>37</v>
      </c>
      <c r="C14" t="s">
        <v>38</v>
      </c>
      <c r="D14">
        <v>0</v>
      </c>
      <c r="E14">
        <f t="shared" si="0"/>
        <v>1</v>
      </c>
      <c r="F14">
        <v>1</v>
      </c>
      <c r="G14">
        <f t="shared" si="1"/>
        <v>1</v>
      </c>
      <c r="H14">
        <v>4</v>
      </c>
      <c r="I14" t="s">
        <v>48</v>
      </c>
    </row>
    <row r="15" spans="1:9" x14ac:dyDescent="0.25">
      <c r="A15" t="s">
        <v>40</v>
      </c>
      <c r="B15" t="s">
        <v>41</v>
      </c>
      <c r="C15" t="s">
        <v>42</v>
      </c>
      <c r="D15">
        <v>0.12</v>
      </c>
      <c r="E15">
        <f t="shared" si="0"/>
        <v>0.35372677547714548</v>
      </c>
      <c r="F15">
        <v>1</v>
      </c>
      <c r="G15">
        <f t="shared" si="1"/>
        <v>2.8270407255743937</v>
      </c>
      <c r="H15">
        <v>4</v>
      </c>
      <c r="I15" t="s">
        <v>43</v>
      </c>
    </row>
    <row r="16" spans="1:9" x14ac:dyDescent="0.25">
      <c r="A16" t="s">
        <v>44</v>
      </c>
      <c r="B16" t="s">
        <v>45</v>
      </c>
      <c r="C16" t="s">
        <v>46</v>
      </c>
      <c r="D16">
        <v>0</v>
      </c>
      <c r="E16">
        <f t="shared" si="0"/>
        <v>1</v>
      </c>
      <c r="F16">
        <v>1</v>
      </c>
      <c r="G16">
        <f t="shared" si="1"/>
        <v>1</v>
      </c>
      <c r="H16">
        <v>4</v>
      </c>
      <c r="I1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3" sqref="A3"/>
    </sheetView>
  </sheetViews>
  <sheetFormatPr baseColWidth="10" defaultRowHeight="15" x14ac:dyDescent="0.25"/>
  <cols>
    <col min="1" max="1" width="19.140625" bestFit="1" customWidth="1"/>
    <col min="2" max="2" width="22.7109375" bestFit="1" customWidth="1"/>
    <col min="3" max="3" width="13.42578125" bestFit="1" customWidth="1"/>
    <col min="8" max="8" width="6.28515625" customWidth="1"/>
    <col min="9" max="9" width="24" bestFit="1" customWidth="1"/>
  </cols>
  <sheetData>
    <row r="1" spans="1:9" x14ac:dyDescent="0.25">
      <c r="A1" t="s">
        <v>0</v>
      </c>
    </row>
    <row r="2" spans="1:9" x14ac:dyDescent="0.25">
      <c r="A2" t="s">
        <v>49</v>
      </c>
    </row>
    <row r="3" spans="1:9" x14ac:dyDescent="0.25">
      <c r="D3" t="s">
        <v>1</v>
      </c>
    </row>
    <row r="4" spans="1:9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25">
      <c r="A5" t="s">
        <v>11</v>
      </c>
      <c r="B5" t="s">
        <v>12</v>
      </c>
      <c r="C5" t="s">
        <v>13</v>
      </c>
      <c r="D5">
        <v>5.9999999999999995E-4</v>
      </c>
      <c r="E5">
        <f>F5/EXP(3*SQRT(D5))</f>
        <v>0.92915036885309432</v>
      </c>
      <c r="F5">
        <v>1</v>
      </c>
      <c r="G5">
        <f>F5*EXP(3*SQRT(D5))</f>
        <v>1.0762520615843478</v>
      </c>
      <c r="H5">
        <v>4</v>
      </c>
      <c r="I5" t="s">
        <v>14</v>
      </c>
    </row>
    <row r="6" spans="1:9" x14ac:dyDescent="0.25">
      <c r="A6" t="s">
        <v>11</v>
      </c>
      <c r="B6" t="s">
        <v>15</v>
      </c>
      <c r="C6" t="s">
        <v>16</v>
      </c>
      <c r="D6">
        <v>5.9999999999999995E-4</v>
      </c>
      <c r="E6">
        <f t="shared" ref="E6:E15" si="0">F6/EXP(3*SQRT(D6))</f>
        <v>0.92915036885309432</v>
      </c>
      <c r="F6">
        <v>1</v>
      </c>
      <c r="G6">
        <f>F6*EXP(3*SQRT(D6))</f>
        <v>1.0762520615843478</v>
      </c>
      <c r="H6">
        <v>4</v>
      </c>
      <c r="I6" t="s">
        <v>14</v>
      </c>
    </row>
    <row r="7" spans="1:9" x14ac:dyDescent="0.25">
      <c r="A7" t="s">
        <v>17</v>
      </c>
      <c r="B7" t="s">
        <v>18</v>
      </c>
      <c r="C7" t="s">
        <v>19</v>
      </c>
      <c r="D7">
        <v>0.04</v>
      </c>
      <c r="E7">
        <f t="shared" si="0"/>
        <v>0.54881163609402639</v>
      </c>
      <c r="F7">
        <v>1</v>
      </c>
      <c r="G7">
        <f t="shared" ref="G7:G15" si="1">F7*EXP(3*SQRT(D7))</f>
        <v>1.8221188003905091</v>
      </c>
      <c r="H7">
        <v>4</v>
      </c>
      <c r="I7" t="s">
        <v>20</v>
      </c>
    </row>
    <row r="8" spans="1:9" x14ac:dyDescent="0.25">
      <c r="A8" t="s">
        <v>21</v>
      </c>
      <c r="B8" t="s">
        <v>22</v>
      </c>
      <c r="C8" t="s">
        <v>23</v>
      </c>
      <c r="D8">
        <v>0.04</v>
      </c>
      <c r="E8">
        <f t="shared" si="0"/>
        <v>0.54881163609402639</v>
      </c>
      <c r="F8">
        <v>1</v>
      </c>
      <c r="G8">
        <f t="shared" si="1"/>
        <v>1.8221188003905091</v>
      </c>
      <c r="H8">
        <v>4</v>
      </c>
      <c r="I8" t="s">
        <v>24</v>
      </c>
    </row>
    <row r="9" spans="1:9" x14ac:dyDescent="0.25">
      <c r="A9" t="s">
        <v>25</v>
      </c>
      <c r="B9" t="s">
        <v>26</v>
      </c>
      <c r="C9" t="s">
        <v>27</v>
      </c>
      <c r="D9">
        <v>0.04</v>
      </c>
      <c r="E9">
        <f t="shared" si="0"/>
        <v>0.54881163609402639</v>
      </c>
      <c r="F9">
        <v>1</v>
      </c>
      <c r="G9">
        <f t="shared" si="1"/>
        <v>1.8221188003905091</v>
      </c>
      <c r="H9">
        <v>4</v>
      </c>
      <c r="I9" t="s">
        <v>28</v>
      </c>
    </row>
    <row r="10" spans="1:9" x14ac:dyDescent="0.25">
      <c r="A10" t="s">
        <v>25</v>
      </c>
      <c r="B10" t="s">
        <v>29</v>
      </c>
      <c r="C10" t="s">
        <v>27</v>
      </c>
      <c r="D10">
        <v>0.04</v>
      </c>
      <c r="E10">
        <f t="shared" si="0"/>
        <v>0.54881163609402639</v>
      </c>
      <c r="F10">
        <v>1</v>
      </c>
      <c r="G10">
        <f t="shared" si="1"/>
        <v>1.8221188003905091</v>
      </c>
      <c r="H10">
        <v>4</v>
      </c>
      <c r="I10" t="s">
        <v>28</v>
      </c>
    </row>
    <row r="11" spans="1:9" x14ac:dyDescent="0.25">
      <c r="A11" t="s">
        <v>25</v>
      </c>
      <c r="B11" t="s">
        <v>30</v>
      </c>
      <c r="C11" t="s">
        <v>31</v>
      </c>
      <c r="D11">
        <v>0.04</v>
      </c>
      <c r="E11">
        <f t="shared" si="0"/>
        <v>0.54881163609402639</v>
      </c>
      <c r="F11">
        <v>1</v>
      </c>
      <c r="G11">
        <f t="shared" si="1"/>
        <v>1.8221188003905091</v>
      </c>
      <c r="H11">
        <v>4</v>
      </c>
      <c r="I11" t="s">
        <v>32</v>
      </c>
    </row>
    <row r="12" spans="1:9" x14ac:dyDescent="0.25">
      <c r="A12" t="s">
        <v>33</v>
      </c>
      <c r="B12" t="s">
        <v>34</v>
      </c>
      <c r="C12" t="s">
        <v>35</v>
      </c>
      <c r="D12">
        <v>2E-3</v>
      </c>
      <c r="E12">
        <f t="shared" si="0"/>
        <v>0.87444657481836863</v>
      </c>
      <c r="F12">
        <v>1</v>
      </c>
      <c r="G12">
        <f t="shared" si="1"/>
        <v>1.1435804413868396</v>
      </c>
      <c r="H12">
        <v>4</v>
      </c>
      <c r="I12" t="s">
        <v>20</v>
      </c>
    </row>
    <row r="13" spans="1:9" x14ac:dyDescent="0.25">
      <c r="A13" t="s">
        <v>36</v>
      </c>
      <c r="B13" t="s">
        <v>37</v>
      </c>
      <c r="C13" t="s">
        <v>38</v>
      </c>
      <c r="D13">
        <v>5.9999999999999995E-4</v>
      </c>
      <c r="E13">
        <f t="shared" si="0"/>
        <v>0.92915036885309432</v>
      </c>
      <c r="F13">
        <v>1</v>
      </c>
      <c r="G13">
        <f t="shared" si="1"/>
        <v>1.0762520615843478</v>
      </c>
      <c r="H13">
        <v>4</v>
      </c>
      <c r="I13" t="s">
        <v>39</v>
      </c>
    </row>
    <row r="14" spans="1:9" x14ac:dyDescent="0.25">
      <c r="A14" t="s">
        <v>40</v>
      </c>
      <c r="B14" t="s">
        <v>41</v>
      </c>
      <c r="C14" t="s">
        <v>42</v>
      </c>
      <c r="D14">
        <v>0.12</v>
      </c>
      <c r="E14">
        <f t="shared" si="0"/>
        <v>0.35372677547714548</v>
      </c>
      <c r="F14">
        <v>1</v>
      </c>
      <c r="G14">
        <f t="shared" si="1"/>
        <v>2.8270407255743937</v>
      </c>
      <c r="H14">
        <v>4</v>
      </c>
      <c r="I14" t="s">
        <v>43</v>
      </c>
    </row>
    <row r="15" spans="1:9" x14ac:dyDescent="0.25">
      <c r="A15" t="s">
        <v>44</v>
      </c>
      <c r="B15" t="s">
        <v>45</v>
      </c>
      <c r="C15" t="s">
        <v>46</v>
      </c>
      <c r="D15">
        <v>5.9999999999999995E-4</v>
      </c>
      <c r="E15">
        <f t="shared" si="0"/>
        <v>0.92915036885309432</v>
      </c>
      <c r="F15">
        <v>1</v>
      </c>
      <c r="G15">
        <f t="shared" si="1"/>
        <v>1.0762520615843478</v>
      </c>
      <c r="H15">
        <v>4</v>
      </c>
      <c r="I15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LCI_uncertainty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2019-04-10T12:05:32Z</dcterms:modified>
</cp:coreProperties>
</file>