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janda\Documents\Oportunities\Tws\"/>
    </mc:Choice>
  </mc:AlternateContent>
  <bookViews>
    <workbookView xWindow="0" yWindow="0" windowWidth="15015" windowHeight="5670"/>
  </bookViews>
  <sheets>
    <sheet name="Welding log" sheetId="6" r:id="rId1"/>
    <sheet name="TWS" sheetId="2" r:id="rId2"/>
    <sheet name="Weld types" sheetId="3" r:id="rId3"/>
    <sheet name="Products" sheetId="4" r:id="rId4"/>
    <sheet name="In training" sheetId="5" r:id="rId5"/>
  </sheets>
  <definedNames>
    <definedName name="In_training">In_training_tbl[Training]</definedName>
    <definedName name="Product">Products!$A$2:$A$6</definedName>
    <definedName name="TWS">TWS_tbl[TWS]</definedName>
    <definedName name="Weld_type">Weld_type_tbl[Weld type]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M2" i="6"/>
  <c r="K2" i="6"/>
  <c r="L2" i="6" s="1"/>
  <c r="O2" i="6"/>
</calcChain>
</file>

<file path=xl/sharedStrings.xml><?xml version="1.0" encoding="utf-8"?>
<sst xmlns="http://schemas.openxmlformats.org/spreadsheetml/2006/main" count="64" uniqueCount="38">
  <si>
    <t>Job</t>
  </si>
  <si>
    <t>Date</t>
  </si>
  <si>
    <t>TWS</t>
  </si>
  <si>
    <t>Units</t>
  </si>
  <si>
    <t>Units passed</t>
  </si>
  <si>
    <t>Training</t>
  </si>
  <si>
    <t>In training</t>
  </si>
  <si>
    <t>Note</t>
  </si>
  <si>
    <t>Weld type</t>
  </si>
  <si>
    <t>Product</t>
  </si>
  <si>
    <t>End weld</t>
  </si>
  <si>
    <t>Butt weld</t>
  </si>
  <si>
    <t>D1</t>
  </si>
  <si>
    <t>D2</t>
  </si>
  <si>
    <t>D3</t>
  </si>
  <si>
    <t>D4</t>
  </si>
  <si>
    <t>Weld sequence</t>
  </si>
  <si>
    <t>100002-1</t>
  </si>
  <si>
    <t>100002-2</t>
  </si>
  <si>
    <t>100003-1</t>
  </si>
  <si>
    <t>100003-2</t>
  </si>
  <si>
    <t>100003-3</t>
  </si>
  <si>
    <t>%</t>
  </si>
  <si>
    <t>Purge weld</t>
  </si>
  <si>
    <t>Weld type code</t>
  </si>
  <si>
    <t>100004-1</t>
  </si>
  <si>
    <t>100004-2</t>
  </si>
  <si>
    <t>D5</t>
  </si>
  <si>
    <t>Yes</t>
  </si>
  <si>
    <t>No</t>
  </si>
  <si>
    <t>1st inspector</t>
  </si>
  <si>
    <t>2nd inspector</t>
  </si>
  <si>
    <t>Unit error</t>
  </si>
  <si>
    <t>Self-inspect</t>
  </si>
  <si>
    <t>Tack weld</t>
  </si>
  <si>
    <t>Offset weld</t>
  </si>
  <si>
    <t>Angled weld</t>
  </si>
  <si>
    <t>In training 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</si>
</sst>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9" fontId="0" fillId="0" borderId="0" xfId="1" applyFont="1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17">
    <dxf>
      <numFmt numFmtId="30" formatCode="@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ill>
        <patternFill>
          <bgColor rgb="FFFAC8D2"/>
        </patternFill>
      </fill>
    </dxf>
    <dxf>
      <fill>
        <patternFill>
          <bgColor rgb="FFFAC8D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AC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3" name="Welding_log_tbl" displayName="Welding_log_tbl" ref="A1:O2" totalsRowShown="0" headerRowDxfId="4" headerRowBorderDxfId="3" tableBorderDxfId="2">
  <autoFilter ref="A1:O2"/>
  <tableColumns count="15">
    <tableColumn id="1" name="Job"/>
    <tableColumn id="2" name="Date"/>
    <tableColumn id="3" name="TWS"/>
    <tableColumn id="4" name="Units"/>
    <tableColumn id="5" name="Units passed"/>
    <tableColumn id="6" name="Self-inspect" dataCellStyle="Normal"/>
    <tableColumn id="7" name="In training"/>
    <tableColumn id="8" name="1st inspector"/>
    <tableColumn id="9" name="2nd inspector"/>
    <tableColumn id="17" name="Note" dataDxfId="1"/>
    <tableColumn id="10" name="Weld type">
      <calculatedColumnFormula>_xlfn.IFNA(VLOOKUP(Welding_log_tbl[[#This Row],[TWS]],TWS_tbl[[TWS]:[Weld type]],2,FALSE),"")</calculatedColumnFormula>
    </tableColumn>
    <tableColumn id="11" name="Weld type code">
      <calculatedColumnFormula>_xlfn.IFNA(VLOOKUP(Welding_log_tbl[[#This Row],[Weld type]],Weld_type_tbl[],2,FALSE),"")</calculatedColumnFormula>
    </tableColumn>
    <tableColumn id="12" name="Product">
      <calculatedColumnFormula>_xlfn.IFNA(VLOOKUP(Welding_log_tbl[[#This Row],[TWS]],TWS_tbl[[TWS]:[Product]],3,FALSE),"")</calculatedColumnFormula>
    </tableColumn>
    <tableColumn id="13" name="%" dataCellStyle="Percent">
      <calculatedColumnFormula>IFERROR(Welding_log_tbl[[#This Row],[Units passed]]/Welding_log_tbl[[#This Row],[Units]],"")</calculatedColumnFormula>
    </tableColumn>
    <tableColumn id="15" name="Unit error">
      <calculatedColumnFormula>IF(Welding_log_tbl[[#This Row],[Units passed]]&gt;Welding_log_tbl[[#This Row],[Units]],"Review units","")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WS_tbl" displayName="TWS_tbl" ref="A1:E10" totalsRowShown="0">
  <autoFilter ref="A1:E10"/>
  <tableColumns count="5">
    <tableColumn id="1" name="TWS" dataDxfId="0"/>
    <tableColumn id="2" name="Weld type"/>
    <tableColumn id="3" name="Product"/>
    <tableColumn id="4" name="Weld sequence"/>
    <tableColumn id="5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Weld_type_tbl" displayName="Weld_type_tbl" ref="A1:C7" totalsRowShown="0">
  <autoFilter ref="A1:C7"/>
  <tableColumns count="3">
    <tableColumn id="1" name="Weld type"/>
    <tableColumn id="2" name="Weld type code"/>
    <tableColumn id="3" name="In training batch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Product_tbl" displayName="Product_tbl" ref="A1:A6" totalsRowShown="0">
  <autoFilter ref="A1:A6"/>
  <tableColumns count="1">
    <tableColumn id="1" name="Produ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In_training_tbl" displayName="In_training_tbl" ref="A1:A4" totalsRowShown="0">
  <autoFilter ref="A1:A4"/>
  <tableColumns count="1">
    <tableColumn id="1" name="Tra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5" max="5" width="14.42578125" customWidth="1"/>
    <col min="6" max="6" width="13.85546875" bestFit="1" customWidth="1"/>
    <col min="7" max="7" width="12.140625" customWidth="1"/>
    <col min="8" max="8" width="14.42578125" customWidth="1"/>
    <col min="9" max="10" width="15.140625" customWidth="1"/>
    <col min="11" max="11" width="12.42578125" customWidth="1"/>
    <col min="12" max="12" width="17.140625" customWidth="1"/>
    <col min="13" max="13" width="10" customWidth="1"/>
    <col min="15" max="15" width="12.42578125" bestFit="1" customWidth="1"/>
  </cols>
  <sheetData>
    <row r="1" spans="1:1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33</v>
      </c>
      <c r="G1" s="5" t="s">
        <v>6</v>
      </c>
      <c r="H1" s="5" t="s">
        <v>30</v>
      </c>
      <c r="I1" s="8" t="s">
        <v>31</v>
      </c>
      <c r="J1" s="6" t="s">
        <v>7</v>
      </c>
      <c r="K1" s="5" t="s">
        <v>8</v>
      </c>
      <c r="L1" s="5" t="s">
        <v>24</v>
      </c>
      <c r="M1" s="5" t="s">
        <v>9</v>
      </c>
      <c r="N1" s="5" t="s">
        <v>22</v>
      </c>
      <c r="O1" s="7" t="s">
        <v>32</v>
      </c>
    </row>
    <row r="2" spans="1:15" x14ac:dyDescent="0.25">
      <c r="C2" t="s">
        <v>17</v>
      </c>
      <c r="D2">
        <v>12</v>
      </c>
      <c r="E2">
        <v>11</v>
      </c>
      <c r="J2" s="3"/>
      <c r="K2" t="str">
        <f>_xlfn.IFNA(VLOOKUP(Welding_log_tbl[[#This Row],[TWS]],TWS_tbl[[TWS]:[Weld type]],2,FALSE),"")</f>
        <v>Butt weld</v>
      </c>
      <c r="L2">
        <f>_xlfn.IFNA(VLOOKUP(Welding_log_tbl[[#This Row],[Weld type]],Weld_type_tbl[],2,FALSE),"")</f>
        <v>2</v>
      </c>
      <c r="M2" t="str">
        <f>_xlfn.IFNA(VLOOKUP(Welding_log_tbl[[#This Row],[TWS]],TWS_tbl[[TWS]:[Product]],3,FALSE),"")</f>
        <v>D2</v>
      </c>
      <c r="N2" s="2">
        <f>IFERROR(Welding_log_tbl[[#This Row],[Units passed]]/Welding_log_tbl[[#This Row],[Units]],"")</f>
        <v>0.91666666666666663</v>
      </c>
      <c r="O2" t="str">
        <f>IF(Welding_log_tbl[[#This Row],[Units passed]]&gt;Welding_log_tbl[[#This Row],[Units]],"Review units","")</f>
        <v/>
      </c>
    </row>
  </sheetData>
  <conditionalFormatting sqref="O2">
    <cfRule type="notContainsBlanks" dxfId="16" priority="14">
      <formula>LEN(TRIM(O2))&gt;0</formula>
    </cfRule>
  </conditionalFormatting>
  <conditionalFormatting sqref="E2">
    <cfRule type="expression" dxfId="15" priority="7">
      <formula>$E$2&lt;$D$2</formula>
    </cfRule>
    <cfRule type="containsBlanks" dxfId="14" priority="6">
      <formula>LEN(TRIM(E2))=0</formula>
    </cfRule>
  </conditionalFormatting>
  <conditionalFormatting sqref="D2">
    <cfRule type="containsBlanks" dxfId="13" priority="4">
      <formula>LEN(TRIM(D2))=0</formula>
    </cfRule>
    <cfRule type="expression" dxfId="12" priority="5">
      <formula>$E$2&gt;$D$2</formula>
    </cfRule>
  </conditionalFormatting>
  <conditionalFormatting sqref="B2">
    <cfRule type="containsBlanks" dxfId="11" priority="2">
      <formula>LEN(TRIM(B2))=0</formula>
    </cfRule>
  </conditionalFormatting>
  <conditionalFormatting sqref="C2">
    <cfRule type="containsBlanks" dxfId="10" priority="3">
      <formula>LEN(TRIM(C2))=0</formula>
    </cfRule>
  </conditionalFormatting>
  <conditionalFormatting sqref="F2">
    <cfRule type="containsBlanks" dxfId="9" priority="8">
      <formula>LEN(TRIM(F2))=0</formula>
    </cfRule>
  </conditionalFormatting>
  <conditionalFormatting sqref="H2">
    <cfRule type="containsBlanks" dxfId="8" priority="10">
      <formula>LEN(TRIM(H2))=0</formula>
    </cfRule>
  </conditionalFormatting>
  <conditionalFormatting sqref="I2">
    <cfRule type="expression" dxfId="7" priority="11">
      <formula>$G$2="Yes"</formula>
    </cfRule>
  </conditionalFormatting>
  <conditionalFormatting sqref="A2">
    <cfRule type="containsBlanks" dxfId="6" priority="1">
      <formula>LEN(TRIM(A2))=0</formula>
    </cfRule>
  </conditionalFormatting>
  <conditionalFormatting sqref="N2">
    <cfRule type="cellIs" dxfId="5" priority="13" operator="lessThan">
      <formula>1</formula>
    </cfRule>
  </conditionalFormatting>
  <dataValidations count="2">
    <dataValidation type="list" allowBlank="1" showInputMessage="1" showErrorMessage="1" sqref="C2">
      <formula1>TWS</formula1>
    </dataValidation>
    <dataValidation type="list" allowBlank="1" showInputMessage="1" showErrorMessage="1" sqref="G2">
      <formula1>In_training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" x14ac:dyDescent="0.25"/>
  <cols>
    <col min="1" max="1" width="9.140625" style="1"/>
    <col min="2" max="2" width="12.28515625" customWidth="1"/>
    <col min="3" max="3" width="10" customWidth="1"/>
    <col min="4" max="4" width="16.85546875" customWidth="1"/>
  </cols>
  <sheetData>
    <row r="1" spans="1:5" x14ac:dyDescent="0.25">
      <c r="A1" s="1" t="s">
        <v>2</v>
      </c>
      <c r="B1" t="s">
        <v>8</v>
      </c>
      <c r="C1" t="s">
        <v>9</v>
      </c>
      <c r="D1" t="s">
        <v>16</v>
      </c>
      <c r="E1" t="s">
        <v>7</v>
      </c>
    </row>
    <row r="2" spans="1:5" x14ac:dyDescent="0.25">
      <c r="A2" s="1">
        <v>100001</v>
      </c>
      <c r="B2" t="s">
        <v>10</v>
      </c>
      <c r="C2" t="s">
        <v>12</v>
      </c>
      <c r="D2">
        <v>1</v>
      </c>
    </row>
    <row r="3" spans="1:5" x14ac:dyDescent="0.25">
      <c r="A3" s="1" t="s">
        <v>17</v>
      </c>
      <c r="B3" t="s">
        <v>11</v>
      </c>
      <c r="C3" t="s">
        <v>13</v>
      </c>
      <c r="D3">
        <v>1</v>
      </c>
    </row>
    <row r="4" spans="1:5" x14ac:dyDescent="0.25">
      <c r="A4" s="1" t="s">
        <v>18</v>
      </c>
      <c r="B4" t="s">
        <v>10</v>
      </c>
      <c r="C4" t="s">
        <v>13</v>
      </c>
      <c r="D4">
        <v>2</v>
      </c>
    </row>
    <row r="5" spans="1:5" x14ac:dyDescent="0.25">
      <c r="A5" s="1" t="s">
        <v>19</v>
      </c>
      <c r="B5" t="s">
        <v>35</v>
      </c>
      <c r="C5" t="s">
        <v>14</v>
      </c>
      <c r="D5">
        <v>1</v>
      </c>
    </row>
    <row r="6" spans="1:5" x14ac:dyDescent="0.25">
      <c r="A6" s="1" t="s">
        <v>20</v>
      </c>
      <c r="B6" t="s">
        <v>35</v>
      </c>
      <c r="C6" t="s">
        <v>14</v>
      </c>
      <c r="D6">
        <v>2</v>
      </c>
    </row>
    <row r="7" spans="1:5" x14ac:dyDescent="0.25">
      <c r="A7" s="1" t="s">
        <v>21</v>
      </c>
      <c r="B7" t="s">
        <v>35</v>
      </c>
      <c r="C7" t="s">
        <v>14</v>
      </c>
      <c r="D7">
        <v>3</v>
      </c>
    </row>
    <row r="8" spans="1:5" x14ac:dyDescent="0.25">
      <c r="A8" s="1" t="s">
        <v>25</v>
      </c>
      <c r="B8" t="s">
        <v>36</v>
      </c>
      <c r="C8" t="s">
        <v>15</v>
      </c>
      <c r="D8">
        <v>1</v>
      </c>
    </row>
    <row r="9" spans="1:5" x14ac:dyDescent="0.25">
      <c r="A9" s="1" t="s">
        <v>26</v>
      </c>
      <c r="B9" t="s">
        <v>35</v>
      </c>
      <c r="C9" t="s">
        <v>15</v>
      </c>
      <c r="D9">
        <v>2</v>
      </c>
    </row>
    <row r="10" spans="1:5" x14ac:dyDescent="0.25">
      <c r="A10" s="1">
        <v>100005</v>
      </c>
      <c r="B10" t="s">
        <v>23</v>
      </c>
      <c r="C10" t="s">
        <v>27</v>
      </c>
      <c r="D10">
        <v>1</v>
      </c>
    </row>
  </sheetData>
  <dataValidations count="3">
    <dataValidation type="list" allowBlank="1" showInputMessage="1" showErrorMessage="1" sqref="B2:B10">
      <formula1>Weld_type</formula1>
    </dataValidation>
    <dataValidation type="list" allowBlank="1" showInputMessage="1" showErrorMessage="1" sqref="D2:D10">
      <formula1>"1,2,3,4,5"</formula1>
    </dataValidation>
    <dataValidation type="list" allowBlank="1" showInputMessage="1" showErrorMessage="1" sqref="C2:C10">
      <formula1>Product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9" sqref="F9"/>
    </sheetView>
  </sheetViews>
  <sheetFormatPr defaultRowHeight="15" x14ac:dyDescent="0.25"/>
  <cols>
    <col min="1" max="1" width="12.42578125" customWidth="1"/>
    <col min="2" max="2" width="17" customWidth="1"/>
    <col min="3" max="3" width="19.85546875" bestFit="1" customWidth="1"/>
  </cols>
  <sheetData>
    <row r="1" spans="1:3" x14ac:dyDescent="0.25">
      <c r="A1" t="s">
        <v>8</v>
      </c>
      <c r="B1" t="s">
        <v>24</v>
      </c>
      <c r="C1" t="s">
        <v>37</v>
      </c>
    </row>
    <row r="2" spans="1:3" x14ac:dyDescent="0.25">
      <c r="A2" t="s">
        <v>10</v>
      </c>
      <c r="B2">
        <v>1</v>
      </c>
      <c r="C2">
        <v>6</v>
      </c>
    </row>
    <row r="3" spans="1:3" x14ac:dyDescent="0.25">
      <c r="A3" t="s">
        <v>11</v>
      </c>
      <c r="B3">
        <v>2</v>
      </c>
      <c r="C3">
        <v>6</v>
      </c>
    </row>
    <row r="4" spans="1:3" x14ac:dyDescent="0.25">
      <c r="A4" t="s">
        <v>34</v>
      </c>
      <c r="B4">
        <v>3</v>
      </c>
      <c r="C4">
        <v>6</v>
      </c>
    </row>
    <row r="5" spans="1:3" x14ac:dyDescent="0.25">
      <c r="A5" t="s">
        <v>35</v>
      </c>
      <c r="B5">
        <v>4</v>
      </c>
      <c r="C5">
        <v>6</v>
      </c>
    </row>
    <row r="6" spans="1:3" x14ac:dyDescent="0.25">
      <c r="A6" t="s">
        <v>36</v>
      </c>
      <c r="B6">
        <v>5</v>
      </c>
      <c r="C6">
        <v>6</v>
      </c>
    </row>
    <row r="7" spans="1:3" x14ac:dyDescent="0.25">
      <c r="A7" t="s">
        <v>23</v>
      </c>
      <c r="B7">
        <v>6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0" customWidth="1"/>
  </cols>
  <sheetData>
    <row r="1" spans="1:1" x14ac:dyDescent="0.25">
      <c r="A1" t="s">
        <v>9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cols>
    <col min="1" max="1" width="10.28515625" customWidth="1"/>
  </cols>
  <sheetData>
    <row r="1" spans="1:1" x14ac:dyDescent="0.25">
      <c r="A1" t="s">
        <v>5</v>
      </c>
    </row>
    <row r="3" spans="1:1" x14ac:dyDescent="0.25">
      <c r="A3" t="s">
        <v>29</v>
      </c>
    </row>
    <row r="4" spans="1:1" x14ac:dyDescent="0.25">
      <c r="A4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Welding log</vt:lpstr>
      <vt:lpstr>TWS</vt:lpstr>
      <vt:lpstr>Weld types</vt:lpstr>
      <vt:lpstr>Products</vt:lpstr>
      <vt:lpstr>In training</vt:lpstr>
      <vt:lpstr>In_training</vt:lpstr>
      <vt:lpstr>Product</vt:lpstr>
      <vt:lpstr>TWS</vt:lpstr>
      <vt:lpstr>Weld_type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Janda, Martin</cp:lastModifiedBy>
  <dcterms:created xsi:type="dcterms:W3CDTF">2019-02-28T19:06:53Z</dcterms:created>
  <dcterms:modified xsi:type="dcterms:W3CDTF">2019-03-05T09:38:22Z</dcterms:modified>
</cp:coreProperties>
</file>