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fromtexas/PycharmProjects/college-hoops/Data/"/>
    </mc:Choice>
  </mc:AlternateContent>
  <xr:revisionPtr revIDLastSave="0" documentId="13_ncr:1_{1EEC5FC5-1051-9446-99C7-042AD752A56E}" xr6:coauthVersionLast="47" xr6:coauthVersionMax="47" xr10:uidLastSave="{00000000-0000-0000-0000-000000000000}"/>
  <bookViews>
    <workbookView xWindow="1160" yWindow="680" windowWidth="27640" windowHeight="15840" xr2:uid="{7518B58E-3B24-A54F-A531-55B7C3117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17" i="1"/>
  <c r="I17" i="1"/>
  <c r="I9" i="1"/>
  <c r="O9" i="1"/>
  <c r="P9" i="1"/>
  <c r="Q9" i="1"/>
  <c r="R9" i="1"/>
  <c r="N9" i="1"/>
  <c r="M5" i="1"/>
  <c r="M6" i="1" s="1"/>
  <c r="M7" i="1" s="1"/>
  <c r="M8" i="1" s="1"/>
  <c r="K4" i="1"/>
  <c r="H17" i="1"/>
  <c r="G17" i="1"/>
  <c r="F17" i="1"/>
  <c r="E17" i="1"/>
  <c r="D17" i="1"/>
  <c r="K15" i="1"/>
  <c r="K14" i="1"/>
  <c r="K13" i="1"/>
  <c r="K12" i="1"/>
  <c r="E9" i="1"/>
  <c r="F9" i="1"/>
  <c r="G9" i="1"/>
  <c r="H9" i="1"/>
  <c r="D9" i="1"/>
  <c r="K5" i="1"/>
  <c r="K6" i="1"/>
  <c r="K7" i="1"/>
  <c r="C13" i="1"/>
  <c r="C14" i="1" s="1"/>
  <c r="C15" i="1" s="1"/>
  <c r="C16" i="1" s="1"/>
  <c r="C5" i="1"/>
  <c r="C6" i="1" s="1"/>
  <c r="C7" i="1" s="1"/>
  <c r="C8" i="1" s="1"/>
</calcChain>
</file>

<file path=xl/sharedStrings.xml><?xml version="1.0" encoding="utf-8"?>
<sst xmlns="http://schemas.openxmlformats.org/spreadsheetml/2006/main" count="38" uniqueCount="12">
  <si>
    <t>Year</t>
  </si>
  <si>
    <t>Picks</t>
  </si>
  <si>
    <t>Points</t>
  </si>
  <si>
    <t>Massey</t>
  </si>
  <si>
    <t>Colley</t>
  </si>
  <si>
    <t>Elo</t>
  </si>
  <si>
    <t>Adj Elo</t>
  </si>
  <si>
    <t>SRS</t>
  </si>
  <si>
    <t>Combined</t>
  </si>
  <si>
    <t>Avg</t>
  </si>
  <si>
    <t>Max Combined Ratings Weights</t>
  </si>
  <si>
    <t>Custom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</si>
</sst>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3A28-4D2E-6942-A884-9D81B74580AA}">
  <dimension ref="B2:R17"/>
  <sheetViews>
    <sheetView tabSelected="1" zoomScale="150" workbookViewId="0">
      <selection activeCell="J7" sqref="J7"/>
    </sheetView>
  </sheetViews>
  <sheetFormatPr baseColWidth="10" defaultRowHeight="16" x14ac:dyDescent="0.2"/>
  <cols>
    <col min="1" max="1" width="3.33203125" customWidth="1"/>
    <col min="2" max="2" width="6.33203125" bestFit="1" customWidth="1"/>
    <col min="3" max="3" width="5.1640625" bestFit="1" customWidth="1"/>
    <col min="4" max="4" width="7.5" bestFit="1" customWidth="1"/>
    <col min="5" max="5" width="6.1640625" bestFit="1" customWidth="1"/>
    <col min="6" max="6" width="4.1640625" bestFit="1" customWidth="1"/>
    <col min="7" max="7" width="7" bestFit="1" customWidth="1"/>
    <col min="8" max="8" width="4.33203125" bestFit="1" customWidth="1"/>
    <col min="9" max="9" width="9.6640625" bestFit="1" customWidth="1"/>
    <col min="10" max="10" width="16.6640625" bestFit="1" customWidth="1"/>
    <col min="11" max="11" width="4.33203125" bestFit="1" customWidth="1"/>
    <col min="12" max="12" width="3.33203125" customWidth="1"/>
    <col min="13" max="13" width="5.1640625" bestFit="1" customWidth="1"/>
    <col min="14" max="14" width="7.5" bestFit="1" customWidth="1"/>
    <col min="15" max="15" width="6.1640625" bestFit="1" customWidth="1"/>
    <col min="16" max="18" width="7.1640625" bestFit="1" customWidth="1"/>
    <col min="19" max="19" width="3.33203125" customWidth="1"/>
  </cols>
  <sheetData>
    <row r="2" spans="2:18" x14ac:dyDescent="0.2">
      <c r="M2" s="11" t="s">
        <v>10</v>
      </c>
      <c r="N2" s="11"/>
      <c r="O2" s="11"/>
      <c r="P2" s="11"/>
      <c r="Q2" s="11"/>
      <c r="R2" s="11"/>
    </row>
    <row r="3" spans="2:18" x14ac:dyDescent="0.2">
      <c r="B3" s="3"/>
      <c r="C3" s="4" t="s">
        <v>0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11</v>
      </c>
      <c r="K3" s="8" t="s">
        <v>9</v>
      </c>
      <c r="M3" s="4" t="s">
        <v>0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</row>
    <row r="4" spans="2:18" x14ac:dyDescent="0.2">
      <c r="B4" s="6" t="s">
        <v>1</v>
      </c>
      <c r="C4" s="2">
        <v>2021</v>
      </c>
      <c r="D4" s="9">
        <v>40</v>
      </c>
      <c r="E4" s="9">
        <v>39</v>
      </c>
      <c r="F4" s="9">
        <v>30</v>
      </c>
      <c r="G4" s="9">
        <v>30</v>
      </c>
      <c r="H4" s="9">
        <v>25</v>
      </c>
      <c r="I4" s="9">
        <v>40</v>
      </c>
      <c r="J4" s="9">
        <v>33</v>
      </c>
      <c r="K4" s="9">
        <f>AVERAGE(D4:J4)</f>
        <v>33.857142857142854</v>
      </c>
      <c r="M4" s="2">
        <v>2021</v>
      </c>
      <c r="N4" s="2">
        <v>0</v>
      </c>
      <c r="O4" s="2">
        <v>0.75</v>
      </c>
      <c r="P4" s="2">
        <v>0</v>
      </c>
      <c r="Q4" s="2">
        <v>0.25</v>
      </c>
      <c r="R4" s="2">
        <v>0</v>
      </c>
    </row>
    <row r="5" spans="2:18" x14ac:dyDescent="0.2">
      <c r="B5" s="6" t="s">
        <v>1</v>
      </c>
      <c r="C5" s="2">
        <f>C4+1</f>
        <v>2022</v>
      </c>
      <c r="D5" s="9">
        <v>34</v>
      </c>
      <c r="E5" s="9">
        <v>34</v>
      </c>
      <c r="F5" s="9">
        <v>27</v>
      </c>
      <c r="G5" s="9">
        <v>25</v>
      </c>
      <c r="H5" s="9">
        <v>35</v>
      </c>
      <c r="I5" s="9">
        <v>37</v>
      </c>
      <c r="J5" s="9">
        <v>33</v>
      </c>
      <c r="K5" s="9">
        <f t="shared" ref="K5:K7" si="0">AVERAGE(D5:J5)</f>
        <v>32.142857142857146</v>
      </c>
      <c r="M5" s="2">
        <f>M4+1</f>
        <v>2022</v>
      </c>
      <c r="N5" s="2">
        <v>0</v>
      </c>
      <c r="O5" s="2">
        <v>1</v>
      </c>
      <c r="P5" s="2">
        <v>0</v>
      </c>
      <c r="Q5" s="2">
        <v>0</v>
      </c>
      <c r="R5" s="2">
        <v>0.75</v>
      </c>
    </row>
    <row r="6" spans="2:18" x14ac:dyDescent="0.2">
      <c r="B6" s="6" t="s">
        <v>1</v>
      </c>
      <c r="C6" s="2">
        <f>C5+1</f>
        <v>2023</v>
      </c>
      <c r="D6" s="9">
        <v>35</v>
      </c>
      <c r="E6" s="9">
        <v>33</v>
      </c>
      <c r="F6" s="9">
        <v>26</v>
      </c>
      <c r="G6" s="9">
        <v>24</v>
      </c>
      <c r="H6" s="9">
        <v>26</v>
      </c>
      <c r="I6" s="9">
        <v>37</v>
      </c>
      <c r="J6" s="9">
        <v>33</v>
      </c>
      <c r="K6" s="9">
        <f t="shared" si="0"/>
        <v>30.571428571428573</v>
      </c>
      <c r="M6" s="2">
        <f t="shared" ref="M6:M7" si="1">M5+1</f>
        <v>2023</v>
      </c>
      <c r="N6" s="2">
        <v>0</v>
      </c>
      <c r="O6" s="2">
        <v>1</v>
      </c>
      <c r="P6" s="2">
        <v>0</v>
      </c>
      <c r="Q6" s="2">
        <v>0</v>
      </c>
      <c r="R6" s="2">
        <v>0.75</v>
      </c>
    </row>
    <row r="7" spans="2:18" x14ac:dyDescent="0.2">
      <c r="B7" s="6" t="s">
        <v>1</v>
      </c>
      <c r="C7" s="2">
        <f>C6+1</f>
        <v>2024</v>
      </c>
      <c r="D7" s="9">
        <v>39</v>
      </c>
      <c r="E7" s="9">
        <v>37</v>
      </c>
      <c r="F7" s="9">
        <v>31</v>
      </c>
      <c r="G7" s="9">
        <v>29</v>
      </c>
      <c r="H7" s="9">
        <v>26</v>
      </c>
      <c r="I7" s="9">
        <v>40</v>
      </c>
      <c r="J7" s="9">
        <v>31</v>
      </c>
      <c r="K7" s="9">
        <f t="shared" si="0"/>
        <v>33.285714285714285</v>
      </c>
      <c r="M7" s="2">
        <f t="shared" si="1"/>
        <v>2024</v>
      </c>
      <c r="N7" s="2">
        <v>0.5</v>
      </c>
      <c r="O7" s="2">
        <v>0.75</v>
      </c>
      <c r="P7" s="2">
        <v>0.75</v>
      </c>
      <c r="Q7" s="2">
        <v>0</v>
      </c>
      <c r="R7" s="2">
        <v>0.75</v>
      </c>
    </row>
    <row r="8" spans="2:18" x14ac:dyDescent="0.2">
      <c r="B8" s="6" t="s">
        <v>1</v>
      </c>
      <c r="C8" s="2">
        <f>C7+1</f>
        <v>2025</v>
      </c>
      <c r="D8" s="9"/>
      <c r="E8" s="9"/>
      <c r="F8" s="9"/>
      <c r="G8" s="9"/>
      <c r="H8" s="9"/>
      <c r="I8" s="9"/>
      <c r="J8" s="9"/>
      <c r="K8" s="9"/>
      <c r="M8" s="2">
        <f>M7+1</f>
        <v>2025</v>
      </c>
      <c r="N8" s="2"/>
      <c r="O8" s="2"/>
      <c r="P8" s="2"/>
      <c r="Q8" s="2"/>
      <c r="R8" s="2"/>
    </row>
    <row r="9" spans="2:18" x14ac:dyDescent="0.2">
      <c r="B9" s="8" t="s">
        <v>9</v>
      </c>
      <c r="C9" s="1"/>
      <c r="D9" s="9">
        <f>AVERAGE(D4:D7)</f>
        <v>37</v>
      </c>
      <c r="E9" s="9">
        <f t="shared" ref="E9:J9" si="2">AVERAGE(E4:E7)</f>
        <v>35.75</v>
      </c>
      <c r="F9" s="9">
        <f t="shared" si="2"/>
        <v>28.5</v>
      </c>
      <c r="G9" s="9">
        <f t="shared" si="2"/>
        <v>27</v>
      </c>
      <c r="H9" s="9">
        <f t="shared" si="2"/>
        <v>28</v>
      </c>
      <c r="I9" s="9">
        <f t="shared" ref="I9:J9" si="3">AVERAGE(I4:I7)</f>
        <v>38.5</v>
      </c>
      <c r="J9" s="9">
        <f t="shared" si="3"/>
        <v>32.5</v>
      </c>
      <c r="K9" s="10"/>
      <c r="M9" s="8" t="s">
        <v>9</v>
      </c>
      <c r="N9" s="9">
        <f>AVERAGE(N4:N7)</f>
        <v>0.125</v>
      </c>
      <c r="O9" s="9">
        <f t="shared" ref="O9:R9" si="4">AVERAGE(O4:O7)</f>
        <v>0.875</v>
      </c>
      <c r="P9" s="9">
        <f t="shared" si="4"/>
        <v>0.1875</v>
      </c>
      <c r="Q9" s="9">
        <f t="shared" si="4"/>
        <v>6.25E-2</v>
      </c>
      <c r="R9" s="9">
        <f t="shared" si="4"/>
        <v>0.5625</v>
      </c>
    </row>
    <row r="11" spans="2:18" x14ac:dyDescent="0.2">
      <c r="B11" s="3"/>
      <c r="C11" s="4" t="s">
        <v>0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5" t="s">
        <v>11</v>
      </c>
      <c r="K11" s="8" t="s">
        <v>9</v>
      </c>
    </row>
    <row r="12" spans="2:18" x14ac:dyDescent="0.2">
      <c r="B12" s="7" t="s">
        <v>2</v>
      </c>
      <c r="C12" s="2">
        <v>2021</v>
      </c>
      <c r="D12" s="9">
        <v>910</v>
      </c>
      <c r="E12" s="9">
        <v>1100</v>
      </c>
      <c r="F12" s="9">
        <v>730</v>
      </c>
      <c r="G12" s="9">
        <v>790</v>
      </c>
      <c r="H12" s="9">
        <v>280</v>
      </c>
      <c r="I12" s="9">
        <v>1150</v>
      </c>
      <c r="J12" s="9">
        <v>990</v>
      </c>
      <c r="K12" s="9">
        <f>AVERAGE(D12:J12)</f>
        <v>850</v>
      </c>
    </row>
    <row r="13" spans="2:18" x14ac:dyDescent="0.2">
      <c r="B13" s="7" t="s">
        <v>2</v>
      </c>
      <c r="C13" s="2">
        <f>C12+1</f>
        <v>2022</v>
      </c>
      <c r="D13" s="9">
        <v>530</v>
      </c>
      <c r="E13" s="9">
        <v>580</v>
      </c>
      <c r="F13" s="9">
        <v>340</v>
      </c>
      <c r="G13" s="9">
        <v>350</v>
      </c>
      <c r="H13" s="9">
        <v>520</v>
      </c>
      <c r="I13" s="9">
        <v>1010</v>
      </c>
      <c r="J13" s="9">
        <v>510</v>
      </c>
      <c r="K13" s="9">
        <f t="shared" ref="K13:K15" si="5">AVERAGE(D13:J13)</f>
        <v>548.57142857142856</v>
      </c>
    </row>
    <row r="14" spans="2:18" x14ac:dyDescent="0.2">
      <c r="B14" s="7" t="s">
        <v>2</v>
      </c>
      <c r="C14" s="2">
        <f>C13+1</f>
        <v>2023</v>
      </c>
      <c r="D14" s="9">
        <v>500</v>
      </c>
      <c r="E14" s="9">
        <v>480</v>
      </c>
      <c r="F14" s="9">
        <v>390</v>
      </c>
      <c r="G14" s="9">
        <v>460</v>
      </c>
      <c r="H14" s="9">
        <v>290</v>
      </c>
      <c r="I14" s="9">
        <v>630</v>
      </c>
      <c r="J14" s="9">
        <v>480</v>
      </c>
      <c r="K14" s="9">
        <f t="shared" si="5"/>
        <v>461.42857142857144</v>
      </c>
    </row>
    <row r="15" spans="2:18" x14ac:dyDescent="0.2">
      <c r="B15" s="7" t="s">
        <v>2</v>
      </c>
      <c r="C15" s="2">
        <f>C14+1</f>
        <v>2024</v>
      </c>
      <c r="D15" s="9">
        <v>770</v>
      </c>
      <c r="E15" s="9">
        <v>1010</v>
      </c>
      <c r="F15" s="9">
        <v>650</v>
      </c>
      <c r="G15" s="9">
        <v>1030</v>
      </c>
      <c r="H15" s="9">
        <v>350</v>
      </c>
      <c r="I15" s="9">
        <v>1340</v>
      </c>
      <c r="J15" s="9">
        <v>540</v>
      </c>
      <c r="K15" s="9">
        <f t="shared" si="5"/>
        <v>812.85714285714289</v>
      </c>
    </row>
    <row r="16" spans="2:18" x14ac:dyDescent="0.2">
      <c r="B16" s="7" t="s">
        <v>2</v>
      </c>
      <c r="C16" s="2">
        <f t="shared" ref="C16" si="6">C15+1</f>
        <v>2025</v>
      </c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8" t="s">
        <v>9</v>
      </c>
      <c r="C17" s="1"/>
      <c r="D17" s="9">
        <f>AVERAGE(D12:D15)</f>
        <v>677.5</v>
      </c>
      <c r="E17" s="9">
        <f t="shared" ref="E17:J17" si="7">AVERAGE(E12:E15)</f>
        <v>792.5</v>
      </c>
      <c r="F17" s="9">
        <f t="shared" si="7"/>
        <v>527.5</v>
      </c>
      <c r="G17" s="9">
        <f t="shared" si="7"/>
        <v>657.5</v>
      </c>
      <c r="H17" s="9">
        <f t="shared" si="7"/>
        <v>360</v>
      </c>
      <c r="I17" s="9">
        <f t="shared" ref="I17" si="8">AVERAGE(I12:I15)</f>
        <v>1032.5</v>
      </c>
      <c r="J17" s="9">
        <f>AVERAGE(J12:J15)</f>
        <v>630</v>
      </c>
      <c r="K17" s="10"/>
    </row>
  </sheetData>
  <mergeCells count="1">
    <mergeCell ref="M2:R2"/>
  </mergeCells>
  <conditionalFormatting sqref="D4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K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Taylor</dc:creator>
  <cp:lastModifiedBy>Matt Taylor</cp:lastModifiedBy>
  <dcterms:created xsi:type="dcterms:W3CDTF">2025-03-18T01:44:17Z</dcterms:created>
  <dcterms:modified xsi:type="dcterms:W3CDTF">2025-03-18T03:10:29Z</dcterms:modified>
</cp:coreProperties>
</file>