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fromtexas/PycharmProjects/college-hoops/Data/"/>
    </mc:Choice>
  </mc:AlternateContent>
  <xr:revisionPtr revIDLastSave="0" documentId="13_ncr:1_{A7588ECB-31D4-0141-A246-8F10C6EFEEBC}" xr6:coauthVersionLast="47" xr6:coauthVersionMax="47" xr10:uidLastSave="{00000000-0000-0000-0000-000000000000}"/>
  <bookViews>
    <workbookView xWindow="11740" yWindow="680" windowWidth="17060" windowHeight="15840" activeTab="1" xr2:uid="{7518B58E-3B24-A54F-A531-55B7C31175AF}"/>
  </bookViews>
  <sheets>
    <sheet name="0 to 1" sheetId="1" r:id="rId1"/>
    <sheet name="-1 to 1" sheetId="2" r:id="rId2"/>
    <sheet name="weigh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 l="1"/>
  <c r="Q17" i="2"/>
  <c r="P17" i="2"/>
  <c r="O17" i="2"/>
  <c r="N17" i="2"/>
  <c r="M13" i="2"/>
  <c r="M14" i="2" s="1"/>
  <c r="M15" i="2" s="1"/>
  <c r="M16" i="2" s="1"/>
  <c r="J17" i="2"/>
  <c r="I17" i="2"/>
  <c r="H17" i="2"/>
  <c r="F17" i="2"/>
  <c r="G17" i="2"/>
  <c r="E17" i="2"/>
  <c r="D17" i="2"/>
  <c r="K15" i="2"/>
  <c r="K14" i="2"/>
  <c r="K13" i="2"/>
  <c r="C13" i="2"/>
  <c r="C14" i="2" s="1"/>
  <c r="C15" i="2" s="1"/>
  <c r="C16" i="2" s="1"/>
  <c r="K12" i="2"/>
  <c r="R9" i="2"/>
  <c r="Q9" i="2"/>
  <c r="P9" i="2"/>
  <c r="O9" i="2"/>
  <c r="N9" i="2"/>
  <c r="J9" i="2"/>
  <c r="I9" i="2"/>
  <c r="H9" i="2"/>
  <c r="F9" i="2"/>
  <c r="G9" i="2"/>
  <c r="E9" i="2"/>
  <c r="D9" i="2"/>
  <c r="K7" i="2"/>
  <c r="K6" i="2"/>
  <c r="M5" i="2"/>
  <c r="M6" i="2" s="1"/>
  <c r="M7" i="2" s="1"/>
  <c r="M8" i="2" s="1"/>
  <c r="K5" i="2"/>
  <c r="C5" i="2"/>
  <c r="C6" i="2" s="1"/>
  <c r="C7" i="2" s="1"/>
  <c r="C8" i="2" s="1"/>
  <c r="K4" i="2"/>
  <c r="J9" i="1"/>
  <c r="J17" i="1"/>
  <c r="I17" i="1"/>
  <c r="I9" i="1"/>
  <c r="O9" i="1"/>
  <c r="P9" i="1"/>
  <c r="Q9" i="1"/>
  <c r="R9" i="1"/>
  <c r="N9" i="1"/>
  <c r="M5" i="1"/>
  <c r="M6" i="1" s="1"/>
  <c r="M7" i="1" s="1"/>
  <c r="M8" i="1" s="1"/>
  <c r="K4" i="1"/>
  <c r="H17" i="1"/>
  <c r="F17" i="1"/>
  <c r="G17" i="1"/>
  <c r="E17" i="1"/>
  <c r="D17" i="1"/>
  <c r="K15" i="1"/>
  <c r="K14" i="1"/>
  <c r="K13" i="1"/>
  <c r="K12" i="1"/>
  <c r="E9" i="1"/>
  <c r="G9" i="1"/>
  <c r="F9" i="1"/>
  <c r="H9" i="1"/>
  <c r="D9" i="1"/>
  <c r="K5" i="1"/>
  <c r="K6" i="1"/>
  <c r="K7" i="1"/>
  <c r="C13" i="1"/>
  <c r="C14" i="1" s="1"/>
  <c r="C15" i="1" s="1"/>
  <c r="C16" i="1" s="1"/>
  <c r="C5" i="1"/>
  <c r="C6" i="1" s="1"/>
  <c r="C7" i="1" s="1"/>
  <c r="C8" i="1" s="1"/>
</calcChain>
</file>

<file path=xl/sharedStrings.xml><?xml version="1.0" encoding="utf-8"?>
<sst xmlns="http://schemas.openxmlformats.org/spreadsheetml/2006/main" count="105" uniqueCount="33">
  <si>
    <t>Year</t>
  </si>
  <si>
    <t>Picks</t>
  </si>
  <si>
    <t>Points</t>
  </si>
  <si>
    <t>Massey</t>
  </si>
  <si>
    <t>Colley</t>
  </si>
  <si>
    <t>Elo</t>
  </si>
  <si>
    <t>Adj Elo</t>
  </si>
  <si>
    <t>SRS</t>
  </si>
  <si>
    <t>Combined</t>
  </si>
  <si>
    <t>Avg</t>
  </si>
  <si>
    <t>Max Combined Ratings Weights</t>
  </si>
  <si>
    <t>Custom Combined</t>
  </si>
  <si>
    <t>1. Massey: 0.500, Colley: 0.500, Adjusted Elo: -0.750, Elo: 0.500, SRS: 0.750</t>
  </si>
  <si>
    <t>2. Massey: 0.750, Colley: 0.250, Adjusted Elo: -0.750, Elo: 0.500, SRS: -0.250</t>
  </si>
  <si>
    <t>3. Massey: 0.750, Colley: 0.250, Adjusted Elo: -0.750, Elo: 0.500, SRS: 0.000</t>
  </si>
  <si>
    <t>4. Massey: 1.000, Colley: 0.250, Adjusted Elo: -1.000, Elo: 0.750, SRS: -0.250</t>
  </si>
  <si>
    <t>5. Massey: 1.000, Colley: 0.250, Adjusted Elo: -1.000, Elo: 0.750, SRS: 0.000</t>
  </si>
  <si>
    <t>6. Massey: 1.000, Colley: 0.250, Adjusted Elo: -1.000, Elo: 0.750, SRS: 0.250</t>
  </si>
  <si>
    <t>7. Massey: 1.000, Colley: 0.250, Adjusted Elo: -0.750, Elo: 0.500, SRS: 0.750</t>
  </si>
  <si>
    <t>8. Massey: 1.000, Colley: 0.250, Adjusted Elo: -0.750, Elo: 0.500, SRS: 1.000</t>
  </si>
  <si>
    <t>Max correct picks: 46 in 59049 iterations</t>
  </si>
  <si>
    <t>1. Massey: 1.000, Colley: 0.250, Adjusted Elo: -0.750, Elo: 0.500, SRS: 0.750</t>
  </si>
  <si>
    <t>2. Massey: 1.000, Colley: 0.250, Adjusted Elo: -0.750, Elo: 0.500, SRS: 1.000</t>
  </si>
  <si>
    <t>Max total points: 1540 in 59049 iterations</t>
  </si>
  <si>
    <t>Max correct picks: 41 in 59049 iterations</t>
  </si>
  <si>
    <t>1. Massey: 0.500, Colley: 0.000, Adjusted Elo: -0.750, Elo: 0.750, SRS: 0.250</t>
  </si>
  <si>
    <t>Max total points: 1150 in 59049 iterations</t>
  </si>
  <si>
    <t>1. Massey: -0.250, Colley: 1.000, Adjusted Elo: -0.250, Elo: 0.000, SRS: 0.250</t>
  </si>
  <si>
    <t>2. Massey: 0.000, Colley: 1.000, Adjusted Elo: -0.500, Elo: 0.000, SRS: 0.250</t>
  </si>
  <si>
    <t>Max correct picks: 44 in 59049 iterations</t>
  </si>
  <si>
    <t>1. Massey: 0.500, Colley: 0.750, Adjusted Elo: 0.250, Elo: -0.750, SRS: -0.250</t>
  </si>
  <si>
    <t>Max total points: 1340 in 59049 iterations</t>
  </si>
  <si>
    <t>1. Massey: 0.500, Colley: 0.750, Adjusted Elo: 0.750, Elo: 0.000, SRS: 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</si>
</sst>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3A28-4D2E-6942-A884-9D81B74580AA}">
  <dimension ref="B2:R17"/>
  <sheetViews>
    <sheetView zoomScale="150" workbookViewId="0">
      <selection activeCell="Q4" sqref="Q4"/>
    </sheetView>
  </sheetViews>
  <sheetFormatPr baseColWidth="10" defaultRowHeight="16" x14ac:dyDescent="0.2"/>
  <cols>
    <col min="1" max="1" width="3.33203125" customWidth="1"/>
    <col min="2" max="2" width="6.33203125" bestFit="1" customWidth="1"/>
    <col min="3" max="3" width="5.1640625" bestFit="1" customWidth="1"/>
    <col min="4" max="4" width="7.5" bestFit="1" customWidth="1"/>
    <col min="5" max="5" width="6.1640625" bestFit="1" customWidth="1"/>
    <col min="6" max="6" width="7" bestFit="1" customWidth="1"/>
    <col min="7" max="7" width="4.1640625" bestFit="1" customWidth="1"/>
    <col min="8" max="8" width="4.33203125" bestFit="1" customWidth="1"/>
    <col min="9" max="9" width="9.6640625" bestFit="1" customWidth="1"/>
    <col min="10" max="10" width="16.6640625" bestFit="1" customWidth="1"/>
    <col min="11" max="11" width="4.33203125" bestFit="1" customWidth="1"/>
    <col min="12" max="12" width="3.33203125" customWidth="1"/>
    <col min="13" max="13" width="5.1640625" bestFit="1" customWidth="1"/>
    <col min="14" max="14" width="7.5" bestFit="1" customWidth="1"/>
    <col min="15" max="15" width="6.1640625" bestFit="1" customWidth="1"/>
    <col min="16" max="18" width="7.1640625" bestFit="1" customWidth="1"/>
    <col min="19" max="19" width="3.33203125" customWidth="1"/>
  </cols>
  <sheetData>
    <row r="2" spans="2:18" x14ac:dyDescent="0.2">
      <c r="M2" s="11" t="s">
        <v>10</v>
      </c>
      <c r="N2" s="11"/>
      <c r="O2" s="11"/>
      <c r="P2" s="11"/>
      <c r="Q2" s="11"/>
      <c r="R2" s="11"/>
    </row>
    <row r="3" spans="2:18" x14ac:dyDescent="0.2">
      <c r="B3" s="3"/>
      <c r="C3" s="4" t="s">
        <v>0</v>
      </c>
      <c r="D3" s="5" t="s">
        <v>3</v>
      </c>
      <c r="E3" s="5" t="s">
        <v>4</v>
      </c>
      <c r="F3" s="5" t="s">
        <v>6</v>
      </c>
      <c r="G3" s="5" t="s">
        <v>5</v>
      </c>
      <c r="H3" s="5" t="s">
        <v>7</v>
      </c>
      <c r="I3" s="5" t="s">
        <v>8</v>
      </c>
      <c r="J3" s="5" t="s">
        <v>11</v>
      </c>
      <c r="K3" s="8" t="s">
        <v>9</v>
      </c>
      <c r="M3" s="4" t="s">
        <v>0</v>
      </c>
      <c r="N3" s="5" t="s">
        <v>3</v>
      </c>
      <c r="O3" s="5" t="s">
        <v>4</v>
      </c>
      <c r="P3" s="5" t="s">
        <v>6</v>
      </c>
      <c r="Q3" s="5" t="s">
        <v>5</v>
      </c>
      <c r="R3" s="5" t="s">
        <v>7</v>
      </c>
    </row>
    <row r="4" spans="2:18" x14ac:dyDescent="0.2">
      <c r="B4" s="6" t="s">
        <v>1</v>
      </c>
      <c r="C4" s="2">
        <v>2021</v>
      </c>
      <c r="D4" s="9">
        <v>40</v>
      </c>
      <c r="E4" s="9">
        <v>39</v>
      </c>
      <c r="F4" s="9">
        <v>30</v>
      </c>
      <c r="G4" s="9">
        <v>30</v>
      </c>
      <c r="H4" s="9">
        <v>25</v>
      </c>
      <c r="I4" s="9">
        <v>40</v>
      </c>
      <c r="J4" s="9">
        <v>33</v>
      </c>
      <c r="K4" s="9">
        <f>AVERAGE(D4:J4)</f>
        <v>33.857142857142854</v>
      </c>
      <c r="M4" s="2">
        <v>2021</v>
      </c>
      <c r="N4" s="2">
        <v>0</v>
      </c>
      <c r="O4" s="2">
        <v>0.75</v>
      </c>
      <c r="P4" s="2">
        <v>0</v>
      </c>
      <c r="Q4" s="2">
        <v>0.25</v>
      </c>
      <c r="R4" s="2">
        <v>0</v>
      </c>
    </row>
    <row r="5" spans="2:18" x14ac:dyDescent="0.2">
      <c r="B5" s="6" t="s">
        <v>1</v>
      </c>
      <c r="C5" s="2">
        <f>C4+1</f>
        <v>2022</v>
      </c>
      <c r="D5" s="9">
        <v>34</v>
      </c>
      <c r="E5" s="9">
        <v>34</v>
      </c>
      <c r="F5" s="9">
        <v>25</v>
      </c>
      <c r="G5" s="9">
        <v>27</v>
      </c>
      <c r="H5" s="9">
        <v>35</v>
      </c>
      <c r="I5" s="9">
        <v>37</v>
      </c>
      <c r="J5" s="9">
        <v>33</v>
      </c>
      <c r="K5" s="9">
        <f>AVERAGE(D5:J5)</f>
        <v>32.142857142857146</v>
      </c>
      <c r="M5" s="2">
        <f>M4+1</f>
        <v>2022</v>
      </c>
      <c r="N5" s="2">
        <v>0</v>
      </c>
      <c r="O5" s="2">
        <v>1</v>
      </c>
      <c r="P5" s="2">
        <v>0</v>
      </c>
      <c r="Q5" s="2">
        <v>0</v>
      </c>
      <c r="R5" s="2">
        <v>0.75</v>
      </c>
    </row>
    <row r="6" spans="2:18" x14ac:dyDescent="0.2">
      <c r="B6" s="6" t="s">
        <v>1</v>
      </c>
      <c r="C6" s="2">
        <f>C5+1</f>
        <v>2023</v>
      </c>
      <c r="D6" s="9">
        <v>35</v>
      </c>
      <c r="E6" s="9">
        <v>33</v>
      </c>
      <c r="F6" s="9">
        <v>24</v>
      </c>
      <c r="G6" s="9">
        <v>26</v>
      </c>
      <c r="H6" s="9">
        <v>26</v>
      </c>
      <c r="I6" s="9">
        <v>37</v>
      </c>
      <c r="J6" s="9">
        <v>33</v>
      </c>
      <c r="K6" s="9">
        <f>AVERAGE(D6:J6)</f>
        <v>30.571428571428573</v>
      </c>
      <c r="M6" s="2">
        <f t="shared" ref="M6:M7" si="0">M5+1</f>
        <v>2023</v>
      </c>
      <c r="N6" s="2">
        <v>0</v>
      </c>
      <c r="O6" s="2">
        <v>1</v>
      </c>
      <c r="P6" s="2">
        <v>0</v>
      </c>
      <c r="Q6" s="2">
        <v>0</v>
      </c>
      <c r="R6" s="2">
        <v>0.75</v>
      </c>
    </row>
    <row r="7" spans="2:18" x14ac:dyDescent="0.2">
      <c r="B7" s="6" t="s">
        <v>1</v>
      </c>
      <c r="C7" s="2">
        <f>C6+1</f>
        <v>2024</v>
      </c>
      <c r="D7" s="9">
        <v>39</v>
      </c>
      <c r="E7" s="9">
        <v>37</v>
      </c>
      <c r="F7" s="9">
        <v>29</v>
      </c>
      <c r="G7" s="9">
        <v>31</v>
      </c>
      <c r="H7" s="9">
        <v>26</v>
      </c>
      <c r="I7" s="9">
        <v>40</v>
      </c>
      <c r="J7" s="9">
        <v>31</v>
      </c>
      <c r="K7" s="9">
        <f>AVERAGE(D7:J7)</f>
        <v>33.285714285714285</v>
      </c>
      <c r="M7" s="2">
        <f t="shared" si="0"/>
        <v>2024</v>
      </c>
      <c r="N7" s="2">
        <v>0.5</v>
      </c>
      <c r="O7" s="2">
        <v>0.75</v>
      </c>
      <c r="P7" s="2">
        <v>0.75</v>
      </c>
      <c r="Q7" s="2">
        <v>0</v>
      </c>
      <c r="R7" s="2">
        <v>0.75</v>
      </c>
    </row>
    <row r="8" spans="2:18" x14ac:dyDescent="0.2">
      <c r="B8" s="6" t="s">
        <v>1</v>
      </c>
      <c r="C8" s="2">
        <f>C7+1</f>
        <v>2025</v>
      </c>
      <c r="D8" s="9"/>
      <c r="E8" s="9"/>
      <c r="F8" s="9"/>
      <c r="G8" s="9"/>
      <c r="H8" s="9"/>
      <c r="I8" s="9"/>
      <c r="J8" s="9"/>
      <c r="K8" s="9"/>
      <c r="M8" s="2">
        <f>M7+1</f>
        <v>2025</v>
      </c>
      <c r="N8" s="2"/>
      <c r="O8" s="2"/>
      <c r="P8" s="2"/>
      <c r="Q8" s="2"/>
      <c r="R8" s="2"/>
    </row>
    <row r="9" spans="2:18" x14ac:dyDescent="0.2">
      <c r="B9" s="8" t="s">
        <v>9</v>
      </c>
      <c r="C9" s="1"/>
      <c r="D9" s="9">
        <f>AVERAGE(D4:D7)</f>
        <v>37</v>
      </c>
      <c r="E9" s="9">
        <f t="shared" ref="E9:H9" si="1">AVERAGE(E4:E7)</f>
        <v>35.75</v>
      </c>
      <c r="F9" s="9">
        <f>AVERAGE(F4:F7)</f>
        <v>27</v>
      </c>
      <c r="G9" s="9">
        <f t="shared" si="1"/>
        <v>28.5</v>
      </c>
      <c r="H9" s="9">
        <f t="shared" si="1"/>
        <v>28</v>
      </c>
      <c r="I9" s="9">
        <f t="shared" ref="I9:J9" si="2">AVERAGE(I4:I7)</f>
        <v>38.5</v>
      </c>
      <c r="J9" s="9">
        <f t="shared" si="2"/>
        <v>32.5</v>
      </c>
      <c r="K9" s="10"/>
      <c r="M9" s="8" t="s">
        <v>9</v>
      </c>
      <c r="N9" s="9">
        <f>AVERAGE(N4:N7)</f>
        <v>0.125</v>
      </c>
      <c r="O9" s="9">
        <f t="shared" ref="O9:R9" si="3">AVERAGE(O4:O7)</f>
        <v>0.875</v>
      </c>
      <c r="P9" s="9">
        <f t="shared" si="3"/>
        <v>0.1875</v>
      </c>
      <c r="Q9" s="9">
        <f t="shared" si="3"/>
        <v>6.25E-2</v>
      </c>
      <c r="R9" s="9">
        <f t="shared" si="3"/>
        <v>0.5625</v>
      </c>
    </row>
    <row r="11" spans="2:18" x14ac:dyDescent="0.2">
      <c r="B11" s="3"/>
      <c r="C11" s="4" t="s">
        <v>0</v>
      </c>
      <c r="D11" s="5" t="s">
        <v>3</v>
      </c>
      <c r="E11" s="5" t="s">
        <v>4</v>
      </c>
      <c r="F11" s="5" t="s">
        <v>6</v>
      </c>
      <c r="G11" s="5" t="s">
        <v>5</v>
      </c>
      <c r="H11" s="5" t="s">
        <v>7</v>
      </c>
      <c r="I11" s="5" t="s">
        <v>8</v>
      </c>
      <c r="J11" s="5" t="s">
        <v>11</v>
      </c>
      <c r="K11" s="8" t="s">
        <v>9</v>
      </c>
    </row>
    <row r="12" spans="2:18" x14ac:dyDescent="0.2">
      <c r="B12" s="7" t="s">
        <v>2</v>
      </c>
      <c r="C12" s="2">
        <v>2021</v>
      </c>
      <c r="D12" s="9">
        <v>910</v>
      </c>
      <c r="E12" s="9">
        <v>1100</v>
      </c>
      <c r="F12" s="9">
        <v>790</v>
      </c>
      <c r="G12" s="9">
        <v>730</v>
      </c>
      <c r="H12" s="9">
        <v>280</v>
      </c>
      <c r="I12" s="9">
        <v>1150</v>
      </c>
      <c r="J12" s="9">
        <v>990</v>
      </c>
      <c r="K12" s="9">
        <f>AVERAGE(D12:J12)</f>
        <v>850</v>
      </c>
    </row>
    <row r="13" spans="2:18" x14ac:dyDescent="0.2">
      <c r="B13" s="7" t="s">
        <v>2</v>
      </c>
      <c r="C13" s="2">
        <f>C12+1</f>
        <v>2022</v>
      </c>
      <c r="D13" s="9">
        <v>530</v>
      </c>
      <c r="E13" s="9">
        <v>580</v>
      </c>
      <c r="F13" s="9">
        <v>350</v>
      </c>
      <c r="G13" s="9">
        <v>340</v>
      </c>
      <c r="H13" s="9">
        <v>520</v>
      </c>
      <c r="I13" s="9">
        <v>1010</v>
      </c>
      <c r="J13" s="9">
        <v>510</v>
      </c>
      <c r="K13" s="9">
        <f>AVERAGE(D13:J13)</f>
        <v>548.57142857142856</v>
      </c>
    </row>
    <row r="14" spans="2:18" x14ac:dyDescent="0.2">
      <c r="B14" s="7" t="s">
        <v>2</v>
      </c>
      <c r="C14" s="2">
        <f>C13+1</f>
        <v>2023</v>
      </c>
      <c r="D14" s="9">
        <v>500</v>
      </c>
      <c r="E14" s="9">
        <v>480</v>
      </c>
      <c r="F14" s="9">
        <v>460</v>
      </c>
      <c r="G14" s="9">
        <v>390</v>
      </c>
      <c r="H14" s="9">
        <v>290</v>
      </c>
      <c r="I14" s="9">
        <v>630</v>
      </c>
      <c r="J14" s="9">
        <v>480</v>
      </c>
      <c r="K14" s="9">
        <f>AVERAGE(D14:J14)</f>
        <v>461.42857142857144</v>
      </c>
    </row>
    <row r="15" spans="2:18" x14ac:dyDescent="0.2">
      <c r="B15" s="7" t="s">
        <v>2</v>
      </c>
      <c r="C15" s="2">
        <f>C14+1</f>
        <v>2024</v>
      </c>
      <c r="D15" s="9">
        <v>770</v>
      </c>
      <c r="E15" s="9">
        <v>1010</v>
      </c>
      <c r="F15" s="9">
        <v>1030</v>
      </c>
      <c r="G15" s="9">
        <v>650</v>
      </c>
      <c r="H15" s="9">
        <v>350</v>
      </c>
      <c r="I15" s="9">
        <v>1340</v>
      </c>
      <c r="J15" s="9">
        <v>540</v>
      </c>
      <c r="K15" s="9">
        <f>AVERAGE(D15:J15)</f>
        <v>812.85714285714289</v>
      </c>
    </row>
    <row r="16" spans="2:18" x14ac:dyDescent="0.2">
      <c r="B16" s="7" t="s">
        <v>2</v>
      </c>
      <c r="C16" s="2">
        <f t="shared" ref="C16" si="4">C15+1</f>
        <v>2025</v>
      </c>
      <c r="D16" s="9"/>
      <c r="E16" s="9"/>
      <c r="F16" s="9"/>
      <c r="G16" s="9"/>
      <c r="H16" s="9"/>
      <c r="I16" s="9"/>
      <c r="J16" s="9"/>
      <c r="K16" s="9"/>
    </row>
    <row r="17" spans="2:11" x14ac:dyDescent="0.2">
      <c r="B17" s="8" t="s">
        <v>9</v>
      </c>
      <c r="C17" s="1"/>
      <c r="D17" s="9">
        <f>AVERAGE(D12:D15)</f>
        <v>677.5</v>
      </c>
      <c r="E17" s="9">
        <f t="shared" ref="E17:H17" si="5">AVERAGE(E12:E15)</f>
        <v>792.5</v>
      </c>
      <c r="F17" s="9">
        <f>AVERAGE(F12:F15)</f>
        <v>657.5</v>
      </c>
      <c r="G17" s="9">
        <f t="shared" si="5"/>
        <v>527.5</v>
      </c>
      <c r="H17" s="9">
        <f t="shared" si="5"/>
        <v>360</v>
      </c>
      <c r="I17" s="9">
        <f t="shared" ref="I17" si="6">AVERAGE(I12:I15)</f>
        <v>1032.5</v>
      </c>
      <c r="J17" s="9">
        <f>AVERAGE(J12:J15)</f>
        <v>630</v>
      </c>
      <c r="K17" s="10"/>
    </row>
  </sheetData>
  <mergeCells count="1">
    <mergeCell ref="M2:R2"/>
  </mergeCells>
  <conditionalFormatting sqref="D4:K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K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E6EF-B05B-8047-8B7A-FBD71EC2CE06}">
  <dimension ref="B2:R17"/>
  <sheetViews>
    <sheetView tabSelected="1" topLeftCell="D1" zoomScale="150" workbookViewId="0">
      <selection activeCell="O13" sqref="O13"/>
    </sheetView>
  </sheetViews>
  <sheetFormatPr baseColWidth="10" defaultRowHeight="16" x14ac:dyDescent="0.2"/>
  <cols>
    <col min="1" max="1" width="3.33203125" customWidth="1"/>
    <col min="2" max="2" width="6.33203125" bestFit="1" customWidth="1"/>
    <col min="3" max="3" width="5.1640625" bestFit="1" customWidth="1"/>
    <col min="4" max="4" width="7.5" bestFit="1" customWidth="1"/>
    <col min="5" max="5" width="6.1640625" bestFit="1" customWidth="1"/>
    <col min="6" max="6" width="7" bestFit="1" customWidth="1"/>
    <col min="7" max="7" width="4.1640625" bestFit="1" customWidth="1"/>
    <col min="8" max="8" width="4.33203125" bestFit="1" customWidth="1"/>
    <col min="9" max="9" width="9.6640625" bestFit="1" customWidth="1"/>
    <col min="10" max="10" width="16.6640625" bestFit="1" customWidth="1"/>
    <col min="11" max="11" width="4.33203125" bestFit="1" customWidth="1"/>
    <col min="12" max="12" width="3.33203125" customWidth="1"/>
    <col min="13" max="13" width="5.1640625" bestFit="1" customWidth="1"/>
    <col min="14" max="14" width="7.5" bestFit="1" customWidth="1"/>
    <col min="15" max="15" width="6.1640625" bestFit="1" customWidth="1"/>
    <col min="16" max="18" width="7.1640625" bestFit="1" customWidth="1"/>
    <col min="19" max="19" width="3.33203125" customWidth="1"/>
  </cols>
  <sheetData>
    <row r="2" spans="2:18" x14ac:dyDescent="0.2">
      <c r="M2" s="11" t="s">
        <v>10</v>
      </c>
      <c r="N2" s="11"/>
      <c r="O2" s="11"/>
      <c r="P2" s="11"/>
      <c r="Q2" s="11"/>
      <c r="R2" s="11"/>
    </row>
    <row r="3" spans="2:18" x14ac:dyDescent="0.2">
      <c r="B3" s="3"/>
      <c r="C3" s="4" t="s">
        <v>0</v>
      </c>
      <c r="D3" s="5" t="s">
        <v>3</v>
      </c>
      <c r="E3" s="5" t="s">
        <v>4</v>
      </c>
      <c r="F3" s="5" t="s">
        <v>6</v>
      </c>
      <c r="G3" s="5" t="s">
        <v>5</v>
      </c>
      <c r="H3" s="5" t="s">
        <v>7</v>
      </c>
      <c r="I3" s="5" t="s">
        <v>8</v>
      </c>
      <c r="J3" s="5" t="s">
        <v>11</v>
      </c>
      <c r="K3" s="8" t="s">
        <v>9</v>
      </c>
      <c r="M3" s="4" t="s">
        <v>0</v>
      </c>
      <c r="N3" s="5" t="s">
        <v>3</v>
      </c>
      <c r="O3" s="5" t="s">
        <v>4</v>
      </c>
      <c r="P3" s="5" t="s">
        <v>6</v>
      </c>
      <c r="Q3" s="5" t="s">
        <v>5</v>
      </c>
      <c r="R3" s="5" t="s">
        <v>7</v>
      </c>
    </row>
    <row r="4" spans="2:18" x14ac:dyDescent="0.2">
      <c r="B4" s="6" t="s">
        <v>1</v>
      </c>
      <c r="C4" s="2">
        <v>2021</v>
      </c>
      <c r="D4" s="9">
        <v>40</v>
      </c>
      <c r="E4" s="9">
        <v>39</v>
      </c>
      <c r="F4" s="9">
        <v>30</v>
      </c>
      <c r="G4" s="9">
        <v>30</v>
      </c>
      <c r="H4" s="9">
        <v>25</v>
      </c>
      <c r="I4" s="9">
        <v>46</v>
      </c>
      <c r="J4" s="9"/>
      <c r="K4" s="9">
        <f>AVERAGE(D4:J4)</f>
        <v>35</v>
      </c>
      <c r="M4" s="2">
        <v>2021</v>
      </c>
      <c r="N4" s="2">
        <v>1</v>
      </c>
      <c r="O4" s="2">
        <v>0.25</v>
      </c>
      <c r="P4" s="2">
        <v>-0.75</v>
      </c>
      <c r="Q4" s="2">
        <v>0.5</v>
      </c>
      <c r="R4" s="2">
        <v>0.75</v>
      </c>
    </row>
    <row r="5" spans="2:18" x14ac:dyDescent="0.2">
      <c r="B5" s="6" t="s">
        <v>1</v>
      </c>
      <c r="C5" s="2">
        <f>C4+1</f>
        <v>2022</v>
      </c>
      <c r="D5" s="9">
        <v>34</v>
      </c>
      <c r="E5" s="9">
        <v>34</v>
      </c>
      <c r="F5" s="9">
        <v>25</v>
      </c>
      <c r="G5" s="9">
        <v>27</v>
      </c>
      <c r="H5" s="9">
        <v>35</v>
      </c>
      <c r="I5" s="9">
        <v>41</v>
      </c>
      <c r="J5" s="9"/>
      <c r="K5" s="9">
        <f>AVERAGE(D5:J5)</f>
        <v>32.666666666666664</v>
      </c>
      <c r="M5" s="2">
        <f>M4+1</f>
        <v>2022</v>
      </c>
      <c r="N5" s="2">
        <v>0.5</v>
      </c>
      <c r="O5" s="2">
        <v>0</v>
      </c>
      <c r="P5" s="2">
        <v>-0.75</v>
      </c>
      <c r="Q5" s="2">
        <v>0.75</v>
      </c>
      <c r="R5" s="2">
        <v>0.25</v>
      </c>
    </row>
    <row r="6" spans="2:18" x14ac:dyDescent="0.2">
      <c r="B6" s="6" t="s">
        <v>1</v>
      </c>
      <c r="C6" s="2">
        <f>C5+1</f>
        <v>2023</v>
      </c>
      <c r="D6" s="9">
        <v>35</v>
      </c>
      <c r="E6" s="9">
        <v>33</v>
      </c>
      <c r="F6" s="9">
        <v>24</v>
      </c>
      <c r="G6" s="9">
        <v>26</v>
      </c>
      <c r="H6" s="9">
        <v>26</v>
      </c>
      <c r="I6" s="9">
        <v>41</v>
      </c>
      <c r="J6" s="9"/>
      <c r="K6" s="9">
        <f>AVERAGE(D6:J6)</f>
        <v>30.833333333333332</v>
      </c>
      <c r="M6" s="2">
        <f t="shared" ref="M6:M7" si="0">M5+1</f>
        <v>2023</v>
      </c>
      <c r="N6" s="2">
        <v>0.75</v>
      </c>
      <c r="O6" s="2">
        <v>0</v>
      </c>
      <c r="P6" s="2">
        <v>0.25</v>
      </c>
      <c r="Q6" s="2">
        <v>-0.25</v>
      </c>
      <c r="R6" s="2">
        <v>-1</v>
      </c>
    </row>
    <row r="7" spans="2:18" x14ac:dyDescent="0.2">
      <c r="B7" s="6" t="s">
        <v>1</v>
      </c>
      <c r="C7" s="2">
        <f>C6+1</f>
        <v>2024</v>
      </c>
      <c r="D7" s="9">
        <v>39</v>
      </c>
      <c r="E7" s="9">
        <v>37</v>
      </c>
      <c r="F7" s="9">
        <v>29</v>
      </c>
      <c r="G7" s="9">
        <v>31</v>
      </c>
      <c r="H7" s="9">
        <v>26</v>
      </c>
      <c r="I7" s="9">
        <v>44</v>
      </c>
      <c r="J7" s="9"/>
      <c r="K7" s="9">
        <f>AVERAGE(D7:J7)</f>
        <v>34.333333333333336</v>
      </c>
      <c r="M7" s="2">
        <f t="shared" si="0"/>
        <v>2024</v>
      </c>
      <c r="N7" s="2">
        <v>0.5</v>
      </c>
      <c r="O7" s="2">
        <v>0.75</v>
      </c>
      <c r="P7" s="2">
        <v>0.25</v>
      </c>
      <c r="Q7" s="2">
        <v>-0.75</v>
      </c>
      <c r="R7" s="2">
        <v>-0.25</v>
      </c>
    </row>
    <row r="8" spans="2:18" x14ac:dyDescent="0.2">
      <c r="B8" s="6" t="s">
        <v>1</v>
      </c>
      <c r="C8" s="2">
        <f>C7+1</f>
        <v>2025</v>
      </c>
      <c r="D8" s="9"/>
      <c r="E8" s="9"/>
      <c r="F8" s="9"/>
      <c r="G8" s="9"/>
      <c r="H8" s="9"/>
      <c r="I8" s="9"/>
      <c r="J8" s="9"/>
      <c r="K8" s="9"/>
      <c r="M8" s="2">
        <f>M7+1</f>
        <v>2025</v>
      </c>
      <c r="N8" s="2"/>
      <c r="O8" s="2"/>
      <c r="P8" s="2"/>
      <c r="Q8" s="2"/>
      <c r="R8" s="2"/>
    </row>
    <row r="9" spans="2:18" x14ac:dyDescent="0.2">
      <c r="B9" s="8" t="s">
        <v>9</v>
      </c>
      <c r="C9" s="1"/>
      <c r="D9" s="9">
        <f>AVERAGE(D4:D7)</f>
        <v>37</v>
      </c>
      <c r="E9" s="9">
        <f t="shared" ref="E9:J9" si="1">AVERAGE(E4:E7)</f>
        <v>35.75</v>
      </c>
      <c r="F9" s="9">
        <f t="shared" si="1"/>
        <v>27</v>
      </c>
      <c r="G9" s="9">
        <f>AVERAGE(G4:G7)</f>
        <v>28.5</v>
      </c>
      <c r="H9" s="9">
        <f t="shared" si="1"/>
        <v>28</v>
      </c>
      <c r="I9" s="9">
        <f t="shared" si="1"/>
        <v>43</v>
      </c>
      <c r="J9" s="9" t="e">
        <f t="shared" si="1"/>
        <v>#DIV/0!</v>
      </c>
      <c r="K9" s="10"/>
      <c r="M9" s="8" t="s">
        <v>9</v>
      </c>
      <c r="N9" s="9">
        <f>AVERAGE(N4:N7)</f>
        <v>0.6875</v>
      </c>
      <c r="O9" s="9">
        <f t="shared" ref="O9:R9" si="2">AVERAGE(O4:O7)</f>
        <v>0.25</v>
      </c>
      <c r="P9" s="9">
        <f t="shared" si="2"/>
        <v>-0.25</v>
      </c>
      <c r="Q9" s="9">
        <f t="shared" si="2"/>
        <v>6.25E-2</v>
      </c>
      <c r="R9" s="9">
        <f t="shared" si="2"/>
        <v>-6.25E-2</v>
      </c>
    </row>
    <row r="10" spans="2:18" x14ac:dyDescent="0.2">
      <c r="M10" s="11" t="s">
        <v>10</v>
      </c>
      <c r="N10" s="11"/>
      <c r="O10" s="11"/>
      <c r="P10" s="11"/>
      <c r="Q10" s="11"/>
      <c r="R10" s="11"/>
    </row>
    <row r="11" spans="2:18" x14ac:dyDescent="0.2">
      <c r="B11" s="3"/>
      <c r="C11" s="4" t="s">
        <v>0</v>
      </c>
      <c r="D11" s="5" t="s">
        <v>3</v>
      </c>
      <c r="E11" s="5" t="s">
        <v>4</v>
      </c>
      <c r="F11" s="5" t="s">
        <v>6</v>
      </c>
      <c r="G11" s="5" t="s">
        <v>5</v>
      </c>
      <c r="H11" s="5" t="s">
        <v>7</v>
      </c>
      <c r="I11" s="5" t="s">
        <v>8</v>
      </c>
      <c r="J11" s="5" t="s">
        <v>11</v>
      </c>
      <c r="K11" s="8" t="s">
        <v>9</v>
      </c>
      <c r="M11" s="4" t="s">
        <v>0</v>
      </c>
      <c r="N11" s="5" t="s">
        <v>3</v>
      </c>
      <c r="O11" s="5" t="s">
        <v>4</v>
      </c>
      <c r="P11" s="5" t="s">
        <v>6</v>
      </c>
      <c r="Q11" s="5" t="s">
        <v>5</v>
      </c>
      <c r="R11" s="5" t="s">
        <v>7</v>
      </c>
    </row>
    <row r="12" spans="2:18" x14ac:dyDescent="0.2">
      <c r="B12" s="7" t="s">
        <v>2</v>
      </c>
      <c r="C12" s="2">
        <v>2021</v>
      </c>
      <c r="D12" s="9">
        <v>910</v>
      </c>
      <c r="E12" s="9">
        <v>1100</v>
      </c>
      <c r="F12" s="9">
        <v>790</v>
      </c>
      <c r="G12" s="9">
        <v>730</v>
      </c>
      <c r="H12" s="9">
        <v>280</v>
      </c>
      <c r="I12" s="9">
        <v>1540</v>
      </c>
      <c r="J12" s="9"/>
      <c r="K12" s="9">
        <f>AVERAGE(D12:J12)</f>
        <v>891.66666666666663</v>
      </c>
      <c r="M12" s="2">
        <v>2021</v>
      </c>
      <c r="N12" s="2">
        <v>1</v>
      </c>
      <c r="O12" s="2">
        <v>0.25</v>
      </c>
      <c r="P12" s="2">
        <v>-1</v>
      </c>
      <c r="Q12" s="2">
        <v>0.75</v>
      </c>
      <c r="R12" s="2">
        <v>0</v>
      </c>
    </row>
    <row r="13" spans="2:18" x14ac:dyDescent="0.2">
      <c r="B13" s="7" t="s">
        <v>2</v>
      </c>
      <c r="C13" s="2">
        <f>C12+1</f>
        <v>2022</v>
      </c>
      <c r="D13" s="9">
        <v>530</v>
      </c>
      <c r="E13" s="9">
        <v>580</v>
      </c>
      <c r="F13" s="9">
        <v>350</v>
      </c>
      <c r="G13" s="9">
        <v>340</v>
      </c>
      <c r="H13" s="9">
        <v>520</v>
      </c>
      <c r="I13" s="9">
        <v>1150</v>
      </c>
      <c r="J13" s="9"/>
      <c r="K13" s="9">
        <f>AVERAGE(D13:J13)</f>
        <v>578.33333333333337</v>
      </c>
      <c r="M13" s="2">
        <f>M12+1</f>
        <v>2022</v>
      </c>
      <c r="N13" s="2">
        <v>0</v>
      </c>
      <c r="O13" s="2">
        <v>1</v>
      </c>
      <c r="P13" s="2">
        <v>-0.5</v>
      </c>
      <c r="Q13" s="2">
        <v>0</v>
      </c>
      <c r="R13" s="2">
        <v>0.25</v>
      </c>
    </row>
    <row r="14" spans="2:18" x14ac:dyDescent="0.2">
      <c r="B14" s="7" t="s">
        <v>2</v>
      </c>
      <c r="C14" s="2">
        <f>C13+1</f>
        <v>2023</v>
      </c>
      <c r="D14" s="9">
        <v>500</v>
      </c>
      <c r="E14" s="9">
        <v>480</v>
      </c>
      <c r="F14" s="9">
        <v>460</v>
      </c>
      <c r="G14" s="9">
        <v>390</v>
      </c>
      <c r="H14" s="9">
        <v>290</v>
      </c>
      <c r="I14" s="9">
        <v>1090</v>
      </c>
      <c r="J14" s="9"/>
      <c r="K14" s="9">
        <f>AVERAGE(D14:J14)</f>
        <v>535</v>
      </c>
      <c r="M14" s="2">
        <f t="shared" ref="M14:M15" si="3">M13+1</f>
        <v>2023</v>
      </c>
      <c r="N14" s="2">
        <v>1</v>
      </c>
      <c r="O14" s="2">
        <v>-0.5</v>
      </c>
      <c r="P14" s="2">
        <v>0.25</v>
      </c>
      <c r="Q14" s="2">
        <v>0</v>
      </c>
      <c r="R14" s="2">
        <v>1</v>
      </c>
    </row>
    <row r="15" spans="2:18" x14ac:dyDescent="0.2">
      <c r="B15" s="7" t="s">
        <v>2</v>
      </c>
      <c r="C15" s="2">
        <f>C14+1</f>
        <v>2024</v>
      </c>
      <c r="D15" s="9">
        <v>770</v>
      </c>
      <c r="E15" s="9">
        <v>1010</v>
      </c>
      <c r="F15" s="9">
        <v>1030</v>
      </c>
      <c r="G15" s="9">
        <v>650</v>
      </c>
      <c r="H15" s="9">
        <v>350</v>
      </c>
      <c r="I15" s="9">
        <v>1340</v>
      </c>
      <c r="J15" s="9"/>
      <c r="K15" s="9">
        <f>AVERAGE(D15:J15)</f>
        <v>858.33333333333337</v>
      </c>
      <c r="M15" s="2">
        <f t="shared" si="3"/>
        <v>2024</v>
      </c>
      <c r="N15" s="2">
        <v>0.5</v>
      </c>
      <c r="O15" s="2">
        <v>0.75</v>
      </c>
      <c r="P15" s="2">
        <v>0.75</v>
      </c>
      <c r="Q15" s="2">
        <v>0</v>
      </c>
      <c r="R15" s="2">
        <v>0</v>
      </c>
    </row>
    <row r="16" spans="2:18" x14ac:dyDescent="0.2">
      <c r="B16" s="7" t="s">
        <v>2</v>
      </c>
      <c r="C16" s="2">
        <f t="shared" ref="C16" si="4">C15+1</f>
        <v>2025</v>
      </c>
      <c r="D16" s="9"/>
      <c r="E16" s="9"/>
      <c r="F16" s="9"/>
      <c r="G16" s="9"/>
      <c r="H16" s="9"/>
      <c r="I16" s="9"/>
      <c r="J16" s="9"/>
      <c r="K16" s="9"/>
      <c r="M16" s="2">
        <f>M15+1</f>
        <v>2025</v>
      </c>
      <c r="N16" s="2"/>
      <c r="O16" s="2"/>
      <c r="P16" s="2"/>
      <c r="Q16" s="2"/>
      <c r="R16" s="2"/>
    </row>
    <row r="17" spans="2:18" x14ac:dyDescent="0.2">
      <c r="B17" s="8" t="s">
        <v>9</v>
      </c>
      <c r="C17" s="1"/>
      <c r="D17" s="9">
        <f>AVERAGE(D12:D15)</f>
        <v>677.5</v>
      </c>
      <c r="E17" s="9">
        <f t="shared" ref="E17:I17" si="5">AVERAGE(E12:E15)</f>
        <v>792.5</v>
      </c>
      <c r="F17" s="9">
        <f t="shared" si="5"/>
        <v>657.5</v>
      </c>
      <c r="G17" s="9">
        <f>AVERAGE(G12:G15)</f>
        <v>527.5</v>
      </c>
      <c r="H17" s="9">
        <f t="shared" si="5"/>
        <v>360</v>
      </c>
      <c r="I17" s="9">
        <f t="shared" si="5"/>
        <v>1280</v>
      </c>
      <c r="J17" s="9" t="e">
        <f>AVERAGE(J12:J15)</f>
        <v>#DIV/0!</v>
      </c>
      <c r="K17" s="10"/>
      <c r="M17" s="8" t="s">
        <v>9</v>
      </c>
      <c r="N17" s="9">
        <f>AVERAGE(N12:N15)</f>
        <v>0.625</v>
      </c>
      <c r="O17" s="9">
        <f t="shared" ref="O17:R17" si="6">AVERAGE(O12:O15)</f>
        <v>0.375</v>
      </c>
      <c r="P17" s="9">
        <f t="shared" si="6"/>
        <v>-0.125</v>
      </c>
      <c r="Q17" s="9">
        <f t="shared" si="6"/>
        <v>0.1875</v>
      </c>
      <c r="R17" s="9">
        <f t="shared" si="6"/>
        <v>0.3125</v>
      </c>
    </row>
  </sheetData>
  <mergeCells count="2">
    <mergeCell ref="M2:R2"/>
    <mergeCell ref="M10:R10"/>
  </mergeCells>
  <conditionalFormatting sqref="D4:K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K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6AA2-9E1F-6146-B297-D8DFB191238C}">
  <dimension ref="A1:A28"/>
  <sheetViews>
    <sheetView workbookViewId="0">
      <selection activeCell="A25" sqref="A25"/>
    </sheetView>
  </sheetViews>
  <sheetFormatPr baseColWidth="10" defaultRowHeight="16" x14ac:dyDescent="0.2"/>
  <sheetData>
    <row r="1" spans="1:1" x14ac:dyDescent="0.2">
      <c r="A1" s="14">
        <v>2021</v>
      </c>
    </row>
    <row r="2" spans="1:1" ht="17" x14ac:dyDescent="0.2">
      <c r="A2" s="12" t="s">
        <v>20</v>
      </c>
    </row>
    <row r="3" spans="1:1" ht="17" x14ac:dyDescent="0.2">
      <c r="A3" s="12" t="s">
        <v>21</v>
      </c>
    </row>
    <row r="4" spans="1:1" ht="17" x14ac:dyDescent="0.2">
      <c r="A4" s="12" t="s">
        <v>22</v>
      </c>
    </row>
    <row r="6" spans="1:1" x14ac:dyDescent="0.2">
      <c r="A6" s="13" t="s">
        <v>23</v>
      </c>
    </row>
    <row r="7" spans="1:1" x14ac:dyDescent="0.2">
      <c r="A7" s="13" t="s">
        <v>12</v>
      </c>
    </row>
    <row r="8" spans="1:1" x14ac:dyDescent="0.2">
      <c r="A8" s="13" t="s">
        <v>13</v>
      </c>
    </row>
    <row r="9" spans="1:1" x14ac:dyDescent="0.2">
      <c r="A9" s="13" t="s">
        <v>14</v>
      </c>
    </row>
    <row r="10" spans="1:1" x14ac:dyDescent="0.2">
      <c r="A10" s="13" t="s">
        <v>15</v>
      </c>
    </row>
    <row r="11" spans="1:1" x14ac:dyDescent="0.2">
      <c r="A11" s="13" t="s">
        <v>16</v>
      </c>
    </row>
    <row r="12" spans="1:1" x14ac:dyDescent="0.2">
      <c r="A12" s="13" t="s">
        <v>17</v>
      </c>
    </row>
    <row r="13" spans="1:1" x14ac:dyDescent="0.2">
      <c r="A13" s="13" t="s">
        <v>18</v>
      </c>
    </row>
    <row r="14" spans="1:1" x14ac:dyDescent="0.2">
      <c r="A14" s="13" t="s">
        <v>19</v>
      </c>
    </row>
    <row r="15" spans="1:1" x14ac:dyDescent="0.2">
      <c r="A15" s="13"/>
    </row>
    <row r="16" spans="1:1" x14ac:dyDescent="0.2">
      <c r="A16" s="14">
        <v>2022</v>
      </c>
    </row>
    <row r="17" spans="1:1" ht="17" x14ac:dyDescent="0.2">
      <c r="A17" s="12" t="s">
        <v>24</v>
      </c>
    </row>
    <row r="18" spans="1:1" ht="17" x14ac:dyDescent="0.2">
      <c r="A18" s="12" t="s">
        <v>25</v>
      </c>
    </row>
    <row r="19" spans="1:1" ht="17" x14ac:dyDescent="0.2">
      <c r="A19" s="12"/>
    </row>
    <row r="20" spans="1:1" ht="17" x14ac:dyDescent="0.2">
      <c r="A20" s="12" t="s">
        <v>26</v>
      </c>
    </row>
    <row r="21" spans="1:1" ht="17" x14ac:dyDescent="0.2">
      <c r="A21" s="12" t="s">
        <v>27</v>
      </c>
    </row>
    <row r="22" spans="1:1" ht="17" x14ac:dyDescent="0.2">
      <c r="A22" s="12" t="s">
        <v>28</v>
      </c>
    </row>
    <row r="24" spans="1:1" x14ac:dyDescent="0.2">
      <c r="A24" s="14">
        <v>2024</v>
      </c>
    </row>
    <row r="25" spans="1:1" ht="17" x14ac:dyDescent="0.2">
      <c r="A25" s="12" t="s">
        <v>29</v>
      </c>
    </row>
    <row r="26" spans="1:1" ht="17" x14ac:dyDescent="0.2">
      <c r="A26" s="12" t="s">
        <v>30</v>
      </c>
    </row>
    <row r="27" spans="1:1" ht="17" x14ac:dyDescent="0.2">
      <c r="A27" s="12" t="s">
        <v>31</v>
      </c>
    </row>
    <row r="28" spans="1:1" ht="17" x14ac:dyDescent="0.2">
      <c r="A28" s="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 to 1</vt:lpstr>
      <vt:lpstr>-1 to 1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Taylor</dc:creator>
  <cp:lastModifiedBy>Matt Taylor</cp:lastModifiedBy>
  <dcterms:created xsi:type="dcterms:W3CDTF">2025-03-18T01:44:17Z</dcterms:created>
  <dcterms:modified xsi:type="dcterms:W3CDTF">2025-03-20T03:19:28Z</dcterms:modified>
</cp:coreProperties>
</file>