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i\Documents\GitHub\IIT_VSTU\Надежность ИИС 2 курс 2 семестр\лаба_последняя\"/>
    </mc:Choice>
  </mc:AlternateContent>
  <bookViews>
    <workbookView xWindow="0" yWindow="0" windowWidth="16380" windowHeight="8190" tabRatio="500" activeTab="2"/>
  </bookViews>
  <sheets>
    <sheet name="Sheet1" sheetId="1" r:id="rId1"/>
    <sheet name="Sheet2" sheetId="2" r:id="rId2"/>
    <sheet name="Sheet3" sheetId="3" r:id="rId3"/>
    <sheet name="Лист4" sheetId="4" r:id="rId4"/>
    <sheet name="Лист5" sheetId="5" r:id="rId5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57" i="3" l="1"/>
  <c r="J57" i="3"/>
  <c r="I57" i="3"/>
  <c r="H57" i="3"/>
  <c r="K56" i="3"/>
  <c r="J56" i="3"/>
  <c r="I56" i="3"/>
  <c r="H56" i="3"/>
  <c r="B56" i="3" s="1"/>
  <c r="K55" i="3"/>
  <c r="J55" i="3"/>
  <c r="I55" i="3"/>
  <c r="H55" i="3"/>
  <c r="B55" i="3" s="1"/>
  <c r="K54" i="3"/>
  <c r="J54" i="3"/>
  <c r="I54" i="3"/>
  <c r="H54" i="3"/>
  <c r="B54" i="3"/>
  <c r="K53" i="3"/>
  <c r="J53" i="3"/>
  <c r="I53" i="3"/>
  <c r="H53" i="3"/>
  <c r="K52" i="3"/>
  <c r="J52" i="3"/>
  <c r="I52" i="3"/>
  <c r="H52" i="3"/>
  <c r="B52" i="3" s="1"/>
  <c r="K51" i="3"/>
  <c r="J51" i="3"/>
  <c r="I51" i="3"/>
  <c r="H51" i="3"/>
  <c r="B51" i="3" s="1"/>
  <c r="K50" i="3"/>
  <c r="J50" i="3"/>
  <c r="I50" i="3"/>
  <c r="H50" i="3"/>
  <c r="B50" i="3"/>
  <c r="K49" i="3"/>
  <c r="J49" i="3"/>
  <c r="I49" i="3"/>
  <c r="H49" i="3"/>
  <c r="K48" i="3"/>
  <c r="J48" i="3"/>
  <c r="I48" i="3"/>
  <c r="H48" i="3"/>
  <c r="B48" i="3" s="1"/>
  <c r="K47" i="3"/>
  <c r="J47" i="3"/>
  <c r="I47" i="3"/>
  <c r="H47" i="3"/>
  <c r="B47" i="3" s="1"/>
  <c r="K46" i="3"/>
  <c r="J46" i="3"/>
  <c r="I46" i="3"/>
  <c r="H46" i="3"/>
  <c r="B46" i="3"/>
  <c r="K45" i="3"/>
  <c r="J45" i="3"/>
  <c r="I45" i="3"/>
  <c r="H45" i="3"/>
  <c r="K44" i="3"/>
  <c r="J44" i="3"/>
  <c r="I44" i="3"/>
  <c r="H44" i="3"/>
  <c r="B44" i="3" s="1"/>
  <c r="K43" i="3"/>
  <c r="J43" i="3"/>
  <c r="I43" i="3"/>
  <c r="H43" i="3"/>
  <c r="B43" i="3" s="1"/>
  <c r="K42" i="3"/>
  <c r="J42" i="3"/>
  <c r="I42" i="3"/>
  <c r="H42" i="3"/>
  <c r="B42" i="3"/>
  <c r="K41" i="3"/>
  <c r="J41" i="3"/>
  <c r="I41" i="3"/>
  <c r="H41" i="3"/>
  <c r="K40" i="3"/>
  <c r="J40" i="3"/>
  <c r="I40" i="3"/>
  <c r="H40" i="3"/>
  <c r="B40" i="3" s="1"/>
  <c r="K39" i="3"/>
  <c r="J39" i="3"/>
  <c r="I39" i="3"/>
  <c r="H39" i="3"/>
  <c r="B39" i="3" s="1"/>
  <c r="K38" i="3"/>
  <c r="J38" i="3"/>
  <c r="I38" i="3"/>
  <c r="H38" i="3"/>
  <c r="B38" i="3"/>
  <c r="K37" i="3"/>
  <c r="J37" i="3"/>
  <c r="I37" i="3"/>
  <c r="H37" i="3"/>
  <c r="K36" i="3"/>
  <c r="J36" i="3"/>
  <c r="I36" i="3"/>
  <c r="H36" i="3"/>
  <c r="B36" i="3" s="1"/>
  <c r="K35" i="3"/>
  <c r="J35" i="3"/>
  <c r="I35" i="3"/>
  <c r="H35" i="3"/>
  <c r="B35" i="3" s="1"/>
  <c r="K34" i="3"/>
  <c r="J34" i="3"/>
  <c r="I34" i="3"/>
  <c r="H34" i="3"/>
  <c r="B34" i="3"/>
  <c r="K33" i="3"/>
  <c r="J33" i="3"/>
  <c r="I33" i="3"/>
  <c r="H33" i="3"/>
  <c r="K32" i="3"/>
  <c r="J32" i="3"/>
  <c r="I32" i="3"/>
  <c r="H32" i="3"/>
  <c r="B32" i="3" s="1"/>
  <c r="K31" i="3"/>
  <c r="J31" i="3"/>
  <c r="I31" i="3"/>
  <c r="H31" i="3"/>
  <c r="B31" i="3" s="1"/>
  <c r="K30" i="3"/>
  <c r="J30" i="3"/>
  <c r="I30" i="3"/>
  <c r="H30" i="3"/>
  <c r="B30" i="3"/>
  <c r="K29" i="3"/>
  <c r="J29" i="3"/>
  <c r="I29" i="3"/>
  <c r="H29" i="3"/>
  <c r="K28" i="3"/>
  <c r="J28" i="3"/>
  <c r="I28" i="3"/>
  <c r="H28" i="3"/>
  <c r="B28" i="3" s="1"/>
  <c r="K27" i="3"/>
  <c r="J27" i="3"/>
  <c r="I27" i="3"/>
  <c r="H27" i="3"/>
  <c r="B27" i="3" s="1"/>
  <c r="K26" i="3"/>
  <c r="J26" i="3"/>
  <c r="I26" i="3"/>
  <c r="H26" i="3"/>
  <c r="B26" i="3"/>
  <c r="K25" i="3"/>
  <c r="J25" i="3"/>
  <c r="I25" i="3"/>
  <c r="H25" i="3"/>
  <c r="K24" i="3"/>
  <c r="J24" i="3"/>
  <c r="I24" i="3"/>
  <c r="H24" i="3"/>
  <c r="B24" i="3" s="1"/>
  <c r="K23" i="3"/>
  <c r="J23" i="3"/>
  <c r="I23" i="3"/>
  <c r="H23" i="3"/>
  <c r="B23" i="3" s="1"/>
  <c r="K22" i="3"/>
  <c r="J22" i="3"/>
  <c r="I22" i="3"/>
  <c r="H22" i="3"/>
  <c r="B22" i="3"/>
  <c r="K21" i="3"/>
  <c r="J21" i="3"/>
  <c r="I21" i="3"/>
  <c r="H21" i="3"/>
  <c r="K20" i="3"/>
  <c r="J20" i="3"/>
  <c r="I20" i="3"/>
  <c r="H20" i="3"/>
  <c r="B20" i="3" s="1"/>
  <c r="K19" i="3"/>
  <c r="J19" i="3"/>
  <c r="I19" i="3"/>
  <c r="H19" i="3"/>
  <c r="B19" i="3" s="1"/>
  <c r="K18" i="3"/>
  <c r="J18" i="3"/>
  <c r="I18" i="3"/>
  <c r="H18" i="3"/>
  <c r="B18" i="3"/>
  <c r="K17" i="3"/>
  <c r="J17" i="3"/>
  <c r="I17" i="3"/>
  <c r="H17" i="3"/>
  <c r="K16" i="3"/>
  <c r="J16" i="3"/>
  <c r="I16" i="3"/>
  <c r="H16" i="3"/>
  <c r="B16" i="3" s="1"/>
  <c r="K15" i="3"/>
  <c r="J15" i="3"/>
  <c r="I15" i="3"/>
  <c r="H15" i="3"/>
  <c r="B15" i="3" s="1"/>
  <c r="K14" i="3"/>
  <c r="J14" i="3"/>
  <c r="I14" i="3"/>
  <c r="H14" i="3"/>
  <c r="B14" i="3"/>
  <c r="K13" i="3"/>
  <c r="J13" i="3"/>
  <c r="I13" i="3"/>
  <c r="H13" i="3"/>
  <c r="K12" i="3"/>
  <c r="J12" i="3"/>
  <c r="I12" i="3"/>
  <c r="H12" i="3"/>
  <c r="B12" i="3" s="1"/>
  <c r="K11" i="3"/>
  <c r="J11" i="3"/>
  <c r="I11" i="3"/>
  <c r="H11" i="3"/>
  <c r="B11" i="3" s="1"/>
  <c r="K10" i="3"/>
  <c r="J10" i="3"/>
  <c r="I10" i="3"/>
  <c r="H10" i="3"/>
  <c r="B10" i="3"/>
  <c r="K9" i="3"/>
  <c r="J9" i="3"/>
  <c r="I9" i="3"/>
  <c r="H9" i="3"/>
  <c r="K8" i="3"/>
  <c r="J8" i="3"/>
  <c r="I8" i="3"/>
  <c r="H8" i="3"/>
  <c r="B8" i="3" s="1"/>
  <c r="K7" i="3"/>
  <c r="J7" i="3"/>
  <c r="I7" i="3"/>
  <c r="H7" i="3"/>
  <c r="B7" i="3" s="1"/>
  <c r="D2" i="3"/>
  <c r="C2" i="3"/>
  <c r="B2" i="3"/>
  <c r="K57" i="2"/>
  <c r="J57" i="2"/>
  <c r="I57" i="2"/>
  <c r="H57" i="2"/>
  <c r="E57" i="2"/>
  <c r="D57" i="2"/>
  <c r="C57" i="2"/>
  <c r="B57" i="2"/>
  <c r="K56" i="2"/>
  <c r="J56" i="2"/>
  <c r="I56" i="2"/>
  <c r="H56" i="2"/>
  <c r="E56" i="2"/>
  <c r="D56" i="2"/>
  <c r="C56" i="2"/>
  <c r="B56" i="2"/>
  <c r="K55" i="2"/>
  <c r="J55" i="2"/>
  <c r="I55" i="2"/>
  <c r="H55" i="2"/>
  <c r="E55" i="2"/>
  <c r="D55" i="2"/>
  <c r="C55" i="2"/>
  <c r="B55" i="2"/>
  <c r="K54" i="2"/>
  <c r="J54" i="2"/>
  <c r="I54" i="2"/>
  <c r="H54" i="2"/>
  <c r="E54" i="2"/>
  <c r="D54" i="2"/>
  <c r="C54" i="2"/>
  <c r="B54" i="2"/>
  <c r="K53" i="2"/>
  <c r="J53" i="2"/>
  <c r="I53" i="2"/>
  <c r="H53" i="2"/>
  <c r="E53" i="2"/>
  <c r="D53" i="2"/>
  <c r="C53" i="2"/>
  <c r="B53" i="2"/>
  <c r="K52" i="2"/>
  <c r="J52" i="2"/>
  <c r="I52" i="2"/>
  <c r="H52" i="2"/>
  <c r="E52" i="2"/>
  <c r="D52" i="2"/>
  <c r="C52" i="2"/>
  <c r="B52" i="2"/>
  <c r="K51" i="2"/>
  <c r="J51" i="2"/>
  <c r="I51" i="2"/>
  <c r="H51" i="2"/>
  <c r="E51" i="2"/>
  <c r="D51" i="2"/>
  <c r="C51" i="2"/>
  <c r="B51" i="2"/>
  <c r="K50" i="2"/>
  <c r="J50" i="2"/>
  <c r="I50" i="2"/>
  <c r="H50" i="2"/>
  <c r="E50" i="2"/>
  <c r="D50" i="2"/>
  <c r="C50" i="2"/>
  <c r="B50" i="2"/>
  <c r="K49" i="2"/>
  <c r="J49" i="2"/>
  <c r="I49" i="2"/>
  <c r="H49" i="2"/>
  <c r="E49" i="2"/>
  <c r="D49" i="2"/>
  <c r="C49" i="2"/>
  <c r="B49" i="2"/>
  <c r="K48" i="2"/>
  <c r="J48" i="2"/>
  <c r="I48" i="2"/>
  <c r="H48" i="2"/>
  <c r="E48" i="2"/>
  <c r="D48" i="2"/>
  <c r="C48" i="2"/>
  <c r="B48" i="2"/>
  <c r="K47" i="2"/>
  <c r="J47" i="2"/>
  <c r="I47" i="2"/>
  <c r="H47" i="2"/>
  <c r="E47" i="2"/>
  <c r="D47" i="2"/>
  <c r="C47" i="2"/>
  <c r="B47" i="2"/>
  <c r="K46" i="2"/>
  <c r="J46" i="2"/>
  <c r="I46" i="2"/>
  <c r="H46" i="2"/>
  <c r="E46" i="2"/>
  <c r="D46" i="2"/>
  <c r="C46" i="2"/>
  <c r="B46" i="2"/>
  <c r="K45" i="2"/>
  <c r="J45" i="2"/>
  <c r="I45" i="2"/>
  <c r="H45" i="2"/>
  <c r="E45" i="2"/>
  <c r="D45" i="2"/>
  <c r="C45" i="2"/>
  <c r="B45" i="2"/>
  <c r="K44" i="2"/>
  <c r="J44" i="2"/>
  <c r="I44" i="2"/>
  <c r="H44" i="2"/>
  <c r="E44" i="2"/>
  <c r="D44" i="2"/>
  <c r="C44" i="2"/>
  <c r="B44" i="2"/>
  <c r="K43" i="2"/>
  <c r="J43" i="2"/>
  <c r="I43" i="2"/>
  <c r="H43" i="2"/>
  <c r="E43" i="2"/>
  <c r="D43" i="2"/>
  <c r="C43" i="2"/>
  <c r="B43" i="2"/>
  <c r="K42" i="2"/>
  <c r="J42" i="2"/>
  <c r="I42" i="2"/>
  <c r="H42" i="2"/>
  <c r="E42" i="2"/>
  <c r="D42" i="2"/>
  <c r="C42" i="2"/>
  <c r="B42" i="2"/>
  <c r="K41" i="2"/>
  <c r="J41" i="2"/>
  <c r="I41" i="2"/>
  <c r="H41" i="2"/>
  <c r="E41" i="2"/>
  <c r="D41" i="2"/>
  <c r="C41" i="2"/>
  <c r="B41" i="2"/>
  <c r="K40" i="2"/>
  <c r="J40" i="2"/>
  <c r="I40" i="2"/>
  <c r="H40" i="2"/>
  <c r="E40" i="2"/>
  <c r="D40" i="2"/>
  <c r="C40" i="2"/>
  <c r="B40" i="2"/>
  <c r="K39" i="2"/>
  <c r="J39" i="2"/>
  <c r="I39" i="2"/>
  <c r="H39" i="2"/>
  <c r="E39" i="2"/>
  <c r="D39" i="2"/>
  <c r="C39" i="2"/>
  <c r="B39" i="2"/>
  <c r="K38" i="2"/>
  <c r="J38" i="2"/>
  <c r="I38" i="2"/>
  <c r="H38" i="2"/>
  <c r="E38" i="2"/>
  <c r="D38" i="2"/>
  <c r="C38" i="2"/>
  <c r="B38" i="2"/>
  <c r="K37" i="2"/>
  <c r="J37" i="2"/>
  <c r="I37" i="2"/>
  <c r="H37" i="2"/>
  <c r="E37" i="2"/>
  <c r="D37" i="2"/>
  <c r="C37" i="2"/>
  <c r="B37" i="2"/>
  <c r="K36" i="2"/>
  <c r="J36" i="2"/>
  <c r="I36" i="2"/>
  <c r="H36" i="2"/>
  <c r="E36" i="2"/>
  <c r="D36" i="2"/>
  <c r="C36" i="2"/>
  <c r="B36" i="2"/>
  <c r="K35" i="2"/>
  <c r="J35" i="2"/>
  <c r="I35" i="2"/>
  <c r="H35" i="2"/>
  <c r="E35" i="2"/>
  <c r="D35" i="2"/>
  <c r="C35" i="2"/>
  <c r="B35" i="2"/>
  <c r="K34" i="2"/>
  <c r="J34" i="2"/>
  <c r="I34" i="2"/>
  <c r="H34" i="2"/>
  <c r="E34" i="2"/>
  <c r="D34" i="2"/>
  <c r="C34" i="2"/>
  <c r="B34" i="2"/>
  <c r="K33" i="2"/>
  <c r="J33" i="2"/>
  <c r="I33" i="2"/>
  <c r="H33" i="2"/>
  <c r="E33" i="2"/>
  <c r="D33" i="2"/>
  <c r="C33" i="2"/>
  <c r="B33" i="2"/>
  <c r="K32" i="2"/>
  <c r="J32" i="2"/>
  <c r="I32" i="2"/>
  <c r="H32" i="2"/>
  <c r="E32" i="2"/>
  <c r="D32" i="2"/>
  <c r="C32" i="2"/>
  <c r="B32" i="2"/>
  <c r="K31" i="2"/>
  <c r="J31" i="2"/>
  <c r="I31" i="2"/>
  <c r="H31" i="2"/>
  <c r="E31" i="2"/>
  <c r="D31" i="2"/>
  <c r="C31" i="2"/>
  <c r="B31" i="2"/>
  <c r="K30" i="2"/>
  <c r="J30" i="2"/>
  <c r="I30" i="2"/>
  <c r="H30" i="2"/>
  <c r="E30" i="2"/>
  <c r="D30" i="2"/>
  <c r="C30" i="2"/>
  <c r="B30" i="2"/>
  <c r="K29" i="2"/>
  <c r="J29" i="2"/>
  <c r="I29" i="2"/>
  <c r="H29" i="2"/>
  <c r="E29" i="2"/>
  <c r="D29" i="2"/>
  <c r="C29" i="2"/>
  <c r="B29" i="2"/>
  <c r="K28" i="2"/>
  <c r="J28" i="2"/>
  <c r="I28" i="2"/>
  <c r="H28" i="2"/>
  <c r="E28" i="2"/>
  <c r="D28" i="2"/>
  <c r="C28" i="2"/>
  <c r="B28" i="2"/>
  <c r="K27" i="2"/>
  <c r="J27" i="2"/>
  <c r="I27" i="2"/>
  <c r="H27" i="2"/>
  <c r="E27" i="2"/>
  <c r="D27" i="2"/>
  <c r="C27" i="2"/>
  <c r="B27" i="2"/>
  <c r="K26" i="2"/>
  <c r="J26" i="2"/>
  <c r="I26" i="2"/>
  <c r="H26" i="2"/>
  <c r="E26" i="2"/>
  <c r="D26" i="2"/>
  <c r="C26" i="2"/>
  <c r="B26" i="2"/>
  <c r="K25" i="2"/>
  <c r="J25" i="2"/>
  <c r="I25" i="2"/>
  <c r="H25" i="2"/>
  <c r="E25" i="2"/>
  <c r="D25" i="2"/>
  <c r="C25" i="2"/>
  <c r="B25" i="2"/>
  <c r="K24" i="2"/>
  <c r="J24" i="2"/>
  <c r="I24" i="2"/>
  <c r="H24" i="2"/>
  <c r="E24" i="2"/>
  <c r="D24" i="2"/>
  <c r="C24" i="2"/>
  <c r="B24" i="2"/>
  <c r="K23" i="2"/>
  <c r="J23" i="2"/>
  <c r="I23" i="2"/>
  <c r="H23" i="2"/>
  <c r="E23" i="2"/>
  <c r="D23" i="2"/>
  <c r="C23" i="2"/>
  <c r="B23" i="2"/>
  <c r="K22" i="2"/>
  <c r="J22" i="2"/>
  <c r="I22" i="2"/>
  <c r="H22" i="2"/>
  <c r="E22" i="2"/>
  <c r="D22" i="2"/>
  <c r="C22" i="2"/>
  <c r="B22" i="2"/>
  <c r="K21" i="2"/>
  <c r="J21" i="2"/>
  <c r="I21" i="2"/>
  <c r="H21" i="2"/>
  <c r="C21" i="2" s="1"/>
  <c r="E21" i="2"/>
  <c r="D21" i="2"/>
  <c r="B21" i="2"/>
  <c r="K20" i="2"/>
  <c r="J20" i="2"/>
  <c r="I20" i="2"/>
  <c r="H20" i="2"/>
  <c r="C20" i="2" s="1"/>
  <c r="E20" i="2"/>
  <c r="D20" i="2"/>
  <c r="B20" i="2"/>
  <c r="K19" i="2"/>
  <c r="J19" i="2"/>
  <c r="I19" i="2"/>
  <c r="H19" i="2"/>
  <c r="C19" i="2" s="1"/>
  <c r="E19" i="2"/>
  <c r="D19" i="2"/>
  <c r="B19" i="2"/>
  <c r="K18" i="2"/>
  <c r="J18" i="2"/>
  <c r="I18" i="2"/>
  <c r="H18" i="2"/>
  <c r="C18" i="2" s="1"/>
  <c r="E18" i="2"/>
  <c r="D18" i="2"/>
  <c r="B18" i="2"/>
  <c r="K17" i="2"/>
  <c r="J17" i="2"/>
  <c r="I17" i="2"/>
  <c r="H17" i="2"/>
  <c r="C17" i="2" s="1"/>
  <c r="E17" i="2"/>
  <c r="D17" i="2"/>
  <c r="B17" i="2"/>
  <c r="K16" i="2"/>
  <c r="J16" i="2"/>
  <c r="I16" i="2"/>
  <c r="H16" i="2"/>
  <c r="C16" i="2" s="1"/>
  <c r="E16" i="2"/>
  <c r="D16" i="2"/>
  <c r="B16" i="2"/>
  <c r="K15" i="2"/>
  <c r="J15" i="2"/>
  <c r="I15" i="2"/>
  <c r="H15" i="2"/>
  <c r="C15" i="2" s="1"/>
  <c r="E15" i="2"/>
  <c r="D15" i="2"/>
  <c r="B15" i="2"/>
  <c r="K14" i="2"/>
  <c r="J14" i="2"/>
  <c r="I14" i="2"/>
  <c r="H14" i="2"/>
  <c r="C14" i="2" s="1"/>
  <c r="E14" i="2"/>
  <c r="D14" i="2"/>
  <c r="B14" i="2"/>
  <c r="K13" i="2"/>
  <c r="J13" i="2"/>
  <c r="I13" i="2"/>
  <c r="H13" i="2"/>
  <c r="C13" i="2" s="1"/>
  <c r="E13" i="2"/>
  <c r="D13" i="2"/>
  <c r="B13" i="2"/>
  <c r="K12" i="2"/>
  <c r="J12" i="2"/>
  <c r="I12" i="2"/>
  <c r="H12" i="2"/>
  <c r="C12" i="2" s="1"/>
  <c r="E12" i="2"/>
  <c r="D12" i="2"/>
  <c r="B12" i="2"/>
  <c r="K11" i="2"/>
  <c r="J11" i="2"/>
  <c r="I11" i="2"/>
  <c r="H11" i="2"/>
  <c r="C11" i="2" s="1"/>
  <c r="E11" i="2"/>
  <c r="D11" i="2"/>
  <c r="B11" i="2"/>
  <c r="K10" i="2"/>
  <c r="J10" i="2"/>
  <c r="I10" i="2"/>
  <c r="H10" i="2"/>
  <c r="C10" i="2" s="1"/>
  <c r="E10" i="2"/>
  <c r="D10" i="2"/>
  <c r="B10" i="2"/>
  <c r="K9" i="2"/>
  <c r="J9" i="2"/>
  <c r="I9" i="2"/>
  <c r="H9" i="2"/>
  <c r="C9" i="2" s="1"/>
  <c r="E9" i="2"/>
  <c r="D9" i="2"/>
  <c r="B9" i="2"/>
  <c r="K8" i="2"/>
  <c r="J8" i="2"/>
  <c r="I8" i="2"/>
  <c r="H8" i="2"/>
  <c r="C8" i="2" s="1"/>
  <c r="E8" i="2"/>
  <c r="D8" i="2"/>
  <c r="B8" i="2"/>
  <c r="K7" i="2"/>
  <c r="J7" i="2"/>
  <c r="I7" i="2"/>
  <c r="H7" i="2"/>
  <c r="C7" i="2" s="1"/>
  <c r="E7" i="2"/>
  <c r="D7" i="2"/>
  <c r="B7" i="2"/>
  <c r="D2" i="2"/>
  <c r="C2" i="2"/>
  <c r="B2" i="2"/>
  <c r="K57" i="1"/>
  <c r="J57" i="1"/>
  <c r="I57" i="1"/>
  <c r="H57" i="1"/>
  <c r="C57" i="1"/>
  <c r="B57" i="1"/>
  <c r="K56" i="1"/>
  <c r="J56" i="1"/>
  <c r="I56" i="1"/>
  <c r="C56" i="1" s="1"/>
  <c r="H56" i="1"/>
  <c r="B56" i="1"/>
  <c r="K55" i="1"/>
  <c r="J55" i="1"/>
  <c r="I55" i="1"/>
  <c r="D55" i="1" s="1"/>
  <c r="H55" i="1"/>
  <c r="B55" i="1"/>
  <c r="K54" i="1"/>
  <c r="J54" i="1"/>
  <c r="E54" i="1" s="1"/>
  <c r="I54" i="1"/>
  <c r="H54" i="1"/>
  <c r="D54" i="1"/>
  <c r="C54" i="1"/>
  <c r="B54" i="1"/>
  <c r="K53" i="1"/>
  <c r="J53" i="1"/>
  <c r="I53" i="1"/>
  <c r="H53" i="1"/>
  <c r="C53" i="1"/>
  <c r="B53" i="1"/>
  <c r="K52" i="1"/>
  <c r="J52" i="1"/>
  <c r="I52" i="1"/>
  <c r="C52" i="1" s="1"/>
  <c r="H52" i="1"/>
  <c r="B52" i="1"/>
  <c r="K51" i="1"/>
  <c r="J51" i="1"/>
  <c r="I51" i="1"/>
  <c r="D51" i="1" s="1"/>
  <c r="H51" i="1"/>
  <c r="B51" i="1"/>
  <c r="K50" i="1"/>
  <c r="J50" i="1"/>
  <c r="E50" i="1" s="1"/>
  <c r="I50" i="1"/>
  <c r="H50" i="1"/>
  <c r="D50" i="1"/>
  <c r="C50" i="1"/>
  <c r="B50" i="1"/>
  <c r="K49" i="1"/>
  <c r="J49" i="1"/>
  <c r="I49" i="1"/>
  <c r="H49" i="1"/>
  <c r="C49" i="1"/>
  <c r="B49" i="1"/>
  <c r="K48" i="1"/>
  <c r="J48" i="1"/>
  <c r="I48" i="1"/>
  <c r="C48" i="1" s="1"/>
  <c r="H48" i="1"/>
  <c r="B48" i="1"/>
  <c r="K47" i="1"/>
  <c r="J47" i="1"/>
  <c r="I47" i="1"/>
  <c r="D47" i="1" s="1"/>
  <c r="H47" i="1"/>
  <c r="B47" i="1"/>
  <c r="K46" i="1"/>
  <c r="J46" i="1"/>
  <c r="E46" i="1" s="1"/>
  <c r="I46" i="1"/>
  <c r="H46" i="1"/>
  <c r="D46" i="1"/>
  <c r="C46" i="1"/>
  <c r="B46" i="1"/>
  <c r="K45" i="1"/>
  <c r="J45" i="1"/>
  <c r="I45" i="1"/>
  <c r="H45" i="1"/>
  <c r="C45" i="1"/>
  <c r="B45" i="1"/>
  <c r="K44" i="1"/>
  <c r="J44" i="1"/>
  <c r="I44" i="1"/>
  <c r="C44" i="1" s="1"/>
  <c r="H44" i="1"/>
  <c r="B44" i="1"/>
  <c r="K43" i="1"/>
  <c r="J43" i="1"/>
  <c r="I43" i="1"/>
  <c r="D43" i="1" s="1"/>
  <c r="H43" i="1"/>
  <c r="B43" i="1"/>
  <c r="K42" i="1"/>
  <c r="J42" i="1"/>
  <c r="E42" i="1" s="1"/>
  <c r="I42" i="1"/>
  <c r="H42" i="1"/>
  <c r="D42" i="1"/>
  <c r="C42" i="1"/>
  <c r="B42" i="1"/>
  <c r="K41" i="1"/>
  <c r="J41" i="1"/>
  <c r="I41" i="1"/>
  <c r="H41" i="1"/>
  <c r="C41" i="1"/>
  <c r="B41" i="1"/>
  <c r="K40" i="1"/>
  <c r="J40" i="1"/>
  <c r="I40" i="1"/>
  <c r="C40" i="1" s="1"/>
  <c r="H40" i="1"/>
  <c r="B40" i="1"/>
  <c r="K39" i="1"/>
  <c r="J39" i="1"/>
  <c r="I39" i="1"/>
  <c r="D39" i="1" s="1"/>
  <c r="H39" i="1"/>
  <c r="B39" i="1"/>
  <c r="K38" i="1"/>
  <c r="J38" i="1"/>
  <c r="E38" i="1" s="1"/>
  <c r="I38" i="1"/>
  <c r="H38" i="1"/>
  <c r="D38" i="1"/>
  <c r="C38" i="1"/>
  <c r="B38" i="1"/>
  <c r="K37" i="1"/>
  <c r="J37" i="1"/>
  <c r="I37" i="1"/>
  <c r="H37" i="1"/>
  <c r="C37" i="1"/>
  <c r="B37" i="1"/>
  <c r="K36" i="1"/>
  <c r="J36" i="1"/>
  <c r="I36" i="1"/>
  <c r="C36" i="1" s="1"/>
  <c r="H36" i="1"/>
  <c r="B36" i="1"/>
  <c r="K35" i="1"/>
  <c r="J35" i="1"/>
  <c r="I35" i="1"/>
  <c r="D35" i="1" s="1"/>
  <c r="H35" i="1"/>
  <c r="B35" i="1"/>
  <c r="K34" i="1"/>
  <c r="J34" i="1"/>
  <c r="E34" i="1" s="1"/>
  <c r="I34" i="1"/>
  <c r="H34" i="1"/>
  <c r="D34" i="1"/>
  <c r="C34" i="1"/>
  <c r="B34" i="1"/>
  <c r="K33" i="1"/>
  <c r="J33" i="1"/>
  <c r="I33" i="1"/>
  <c r="H33" i="1"/>
  <c r="C33" i="1"/>
  <c r="B33" i="1"/>
  <c r="K32" i="1"/>
  <c r="J32" i="1"/>
  <c r="I32" i="1"/>
  <c r="C32" i="1" s="1"/>
  <c r="H32" i="1"/>
  <c r="B32" i="1"/>
  <c r="K31" i="1"/>
  <c r="J31" i="1"/>
  <c r="I31" i="1"/>
  <c r="D31" i="1" s="1"/>
  <c r="H31" i="1"/>
  <c r="B31" i="1"/>
  <c r="K30" i="1"/>
  <c r="J30" i="1"/>
  <c r="E30" i="1" s="1"/>
  <c r="I30" i="1"/>
  <c r="H30" i="1"/>
  <c r="D30" i="1"/>
  <c r="C30" i="1"/>
  <c r="B30" i="1"/>
  <c r="K29" i="1"/>
  <c r="J29" i="1"/>
  <c r="I29" i="1"/>
  <c r="H29" i="1"/>
  <c r="C29" i="1"/>
  <c r="B29" i="1"/>
  <c r="K28" i="1"/>
  <c r="J28" i="1"/>
  <c r="I28" i="1"/>
  <c r="C28" i="1" s="1"/>
  <c r="H28" i="1"/>
  <c r="B28" i="1"/>
  <c r="K27" i="1"/>
  <c r="J27" i="1"/>
  <c r="I27" i="1"/>
  <c r="D27" i="1" s="1"/>
  <c r="H27" i="1"/>
  <c r="B27" i="1"/>
  <c r="K26" i="1"/>
  <c r="J26" i="1"/>
  <c r="I26" i="1"/>
  <c r="H26" i="1"/>
  <c r="C26" i="1" s="1"/>
  <c r="D26" i="1"/>
  <c r="K25" i="1"/>
  <c r="J25" i="1"/>
  <c r="I25" i="1"/>
  <c r="H25" i="1"/>
  <c r="C25" i="1"/>
  <c r="B25" i="1"/>
  <c r="K24" i="1"/>
  <c r="J24" i="1"/>
  <c r="I24" i="1"/>
  <c r="C24" i="1" s="1"/>
  <c r="H24" i="1"/>
  <c r="B24" i="1"/>
  <c r="K23" i="1"/>
  <c r="J23" i="1"/>
  <c r="I23" i="1"/>
  <c r="H23" i="1"/>
  <c r="B23" i="1" s="1"/>
  <c r="K22" i="1"/>
  <c r="J22" i="1"/>
  <c r="I22" i="1"/>
  <c r="E22" i="1" s="1"/>
  <c r="H22" i="1"/>
  <c r="B22" i="1" s="1"/>
  <c r="K21" i="1"/>
  <c r="J21" i="1"/>
  <c r="I21" i="1"/>
  <c r="E21" i="1" s="1"/>
  <c r="H21" i="1"/>
  <c r="B21" i="1"/>
  <c r="K20" i="1"/>
  <c r="J20" i="1"/>
  <c r="I20" i="1"/>
  <c r="H20" i="1"/>
  <c r="B20" i="1"/>
  <c r="K19" i="1"/>
  <c r="J19" i="1"/>
  <c r="I19" i="1"/>
  <c r="H19" i="1"/>
  <c r="B19" i="1" s="1"/>
  <c r="K18" i="1"/>
  <c r="J18" i="1"/>
  <c r="I18" i="1"/>
  <c r="E18" i="1" s="1"/>
  <c r="H18" i="1"/>
  <c r="B18" i="1" s="1"/>
  <c r="K17" i="1"/>
  <c r="J17" i="1"/>
  <c r="I17" i="1"/>
  <c r="E17" i="1" s="1"/>
  <c r="H17" i="1"/>
  <c r="B17" i="1"/>
  <c r="K16" i="1"/>
  <c r="J16" i="1"/>
  <c r="I16" i="1"/>
  <c r="H16" i="1"/>
  <c r="E16" i="1" s="1"/>
  <c r="B16" i="1"/>
  <c r="K15" i="1"/>
  <c r="J15" i="1"/>
  <c r="I15" i="1"/>
  <c r="H15" i="1"/>
  <c r="E15" i="1" s="1"/>
  <c r="K14" i="1"/>
  <c r="J14" i="1"/>
  <c r="I14" i="1"/>
  <c r="D14" i="1" s="1"/>
  <c r="H14" i="1"/>
  <c r="E14" i="1" s="1"/>
  <c r="B14" i="1"/>
  <c r="K13" i="1"/>
  <c r="E13" i="1" s="1"/>
  <c r="J13" i="1"/>
  <c r="I13" i="1"/>
  <c r="H13" i="1"/>
  <c r="B13" i="1" s="1"/>
  <c r="K12" i="1"/>
  <c r="J12" i="1"/>
  <c r="I12" i="1"/>
  <c r="D12" i="1" s="1"/>
  <c r="H12" i="1"/>
  <c r="E12" i="1" s="1"/>
  <c r="B12" i="1"/>
  <c r="K11" i="1"/>
  <c r="E11" i="1" s="1"/>
  <c r="J11" i="1"/>
  <c r="I11" i="1"/>
  <c r="H11" i="1"/>
  <c r="B11" i="1" s="1"/>
  <c r="K10" i="1"/>
  <c r="J10" i="1"/>
  <c r="I10" i="1"/>
  <c r="D10" i="1" s="1"/>
  <c r="H10" i="1"/>
  <c r="E10" i="1" s="1"/>
  <c r="B10" i="1"/>
  <c r="K9" i="1"/>
  <c r="E9" i="1" s="1"/>
  <c r="J9" i="1"/>
  <c r="I9" i="1"/>
  <c r="H9" i="1"/>
  <c r="B9" i="1" s="1"/>
  <c r="K8" i="1"/>
  <c r="J8" i="1"/>
  <c r="I8" i="1"/>
  <c r="D8" i="1" s="1"/>
  <c r="H8" i="1"/>
  <c r="B8" i="1"/>
  <c r="K7" i="1"/>
  <c r="J7" i="1"/>
  <c r="I7" i="1"/>
  <c r="C7" i="1" s="1"/>
  <c r="H7" i="1"/>
  <c r="B7" i="1" s="1"/>
  <c r="D2" i="1"/>
  <c r="C2" i="1"/>
  <c r="B2" i="1"/>
  <c r="E37" i="1" l="1"/>
  <c r="D37" i="1"/>
  <c r="E19" i="1"/>
  <c r="E25" i="1"/>
  <c r="D25" i="1"/>
  <c r="E33" i="1"/>
  <c r="D33" i="1"/>
  <c r="E49" i="1"/>
  <c r="D49" i="1"/>
  <c r="E13" i="3"/>
  <c r="D13" i="3"/>
  <c r="C13" i="3"/>
  <c r="B13" i="3"/>
  <c r="E29" i="3"/>
  <c r="D29" i="3"/>
  <c r="C29" i="3"/>
  <c r="B29" i="3"/>
  <c r="E45" i="3"/>
  <c r="D45" i="3"/>
  <c r="C45" i="3"/>
  <c r="B45" i="3"/>
  <c r="E25" i="3"/>
  <c r="D25" i="3"/>
  <c r="C25" i="3"/>
  <c r="B25" i="3"/>
  <c r="E41" i="3"/>
  <c r="D41" i="3"/>
  <c r="C41" i="3"/>
  <c r="B41" i="3"/>
  <c r="E57" i="3"/>
  <c r="D57" i="3"/>
  <c r="C57" i="3"/>
  <c r="B57" i="3"/>
  <c r="D15" i="1"/>
  <c r="E23" i="1"/>
  <c r="E8" i="1"/>
  <c r="D9" i="1"/>
  <c r="D11" i="1"/>
  <c r="D13" i="1"/>
  <c r="D16" i="1"/>
  <c r="E20" i="1"/>
  <c r="E29" i="1"/>
  <c r="D29" i="1"/>
  <c r="E45" i="1"/>
  <c r="D45" i="1"/>
  <c r="E17" i="3"/>
  <c r="D17" i="3"/>
  <c r="C17" i="3"/>
  <c r="B17" i="3"/>
  <c r="E33" i="3"/>
  <c r="D33" i="3"/>
  <c r="C33" i="3"/>
  <c r="B33" i="3"/>
  <c r="E49" i="3"/>
  <c r="D49" i="3"/>
  <c r="C49" i="3"/>
  <c r="B49" i="3"/>
  <c r="E53" i="1"/>
  <c r="D53" i="1"/>
  <c r="E9" i="3"/>
  <c r="D9" i="3"/>
  <c r="C9" i="3"/>
  <c r="B9" i="3"/>
  <c r="D7" i="1"/>
  <c r="C8" i="1"/>
  <c r="E7" i="1"/>
  <c r="B15" i="1"/>
  <c r="E41" i="1"/>
  <c r="D41" i="1"/>
  <c r="E57" i="1"/>
  <c r="D57" i="1"/>
  <c r="E21" i="3"/>
  <c r="D21" i="3"/>
  <c r="C21" i="3"/>
  <c r="B21" i="3"/>
  <c r="E37" i="3"/>
  <c r="D37" i="3"/>
  <c r="C37" i="3"/>
  <c r="B37" i="3"/>
  <c r="E53" i="3"/>
  <c r="D53" i="3"/>
  <c r="C53" i="3"/>
  <c r="B53" i="3"/>
  <c r="C10" i="1"/>
  <c r="C12" i="1"/>
  <c r="C14" i="1"/>
  <c r="C16" i="1"/>
  <c r="C18" i="1"/>
  <c r="C20" i="1"/>
  <c r="C21" i="1"/>
  <c r="E28" i="1"/>
  <c r="E32" i="1"/>
  <c r="E36" i="1"/>
  <c r="E40" i="1"/>
  <c r="E44" i="1"/>
  <c r="E48" i="1"/>
  <c r="E56" i="1"/>
  <c r="E10" i="3"/>
  <c r="D10" i="3"/>
  <c r="C10" i="3"/>
  <c r="E14" i="3"/>
  <c r="D14" i="3"/>
  <c r="C14" i="3"/>
  <c r="E18" i="3"/>
  <c r="D18" i="3"/>
  <c r="C18" i="3"/>
  <c r="E22" i="3"/>
  <c r="D22" i="3"/>
  <c r="C22" i="3"/>
  <c r="E26" i="3"/>
  <c r="D26" i="3"/>
  <c r="C26" i="3"/>
  <c r="E30" i="3"/>
  <c r="D30" i="3"/>
  <c r="C30" i="3"/>
  <c r="E34" i="3"/>
  <c r="D34" i="3"/>
  <c r="C34" i="3"/>
  <c r="E38" i="3"/>
  <c r="D38" i="3"/>
  <c r="C38" i="3"/>
  <c r="E42" i="3"/>
  <c r="D42" i="3"/>
  <c r="C42" i="3"/>
  <c r="E46" i="3"/>
  <c r="D46" i="3"/>
  <c r="C46" i="3"/>
  <c r="E50" i="3"/>
  <c r="D50" i="3"/>
  <c r="C50" i="3"/>
  <c r="E54" i="3"/>
  <c r="D54" i="3"/>
  <c r="C54" i="3"/>
  <c r="C9" i="1"/>
  <c r="C11" i="1"/>
  <c r="C13" i="1"/>
  <c r="C15" i="1"/>
  <c r="C17" i="1"/>
  <c r="C19" i="1"/>
  <c r="C22" i="1"/>
  <c r="C23" i="1"/>
  <c r="E24" i="1"/>
  <c r="E52" i="1"/>
  <c r="D17" i="1"/>
  <c r="D18" i="1"/>
  <c r="D19" i="1"/>
  <c r="D20" i="1"/>
  <c r="D21" i="1"/>
  <c r="D22" i="1"/>
  <c r="D23" i="1"/>
  <c r="D24" i="1"/>
  <c r="B26" i="1"/>
  <c r="C27" i="1"/>
  <c r="E27" i="1"/>
  <c r="D28" i="1"/>
  <c r="C31" i="1"/>
  <c r="E31" i="1"/>
  <c r="D32" i="1"/>
  <c r="C35" i="1"/>
  <c r="E35" i="1"/>
  <c r="D36" i="1"/>
  <c r="C39" i="1"/>
  <c r="E39" i="1"/>
  <c r="D40" i="1"/>
  <c r="C43" i="1"/>
  <c r="E43" i="1"/>
  <c r="D44" i="1"/>
  <c r="C47" i="1"/>
  <c r="E47" i="1"/>
  <c r="D48" i="1"/>
  <c r="C51" i="1"/>
  <c r="E51" i="1"/>
  <c r="D52" i="1"/>
  <c r="C55" i="1"/>
  <c r="E55" i="1"/>
  <c r="D56" i="1"/>
  <c r="E7" i="3"/>
  <c r="D7" i="3"/>
  <c r="C7" i="3"/>
  <c r="E11" i="3"/>
  <c r="D11" i="3"/>
  <c r="C11" i="3"/>
  <c r="E15" i="3"/>
  <c r="D15" i="3"/>
  <c r="C15" i="3"/>
  <c r="E19" i="3"/>
  <c r="D19" i="3"/>
  <c r="C19" i="3"/>
  <c r="E23" i="3"/>
  <c r="D23" i="3"/>
  <c r="C23" i="3"/>
  <c r="E27" i="3"/>
  <c r="D27" i="3"/>
  <c r="C27" i="3"/>
  <c r="E31" i="3"/>
  <c r="D31" i="3"/>
  <c r="C31" i="3"/>
  <c r="E35" i="3"/>
  <c r="D35" i="3"/>
  <c r="C35" i="3"/>
  <c r="E39" i="3"/>
  <c r="D39" i="3"/>
  <c r="C39" i="3"/>
  <c r="E43" i="3"/>
  <c r="D43" i="3"/>
  <c r="C43" i="3"/>
  <c r="E47" i="3"/>
  <c r="D47" i="3"/>
  <c r="C47" i="3"/>
  <c r="E51" i="3"/>
  <c r="D51" i="3"/>
  <c r="C51" i="3"/>
  <c r="E55" i="3"/>
  <c r="D55" i="3"/>
  <c r="C55" i="3"/>
  <c r="E26" i="1"/>
  <c r="E8" i="3"/>
  <c r="D8" i="3"/>
  <c r="C8" i="3"/>
  <c r="E12" i="3"/>
  <c r="D12" i="3"/>
  <c r="C12" i="3"/>
  <c r="E16" i="3"/>
  <c r="D16" i="3"/>
  <c r="C16" i="3"/>
  <c r="E20" i="3"/>
  <c r="D20" i="3"/>
  <c r="C20" i="3"/>
  <c r="E24" i="3"/>
  <c r="D24" i="3"/>
  <c r="C24" i="3"/>
  <c r="E28" i="3"/>
  <c r="D28" i="3"/>
  <c r="C28" i="3"/>
  <c r="E32" i="3"/>
  <c r="D32" i="3"/>
  <c r="C32" i="3"/>
  <c r="E36" i="3"/>
  <c r="D36" i="3"/>
  <c r="C36" i="3"/>
  <c r="E40" i="3"/>
  <c r="D40" i="3"/>
  <c r="C40" i="3"/>
  <c r="E44" i="3"/>
  <c r="D44" i="3"/>
  <c r="C44" i="3"/>
  <c r="E48" i="3"/>
  <c r="D48" i="3"/>
  <c r="C48" i="3"/>
  <c r="E52" i="3"/>
  <c r="D52" i="3"/>
  <c r="C52" i="3"/>
  <c r="E56" i="3"/>
  <c r="D56" i="3"/>
  <c r="C56" i="3"/>
</calcChain>
</file>

<file path=xl/sharedStrings.xml><?xml version="1.0" encoding="utf-8"?>
<sst xmlns="http://schemas.openxmlformats.org/spreadsheetml/2006/main" count="61" uniqueCount="24">
  <si>
    <t>L2</t>
  </si>
  <si>
    <t>L1</t>
  </si>
  <si>
    <t>L1/2</t>
  </si>
  <si>
    <t>L1/3</t>
  </si>
  <si>
    <t>Pc(t) L1=L2</t>
  </si>
  <si>
    <t>t</t>
  </si>
  <si>
    <t>k1</t>
  </si>
  <si>
    <t>k2</t>
  </si>
  <si>
    <t>k3</t>
  </si>
  <si>
    <t>k4</t>
  </si>
  <si>
    <t>Pc(t) L1=2L2</t>
  </si>
  <si>
    <t>Pc(t) L1=5L2</t>
  </si>
  <si>
    <t>K1 1</t>
  </si>
  <si>
    <t>K1 2</t>
  </si>
  <si>
    <t>K1 3</t>
  </si>
  <si>
    <t>K2 1</t>
  </si>
  <si>
    <t>K2 2</t>
  </si>
  <si>
    <t>K2 3</t>
  </si>
  <si>
    <t>K3 1</t>
  </si>
  <si>
    <t>K3 2</t>
  </si>
  <si>
    <t>K3 3</t>
  </si>
  <si>
    <t>K4 1</t>
  </si>
  <si>
    <t>K4 2</t>
  </si>
  <si>
    <t>K4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</si>
</sst>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"/>
    <numFmt numFmtId="166" formatCode="0.000000"/>
    <numFmt numFmtId="167" formatCode="0.0000000"/>
  </numFmts>
  <fonts count="2" x14ac:knownFonts="1">
    <font>
      <sz val="10"/>
      <name val="Arial"/>
      <family val="2"/>
      <charset val="204"/>
    </font>
    <font>
      <b/>
      <i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5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k1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Sheet1!$B$7:$B$57</c:f>
              <c:numCache>
                <c:formatCode>0.000000</c:formatCode>
                <c:ptCount val="51"/>
                <c:pt idx="0">
                  <c:v>0</c:v>
                </c:pt>
                <c:pt idx="1">
                  <c:v>7.8730185604422818E-3</c:v>
                </c:pt>
                <c:pt idx="2">
                  <c:v>1.5496105313267164E-2</c:v>
                </c:pt>
                <c:pt idx="3">
                  <c:v>2.2875210889860113E-2</c:v>
                </c:pt>
                <c:pt idx="4">
                  <c:v>3.0016159984983345E-2</c:v>
                </c:pt>
                <c:pt idx="5">
                  <c:v>3.6924653855465429E-2</c:v>
                </c:pt>
                <c:pt idx="6">
                  <c:v>4.3606272771297895E-2</c:v>
                </c:pt>
                <c:pt idx="7">
                  <c:v>5.0066478420020009E-2</c:v>
                </c:pt>
                <c:pt idx="8">
                  <c:v>5.6310616265257199E-2</c:v>
                </c:pt>
                <c:pt idx="9">
                  <c:v>6.2343917860262776E-2</c:v>
                </c:pt>
                <c:pt idx="10">
                  <c:v>6.8171503117296903E-2</c:v>
                </c:pt>
                <c:pt idx="11">
                  <c:v>7.3798382533662513E-2</c:v>
                </c:pt>
                <c:pt idx="12">
                  <c:v>7.9229459375201511E-2</c:v>
                </c:pt>
                <c:pt idx="13">
                  <c:v>8.4469531818041649E-2</c:v>
                </c:pt>
                <c:pt idx="14">
                  <c:v>8.9523295049368887E-2</c:v>
                </c:pt>
                <c:pt idx="15">
                  <c:v>9.4395343327986395E-2</c:v>
                </c:pt>
                <c:pt idx="16">
                  <c:v>9.9090172005407789E-2</c:v>
                </c:pt>
                <c:pt idx="17">
                  <c:v>0.10361217950821791</c:v>
                </c:pt>
                <c:pt idx="18">
                  <c:v>0.10796566928242196</c:v>
                </c:pt>
                <c:pt idx="19">
                  <c:v>0.11215485170048983</c:v>
                </c:pt>
                <c:pt idx="20">
                  <c:v>0.11618384593179054</c:v>
                </c:pt>
                <c:pt idx="21">
                  <c:v>0.12005668177709763</c:v>
                </c:pt>
                <c:pt idx="22">
                  <c:v>0.12377730146783601</c:v>
                </c:pt>
                <c:pt idx="23">
                  <c:v>0.1273495614307264</c:v>
                </c:pt>
                <c:pt idx="24">
                  <c:v>0.13077723401847305</c:v>
                </c:pt>
                <c:pt idx="25">
                  <c:v>0.13406400920712785</c:v>
                </c:pt>
                <c:pt idx="26">
                  <c:v>0.13721349626075291</c:v>
                </c:pt>
                <c:pt idx="27">
                  <c:v>0.14022922536399182</c:v>
                </c:pt>
                <c:pt idx="28">
                  <c:v>0.1431146492231492</c:v>
                </c:pt>
                <c:pt idx="29">
                  <c:v>0.14587314463636683</c:v>
                </c:pt>
                <c:pt idx="30">
                  <c:v>0.14850801403347383</c:v>
                </c:pt>
                <c:pt idx="31">
                  <c:v>0.15102248698607842</c:v>
                </c:pt>
                <c:pt idx="32">
                  <c:v>0.15341972168845786</c:v>
                </c:pt>
                <c:pt idx="33">
                  <c:v>0.1557028064097925</c:v>
                </c:pt>
                <c:pt idx="34">
                  <c:v>0.15787476091828193</c:v>
                </c:pt>
                <c:pt idx="35">
                  <c:v>0.15993853787766818</c:v>
                </c:pt>
                <c:pt idx="36">
                  <c:v>0.16189702421668486</c:v>
                </c:pt>
                <c:pt idx="37">
                  <c:v>0.16375304247193867</c:v>
                </c:pt>
                <c:pt idx="38">
                  <c:v>0.16550935210472198</c:v>
                </c:pt>
                <c:pt idx="39">
                  <c:v>0.1671686507922463</c:v>
                </c:pt>
                <c:pt idx="40">
                  <c:v>0.16873357569377556</c:v>
                </c:pt>
                <c:pt idx="41">
                  <c:v>0.17020670469213245</c:v>
                </c:pt>
                <c:pt idx="42">
                  <c:v>0.17159055761103909</c:v>
                </c:pt>
                <c:pt idx="43">
                  <c:v>0.17288759740874735</c:v>
                </c:pt>
                <c:pt idx="44">
                  <c:v>0.17410023134840405</c:v>
                </c:pt>
                <c:pt idx="45">
                  <c:v>0.17523081214558978</c:v>
                </c:pt>
                <c:pt idx="46">
                  <c:v>0.1762816390934604</c:v>
                </c:pt>
                <c:pt idx="47">
                  <c:v>0.17725495916591319</c:v>
                </c:pt>
                <c:pt idx="48">
                  <c:v>0.17815296809919234</c:v>
                </c:pt>
                <c:pt idx="49">
                  <c:v>0.17897781145233935</c:v>
                </c:pt>
                <c:pt idx="50">
                  <c:v>0.17973158564688868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k2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Sheet1!$C$7:$C$57</c:f>
              <c:numCache>
                <c:formatCode>0.000000</c:formatCode>
                <c:ptCount val="51"/>
                <c:pt idx="0">
                  <c:v>0</c:v>
                </c:pt>
                <c:pt idx="1">
                  <c:v>7.9045106346840501E-3</c:v>
                </c:pt>
                <c:pt idx="2">
                  <c:v>1.5620074155773302E-2</c:v>
                </c:pt>
                <c:pt idx="3">
                  <c:v>2.3149713420538436E-2</c:v>
                </c:pt>
                <c:pt idx="4">
                  <c:v>3.0496418544743081E-2</c:v>
                </c:pt>
                <c:pt idx="5">
                  <c:v>3.7663146932574741E-2</c:v>
                </c:pt>
                <c:pt idx="6">
                  <c:v>4.4652823317809044E-2</c:v>
                </c:pt>
                <c:pt idx="7">
                  <c:v>5.146833981578057E-2</c:v>
                </c:pt>
                <c:pt idx="8">
                  <c:v>5.8112555985745433E-2</c:v>
                </c:pt>
                <c:pt idx="9">
                  <c:v>6.4588298903232241E-2</c:v>
                </c:pt>
                <c:pt idx="10">
                  <c:v>7.0898363241988782E-2</c:v>
                </c:pt>
                <c:pt idx="11">
                  <c:v>7.7045511365143662E-2</c:v>
                </c:pt>
                <c:pt idx="12">
                  <c:v>8.3032473425211181E-2</c:v>
                </c:pt>
                <c:pt idx="13">
                  <c:v>8.8861947472579819E-2</c:v>
                </c:pt>
                <c:pt idx="14">
                  <c:v>9.4536599572133534E-2</c:v>
                </c:pt>
                <c:pt idx="15">
                  <c:v>0.10005906392766557</c:v>
                </c:pt>
                <c:pt idx="16">
                  <c:v>0.10543194301375389</c:v>
                </c:pt>
                <c:pt idx="17">
                  <c:v>0.11065780771477673</c:v>
                </c:pt>
                <c:pt idx="18">
                  <c:v>0.11573919747075634</c:v>
                </c:pt>
                <c:pt idx="19">
                  <c:v>0.12067862042972706</c:v>
                </c:pt>
                <c:pt idx="20">
                  <c:v>0.12547855360633381</c:v>
                </c:pt>
                <c:pt idx="21">
                  <c:v>0.13014144304637384</c:v>
                </c:pt>
                <c:pt idx="22">
                  <c:v>0.13466970399700556</c:v>
                </c:pt>
                <c:pt idx="23">
                  <c:v>0.13906572108235324</c:v>
                </c:pt>
                <c:pt idx="24">
                  <c:v>0.14333184848424646</c:v>
                </c:pt>
                <c:pt idx="25">
                  <c:v>0.14747041012784065</c:v>
                </c:pt>
                <c:pt idx="26">
                  <c:v>0.15148369987187121</c:v>
                </c:pt>
                <c:pt idx="27">
                  <c:v>0.15537398170330294</c:v>
                </c:pt>
                <c:pt idx="28">
                  <c:v>0.15914348993614194</c:v>
                </c:pt>
                <c:pt idx="29">
                  <c:v>0.16279442941418537</c:v>
                </c:pt>
                <c:pt idx="30">
                  <c:v>0.16632897571749067</c:v>
                </c:pt>
                <c:pt idx="31">
                  <c:v>0.16974927537235215</c:v>
                </c:pt>
                <c:pt idx="32">
                  <c:v>0.17305744606458046</c:v>
                </c:pt>
                <c:pt idx="33">
                  <c:v>0.17625557685588514</c:v>
                </c:pt>
                <c:pt idx="34">
                  <c:v>0.17934572840316826</c:v>
                </c:pt>
                <c:pt idx="35">
                  <c:v>0.18232993318054172</c:v>
                </c:pt>
                <c:pt idx="36">
                  <c:v>0.1852101957038875</c:v>
                </c:pt>
                <c:pt idx="37">
                  <c:v>0.18798849275778559</c:v>
                </c:pt>
                <c:pt idx="38">
                  <c:v>0.19066677362463974</c:v>
                </c:pt>
                <c:pt idx="39">
                  <c:v>0.19324696031583669</c:v>
                </c:pt>
                <c:pt idx="40">
                  <c:v>0.19573094780477965</c:v>
                </c:pt>
                <c:pt idx="41">
                  <c:v>0.19812060426164219</c:v>
                </c:pt>
                <c:pt idx="42">
                  <c:v>0.20041777128969368</c:v>
                </c:pt>
                <c:pt idx="43">
                  <c:v>0.2026242641630519</c:v>
                </c:pt>
                <c:pt idx="44">
                  <c:v>0.20474187206572314</c:v>
                </c:pt>
                <c:pt idx="45">
                  <c:v>0.20677235833179591</c:v>
                </c:pt>
                <c:pt idx="46">
                  <c:v>0.20871746068665709</c:v>
                </c:pt>
                <c:pt idx="47">
                  <c:v>0.21057889148910489</c:v>
                </c:pt>
                <c:pt idx="48">
                  <c:v>0.21235833797423725</c:v>
                </c:pt>
                <c:pt idx="49">
                  <c:v>0.21405746249699786</c:v>
                </c:pt>
                <c:pt idx="50">
                  <c:v>0.21567790277626639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k3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Sheet1!$D$7:$D$57</c:f>
              <c:numCache>
                <c:formatCode>0.000000</c:formatCode>
                <c:ptCount val="51"/>
                <c:pt idx="0">
                  <c:v>0</c:v>
                </c:pt>
                <c:pt idx="1">
                  <c:v>7.9045946135486954E-3</c:v>
                </c:pt>
                <c:pt idx="2">
                  <c:v>1.5620735322933335E-2</c:v>
                </c:pt>
                <c:pt idx="3">
                  <c:v>2.3151909440783863E-2</c:v>
                </c:pt>
                <c:pt idx="4">
                  <c:v>3.0501541302713847E-2</c:v>
                </c:pt>
                <c:pt idx="5">
                  <c:v>3.7672993506936203E-2</c:v>
                </c:pt>
                <c:pt idx="6">
                  <c:v>4.4669568126553219E-2</c:v>
                </c:pt>
                <c:pt idx="7">
                  <c:v>5.1494507895168108E-2</c:v>
                </c:pt>
                <c:pt idx="8">
                  <c:v>5.8150997366449179E-2</c:v>
                </c:pt>
                <c:pt idx="9">
                  <c:v>6.4642164048263506E-2</c:v>
                </c:pt>
                <c:pt idx="10">
                  <c:v>7.0971079511980562E-2</c:v>
                </c:pt>
                <c:pt idx="11">
                  <c:v>7.7140760477533779E-2</c:v>
                </c:pt>
                <c:pt idx="12">
                  <c:v>8.3154169874811487E-2</c:v>
                </c:pt>
                <c:pt idx="13">
                  <c:v>8.9014217881937141E-2</c:v>
                </c:pt>
                <c:pt idx="14">
                  <c:v>9.4723762940983419E-2</c:v>
                </c:pt>
                <c:pt idx="15">
                  <c:v>0.10028561275165274</c:v>
                </c:pt>
                <c:pt idx="16">
                  <c:v>0.10570252524344331</c:v>
                </c:pt>
                <c:pt idx="17">
                  <c:v>0.11097720952680738</c:v>
                </c:pt>
                <c:pt idx="18">
                  <c:v>0.11611232682379638</c:v>
                </c:pt>
                <c:pt idx="19">
                  <c:v>0.12111049137867508</c:v>
                </c:pt>
                <c:pt idx="20">
                  <c:v>0.1259742713489761</c:v>
                </c:pt>
                <c:pt idx="21">
                  <c:v>0.13070618967745332</c:v>
                </c:pt>
                <c:pt idx="22">
                  <c:v>0.13530872494538351</c:v>
                </c:pt>
                <c:pt idx="23">
                  <c:v>0.139784312207653</c:v>
                </c:pt>
                <c:pt idx="24">
                  <c:v>0.14413534381005594</c:v>
                </c:pt>
                <c:pt idx="25">
                  <c:v>0.14836417018922149</c:v>
                </c:pt>
                <c:pt idx="26">
                  <c:v>0.15247310065557543</c:v>
                </c:pt>
                <c:pt idx="27">
                  <c:v>0.15646440415973334</c:v>
                </c:pt>
                <c:pt idx="28">
                  <c:v>0.16034031004271204</c:v>
                </c:pt>
                <c:pt idx="29">
                  <c:v>0.16410300877033668</c:v>
                </c:pt>
                <c:pt idx="30">
                  <c:v>0.16775465265221201</c:v>
                </c:pt>
                <c:pt idx="31">
                  <c:v>0.17129735654561745</c:v>
                </c:pt>
                <c:pt idx="32">
                  <c:v>0.17473319854467623</c:v>
                </c:pt>
                <c:pt idx="33">
                  <c:v>0.17806422065514127</c:v>
                </c:pt>
                <c:pt idx="34">
                  <c:v>0.18129242945513133</c:v>
                </c:pt>
                <c:pt idx="35">
                  <c:v>0.18441979674214326</c:v>
                </c:pt>
                <c:pt idx="36">
                  <c:v>0.18744826016665897</c:v>
                </c:pt>
                <c:pt idx="37">
                  <c:v>0.19037972385265581</c:v>
                </c:pt>
                <c:pt idx="38">
                  <c:v>0.19321605900532474</c:v>
                </c:pt>
                <c:pt idx="39">
                  <c:v>0.19595910450629009</c:v>
                </c:pt>
                <c:pt idx="40">
                  <c:v>0.1986106674966201</c:v>
                </c:pt>
                <c:pt idx="41">
                  <c:v>0.2011725239479086</c:v>
                </c:pt>
                <c:pt idx="42">
                  <c:v>0.20364641922170296</c:v>
                </c:pt>
                <c:pt idx="43">
                  <c:v>0.20603406861754547</c:v>
                </c:pt>
                <c:pt idx="44">
                  <c:v>0.2083371579098886</c:v>
                </c:pt>
                <c:pt idx="45">
                  <c:v>0.21055734387414068</c:v>
                </c:pt>
                <c:pt idx="46">
                  <c:v>0.21269625480208923</c:v>
                </c:pt>
                <c:pt idx="47">
                  <c:v>0.21475549100694491</c:v>
                </c:pt>
                <c:pt idx="48">
                  <c:v>0.216736625318243</c:v>
                </c:pt>
                <c:pt idx="49">
                  <c:v>0.21864120356683325</c:v>
                </c:pt>
                <c:pt idx="50">
                  <c:v>0.22047074506018347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k4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Sheet1!$E$7:$E$57</c:f>
              <c:numCache>
                <c:formatCode>0.000000</c:formatCode>
                <c:ptCount val="51"/>
                <c:pt idx="0">
                  <c:v>0</c:v>
                </c:pt>
                <c:pt idx="1">
                  <c:v>7.9045947815064247E-3</c:v>
                </c:pt>
                <c:pt idx="2">
                  <c:v>1.5620737967601975E-2</c:v>
                </c:pt>
                <c:pt idx="3">
                  <c:v>2.3151922616905334E-2</c:v>
                </c:pt>
                <c:pt idx="4">
                  <c:v>3.0501582284777617E-2</c:v>
                </c:pt>
                <c:pt idx="5">
                  <c:v>3.7673091972679817E-2</c:v>
                </c:pt>
                <c:pt idx="6">
                  <c:v>4.4669769064258152E-2</c:v>
                </c:pt>
                <c:pt idx="7">
                  <c:v>5.1494874248279525E-2</c:v>
                </c:pt>
                <c:pt idx="8">
                  <c:v>5.8151612428540438E-2</c:v>
                </c:pt>
                <c:pt idx="9">
                  <c:v>6.4643133620874052E-2</c:v>
                </c:pt>
                <c:pt idx="10">
                  <c:v>7.0972533837380405E-2</c:v>
                </c:pt>
                <c:pt idx="11">
                  <c:v>7.7142855958006351E-2</c:v>
                </c:pt>
                <c:pt idx="12">
                  <c:v>8.3157090589601898E-2</c:v>
                </c:pt>
                <c:pt idx="13">
                  <c:v>8.9018176912580432E-2</c:v>
                </c:pt>
                <c:pt idx="14">
                  <c:v>9.4729003515311216E-2</c:v>
                </c:pt>
                <c:pt idx="15">
                  <c:v>0.10029240921637236</c:v>
                </c:pt>
                <c:pt idx="16">
                  <c:v>0.10571118387479338</c:v>
                </c:pt>
                <c:pt idx="17">
                  <c:v>0.11098806918841644</c:v>
                </c:pt>
                <c:pt idx="18">
                  <c:v>0.11612575948050582</c:v>
                </c:pt>
                <c:pt idx="19">
                  <c:v>0.12112690247473511</c:v>
                </c:pt>
                <c:pt idx="20">
                  <c:v>0.12599410005868178</c:v>
                </c:pt>
                <c:pt idx="21">
                  <c:v>0.13072990903595866</c:v>
                </c:pt>
                <c:pt idx="22">
                  <c:v>0.13533684186711215</c:v>
                </c:pt>
                <c:pt idx="23">
                  <c:v>0.1398173673994168</c:v>
                </c:pt>
                <c:pt idx="24">
                  <c:v>0.14417391158569481</c:v>
                </c:pt>
                <c:pt idx="25">
                  <c:v>0.14840885819229052</c:v>
                </c:pt>
                <c:pt idx="26">
                  <c:v>0.15252454949632804</c:v>
                </c:pt>
                <c:pt idx="27">
                  <c:v>0.15652328697238058</c:v>
                </c:pt>
                <c:pt idx="28">
                  <c:v>0.16040733196867998</c:v>
                </c:pt>
                <c:pt idx="29">
                  <c:v>0.16417890637299346</c:v>
                </c:pt>
                <c:pt idx="30">
                  <c:v>0.1678401932682953</c:v>
                </c:pt>
                <c:pt idx="31">
                  <c:v>0.17139333757835989</c:v>
                </c:pt>
                <c:pt idx="32">
                  <c:v>0.17484044670340237</c:v>
                </c:pt>
                <c:pt idx="33">
                  <c:v>0.17818359114589219</c:v>
                </c:pt>
                <c:pt idx="34">
                  <c:v>0.18142480512666478</c:v>
                </c:pt>
                <c:pt idx="35">
                  <c:v>0.18456608719145537</c:v>
                </c:pt>
                <c:pt idx="36">
                  <c:v>0.1876094008079785</c:v>
                </c:pt>
                <c:pt idx="37">
                  <c:v>0.1905566749536762</c:v>
                </c:pt>
                <c:pt idx="38">
                  <c:v>0.19340980469425681</c:v>
                </c:pt>
                <c:pt idx="39">
                  <c:v>0.19617065175314549</c:v>
                </c:pt>
                <c:pt idx="40">
                  <c:v>0.19884104507196729</c:v>
                </c:pt>
                <c:pt idx="41">
                  <c:v>0.20142278136218242</c:v>
                </c:pt>
                <c:pt idx="42">
                  <c:v>0.20391762564799176</c:v>
                </c:pt>
                <c:pt idx="43">
                  <c:v>0.20632731180063191</c:v>
                </c:pt>
                <c:pt idx="44">
                  <c:v>0.20865354306417516</c:v>
                </c:pt>
                <c:pt idx="45">
                  <c:v>0.21089799257295169</c:v>
                </c:pt>
                <c:pt idx="46">
                  <c:v>0.21306230386070898</c:v>
                </c:pt>
                <c:pt idx="47">
                  <c:v>0.21514809136162183</c:v>
                </c:pt>
                <c:pt idx="48">
                  <c:v>0.21715694090326756</c:v>
                </c:pt>
                <c:pt idx="49">
                  <c:v>0.2190904101916771</c:v>
                </c:pt>
                <c:pt idx="50">
                  <c:v>0.22095002928857516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6825184"/>
        <c:axId val="276825568"/>
      </c:lineChart>
      <c:catAx>
        <c:axId val="2768251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6825568"/>
        <c:crosses val="autoZero"/>
        <c:auto val="1"/>
        <c:lblAlgn val="ctr"/>
        <c:lblOffset val="100"/>
        <c:noMultiLvlLbl val="1"/>
      </c:catAx>
      <c:valAx>
        <c:axId val="276825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68251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k1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Sheet2!$B$7:$B$57</c:f>
              <c:numCache>
                <c:formatCode>0.000000</c:formatCode>
                <c:ptCount val="51"/>
                <c:pt idx="0">
                  <c:v>0</c:v>
                </c:pt>
                <c:pt idx="1">
                  <c:v>1.5496105313267164E-2</c:v>
                </c:pt>
                <c:pt idx="2">
                  <c:v>3.0016159984983345E-2</c:v>
                </c:pt>
                <c:pt idx="3">
                  <c:v>4.3606272771297895E-2</c:v>
                </c:pt>
                <c:pt idx="4">
                  <c:v>5.6310616265257199E-2</c:v>
                </c:pt>
                <c:pt idx="5">
                  <c:v>6.8171503117296903E-2</c:v>
                </c:pt>
                <c:pt idx="6">
                  <c:v>7.9229459375201511E-2</c:v>
                </c:pt>
                <c:pt idx="7">
                  <c:v>8.9523295049368887E-2</c:v>
                </c:pt>
                <c:pt idx="8">
                  <c:v>9.9090172005407789E-2</c:v>
                </c:pt>
                <c:pt idx="9">
                  <c:v>0.10796566928242196</c:v>
                </c:pt>
                <c:pt idx="10">
                  <c:v>0.11618384593179054</c:v>
                </c:pt>
                <c:pt idx="11">
                  <c:v>0.12377730146783601</c:v>
                </c:pt>
                <c:pt idx="12">
                  <c:v>0.13077723401847305</c:v>
                </c:pt>
                <c:pt idx="13">
                  <c:v>0.13721349626075291</c:v>
                </c:pt>
                <c:pt idx="14">
                  <c:v>0.1431146492231492</c:v>
                </c:pt>
                <c:pt idx="15">
                  <c:v>0.14850801403347383</c:v>
                </c:pt>
                <c:pt idx="16">
                  <c:v>0.15341972168845786</c:v>
                </c:pt>
                <c:pt idx="17">
                  <c:v>0.15787476091828193</c:v>
                </c:pt>
                <c:pt idx="18">
                  <c:v>0.16189702421668486</c:v>
                </c:pt>
                <c:pt idx="19">
                  <c:v>0.16550935210472198</c:v>
                </c:pt>
                <c:pt idx="20">
                  <c:v>0.16873357569377556</c:v>
                </c:pt>
                <c:pt idx="21">
                  <c:v>0.17159055761103909</c:v>
                </c:pt>
                <c:pt idx="22">
                  <c:v>0.17410023134840405</c:v>
                </c:pt>
                <c:pt idx="23">
                  <c:v>0.1762816390934604</c:v>
                </c:pt>
                <c:pt idx="24">
                  <c:v>0.17815296809919234</c:v>
                </c:pt>
                <c:pt idx="25">
                  <c:v>0.17973158564688868</c:v>
                </c:pt>
                <c:pt idx="26">
                  <c:v>0.1810340726548044</c:v>
                </c:pt>
                <c:pt idx="27">
                  <c:v>0.18207625598319643</c:v>
                </c:pt>
                <c:pt idx="28">
                  <c:v>0.18287323948450937</c:v>
                </c:pt>
                <c:pt idx="29">
                  <c:v>0.18343943384571032</c:v>
                </c:pt>
                <c:pt idx="30">
                  <c:v>0.18378858526805375</c:v>
                </c:pt>
                <c:pt idx="31">
                  <c:v>0.18393380302790505</c:v>
                </c:pt>
                <c:pt idx="32">
                  <c:v>0.18388758596065513</c:v>
                </c:pt>
                <c:pt idx="33">
                  <c:v>0.18366184790822213</c:v>
                </c:pt>
                <c:pt idx="34">
                  <c:v>0.18326794216915204</c:v>
                </c:pt>
                <c:pt idx="35">
                  <c:v>0.18271668498890212</c:v>
                </c:pt>
                <c:pt idx="36">
                  <c:v>0.18201837812651284</c:v>
                </c:pt>
                <c:pt idx="37">
                  <c:v>0.18118283053254425</c:v>
                </c:pt>
                <c:pt idx="38">
                  <c:v>0.180219379171874</c:v>
                </c:pt>
                <c:pt idx="39">
                  <c:v>0.17913690902371787</c:v>
                </c:pt>
                <c:pt idx="40">
                  <c:v>0.17794387229004424</c:v>
                </c:pt>
                <c:pt idx="41">
                  <c:v>0.1766483068424072</c:v>
                </c:pt>
                <c:pt idx="42">
                  <c:v>0.17525785393611512</c:v>
                </c:pt>
                <c:pt idx="43">
                  <c:v>0.17377977521958779</c:v>
                </c:pt>
                <c:pt idx="44">
                  <c:v>0.17222096906572623</c:v>
                </c:pt>
                <c:pt idx="45">
                  <c:v>0.17058798625112767</c:v>
                </c:pt>
                <c:pt idx="46">
                  <c:v>0.16888704500802731</c:v>
                </c:pt>
                <c:pt idx="47">
                  <c:v>0.1671240454729232</c:v>
                </c:pt>
                <c:pt idx="48">
                  <c:v>0.16530458355495753</c:v>
                </c:pt>
                <c:pt idx="49">
                  <c:v>0.16343396424627113</c:v>
                </c:pt>
                <c:pt idx="50">
                  <c:v>0.16151721439572431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k2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Sheet2!$C$7:$C$57</c:f>
              <c:numCache>
                <c:formatCode>0.000000</c:formatCode>
                <c:ptCount val="51"/>
                <c:pt idx="0">
                  <c:v>0</c:v>
                </c:pt>
                <c:pt idx="1">
                  <c:v>1.5620074155773302E-2</c:v>
                </c:pt>
                <c:pt idx="2">
                  <c:v>3.0496418544743081E-2</c:v>
                </c:pt>
                <c:pt idx="3">
                  <c:v>4.4652823317809044E-2</c:v>
                </c:pt>
                <c:pt idx="4">
                  <c:v>5.8112555985745433E-2</c:v>
                </c:pt>
                <c:pt idx="5">
                  <c:v>7.0898363241988782E-2</c:v>
                </c:pt>
                <c:pt idx="6">
                  <c:v>8.3032473425211181E-2</c:v>
                </c:pt>
                <c:pt idx="7">
                  <c:v>9.4536599572133534E-2</c:v>
                </c:pt>
                <c:pt idx="8">
                  <c:v>0.10543194301375389</c:v>
                </c:pt>
                <c:pt idx="9">
                  <c:v>0.11573919747075634</c:v>
                </c:pt>
                <c:pt idx="10">
                  <c:v>0.12547855360633381</c:v>
                </c:pt>
                <c:pt idx="11">
                  <c:v>0.13466970399700556</c:v>
                </c:pt>
                <c:pt idx="12">
                  <c:v>0.14333184848424646</c:v>
                </c:pt>
                <c:pt idx="13">
                  <c:v>0.15148369987187121</c:v>
                </c:pt>
                <c:pt idx="14">
                  <c:v>0.15914348993614194</c:v>
                </c:pt>
                <c:pt idx="15">
                  <c:v>0.16632897571749067</c:v>
                </c:pt>
                <c:pt idx="16">
                  <c:v>0.17305744606458046</c:v>
                </c:pt>
                <c:pt idx="17">
                  <c:v>0.17934572840316826</c:v>
                </c:pt>
                <c:pt idx="18">
                  <c:v>0.1852101957038875</c:v>
                </c:pt>
                <c:pt idx="19">
                  <c:v>0.19066677362463974</c:v>
                </c:pt>
                <c:pt idx="20">
                  <c:v>0.19573094780477965</c:v>
                </c:pt>
                <c:pt idx="21">
                  <c:v>0.20041777128969368</c:v>
                </c:pt>
                <c:pt idx="22">
                  <c:v>0.20474187206572314</c:v>
                </c:pt>
                <c:pt idx="23">
                  <c:v>0.20871746068665709</c:v>
                </c:pt>
                <c:pt idx="24">
                  <c:v>0.21235833797423725</c:v>
                </c:pt>
                <c:pt idx="25">
                  <c:v>0.21567790277626639</c:v>
                </c:pt>
                <c:pt idx="26">
                  <c:v>0.2186891597670037</c:v>
                </c:pt>
                <c:pt idx="27">
                  <c:v>0.22140472727556684</c:v>
                </c:pt>
                <c:pt idx="28">
                  <c:v>0.22383684512903951</c:v>
                </c:pt>
                <c:pt idx="29">
                  <c:v>0.22599738249791512</c:v>
                </c:pt>
                <c:pt idx="30">
                  <c:v>0.22789784573238667</c:v>
                </c:pt>
                <c:pt idx="31">
                  <c:v>0.22954938617882548</c:v>
                </c:pt>
                <c:pt idx="32">
                  <c:v>0.23096280796658283</c:v>
                </c:pt>
                <c:pt idx="33">
                  <c:v>0.23214857575599276</c:v>
                </c:pt>
                <c:pt idx="34">
                  <c:v>0.2331168224391614</c:v>
                </c:pt>
                <c:pt idx="35">
                  <c:v>0.23387735678579474</c:v>
                </c:pt>
                <c:pt idx="36">
                  <c:v>0.23443967102694857</c:v>
                </c:pt>
                <c:pt idx="37">
                  <c:v>0.23481294837017735</c:v>
                </c:pt>
                <c:pt idx="38">
                  <c:v>0.23500607044012367</c:v>
                </c:pt>
                <c:pt idx="39">
                  <c:v>0.23502762463911783</c:v>
                </c:pt>
                <c:pt idx="40">
                  <c:v>0.23488591142285839</c:v>
                </c:pt>
                <c:pt idx="41">
                  <c:v>0.23458895148671677</c:v>
                </c:pt>
                <c:pt idx="42">
                  <c:v>0.23414449285864977</c:v>
                </c:pt>
                <c:pt idx="43">
                  <c:v>0.23356001789512601</c:v>
                </c:pt>
                <c:pt idx="44">
                  <c:v>0.23284275017686185</c:v>
                </c:pt>
                <c:pt idx="45">
                  <c:v>0.23199966130153366</c:v>
                </c:pt>
                <c:pt idx="46">
                  <c:v>0.23103747757098139</c:v>
                </c:pt>
                <c:pt idx="47">
                  <c:v>0.22996268657074231</c:v>
                </c:pt>
                <c:pt idx="48">
                  <c:v>0.22878154364006123</c:v>
                </c:pt>
                <c:pt idx="49">
                  <c:v>0.22750007823080942</c:v>
                </c:pt>
                <c:pt idx="50">
                  <c:v>0.22612410015401405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Sheet2!$D$6</c:f>
              <c:strCache>
                <c:ptCount val="1"/>
                <c:pt idx="0">
                  <c:v>k3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Sheet2!$D$7:$D$57</c:f>
              <c:numCache>
                <c:formatCode>0.000000</c:formatCode>
                <c:ptCount val="51"/>
                <c:pt idx="0">
                  <c:v>0</c:v>
                </c:pt>
                <c:pt idx="1">
                  <c:v>1.5620735322933335E-2</c:v>
                </c:pt>
                <c:pt idx="2">
                  <c:v>3.0501541302713847E-2</c:v>
                </c:pt>
                <c:pt idx="3">
                  <c:v>4.4669568126553219E-2</c:v>
                </c:pt>
                <c:pt idx="4">
                  <c:v>5.8150997366449179E-2</c:v>
                </c:pt>
                <c:pt idx="5">
                  <c:v>7.0971079511980562E-2</c:v>
                </c:pt>
                <c:pt idx="6">
                  <c:v>8.3154169874811487E-2</c:v>
                </c:pt>
                <c:pt idx="7">
                  <c:v>9.4723762940983419E-2</c:v>
                </c:pt>
                <c:pt idx="8">
                  <c:v>0.10570252524344331</c:v>
                </c:pt>
                <c:pt idx="9">
                  <c:v>0.11611232682379638</c:v>
                </c:pt>
                <c:pt idx="10">
                  <c:v>0.1259742713489761</c:v>
                </c:pt>
                <c:pt idx="11">
                  <c:v>0.13530872494538351</c:v>
                </c:pt>
                <c:pt idx="12">
                  <c:v>0.14413534381005594</c:v>
                </c:pt>
                <c:pt idx="13">
                  <c:v>0.15247310065557543</c:v>
                </c:pt>
                <c:pt idx="14">
                  <c:v>0.16034031004271204</c:v>
                </c:pt>
                <c:pt idx="15">
                  <c:v>0.16775465265221201</c:v>
                </c:pt>
                <c:pt idx="16">
                  <c:v>0.17473319854467623</c:v>
                </c:pt>
                <c:pt idx="17">
                  <c:v>0.18129242945513133</c:v>
                </c:pt>
                <c:pt idx="18">
                  <c:v>0.18744826016665897</c:v>
                </c:pt>
                <c:pt idx="19">
                  <c:v>0.19321605900532474</c:v>
                </c:pt>
                <c:pt idx="20">
                  <c:v>0.1986106674966201</c:v>
                </c:pt>
                <c:pt idx="21">
                  <c:v>0.20364641922170296</c:v>
                </c:pt>
                <c:pt idx="22">
                  <c:v>0.2083371579098886</c:v>
                </c:pt>
                <c:pt idx="23">
                  <c:v>0.21269625480208923</c:v>
                </c:pt>
                <c:pt idx="24">
                  <c:v>0.216736625318243</c:v>
                </c:pt>
                <c:pt idx="25">
                  <c:v>0.22047074506018347</c:v>
                </c:pt>
                <c:pt idx="26">
                  <c:v>0.22391066517989539</c:v>
                </c:pt>
                <c:pt idx="27">
                  <c:v>0.22706802714166821</c:v>
                </c:pt>
                <c:pt idx="28">
                  <c:v>0.2299540769052893</c:v>
                </c:pt>
                <c:pt idx="29">
                  <c:v>0.2325796785561228</c:v>
                </c:pt>
                <c:pt idx="30">
                  <c:v>0.23495532740667993</c:v>
                </c:pt>
                <c:pt idx="31">
                  <c:v>0.237091162593111</c:v>
                </c:pt>
                <c:pt idx="32">
                  <c:v>0.23899697918892782</c:v>
                </c:pt>
                <c:pt idx="33">
                  <c:v>0.24068223985720041</c:v>
                </c:pt>
                <c:pt idx="34">
                  <c:v>0.24215608606145644</c:v>
                </c:pt>
                <c:pt idx="35">
                  <c:v>0.243427348854548</c:v>
                </c:pt>
                <c:pt idx="36">
                  <c:v>0.24450455926383222</c:v>
                </c:pt>
                <c:pt idx="37">
                  <c:v>0.24539595829013694</c:v>
                </c:pt>
                <c:pt idx="38">
                  <c:v>0.2461095065371556</c:v>
                </c:pt>
                <c:pt idx="39">
                  <c:v>0.24665289348712102</c:v>
                </c:pt>
                <c:pt idx="40">
                  <c:v>0.24703354643785874</c:v>
                </c:pt>
                <c:pt idx="41">
                  <c:v>0.2472586391156058</c:v>
                </c:pt>
                <c:pt idx="42">
                  <c:v>0.24733509997729758</c:v>
                </c:pt>
                <c:pt idx="43">
                  <c:v>0.24726962021538276</c:v>
                </c:pt>
                <c:pt idx="44">
                  <c:v>0.24706866147760836</c:v>
                </c:pt>
                <c:pt idx="45">
                  <c:v>0.24673846331363108</c:v>
                </c:pt>
                <c:pt idx="46">
                  <c:v>0.24628505035975945</c:v>
                </c:pt>
                <c:pt idx="47">
                  <c:v>0.24571423927259561</c:v>
                </c:pt>
                <c:pt idx="48">
                  <c:v>0.24503164542184777</c:v>
                </c:pt>
                <c:pt idx="49">
                  <c:v>0.24424268935210208</c:v>
                </c:pt>
                <c:pt idx="50">
                  <c:v>0.24335260302289127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Sheet2!$E$6</c:f>
              <c:strCache>
                <c:ptCount val="1"/>
                <c:pt idx="0">
                  <c:v>k4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Sheet2!$E$7:$E$57</c:f>
              <c:numCache>
                <c:formatCode>0.000000</c:formatCode>
                <c:ptCount val="51"/>
                <c:pt idx="0">
                  <c:v>0</c:v>
                </c:pt>
                <c:pt idx="1">
                  <c:v>1.5620737967601975E-2</c:v>
                </c:pt>
                <c:pt idx="2">
                  <c:v>3.0501582284777617E-2</c:v>
                </c:pt>
                <c:pt idx="3">
                  <c:v>4.4669769064258152E-2</c:v>
                </c:pt>
                <c:pt idx="4">
                  <c:v>5.8151612428540438E-2</c:v>
                </c:pt>
                <c:pt idx="5">
                  <c:v>7.0972533837380405E-2</c:v>
                </c:pt>
                <c:pt idx="6">
                  <c:v>8.3157090589601898E-2</c:v>
                </c:pt>
                <c:pt idx="7">
                  <c:v>9.4729003515311216E-2</c:v>
                </c:pt>
                <c:pt idx="8">
                  <c:v>0.10571118387479338</c:v>
                </c:pt>
                <c:pt idx="9">
                  <c:v>0.11612575948050582</c:v>
                </c:pt>
                <c:pt idx="10">
                  <c:v>0.12599410005868178</c:v>
                </c:pt>
                <c:pt idx="11">
                  <c:v>0.13533684186711215</c:v>
                </c:pt>
                <c:pt idx="12">
                  <c:v>0.14417391158569481</c:v>
                </c:pt>
                <c:pt idx="13">
                  <c:v>0.15252454949632804</c:v>
                </c:pt>
                <c:pt idx="14">
                  <c:v>0.16040733196867998</c:v>
                </c:pt>
                <c:pt idx="15">
                  <c:v>0.1678401932682953</c:v>
                </c:pt>
                <c:pt idx="16">
                  <c:v>0.17484044670340237</c:v>
                </c:pt>
                <c:pt idx="17">
                  <c:v>0.18142480512666478</c:v>
                </c:pt>
                <c:pt idx="18">
                  <c:v>0.1876094008079785</c:v>
                </c:pt>
                <c:pt idx="19">
                  <c:v>0.19340980469425681</c:v>
                </c:pt>
                <c:pt idx="20">
                  <c:v>0.19884104507196729</c:v>
                </c:pt>
                <c:pt idx="21">
                  <c:v>0.20391762564799176</c:v>
                </c:pt>
                <c:pt idx="22">
                  <c:v>0.20865354306417516</c:v>
                </c:pt>
                <c:pt idx="23">
                  <c:v>0.21306230386070898</c:v>
                </c:pt>
                <c:pt idx="24">
                  <c:v>0.21715694090326756</c:v>
                </c:pt>
                <c:pt idx="25">
                  <c:v>0.22095002928857516</c:v>
                </c:pt>
                <c:pt idx="26">
                  <c:v>0.22445370174283608</c:v>
                </c:pt>
                <c:pt idx="27">
                  <c:v>0.22767966352720714</c:v>
                </c:pt>
                <c:pt idx="28">
                  <c:v>0.23063920686422928</c:v>
                </c:pt>
                <c:pt idx="29">
                  <c:v>0.23334322489887491</c:v>
                </c:pt>
                <c:pt idx="30">
                  <c:v>0.23580222520759511</c:v>
                </c:pt>
                <c:pt idx="31">
                  <c:v>0.23802634286848243</c:v>
                </c:pt>
                <c:pt idx="32">
                  <c:v>0.240025353105388</c:v>
                </c:pt>
                <c:pt idx="33">
                  <c:v>0.24180868351855983</c:v>
                </c:pt>
                <c:pt idx="34">
                  <c:v>0.24338542591408854</c:v>
                </c:pt>
                <c:pt idx="35">
                  <c:v>0.24476434774417347</c:v>
                </c:pt>
                <c:pt idx="36">
                  <c:v>0.24595390316994345</c:v>
                </c:pt>
                <c:pt idx="37">
                  <c:v>0.24696224375829096</c:v>
                </c:pt>
                <c:pt idx="38">
                  <c:v>0.24779722882390445</c:v>
                </c:pt>
                <c:pt idx="39">
                  <c:v>0.24846643542740954</c:v>
                </c:pt>
                <c:pt idx="40">
                  <c:v>0.2489771680402588</c:v>
                </c:pt>
                <c:pt idx="41">
                  <c:v>0.2493364678867436</c:v>
                </c:pt>
                <c:pt idx="42">
                  <c:v>0.2495511219732304</c:v>
                </c:pt>
                <c:pt idx="43">
                  <c:v>0.24962767181446693</c:v>
                </c:pt>
                <c:pt idx="44">
                  <c:v>0.24957242186653975</c:v>
                </c:pt>
                <c:pt idx="45">
                  <c:v>0.24939144767580862</c:v>
                </c:pt>
                <c:pt idx="46">
                  <c:v>0.2490906037528946</c:v>
                </c:pt>
                <c:pt idx="47">
                  <c:v>0.24867553118054403</c:v>
                </c:pt>
                <c:pt idx="48">
                  <c:v>0.2481516649639508</c:v>
                </c:pt>
                <c:pt idx="49">
                  <c:v>0.24752424113187546</c:v>
                </c:pt>
                <c:pt idx="50">
                  <c:v>0.24679830359666674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6909368"/>
        <c:axId val="276909752"/>
      </c:lineChart>
      <c:catAx>
        <c:axId val="276909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6909752"/>
        <c:crosses val="autoZero"/>
        <c:auto val="1"/>
        <c:lblAlgn val="ctr"/>
        <c:lblOffset val="100"/>
        <c:noMultiLvlLbl val="1"/>
      </c:catAx>
      <c:valAx>
        <c:axId val="276909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69093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k1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Sheet3!$A$7:$A$57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Sheet3!$B$7:$B$57</c:f>
              <c:numCache>
                <c:formatCode>0.000000</c:formatCode>
                <c:ptCount val="51"/>
                <c:pt idx="0">
                  <c:v>0</c:v>
                </c:pt>
                <c:pt idx="1">
                  <c:v>3.6924653855465429E-2</c:v>
                </c:pt>
                <c:pt idx="2">
                  <c:v>6.8171503117296903E-2</c:v>
                </c:pt>
                <c:pt idx="3">
                  <c:v>9.4395343327986395E-2</c:v>
                </c:pt>
                <c:pt idx="4">
                  <c:v>0.11618384593179054</c:v>
                </c:pt>
                <c:pt idx="5">
                  <c:v>0.13406400920712785</c:v>
                </c:pt>
                <c:pt idx="6">
                  <c:v>0.14850801403347383</c:v>
                </c:pt>
                <c:pt idx="7">
                  <c:v>0.15993853787766818</c:v>
                </c:pt>
                <c:pt idx="8">
                  <c:v>0.16873357569377556</c:v>
                </c:pt>
                <c:pt idx="9">
                  <c:v>0.17523081214558978</c:v>
                </c:pt>
                <c:pt idx="10">
                  <c:v>0.17973158564688868</c:v>
                </c:pt>
                <c:pt idx="11">
                  <c:v>0.18250448113989584</c:v>
                </c:pt>
                <c:pt idx="12">
                  <c:v>0.18378858526805375</c:v>
                </c:pt>
                <c:pt idx="13">
                  <c:v>0.18379643461856571</c:v>
                </c:pt>
                <c:pt idx="14">
                  <c:v>0.18271668498890212</c:v>
                </c:pt>
                <c:pt idx="15">
                  <c:v>0.18071652714732123</c:v>
                </c:pt>
                <c:pt idx="16">
                  <c:v>0.17794387229004424</c:v>
                </c:pt>
                <c:pt idx="17">
                  <c:v>0.17452932832841794</c:v>
                </c:pt>
                <c:pt idx="18">
                  <c:v>0.17058798625112767</c:v>
                </c:pt>
                <c:pt idx="19">
                  <c:v>0.16622103408368322</c:v>
                </c:pt>
                <c:pt idx="20">
                  <c:v>0.16151721439572431</c:v>
                </c:pt>
                <c:pt idx="21">
                  <c:v>0.1565541398731044</c:v>
                </c:pt>
                <c:pt idx="22">
                  <c:v>0.15139948016428448</c:v>
                </c:pt>
                <c:pt idx="23">
                  <c:v>0.14611203201836701</c:v>
                </c:pt>
                <c:pt idx="24">
                  <c:v>0.14074268364513615</c:v>
                </c:pt>
                <c:pt idx="25">
                  <c:v>0.1353352832366127</c:v>
                </c:pt>
                <c:pt idx="26">
                  <c:v>0.12992742068652574</c:v>
                </c:pt>
                <c:pt idx="27">
                  <c:v>0.1245511307211075</c:v>
                </c:pt>
                <c:pt idx="28">
                  <c:v>0.11923352490476316</c:v>
                </c:pt>
                <c:pt idx="29">
                  <c:v>0.11399735930105938</c:v>
                </c:pt>
                <c:pt idx="30">
                  <c:v>0.10886154394729504</c:v>
                </c:pt>
                <c:pt idx="31">
                  <c:v>0.10384159973432297</c:v>
                </c:pt>
                <c:pt idx="32">
                  <c:v>9.8950067767423669E-2</c:v>
                </c:pt>
                <c:pt idx="33">
                  <c:v>9.4196875814429579E-2</c:v>
                </c:pt>
                <c:pt idx="34">
                  <c:v>8.9589666019908032E-2</c:v>
                </c:pt>
                <c:pt idx="35">
                  <c:v>8.5134087675305128E-2</c:v>
                </c:pt>
                <c:pt idx="36">
                  <c:v>8.0834058481152563E-2</c:v>
                </c:pt>
                <c:pt idx="37">
                  <c:v>7.6691997415634233E-2</c:v>
                </c:pt>
                <c:pt idx="38">
                  <c:v>7.2709032031181522E-2</c:v>
                </c:pt>
                <c:pt idx="39">
                  <c:v>6.8885182734720871E-2</c:v>
                </c:pt>
                <c:pt idx="40">
                  <c:v>6.521952636538593E-2</c:v>
                </c:pt>
                <c:pt idx="41">
                  <c:v>6.1710341163768979E-2</c:v>
                </c:pt>
                <c:pt idx="42">
                  <c:v>5.8355235027160786E-2</c:v>
                </c:pt>
                <c:pt idx="43">
                  <c:v>5.5151258763920519E-2</c:v>
                </c:pt>
                <c:pt idx="44">
                  <c:v>5.2095005895489925E-2</c:v>
                </c:pt>
                <c:pt idx="45">
                  <c:v>4.9182700405126609E-2</c:v>
                </c:pt>
                <c:pt idx="46">
                  <c:v>4.641027369681807E-2</c:v>
                </c:pt>
                <c:pt idx="47">
                  <c:v>4.3773431904806363E-2</c:v>
                </c:pt>
                <c:pt idx="48">
                  <c:v>4.1267714582572654E-2</c:v>
                </c:pt>
                <c:pt idx="49">
                  <c:v>3.8888545698965771E-2</c:v>
                </c:pt>
                <c:pt idx="50">
                  <c:v>3.6631277777468364E-2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k2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Sheet3!$A$7:$A$57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Sheet3!$C$7:$C$57</c:f>
              <c:numCache>
                <c:formatCode>0.000000</c:formatCode>
                <c:ptCount val="51"/>
                <c:pt idx="0">
                  <c:v>0</c:v>
                </c:pt>
                <c:pt idx="1">
                  <c:v>3.7663146932574741E-2</c:v>
                </c:pt>
                <c:pt idx="2">
                  <c:v>7.0898363241988782E-2</c:v>
                </c:pt>
                <c:pt idx="3">
                  <c:v>0.10005906392766557</c:v>
                </c:pt>
                <c:pt idx="4">
                  <c:v>0.12547855360633381</c:v>
                </c:pt>
                <c:pt idx="5">
                  <c:v>0.14747041012784065</c:v>
                </c:pt>
                <c:pt idx="6">
                  <c:v>0.16632897571749067</c:v>
                </c:pt>
                <c:pt idx="7">
                  <c:v>0.18232993318054172</c:v>
                </c:pt>
                <c:pt idx="8">
                  <c:v>0.19573094780477965</c:v>
                </c:pt>
                <c:pt idx="9">
                  <c:v>0.20677235833179591</c:v>
                </c:pt>
                <c:pt idx="10">
                  <c:v>0.21567790277626639</c:v>
                </c:pt>
                <c:pt idx="11">
                  <c:v>0.2226554669906729</c:v>
                </c:pt>
                <c:pt idx="12">
                  <c:v>0.22789784573238667</c:v>
                </c:pt>
                <c:pt idx="13">
                  <c:v>0.23158350761939278</c:v>
                </c:pt>
                <c:pt idx="14">
                  <c:v>0.23387735678579474</c:v>
                </c:pt>
                <c:pt idx="15">
                  <c:v>0.23493148529151758</c:v>
                </c:pt>
                <c:pt idx="16">
                  <c:v>0.23488591142285839</c:v>
                </c:pt>
                <c:pt idx="17">
                  <c:v>0.23386929996008007</c:v>
                </c:pt>
                <c:pt idx="18">
                  <c:v>0.23199966130153366</c:v>
                </c:pt>
                <c:pt idx="19">
                  <c:v>0.22938502703548283</c:v>
                </c:pt>
                <c:pt idx="20">
                  <c:v>0.22612410015401405</c:v>
                </c:pt>
                <c:pt idx="21">
                  <c:v>0.22230687861980825</c:v>
                </c:pt>
                <c:pt idx="22">
                  <c:v>0.21801525143656966</c:v>
                </c:pt>
                <c:pt idx="23">
                  <c:v>0.21332356674681585</c:v>
                </c:pt>
                <c:pt idx="24">
                  <c:v>0.20829917179480151</c:v>
                </c:pt>
                <c:pt idx="25">
                  <c:v>0.20300292485491905</c:v>
                </c:pt>
                <c:pt idx="26">
                  <c:v>0.19748967944351911</c:v>
                </c:pt>
                <c:pt idx="27">
                  <c:v>0.19180874131050554</c:v>
                </c:pt>
                <c:pt idx="28">
                  <c:v>0.18600429885143055</c:v>
                </c:pt>
                <c:pt idx="29">
                  <c:v>0.18011582769567383</c:v>
                </c:pt>
                <c:pt idx="30">
                  <c:v>0.17417847031567205</c:v>
                </c:pt>
                <c:pt idx="31">
                  <c:v>0.16822339156960323</c:v>
                </c:pt>
                <c:pt idx="32">
                  <c:v>0.16227811113857482</c:v>
                </c:pt>
                <c:pt idx="33">
                  <c:v>0.15636681385195311</c:v>
                </c:pt>
                <c:pt idx="34">
                  <c:v>0.15051063891344549</c:v>
                </c:pt>
                <c:pt idx="35">
                  <c:v>0.14472794904801872</c:v>
                </c:pt>
                <c:pt idx="36">
                  <c:v>0.13903458058758242</c:v>
                </c:pt>
                <c:pt idx="37">
                  <c:v>0.13344407550320356</c:v>
                </c:pt>
                <c:pt idx="38">
                  <c:v>0.12796789637487946</c:v>
                </c:pt>
                <c:pt idx="39">
                  <c:v>0.12261562526780313</c:v>
                </c:pt>
                <c:pt idx="40">
                  <c:v>0.11739514745769468</c:v>
                </c:pt>
                <c:pt idx="41">
                  <c:v>0.11231282091805954</c:v>
                </c:pt>
                <c:pt idx="42">
                  <c:v>0.10737363244997583</c:v>
                </c:pt>
                <c:pt idx="43">
                  <c:v>0.10258134130089216</c:v>
                </c:pt>
                <c:pt idx="44">
                  <c:v>9.793861108352106E-2</c:v>
                </c:pt>
                <c:pt idx="45">
                  <c:v>9.3447130769740566E-2</c:v>
                </c:pt>
                <c:pt idx="46">
                  <c:v>8.91077254978907E-2</c:v>
                </c:pt>
                <c:pt idx="47">
                  <c:v>8.4920457895324361E-2</c:v>
                </c:pt>
                <c:pt idx="48">
                  <c:v>8.0884720581842387E-2</c:v>
                </c:pt>
                <c:pt idx="49">
                  <c:v>7.6999320483952222E-2</c:v>
                </c:pt>
                <c:pt idx="50">
                  <c:v>7.3262555554936729E-2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Sheet3!$D$6</c:f>
              <c:strCache>
                <c:ptCount val="1"/>
                <c:pt idx="0">
                  <c:v>k3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Sheet3!$A$7:$A$57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Sheet3!$D$7:$D$57</c:f>
              <c:numCache>
                <c:formatCode>0.000000</c:formatCode>
                <c:ptCount val="51"/>
                <c:pt idx="0">
                  <c:v>0</c:v>
                </c:pt>
                <c:pt idx="1">
                  <c:v>3.7672993506936203E-2</c:v>
                </c:pt>
                <c:pt idx="2">
                  <c:v>7.0971079511980562E-2</c:v>
                </c:pt>
                <c:pt idx="3">
                  <c:v>0.10028561275165274</c:v>
                </c:pt>
                <c:pt idx="4">
                  <c:v>0.1259742713489761</c:v>
                </c:pt>
                <c:pt idx="5">
                  <c:v>0.14836417018922149</c:v>
                </c:pt>
                <c:pt idx="6">
                  <c:v>0.16775465265221201</c:v>
                </c:pt>
                <c:pt idx="7">
                  <c:v>0.18441979674214326</c:v>
                </c:pt>
                <c:pt idx="8">
                  <c:v>0.1986106674966201</c:v>
                </c:pt>
                <c:pt idx="9">
                  <c:v>0.21055734387414068</c:v>
                </c:pt>
                <c:pt idx="10">
                  <c:v>0.22047074506018347</c:v>
                </c:pt>
                <c:pt idx="11">
                  <c:v>0.2285442782487869</c:v>
                </c:pt>
                <c:pt idx="12">
                  <c:v>0.23495532740667993</c:v>
                </c:pt>
                <c:pt idx="13">
                  <c:v>0.23986660027286946</c:v>
                </c:pt>
                <c:pt idx="14">
                  <c:v>0.243427348854548</c:v>
                </c:pt>
                <c:pt idx="15">
                  <c:v>0.24577447692035687</c:v>
                </c:pt>
                <c:pt idx="16">
                  <c:v>0.24703354643785874</c:v>
                </c:pt>
                <c:pt idx="17">
                  <c:v>0.2473196935299235</c:v>
                </c:pt>
                <c:pt idx="18">
                  <c:v>0.24673846331363108</c:v>
                </c:pt>
                <c:pt idx="19">
                  <c:v>0.2453865719166054</c:v>
                </c:pt>
                <c:pt idx="20">
                  <c:v>0.24335260302289127</c:v>
                </c:pt>
                <c:pt idx="21">
                  <c:v>0.2407176454688853</c:v>
                </c:pt>
                <c:pt idx="22">
                  <c:v>0.23755587767643996</c:v>
                </c:pt>
                <c:pt idx="23">
                  <c:v>0.23393510406354015</c:v>
                </c:pt>
                <c:pt idx="24">
                  <c:v>0.22991724800269442</c:v>
                </c:pt>
                <c:pt idx="25">
                  <c:v>0.22555880539435447</c:v>
                </c:pt>
                <c:pt idx="26">
                  <c:v>0.22091126247927684</c:v>
                </c:pt>
                <c:pt idx="27">
                  <c:v>0.21602148112268885</c:v>
                </c:pt>
                <c:pt idx="28">
                  <c:v>0.21093205445818639</c:v>
                </c:pt>
                <c:pt idx="29">
                  <c:v>0.20568163547492471</c:v>
                </c:pt>
                <c:pt idx="30">
                  <c:v>0.20030524086302287</c:v>
                </c:pt>
                <c:pt idx="31">
                  <c:v>0.19483453219485236</c:v>
                </c:pt>
                <c:pt idx="32">
                  <c:v>0.18929807631026599</c:v>
                </c:pt>
                <c:pt idx="33">
                  <c:v>0.18372158658846346</c:v>
                </c:pt>
                <c:pt idx="34">
                  <c:v>0.1781281466251825</c:v>
                </c:pt>
                <c:pt idx="35">
                  <c:v>0.17253841768861838</c:v>
                </c:pt>
                <c:pt idx="36">
                  <c:v>0.16697083119866873</c:v>
                </c:pt>
                <c:pt idx="37">
                  <c:v>0.16144176735973775</c:v>
                </c:pt>
                <c:pt idx="38">
                  <c:v>0.15596572097568642</c:v>
                </c:pt>
                <c:pt idx="39">
                  <c:v>0.15055545538500592</c:v>
                </c:pt>
                <c:pt idx="40">
                  <c:v>0.14522214537359268</c:v>
                </c:pt>
                <c:pt idx="41">
                  <c:v>0.13997550985040505</c:v>
                </c:pt>
                <c:pt idx="42">
                  <c:v>0.13482393500675227</c:v>
                </c:pt>
                <c:pt idx="43">
                  <c:v>0.12977458862208924</c:v>
                </c:pt>
                <c:pt idx="44">
                  <c:v>0.12483352612716599</c:v>
                </c:pt>
                <c:pt idx="45">
                  <c:v>0.12000578898850893</c:v>
                </c:pt>
                <c:pt idx="46">
                  <c:v>0.1152954959358819</c:v>
                </c:pt>
                <c:pt idx="47">
                  <c:v>0.11070592751604895</c:v>
                </c:pt>
                <c:pt idx="48">
                  <c:v>0.10623960442137505</c:v>
                </c:pt>
                <c:pt idx="49">
                  <c:v>0.10189836001014337</c:v>
                </c:pt>
                <c:pt idx="50">
                  <c:v>9.7683407406582295E-2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Sheet3!$E$6</c:f>
              <c:strCache>
                <c:ptCount val="1"/>
                <c:pt idx="0">
                  <c:v>k4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Sheet3!$A$7:$A$57</c:f>
              <c:numCache>
                <c:formatCode>0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Sheet3!$E$7:$E$57</c:f>
              <c:numCache>
                <c:formatCode>0.000000</c:formatCode>
                <c:ptCount val="51"/>
                <c:pt idx="0">
                  <c:v>0</c:v>
                </c:pt>
                <c:pt idx="1">
                  <c:v>3.7673091972679817E-2</c:v>
                </c:pt>
                <c:pt idx="2">
                  <c:v>7.0972533837380405E-2</c:v>
                </c:pt>
                <c:pt idx="3">
                  <c:v>0.10029240921637236</c:v>
                </c:pt>
                <c:pt idx="4">
                  <c:v>0.12599410005868178</c:v>
                </c:pt>
                <c:pt idx="5">
                  <c:v>0.14840885819229052</c:v>
                </c:pt>
                <c:pt idx="6">
                  <c:v>0.1678401932682953</c:v>
                </c:pt>
                <c:pt idx="7">
                  <c:v>0.18456608719145537</c:v>
                </c:pt>
                <c:pt idx="8">
                  <c:v>0.19884104507196729</c:v>
                </c:pt>
                <c:pt idx="9">
                  <c:v>0.21089799257295169</c:v>
                </c:pt>
                <c:pt idx="10">
                  <c:v>0.22095002928857516</c:v>
                </c:pt>
                <c:pt idx="11">
                  <c:v>0.22919204748717942</c:v>
                </c:pt>
                <c:pt idx="12">
                  <c:v>0.23580222520759511</c:v>
                </c:pt>
                <c:pt idx="13">
                  <c:v>0.24094340231782146</c:v>
                </c:pt>
                <c:pt idx="14">
                  <c:v>0.24476434774417347</c:v>
                </c:pt>
                <c:pt idx="15">
                  <c:v>0.24740092566468275</c:v>
                </c:pt>
                <c:pt idx="16">
                  <c:v>0.2489771680402588</c:v>
                </c:pt>
                <c:pt idx="17">
                  <c:v>0.24960626043679687</c:v>
                </c:pt>
                <c:pt idx="18">
                  <c:v>0.24939144767580862</c:v>
                </c:pt>
                <c:pt idx="19">
                  <c:v>0.24842686544401865</c:v>
                </c:pt>
                <c:pt idx="20">
                  <c:v>0.24679830359666674</c:v>
                </c:pt>
                <c:pt idx="21">
                  <c:v>0.2445839065071915</c:v>
                </c:pt>
                <c:pt idx="22">
                  <c:v>0.24185481544921142</c:v>
                </c:pt>
                <c:pt idx="23">
                  <c:v>0.23867575764638674</c:v>
                </c:pt>
                <c:pt idx="24">
                  <c:v>0.23510558629258874</c:v>
                </c:pt>
                <c:pt idx="25">
                  <c:v>0.23119777552921336</c:v>
                </c:pt>
                <c:pt idx="26">
                  <c:v>0.22700087406857383</c:v>
                </c:pt>
                <c:pt idx="27">
                  <c:v>0.22255892087197834</c:v>
                </c:pt>
                <c:pt idx="28">
                  <c:v>0.21791182602807799</c:v>
                </c:pt>
                <c:pt idx="29">
                  <c:v>0.21309571973090749</c:v>
                </c:pt>
                <c:pt idx="30">
                  <c:v>0.2081432720272281</c:v>
                </c:pt>
                <c:pt idx="31">
                  <c:v>0.20308398578867964</c:v>
                </c:pt>
                <c:pt idx="32">
                  <c:v>0.19794446516520717</c:v>
                </c:pt>
                <c:pt idx="33">
                  <c:v>0.19274866159151186</c:v>
                </c:pt>
                <c:pt idx="34">
                  <c:v>0.18751809924717308</c:v>
                </c:pt>
                <c:pt idx="35">
                  <c:v>0.18227208171282833</c:v>
                </c:pt>
                <c:pt idx="36">
                  <c:v>0.1770278814186598</c:v>
                </c:pt>
                <c:pt idx="37">
                  <c:v>0.1718009133466554</c:v>
                </c:pt>
                <c:pt idx="38">
                  <c:v>0.16660489432399306</c:v>
                </c:pt>
                <c:pt idx="39">
                  <c:v>0.16145198913071501</c:v>
                </c:pt>
                <c:pt idx="40">
                  <c:v>0.15635294453995191</c:v>
                </c:pt>
                <c:pt idx="41">
                  <c:v>0.1513172123126667</c:v>
                </c:pt>
                <c:pt idx="42">
                  <c:v>0.14635306208059837</c:v>
                </c:pt>
                <c:pt idx="43">
                  <c:v>0.14146768497020396</c:v>
                </c:pt>
                <c:pt idx="44">
                  <c:v>0.13666728874636977</c:v>
                </c:pt>
                <c:pt idx="45">
                  <c:v>0.13195718518695471</c:v>
                </c:pt>
                <c:pt idx="46">
                  <c:v>0.12734187033735786</c:v>
                </c:pt>
                <c:pt idx="47">
                  <c:v>0.12282509823778952</c:v>
                </c:pt>
                <c:pt idx="48">
                  <c:v>0.11840994866435071</c:v>
                </c:pt>
                <c:pt idx="49">
                  <c:v>0.11409888937797702</c:v>
                </c:pt>
                <c:pt idx="50">
                  <c:v>0.1098938333324051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25173456"/>
        <c:axId val="277077040"/>
      </c:lineChart>
      <c:catAx>
        <c:axId val="325173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7077040"/>
        <c:crosses val="autoZero"/>
        <c:auto val="1"/>
        <c:lblAlgn val="ctr"/>
        <c:lblOffset val="100"/>
        <c:noMultiLvlLbl val="1"/>
      </c:catAx>
      <c:valAx>
        <c:axId val="277077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3251734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Лист4!$B$4</c:f>
              <c:strCache>
                <c:ptCount val="1"/>
                <c:pt idx="0">
                  <c:v>K1 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Лист4!$A:$A</c15:sqref>
                  </c15:fullRef>
                </c:ext>
              </c:extLst>
              <c:f>Лист4!$A$5:$A$1048576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Лист4!$B$5:$B$55</c15:sqref>
                  </c15:fullRef>
                </c:ext>
              </c:extLst>
              <c:f>Лист4!$B$9:$B$55</c:f>
              <c:numCache>
                <c:formatCode>0.000000</c:formatCode>
                <c:ptCount val="47"/>
                <c:pt idx="0">
                  <c:v>3.00161599849833E-2</c:v>
                </c:pt>
                <c:pt idx="1">
                  <c:v>3.6924653855465402E-2</c:v>
                </c:pt>
                <c:pt idx="2">
                  <c:v>4.3606272771297902E-2</c:v>
                </c:pt>
                <c:pt idx="3">
                  <c:v>5.0066478420020002E-2</c:v>
                </c:pt>
                <c:pt idx="4">
                  <c:v>5.6310616265257199E-2</c:v>
                </c:pt>
                <c:pt idx="5">
                  <c:v>6.2343917860262797E-2</c:v>
                </c:pt>
                <c:pt idx="6">
                  <c:v>6.8171503117296903E-2</c:v>
                </c:pt>
                <c:pt idx="7">
                  <c:v>7.3798382533662499E-2</c:v>
                </c:pt>
                <c:pt idx="8">
                  <c:v>7.9229459375201497E-2</c:v>
                </c:pt>
                <c:pt idx="9">
                  <c:v>8.4469531818041704E-2</c:v>
                </c:pt>
                <c:pt idx="10">
                  <c:v>8.9523295049368901E-2</c:v>
                </c:pt>
                <c:pt idx="11">
                  <c:v>9.4395343327986395E-2</c:v>
                </c:pt>
                <c:pt idx="12">
                  <c:v>9.9090172005407803E-2</c:v>
                </c:pt>
                <c:pt idx="13">
                  <c:v>0.10361217950821799</c:v>
                </c:pt>
                <c:pt idx="14">
                  <c:v>0.107965669282422</c:v>
                </c:pt>
                <c:pt idx="15">
                  <c:v>0.11215485170049</c:v>
                </c:pt>
                <c:pt idx="16">
                  <c:v>0.116183845931791</c:v>
                </c:pt>
                <c:pt idx="17">
                  <c:v>0.120056681777098</c:v>
                </c:pt>
                <c:pt idx="18">
                  <c:v>0.123777301467836</c:v>
                </c:pt>
                <c:pt idx="19">
                  <c:v>0.12734956143072601</c:v>
                </c:pt>
                <c:pt idx="20">
                  <c:v>0.13077723401847299</c:v>
                </c:pt>
                <c:pt idx="21">
                  <c:v>0.13406400920712799</c:v>
                </c:pt>
                <c:pt idx="22">
                  <c:v>0.13721349626075299</c:v>
                </c:pt>
                <c:pt idx="23">
                  <c:v>0.14022922536399199</c:v>
                </c:pt>
                <c:pt idx="24">
                  <c:v>0.14311464922314901</c:v>
                </c:pt>
                <c:pt idx="25">
                  <c:v>0.145873144636367</c:v>
                </c:pt>
                <c:pt idx="26">
                  <c:v>0.148508014033474</c:v>
                </c:pt>
                <c:pt idx="27">
                  <c:v>0.15102248698607801</c:v>
                </c:pt>
                <c:pt idx="28">
                  <c:v>0.15341972168845799</c:v>
                </c:pt>
                <c:pt idx="29">
                  <c:v>0.155702806409793</c:v>
                </c:pt>
                <c:pt idx="30">
                  <c:v>0.15787476091828201</c:v>
                </c:pt>
                <c:pt idx="31">
                  <c:v>0.15993853787766801</c:v>
                </c:pt>
                <c:pt idx="32">
                  <c:v>0.161897024216685</c:v>
                </c:pt>
                <c:pt idx="33">
                  <c:v>0.163753042471939</c:v>
                </c:pt>
                <c:pt idx="34">
                  <c:v>0.16550935210472201</c:v>
                </c:pt>
                <c:pt idx="35">
                  <c:v>0.16716865079224599</c:v>
                </c:pt>
                <c:pt idx="36">
                  <c:v>0.16873357569377601</c:v>
                </c:pt>
                <c:pt idx="37">
                  <c:v>0.170206704692132</c:v>
                </c:pt>
                <c:pt idx="38">
                  <c:v>0.171590557611039</c:v>
                </c:pt>
                <c:pt idx="39">
                  <c:v>0.17288759740874701</c:v>
                </c:pt>
                <c:pt idx="40">
                  <c:v>0.17410023134840399</c:v>
                </c:pt>
                <c:pt idx="41">
                  <c:v>0.17523081214559</c:v>
                </c:pt>
                <c:pt idx="42">
                  <c:v>0.17628163909346001</c:v>
                </c:pt>
                <c:pt idx="43">
                  <c:v>0.177254959165913</c:v>
                </c:pt>
                <c:pt idx="44">
                  <c:v>0.17815296809919201</c:v>
                </c:pt>
                <c:pt idx="45">
                  <c:v>0.17897781145233899</c:v>
                </c:pt>
                <c:pt idx="46">
                  <c:v>0.17973158564688901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Лист4!$C$4</c:f>
              <c:strCache>
                <c:ptCount val="1"/>
                <c:pt idx="0">
                  <c:v>K1 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Лист4!$A:$A</c15:sqref>
                  </c15:fullRef>
                </c:ext>
              </c:extLst>
              <c:f>Лист4!$A$5:$A$1048576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Лист4!$C$5:$C$55</c15:sqref>
                  </c15:fullRef>
                </c:ext>
              </c:extLst>
              <c:f>Лист4!$C$9:$C$55</c:f>
              <c:numCache>
                <c:formatCode>0.000000</c:formatCode>
                <c:ptCount val="47"/>
                <c:pt idx="0">
                  <c:v>5.6310616265257199E-2</c:v>
                </c:pt>
                <c:pt idx="1">
                  <c:v>6.8171503117296903E-2</c:v>
                </c:pt>
                <c:pt idx="2">
                  <c:v>7.9229459375201497E-2</c:v>
                </c:pt>
                <c:pt idx="3">
                  <c:v>8.9523295049368901E-2</c:v>
                </c:pt>
                <c:pt idx="4">
                  <c:v>9.9090172005407803E-2</c:v>
                </c:pt>
                <c:pt idx="5">
                  <c:v>0.107965669282422</c:v>
                </c:pt>
                <c:pt idx="6">
                  <c:v>0.116183845931791</c:v>
                </c:pt>
                <c:pt idx="7">
                  <c:v>0.123777301467836</c:v>
                </c:pt>
                <c:pt idx="8">
                  <c:v>0.13077723401847299</c:v>
                </c:pt>
                <c:pt idx="9">
                  <c:v>0.13721349626075299</c:v>
                </c:pt>
                <c:pt idx="10">
                  <c:v>0.14311464922314901</c:v>
                </c:pt>
                <c:pt idx="11">
                  <c:v>0.148508014033474</c:v>
                </c:pt>
                <c:pt idx="12">
                  <c:v>0.15341972168845799</c:v>
                </c:pt>
                <c:pt idx="13">
                  <c:v>0.15787476091828201</c:v>
                </c:pt>
                <c:pt idx="14">
                  <c:v>0.161897024216685</c:v>
                </c:pt>
                <c:pt idx="15">
                  <c:v>0.16550935210472201</c:v>
                </c:pt>
                <c:pt idx="16">
                  <c:v>0.16873357569377601</c:v>
                </c:pt>
                <c:pt idx="17">
                  <c:v>0.171590557611039</c:v>
                </c:pt>
                <c:pt idx="18">
                  <c:v>0.17410023134840399</c:v>
                </c:pt>
                <c:pt idx="19">
                  <c:v>0.17628163909346001</c:v>
                </c:pt>
                <c:pt idx="20">
                  <c:v>0.17815296809919201</c:v>
                </c:pt>
                <c:pt idx="21">
                  <c:v>0.17973158564688901</c:v>
                </c:pt>
                <c:pt idx="22">
                  <c:v>0.18103407265480401</c:v>
                </c:pt>
                <c:pt idx="23">
                  <c:v>0.18207625598319599</c:v>
                </c:pt>
                <c:pt idx="24">
                  <c:v>0.18287323948450901</c:v>
                </c:pt>
                <c:pt idx="25">
                  <c:v>0.18343943384570999</c:v>
                </c:pt>
                <c:pt idx="26">
                  <c:v>0.183788585268054</c:v>
                </c:pt>
                <c:pt idx="27">
                  <c:v>0.18393380302790499</c:v>
                </c:pt>
                <c:pt idx="28">
                  <c:v>0.18388758596065499</c:v>
                </c:pt>
                <c:pt idx="29">
                  <c:v>0.18366184790822199</c:v>
                </c:pt>
                <c:pt idx="30">
                  <c:v>0.18326794216915199</c:v>
                </c:pt>
                <c:pt idx="31">
                  <c:v>0.18271668498890201</c:v>
                </c:pt>
                <c:pt idx="32">
                  <c:v>0.182018378126513</c:v>
                </c:pt>
                <c:pt idx="33">
                  <c:v>0.181182830532544</c:v>
                </c:pt>
                <c:pt idx="34">
                  <c:v>0.180219379171874</c:v>
                </c:pt>
                <c:pt idx="35">
                  <c:v>0.17913690902371801</c:v>
                </c:pt>
                <c:pt idx="36">
                  <c:v>0.17794387229004399</c:v>
                </c:pt>
                <c:pt idx="37">
                  <c:v>0.17664830684240701</c:v>
                </c:pt>
                <c:pt idx="38">
                  <c:v>0.17525785393611501</c:v>
                </c:pt>
                <c:pt idx="39">
                  <c:v>0.17377977521958801</c:v>
                </c:pt>
                <c:pt idx="40">
                  <c:v>0.17222096906572601</c:v>
                </c:pt>
                <c:pt idx="41">
                  <c:v>0.170587986251128</c:v>
                </c:pt>
                <c:pt idx="42">
                  <c:v>0.16888704500802701</c:v>
                </c:pt>
                <c:pt idx="43">
                  <c:v>0.16712404547292301</c:v>
                </c:pt>
                <c:pt idx="44">
                  <c:v>0.165304583554958</c:v>
                </c:pt>
                <c:pt idx="45">
                  <c:v>0.16343396424627099</c:v>
                </c:pt>
                <c:pt idx="46">
                  <c:v>0.161517214395724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Лист4!$D$4</c:f>
              <c:strCache>
                <c:ptCount val="1"/>
                <c:pt idx="0">
                  <c:v>K1 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Лист4!$A:$A</c15:sqref>
                  </c15:fullRef>
                </c:ext>
              </c:extLst>
              <c:f>Лист4!$A$5:$A$1048576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Лист4!$D$5:$D$55</c15:sqref>
                  </c15:fullRef>
                </c:ext>
              </c:extLst>
              <c:f>Лист4!$D$9:$D$55</c:f>
              <c:numCache>
                <c:formatCode>0.000000</c:formatCode>
                <c:ptCount val="47"/>
                <c:pt idx="0">
                  <c:v>0.116183845931791</c:v>
                </c:pt>
                <c:pt idx="1">
                  <c:v>0.13406400920712799</c:v>
                </c:pt>
                <c:pt idx="2">
                  <c:v>0.148508014033474</c:v>
                </c:pt>
                <c:pt idx="3">
                  <c:v>0.15993853787766801</c:v>
                </c:pt>
                <c:pt idx="4">
                  <c:v>0.16873357569377601</c:v>
                </c:pt>
                <c:pt idx="5">
                  <c:v>0.17523081214559</c:v>
                </c:pt>
                <c:pt idx="6">
                  <c:v>0.17973158564688901</c:v>
                </c:pt>
                <c:pt idx="7">
                  <c:v>0.18250448113989601</c:v>
                </c:pt>
                <c:pt idx="8">
                  <c:v>0.183788585268054</c:v>
                </c:pt>
                <c:pt idx="9">
                  <c:v>0.18379643461856601</c:v>
                </c:pt>
                <c:pt idx="10">
                  <c:v>0.18271668498890201</c:v>
                </c:pt>
                <c:pt idx="11">
                  <c:v>0.180716527147321</c:v>
                </c:pt>
                <c:pt idx="12">
                  <c:v>0.17794387229004399</c:v>
                </c:pt>
                <c:pt idx="13">
                  <c:v>0.174529328328418</c:v>
                </c:pt>
                <c:pt idx="14">
                  <c:v>0.170587986251128</c:v>
                </c:pt>
                <c:pt idx="15">
                  <c:v>0.16622103408368299</c:v>
                </c:pt>
                <c:pt idx="16">
                  <c:v>0.161517214395724</c:v>
                </c:pt>
                <c:pt idx="17">
                  <c:v>0.15655413987310399</c:v>
                </c:pt>
                <c:pt idx="18">
                  <c:v>0.15139948016428401</c:v>
                </c:pt>
                <c:pt idx="19">
                  <c:v>0.14611203201836701</c:v>
                </c:pt>
                <c:pt idx="20">
                  <c:v>0.14074268364513601</c:v>
                </c:pt>
                <c:pt idx="21">
                  <c:v>0.13533528323661301</c:v>
                </c:pt>
                <c:pt idx="22">
                  <c:v>0.12992742068652599</c:v>
                </c:pt>
                <c:pt idx="23">
                  <c:v>0.124551130721108</c:v>
                </c:pt>
                <c:pt idx="24">
                  <c:v>0.11923352490476299</c:v>
                </c:pt>
                <c:pt idx="25">
                  <c:v>0.113997359301059</c:v>
                </c:pt>
                <c:pt idx="26">
                  <c:v>0.108861543947295</c:v>
                </c:pt>
                <c:pt idx="27">
                  <c:v>0.103841599734323</c:v>
                </c:pt>
                <c:pt idx="28">
                  <c:v>9.8950067767423697E-2</c:v>
                </c:pt>
                <c:pt idx="29">
                  <c:v>9.4196875814429606E-2</c:v>
                </c:pt>
                <c:pt idx="30">
                  <c:v>8.9589666019908004E-2</c:v>
                </c:pt>
                <c:pt idx="31">
                  <c:v>8.5134087675305101E-2</c:v>
                </c:pt>
                <c:pt idx="32">
                  <c:v>8.0834058481152604E-2</c:v>
                </c:pt>
                <c:pt idx="33">
                  <c:v>7.6691997415634205E-2</c:v>
                </c:pt>
                <c:pt idx="34">
                  <c:v>7.2709032031181495E-2</c:v>
                </c:pt>
                <c:pt idx="35">
                  <c:v>6.8885182734720898E-2</c:v>
                </c:pt>
                <c:pt idx="36">
                  <c:v>6.5219526365385902E-2</c:v>
                </c:pt>
                <c:pt idx="37">
                  <c:v>6.1710341163769E-2</c:v>
                </c:pt>
                <c:pt idx="38">
                  <c:v>5.83552350271608E-2</c:v>
                </c:pt>
                <c:pt idx="39">
                  <c:v>5.5151258763920498E-2</c:v>
                </c:pt>
                <c:pt idx="40">
                  <c:v>5.2095005895489897E-2</c:v>
                </c:pt>
                <c:pt idx="41">
                  <c:v>4.9182700405126602E-2</c:v>
                </c:pt>
                <c:pt idx="42">
                  <c:v>4.6410273696818098E-2</c:v>
                </c:pt>
                <c:pt idx="43">
                  <c:v>4.3773431904806398E-2</c:v>
                </c:pt>
                <c:pt idx="44">
                  <c:v>4.1267714582572702E-2</c:v>
                </c:pt>
                <c:pt idx="45">
                  <c:v>3.8888545698965798E-2</c:v>
                </c:pt>
                <c:pt idx="46">
                  <c:v>3.6631277777468399E-2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4976512"/>
        <c:axId val="274977296"/>
      </c:lineChart>
      <c:catAx>
        <c:axId val="2749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4977296"/>
        <c:crosses val="autoZero"/>
        <c:auto val="1"/>
        <c:lblAlgn val="ctr"/>
        <c:lblOffset val="100"/>
        <c:noMultiLvlLbl val="1"/>
      </c:catAx>
      <c:valAx>
        <c:axId val="274977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49765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Лист4!$H$4</c:f>
              <c:strCache>
                <c:ptCount val="1"/>
                <c:pt idx="0">
                  <c:v>K2 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Лист4!$G:$G</c15:sqref>
                  </c15:fullRef>
                </c:ext>
              </c:extLst>
              <c:f>Лист4!$G$5:$G$1048576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Лист4!$H$5:$H$55</c15:sqref>
                  </c15:fullRef>
                </c:ext>
              </c:extLst>
              <c:f>Лист4!$H$9:$H$55</c:f>
              <c:numCache>
                <c:formatCode>0.000000</c:formatCode>
                <c:ptCount val="47"/>
                <c:pt idx="0">
                  <c:v>3.0496418544743099E-2</c:v>
                </c:pt>
                <c:pt idx="1">
                  <c:v>3.76631469325747E-2</c:v>
                </c:pt>
                <c:pt idx="2">
                  <c:v>4.4652823317809003E-2</c:v>
                </c:pt>
                <c:pt idx="3">
                  <c:v>5.1468339815780598E-2</c:v>
                </c:pt>
                <c:pt idx="4">
                  <c:v>5.8112555985745398E-2</c:v>
                </c:pt>
                <c:pt idx="5">
                  <c:v>6.45882989032322E-2</c:v>
                </c:pt>
                <c:pt idx="6">
                  <c:v>7.0898363241988796E-2</c:v>
                </c:pt>
                <c:pt idx="7">
                  <c:v>7.7045511365143704E-2</c:v>
                </c:pt>
                <c:pt idx="8">
                  <c:v>8.3032473425211195E-2</c:v>
                </c:pt>
                <c:pt idx="9">
                  <c:v>8.8861947472579805E-2</c:v>
                </c:pt>
                <c:pt idx="10">
                  <c:v>9.4536599572133506E-2</c:v>
                </c:pt>
                <c:pt idx="11">
                  <c:v>0.100059063927666</c:v>
                </c:pt>
                <c:pt idx="12">
                  <c:v>0.105431943013754</c:v>
                </c:pt>
                <c:pt idx="13">
                  <c:v>0.110657807714777</c:v>
                </c:pt>
                <c:pt idx="14">
                  <c:v>0.11573919747075601</c:v>
                </c:pt>
                <c:pt idx="15">
                  <c:v>0.120678620429727</c:v>
                </c:pt>
                <c:pt idx="16">
                  <c:v>0.125478553606334</c:v>
                </c:pt>
                <c:pt idx="17">
                  <c:v>0.13014144304637401</c:v>
                </c:pt>
                <c:pt idx="18">
                  <c:v>0.13466970399700601</c:v>
                </c:pt>
                <c:pt idx="19">
                  <c:v>0.13906572108235299</c:v>
                </c:pt>
                <c:pt idx="20">
                  <c:v>0.14333184848424599</c:v>
                </c:pt>
                <c:pt idx="21">
                  <c:v>0.14747041012784101</c:v>
                </c:pt>
                <c:pt idx="22">
                  <c:v>0.15148369987187099</c:v>
                </c:pt>
                <c:pt idx="23">
                  <c:v>0.15537398170330299</c:v>
                </c:pt>
                <c:pt idx="24">
                  <c:v>0.159143489936142</c:v>
                </c:pt>
                <c:pt idx="25">
                  <c:v>0.16279442941418501</c:v>
                </c:pt>
                <c:pt idx="26">
                  <c:v>0.166328975717491</c:v>
                </c:pt>
                <c:pt idx="27">
                  <c:v>0.16974927537235199</c:v>
                </c:pt>
                <c:pt idx="28">
                  <c:v>0.17305744606458001</c:v>
                </c:pt>
                <c:pt idx="29">
                  <c:v>0.176255576855885</c:v>
                </c:pt>
                <c:pt idx="30">
                  <c:v>0.17934572840316801</c:v>
                </c:pt>
                <c:pt idx="31">
                  <c:v>0.182329933180542</c:v>
                </c:pt>
                <c:pt idx="32">
                  <c:v>0.185210195703887</c:v>
                </c:pt>
                <c:pt idx="33">
                  <c:v>0.18798849275778601</c:v>
                </c:pt>
                <c:pt idx="34">
                  <c:v>0.19066677362463999</c:v>
                </c:pt>
                <c:pt idx="35">
                  <c:v>0.19324696031583699</c:v>
                </c:pt>
                <c:pt idx="36">
                  <c:v>0.19573094780478001</c:v>
                </c:pt>
                <c:pt idx="37">
                  <c:v>0.19812060426164199</c:v>
                </c:pt>
                <c:pt idx="38">
                  <c:v>0.20041777128969401</c:v>
                </c:pt>
                <c:pt idx="39">
                  <c:v>0.20262426416305199</c:v>
                </c:pt>
                <c:pt idx="40">
                  <c:v>0.204741872065723</c:v>
                </c:pt>
                <c:pt idx="41">
                  <c:v>0.206772358331796</c:v>
                </c:pt>
                <c:pt idx="42">
                  <c:v>0.208717460686657</c:v>
                </c:pt>
                <c:pt idx="43">
                  <c:v>0.210578891489105</c:v>
                </c:pt>
                <c:pt idx="44">
                  <c:v>0.212358337974237</c:v>
                </c:pt>
                <c:pt idx="45">
                  <c:v>0.214057462496998</c:v>
                </c:pt>
                <c:pt idx="46">
                  <c:v>0.215677902776266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Лист4!$I$4</c:f>
              <c:strCache>
                <c:ptCount val="1"/>
                <c:pt idx="0">
                  <c:v>K2 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Лист4!$G:$G</c15:sqref>
                  </c15:fullRef>
                </c:ext>
              </c:extLst>
              <c:f>Лист4!$G$5:$G$1048576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Лист4!$I$5:$I$55</c15:sqref>
                  </c15:fullRef>
                </c:ext>
              </c:extLst>
              <c:f>Лист4!$I$9:$I$55</c:f>
              <c:numCache>
                <c:formatCode>0.000000</c:formatCode>
                <c:ptCount val="47"/>
                <c:pt idx="0">
                  <c:v>5.8112555985745398E-2</c:v>
                </c:pt>
                <c:pt idx="1">
                  <c:v>7.0898363241988796E-2</c:v>
                </c:pt>
                <c:pt idx="2">
                  <c:v>8.3032473425211195E-2</c:v>
                </c:pt>
                <c:pt idx="3">
                  <c:v>9.4536599572133506E-2</c:v>
                </c:pt>
                <c:pt idx="4">
                  <c:v>0.105431943013754</c:v>
                </c:pt>
                <c:pt idx="5">
                  <c:v>0.11573919747075601</c:v>
                </c:pt>
                <c:pt idx="6">
                  <c:v>0.125478553606334</c:v>
                </c:pt>
                <c:pt idx="7">
                  <c:v>0.13466970399700601</c:v>
                </c:pt>
                <c:pt idx="8">
                  <c:v>0.14333184848424599</c:v>
                </c:pt>
                <c:pt idx="9">
                  <c:v>0.15148369987187099</c:v>
                </c:pt>
                <c:pt idx="10">
                  <c:v>0.159143489936142</c:v>
                </c:pt>
                <c:pt idx="11">
                  <c:v>0.166328975717491</c:v>
                </c:pt>
                <c:pt idx="12">
                  <c:v>0.17305744606458001</c:v>
                </c:pt>
                <c:pt idx="13">
                  <c:v>0.17934572840316801</c:v>
                </c:pt>
                <c:pt idx="14">
                  <c:v>0.185210195703887</c:v>
                </c:pt>
                <c:pt idx="15">
                  <c:v>0.19066677362463999</c:v>
                </c:pt>
                <c:pt idx="16">
                  <c:v>0.19573094780478001</c:v>
                </c:pt>
                <c:pt idx="17">
                  <c:v>0.20041777128969401</c:v>
                </c:pt>
                <c:pt idx="18">
                  <c:v>0.204741872065723</c:v>
                </c:pt>
                <c:pt idx="19">
                  <c:v>0.208717460686657</c:v>
                </c:pt>
                <c:pt idx="20">
                  <c:v>0.212358337974237</c:v>
                </c:pt>
                <c:pt idx="21">
                  <c:v>0.215677902776266</c:v>
                </c:pt>
                <c:pt idx="22">
                  <c:v>0.21868915976700401</c:v>
                </c:pt>
                <c:pt idx="23">
                  <c:v>0.22140472727556701</c:v>
                </c:pt>
                <c:pt idx="24">
                  <c:v>0.22383684512903901</c:v>
                </c:pt>
                <c:pt idx="25">
                  <c:v>0.22599738249791501</c:v>
                </c:pt>
                <c:pt idx="26">
                  <c:v>0.227897845732387</c:v>
                </c:pt>
                <c:pt idx="27">
                  <c:v>0.229549386178825</c:v>
                </c:pt>
                <c:pt idx="28">
                  <c:v>0.230962807966583</c:v>
                </c:pt>
                <c:pt idx="29">
                  <c:v>0.23214857575599299</c:v>
                </c:pt>
                <c:pt idx="30">
                  <c:v>0.23311682243916099</c:v>
                </c:pt>
                <c:pt idx="31">
                  <c:v>0.23387735678579499</c:v>
                </c:pt>
                <c:pt idx="32">
                  <c:v>0.23443967102694899</c:v>
                </c:pt>
                <c:pt idx="33">
                  <c:v>0.23481294837017699</c:v>
                </c:pt>
                <c:pt idx="34">
                  <c:v>0.235006070440124</c:v>
                </c:pt>
                <c:pt idx="35">
                  <c:v>0.235027624639118</c:v>
                </c:pt>
                <c:pt idx="36">
                  <c:v>0.234885911422858</c:v>
                </c:pt>
                <c:pt idx="37">
                  <c:v>0.23458895148671699</c:v>
                </c:pt>
                <c:pt idx="38">
                  <c:v>0.23414449285864999</c:v>
                </c:pt>
                <c:pt idx="39">
                  <c:v>0.23356001789512601</c:v>
                </c:pt>
                <c:pt idx="40">
                  <c:v>0.23284275017686201</c:v>
                </c:pt>
                <c:pt idx="41">
                  <c:v>0.23199966130153399</c:v>
                </c:pt>
                <c:pt idx="42">
                  <c:v>0.231037477570981</c:v>
                </c:pt>
                <c:pt idx="43">
                  <c:v>0.22996268657074201</c:v>
                </c:pt>
                <c:pt idx="44">
                  <c:v>0.22878154364006101</c:v>
                </c:pt>
                <c:pt idx="45">
                  <c:v>0.22750007823080901</c:v>
                </c:pt>
                <c:pt idx="46">
                  <c:v>0.22612410015401399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Лист4!$J$4</c:f>
              <c:strCache>
                <c:ptCount val="1"/>
                <c:pt idx="0">
                  <c:v>K2 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Лист4!$G:$G</c15:sqref>
                  </c15:fullRef>
                </c:ext>
              </c:extLst>
              <c:f>Лист4!$G$5:$G$1048576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Лист4!$J$5:$J$55</c15:sqref>
                  </c15:fullRef>
                </c:ext>
              </c:extLst>
              <c:f>Лист4!$J$9:$J$55</c:f>
              <c:numCache>
                <c:formatCode>0.000000</c:formatCode>
                <c:ptCount val="47"/>
                <c:pt idx="0">
                  <c:v>0.125478553606334</c:v>
                </c:pt>
                <c:pt idx="1">
                  <c:v>0.14747041012784101</c:v>
                </c:pt>
                <c:pt idx="2">
                  <c:v>0.166328975717491</c:v>
                </c:pt>
                <c:pt idx="3">
                  <c:v>0.182329933180542</c:v>
                </c:pt>
                <c:pt idx="4">
                  <c:v>0.19573094780478001</c:v>
                </c:pt>
                <c:pt idx="5">
                  <c:v>0.206772358331796</c:v>
                </c:pt>
                <c:pt idx="6">
                  <c:v>0.215677902776266</c:v>
                </c:pt>
                <c:pt idx="7">
                  <c:v>0.22265546699067301</c:v>
                </c:pt>
                <c:pt idx="8">
                  <c:v>0.227897845732387</c:v>
                </c:pt>
                <c:pt idx="9">
                  <c:v>0.231583507619393</c:v>
                </c:pt>
                <c:pt idx="10">
                  <c:v>0.23387735678579499</c:v>
                </c:pt>
                <c:pt idx="11">
                  <c:v>0.234931485291518</c:v>
                </c:pt>
                <c:pt idx="12">
                  <c:v>0.234885911422858</c:v>
                </c:pt>
                <c:pt idx="13">
                  <c:v>0.23386929996007999</c:v>
                </c:pt>
                <c:pt idx="14">
                  <c:v>0.23199966130153399</c:v>
                </c:pt>
                <c:pt idx="15">
                  <c:v>0.229385027035483</c:v>
                </c:pt>
                <c:pt idx="16">
                  <c:v>0.22612410015401399</c:v>
                </c:pt>
                <c:pt idx="17">
                  <c:v>0.222306878619808</c:v>
                </c:pt>
                <c:pt idx="18">
                  <c:v>0.21801525143657</c:v>
                </c:pt>
                <c:pt idx="19">
                  <c:v>0.21332356674681599</c:v>
                </c:pt>
                <c:pt idx="20">
                  <c:v>0.20829917179480101</c:v>
                </c:pt>
                <c:pt idx="21">
                  <c:v>0.203002924854919</c:v>
                </c:pt>
                <c:pt idx="22">
                  <c:v>0.197489679443519</c:v>
                </c:pt>
                <c:pt idx="23">
                  <c:v>0.19180874131050599</c:v>
                </c:pt>
                <c:pt idx="24">
                  <c:v>0.18600429885143099</c:v>
                </c:pt>
                <c:pt idx="25">
                  <c:v>0.180115827695674</c:v>
                </c:pt>
                <c:pt idx="26">
                  <c:v>0.17417847031567199</c:v>
                </c:pt>
                <c:pt idx="27">
                  <c:v>0.168223391569603</c:v>
                </c:pt>
                <c:pt idx="28">
                  <c:v>0.16227811113857499</c:v>
                </c:pt>
                <c:pt idx="29">
                  <c:v>0.156366813851953</c:v>
                </c:pt>
                <c:pt idx="30">
                  <c:v>0.15051063891344499</c:v>
                </c:pt>
                <c:pt idx="31">
                  <c:v>0.144727949048019</c:v>
                </c:pt>
                <c:pt idx="32">
                  <c:v>0.139034580587582</c:v>
                </c:pt>
                <c:pt idx="33">
                  <c:v>0.133444075503204</c:v>
                </c:pt>
                <c:pt idx="34">
                  <c:v>0.12796789637487899</c:v>
                </c:pt>
                <c:pt idx="35">
                  <c:v>0.12261562526780299</c:v>
                </c:pt>
                <c:pt idx="36">
                  <c:v>0.117395147457695</c:v>
                </c:pt>
                <c:pt idx="37">
                  <c:v>0.11231282091806</c:v>
                </c:pt>
                <c:pt idx="38">
                  <c:v>0.107373632449976</c:v>
                </c:pt>
                <c:pt idx="39">
                  <c:v>0.102581341300892</c:v>
                </c:pt>
                <c:pt idx="40">
                  <c:v>9.7938611083521102E-2</c:v>
                </c:pt>
                <c:pt idx="41">
                  <c:v>9.3447130769740594E-2</c:v>
                </c:pt>
                <c:pt idx="42">
                  <c:v>8.91077254978907E-2</c:v>
                </c:pt>
                <c:pt idx="43">
                  <c:v>8.4920457895324403E-2</c:v>
                </c:pt>
                <c:pt idx="44">
                  <c:v>8.0884720581842401E-2</c:v>
                </c:pt>
                <c:pt idx="45">
                  <c:v>7.6999320483952194E-2</c:v>
                </c:pt>
                <c:pt idx="46">
                  <c:v>7.3262555554936701E-2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4972984"/>
        <c:axId val="274974160"/>
      </c:lineChart>
      <c:catAx>
        <c:axId val="27497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4974160"/>
        <c:crosses val="autoZero"/>
        <c:auto val="1"/>
        <c:lblAlgn val="ctr"/>
        <c:lblOffset val="100"/>
        <c:noMultiLvlLbl val="1"/>
      </c:catAx>
      <c:valAx>
        <c:axId val="274974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49729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Лист5!$B$4</c:f>
              <c:strCache>
                <c:ptCount val="1"/>
                <c:pt idx="0">
                  <c:v>K3 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Лист5!$A:$A</c15:sqref>
                  </c15:fullRef>
                </c:ext>
              </c:extLst>
              <c:f>Лист5!$A$5:$A$1048576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Лист5!$B$5:$B$55</c15:sqref>
                  </c15:fullRef>
                </c:ext>
              </c:extLst>
              <c:f>Лист5!$B$9:$B$55</c:f>
              <c:numCache>
                <c:formatCode>0.000000</c:formatCode>
                <c:ptCount val="47"/>
                <c:pt idx="0">
                  <c:v>3.0501541302713799E-2</c:v>
                </c:pt>
                <c:pt idx="1">
                  <c:v>3.7672993506936203E-2</c:v>
                </c:pt>
                <c:pt idx="2">
                  <c:v>4.4669568126553198E-2</c:v>
                </c:pt>
                <c:pt idx="3">
                  <c:v>5.1494507895168101E-2</c:v>
                </c:pt>
                <c:pt idx="4">
                  <c:v>5.81509973664492E-2</c:v>
                </c:pt>
                <c:pt idx="5">
                  <c:v>6.4642164048263506E-2</c:v>
                </c:pt>
                <c:pt idx="6">
                  <c:v>7.0971079511980603E-2</c:v>
                </c:pt>
                <c:pt idx="7">
                  <c:v>7.7140760477533807E-2</c:v>
                </c:pt>
                <c:pt idx="8">
                  <c:v>8.3154169874811501E-2</c:v>
                </c:pt>
                <c:pt idx="9">
                  <c:v>8.9014217881937099E-2</c:v>
                </c:pt>
                <c:pt idx="10">
                  <c:v>9.4723762940983405E-2</c:v>
                </c:pt>
                <c:pt idx="11">
                  <c:v>0.100285612751653</c:v>
                </c:pt>
                <c:pt idx="12">
                  <c:v>0.10570252524344299</c:v>
                </c:pt>
                <c:pt idx="13">
                  <c:v>0.11097720952680699</c:v>
                </c:pt>
                <c:pt idx="14">
                  <c:v>0.11611232682379601</c:v>
                </c:pt>
                <c:pt idx="15">
                  <c:v>0.12111049137867499</c:v>
                </c:pt>
                <c:pt idx="16">
                  <c:v>0.12597427134897601</c:v>
                </c:pt>
                <c:pt idx="17">
                  <c:v>0.13070618967745301</c:v>
                </c:pt>
                <c:pt idx="18">
                  <c:v>0.13530872494538401</c:v>
                </c:pt>
                <c:pt idx="19">
                  <c:v>0.139784312207653</c:v>
                </c:pt>
                <c:pt idx="20">
                  <c:v>0.14413534381005599</c:v>
                </c:pt>
                <c:pt idx="21">
                  <c:v>0.14836417018922099</c:v>
                </c:pt>
                <c:pt idx="22">
                  <c:v>0.15247310065557501</c:v>
                </c:pt>
                <c:pt idx="23">
                  <c:v>0.15646440415973301</c:v>
                </c:pt>
                <c:pt idx="24">
                  <c:v>0.16034031004271199</c:v>
                </c:pt>
                <c:pt idx="25">
                  <c:v>0.16410300877033701</c:v>
                </c:pt>
                <c:pt idx="26">
                  <c:v>0.16775465265221201</c:v>
                </c:pt>
                <c:pt idx="27">
                  <c:v>0.17129735654561701</c:v>
                </c:pt>
                <c:pt idx="28">
                  <c:v>0.174733198544676</c:v>
                </c:pt>
                <c:pt idx="29">
                  <c:v>0.17806422065514099</c:v>
                </c:pt>
                <c:pt idx="30">
                  <c:v>0.18129242945513099</c:v>
                </c:pt>
                <c:pt idx="31">
                  <c:v>0.18441979674214301</c:v>
                </c:pt>
                <c:pt idx="32">
                  <c:v>0.187448260166659</c:v>
                </c:pt>
                <c:pt idx="33">
                  <c:v>0.190379723852656</c:v>
                </c:pt>
                <c:pt idx="34">
                  <c:v>0.19321605900532501</c:v>
                </c:pt>
                <c:pt idx="35">
                  <c:v>0.19595910450629</c:v>
                </c:pt>
                <c:pt idx="36">
                  <c:v>0.19861066749662001</c:v>
                </c:pt>
                <c:pt idx="37">
                  <c:v>0.20117252394790899</c:v>
                </c:pt>
                <c:pt idx="38">
                  <c:v>0.20364641922170301</c:v>
                </c:pt>
                <c:pt idx="39">
                  <c:v>0.206034068617545</c:v>
                </c:pt>
                <c:pt idx="40">
                  <c:v>0.20833715790988899</c:v>
                </c:pt>
                <c:pt idx="41">
                  <c:v>0.21055734387414099</c:v>
                </c:pt>
                <c:pt idx="42">
                  <c:v>0.21269625480208901</c:v>
                </c:pt>
                <c:pt idx="43">
                  <c:v>0.21475549100694499</c:v>
                </c:pt>
                <c:pt idx="44">
                  <c:v>0.216736625318243</c:v>
                </c:pt>
                <c:pt idx="45">
                  <c:v>0.218641203566833</c:v>
                </c:pt>
                <c:pt idx="46">
                  <c:v>0.22047074506018299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Лист5!$C$4</c:f>
              <c:strCache>
                <c:ptCount val="1"/>
                <c:pt idx="0">
                  <c:v>K3 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Лист5!$A:$A</c15:sqref>
                  </c15:fullRef>
                </c:ext>
              </c:extLst>
              <c:f>Лист5!$A$5:$A$1048576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Лист5!$C$5:$C$55</c15:sqref>
                  </c15:fullRef>
                </c:ext>
              </c:extLst>
              <c:f>Лист5!$C$9:$C$55</c:f>
              <c:numCache>
                <c:formatCode>0.000000</c:formatCode>
                <c:ptCount val="47"/>
                <c:pt idx="0">
                  <c:v>5.81509973664492E-2</c:v>
                </c:pt>
                <c:pt idx="1">
                  <c:v>7.0971079511980603E-2</c:v>
                </c:pt>
                <c:pt idx="2">
                  <c:v>8.3154169874811501E-2</c:v>
                </c:pt>
                <c:pt idx="3">
                  <c:v>9.4723762940983405E-2</c:v>
                </c:pt>
                <c:pt idx="4">
                  <c:v>0.10570252524344299</c:v>
                </c:pt>
                <c:pt idx="5">
                  <c:v>0.11611232682379601</c:v>
                </c:pt>
                <c:pt idx="6">
                  <c:v>0.12597427134897601</c:v>
                </c:pt>
                <c:pt idx="7">
                  <c:v>0.13530872494538401</c:v>
                </c:pt>
                <c:pt idx="8">
                  <c:v>0.14413534381005599</c:v>
                </c:pt>
                <c:pt idx="9">
                  <c:v>0.15247310065557501</c:v>
                </c:pt>
                <c:pt idx="10">
                  <c:v>0.16034031004271199</c:v>
                </c:pt>
                <c:pt idx="11">
                  <c:v>0.16775465265221201</c:v>
                </c:pt>
                <c:pt idx="12">
                  <c:v>0.174733198544676</c:v>
                </c:pt>
                <c:pt idx="13">
                  <c:v>0.18129242945513099</c:v>
                </c:pt>
                <c:pt idx="14">
                  <c:v>0.187448260166659</c:v>
                </c:pt>
                <c:pt idx="15">
                  <c:v>0.19321605900532501</c:v>
                </c:pt>
                <c:pt idx="16">
                  <c:v>0.19861066749662001</c:v>
                </c:pt>
                <c:pt idx="17">
                  <c:v>0.20364641922170301</c:v>
                </c:pt>
                <c:pt idx="18">
                  <c:v>0.20833715790988899</c:v>
                </c:pt>
                <c:pt idx="19">
                  <c:v>0.21269625480208901</c:v>
                </c:pt>
                <c:pt idx="20">
                  <c:v>0.216736625318243</c:v>
                </c:pt>
                <c:pt idx="21">
                  <c:v>0.22047074506018299</c:v>
                </c:pt>
                <c:pt idx="22">
                  <c:v>0.223910665179895</c:v>
                </c:pt>
                <c:pt idx="23">
                  <c:v>0.22706802714166799</c:v>
                </c:pt>
                <c:pt idx="24">
                  <c:v>0.22995407690528899</c:v>
                </c:pt>
                <c:pt idx="25">
                  <c:v>0.23257967855612299</c:v>
                </c:pt>
                <c:pt idx="26">
                  <c:v>0.23495532740667999</c:v>
                </c:pt>
                <c:pt idx="27">
                  <c:v>0.237091162593111</c:v>
                </c:pt>
                <c:pt idx="28">
                  <c:v>0.23899697918892801</c:v>
                </c:pt>
                <c:pt idx="29">
                  <c:v>0.2406822398572</c:v>
                </c:pt>
                <c:pt idx="30">
                  <c:v>0.242156086061456</c:v>
                </c:pt>
                <c:pt idx="31">
                  <c:v>0.243427348854548</c:v>
                </c:pt>
                <c:pt idx="32">
                  <c:v>0.24450455926383199</c:v>
                </c:pt>
                <c:pt idx="33">
                  <c:v>0.245395958290137</c:v>
                </c:pt>
                <c:pt idx="34">
                  <c:v>0.24610950653715599</c:v>
                </c:pt>
                <c:pt idx="35">
                  <c:v>0.24665289348712099</c:v>
                </c:pt>
                <c:pt idx="36">
                  <c:v>0.24703354643785899</c:v>
                </c:pt>
                <c:pt idx="37">
                  <c:v>0.247258639115606</c:v>
                </c:pt>
                <c:pt idx="38">
                  <c:v>0.247335099977298</c:v>
                </c:pt>
                <c:pt idx="39">
                  <c:v>0.24726962021538301</c:v>
                </c:pt>
                <c:pt idx="40">
                  <c:v>0.247068661477608</c:v>
                </c:pt>
                <c:pt idx="41">
                  <c:v>0.246738463313631</c:v>
                </c:pt>
                <c:pt idx="42">
                  <c:v>0.24628505035975901</c:v>
                </c:pt>
                <c:pt idx="43">
                  <c:v>0.245714239272596</c:v>
                </c:pt>
                <c:pt idx="44">
                  <c:v>0.24503164542184799</c:v>
                </c:pt>
                <c:pt idx="45">
                  <c:v>0.244242689352102</c:v>
                </c:pt>
                <c:pt idx="46">
                  <c:v>0.243352603022891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Лист5!$D$4</c:f>
              <c:strCache>
                <c:ptCount val="1"/>
                <c:pt idx="0">
                  <c:v>K3 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Лист5!$A:$A</c15:sqref>
                  </c15:fullRef>
                </c:ext>
              </c:extLst>
              <c:f>Лист5!$A$5:$A$1048576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Лист5!$D$5:$D$55</c15:sqref>
                  </c15:fullRef>
                </c:ext>
              </c:extLst>
              <c:f>Лист5!$D$9:$D$55</c:f>
              <c:numCache>
                <c:formatCode>0.000000</c:formatCode>
                <c:ptCount val="47"/>
                <c:pt idx="0">
                  <c:v>0.12597427134897601</c:v>
                </c:pt>
                <c:pt idx="1">
                  <c:v>0.14836417018922099</c:v>
                </c:pt>
                <c:pt idx="2">
                  <c:v>0.16775465265221201</c:v>
                </c:pt>
                <c:pt idx="3">
                  <c:v>0.18441979674214301</c:v>
                </c:pt>
                <c:pt idx="4">
                  <c:v>0.19861066749662001</c:v>
                </c:pt>
                <c:pt idx="5">
                  <c:v>0.21055734387414099</c:v>
                </c:pt>
                <c:pt idx="6">
                  <c:v>0.22047074506018299</c:v>
                </c:pt>
                <c:pt idx="7">
                  <c:v>0.22854427824878701</c:v>
                </c:pt>
                <c:pt idx="8">
                  <c:v>0.23495532740667999</c:v>
                </c:pt>
                <c:pt idx="9">
                  <c:v>0.23986660027286899</c:v>
                </c:pt>
                <c:pt idx="10">
                  <c:v>0.243427348854548</c:v>
                </c:pt>
                <c:pt idx="11">
                  <c:v>0.245774476920357</c:v>
                </c:pt>
                <c:pt idx="12">
                  <c:v>0.24703354643785899</c:v>
                </c:pt>
                <c:pt idx="13">
                  <c:v>0.247319693529923</c:v>
                </c:pt>
                <c:pt idx="14">
                  <c:v>0.246738463313631</c:v>
                </c:pt>
                <c:pt idx="15">
                  <c:v>0.24538657191660501</c:v>
                </c:pt>
                <c:pt idx="16">
                  <c:v>0.243352603022891</c:v>
                </c:pt>
                <c:pt idx="17">
                  <c:v>0.24071764546888499</c:v>
                </c:pt>
                <c:pt idx="18">
                  <c:v>0.23755587767644001</c:v>
                </c:pt>
                <c:pt idx="19">
                  <c:v>0.23393510406354001</c:v>
                </c:pt>
                <c:pt idx="20">
                  <c:v>0.229917248002694</c:v>
                </c:pt>
                <c:pt idx="21">
                  <c:v>0.225558805394354</c:v>
                </c:pt>
                <c:pt idx="22">
                  <c:v>0.220911262479277</c:v>
                </c:pt>
                <c:pt idx="23">
                  <c:v>0.21602148112268901</c:v>
                </c:pt>
                <c:pt idx="24">
                  <c:v>0.210932054458186</c:v>
                </c:pt>
                <c:pt idx="25">
                  <c:v>0.20568163547492499</c:v>
                </c:pt>
                <c:pt idx="26">
                  <c:v>0.20030524086302301</c:v>
                </c:pt>
                <c:pt idx="27">
                  <c:v>0.194834532194852</c:v>
                </c:pt>
                <c:pt idx="28">
                  <c:v>0.18929807631026599</c:v>
                </c:pt>
                <c:pt idx="29">
                  <c:v>0.18372158658846299</c:v>
                </c:pt>
                <c:pt idx="30">
                  <c:v>0.178128146625182</c:v>
                </c:pt>
                <c:pt idx="31">
                  <c:v>0.172538417688618</c:v>
                </c:pt>
                <c:pt idx="32">
                  <c:v>0.16697083119866901</c:v>
                </c:pt>
                <c:pt idx="33">
                  <c:v>0.161441767359738</c:v>
                </c:pt>
                <c:pt idx="34">
                  <c:v>0.15596572097568601</c:v>
                </c:pt>
                <c:pt idx="35">
                  <c:v>0.150555455385006</c:v>
                </c:pt>
                <c:pt idx="36">
                  <c:v>0.14522214537359299</c:v>
                </c:pt>
                <c:pt idx="37">
                  <c:v>0.13997550985040499</c:v>
                </c:pt>
                <c:pt idx="38">
                  <c:v>0.13482393500675199</c:v>
                </c:pt>
                <c:pt idx="39">
                  <c:v>0.12977458862208899</c:v>
                </c:pt>
                <c:pt idx="40">
                  <c:v>0.124833526127166</c:v>
                </c:pt>
                <c:pt idx="41">
                  <c:v>0.120005788988509</c:v>
                </c:pt>
                <c:pt idx="42">
                  <c:v>0.11529549593588199</c:v>
                </c:pt>
                <c:pt idx="43">
                  <c:v>0.110705927516049</c:v>
                </c:pt>
                <c:pt idx="44">
                  <c:v>0.10623960442137501</c:v>
                </c:pt>
                <c:pt idx="45">
                  <c:v>0.101898360010143</c:v>
                </c:pt>
                <c:pt idx="46">
                  <c:v>9.7683407406582295E-2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6943336"/>
        <c:axId val="276945296"/>
      </c:lineChart>
      <c:catAx>
        <c:axId val="27694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6945296"/>
        <c:crosses val="autoZero"/>
        <c:auto val="1"/>
        <c:lblAlgn val="ctr"/>
        <c:lblOffset val="100"/>
        <c:noMultiLvlLbl val="1"/>
      </c:catAx>
      <c:valAx>
        <c:axId val="276945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69433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Лист5!$H$4</c:f>
              <c:strCache>
                <c:ptCount val="1"/>
                <c:pt idx="0">
                  <c:v>K4 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Лист5!$G:$G</c15:sqref>
                  </c15:fullRef>
                </c:ext>
              </c:extLst>
              <c:f>Лист5!$G$5:$G$1048576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Лист5!$H$5:$H$55</c15:sqref>
                  </c15:fullRef>
                </c:ext>
              </c:extLst>
              <c:f>Лист5!$H$9:$H$55</c:f>
              <c:numCache>
                <c:formatCode>0.000000</c:formatCode>
                <c:ptCount val="47"/>
                <c:pt idx="0">
                  <c:v>3.05015822847776E-2</c:v>
                </c:pt>
                <c:pt idx="1">
                  <c:v>3.7673091972679797E-2</c:v>
                </c:pt>
                <c:pt idx="2">
                  <c:v>4.4669769064258201E-2</c:v>
                </c:pt>
                <c:pt idx="3">
                  <c:v>5.1494874248279497E-2</c:v>
                </c:pt>
                <c:pt idx="4">
                  <c:v>5.8151612428540403E-2</c:v>
                </c:pt>
                <c:pt idx="5">
                  <c:v>6.4643133620874094E-2</c:v>
                </c:pt>
                <c:pt idx="6">
                  <c:v>7.0972533837380405E-2</c:v>
                </c:pt>
                <c:pt idx="7">
                  <c:v>7.7142855958006407E-2</c:v>
                </c:pt>
                <c:pt idx="8">
                  <c:v>8.3157090589601898E-2</c:v>
                </c:pt>
                <c:pt idx="9">
                  <c:v>8.9018176912580405E-2</c:v>
                </c:pt>
                <c:pt idx="10">
                  <c:v>9.4729003515311203E-2</c:v>
                </c:pt>
                <c:pt idx="11">
                  <c:v>0.100292409216372</c:v>
                </c:pt>
                <c:pt idx="12">
                  <c:v>0.105711183874793</c:v>
                </c:pt>
                <c:pt idx="13">
                  <c:v>0.110988069188416</c:v>
                </c:pt>
                <c:pt idx="14">
                  <c:v>0.11612575948050601</c:v>
                </c:pt>
                <c:pt idx="15">
                  <c:v>0.121126902474735</c:v>
                </c:pt>
                <c:pt idx="16">
                  <c:v>0.125994100058682</c:v>
                </c:pt>
                <c:pt idx="17">
                  <c:v>0.13072990903595899</c:v>
                </c:pt>
                <c:pt idx="18">
                  <c:v>0.13533684186711201</c:v>
                </c:pt>
                <c:pt idx="19">
                  <c:v>0.139817367399417</c:v>
                </c:pt>
                <c:pt idx="20">
                  <c:v>0.14417391158569501</c:v>
                </c:pt>
                <c:pt idx="21">
                  <c:v>0.14840885819229099</c:v>
                </c:pt>
                <c:pt idx="22">
                  <c:v>0.15252454949632799</c:v>
                </c:pt>
                <c:pt idx="23">
                  <c:v>0.15652328697238099</c:v>
                </c:pt>
                <c:pt idx="24">
                  <c:v>0.16040733196868001</c:v>
                </c:pt>
                <c:pt idx="25">
                  <c:v>0.16417890637299301</c:v>
                </c:pt>
                <c:pt idx="26">
                  <c:v>0.167840193268295</c:v>
                </c:pt>
                <c:pt idx="27">
                  <c:v>0.17139333757836001</c:v>
                </c:pt>
                <c:pt idx="28">
                  <c:v>0.17484044670340201</c:v>
                </c:pt>
                <c:pt idx="29">
                  <c:v>0.178183591145892</c:v>
                </c:pt>
                <c:pt idx="30">
                  <c:v>0.18142480512666501</c:v>
                </c:pt>
                <c:pt idx="31">
                  <c:v>0.18456608719145501</c:v>
                </c:pt>
                <c:pt idx="32">
                  <c:v>0.187609400807979</c:v>
                </c:pt>
                <c:pt idx="33">
                  <c:v>0.19055667495367601</c:v>
                </c:pt>
                <c:pt idx="34">
                  <c:v>0.193409804694257</c:v>
                </c:pt>
                <c:pt idx="35">
                  <c:v>0.19617065175314499</c:v>
                </c:pt>
                <c:pt idx="36">
                  <c:v>0.19884104507196701</c:v>
                </c:pt>
                <c:pt idx="37">
                  <c:v>0.201422781362182</c:v>
                </c:pt>
                <c:pt idx="38">
                  <c:v>0.20391762564799201</c:v>
                </c:pt>
                <c:pt idx="39">
                  <c:v>0.20632731180063199</c:v>
                </c:pt>
                <c:pt idx="40">
                  <c:v>0.208653543064175</c:v>
                </c:pt>
                <c:pt idx="41">
                  <c:v>0.210897992572952</c:v>
                </c:pt>
                <c:pt idx="42">
                  <c:v>0.21306230386070901</c:v>
                </c:pt>
                <c:pt idx="43">
                  <c:v>0.215148091361622</c:v>
                </c:pt>
                <c:pt idx="44">
                  <c:v>0.21715694090326801</c:v>
                </c:pt>
                <c:pt idx="45">
                  <c:v>0.21909041019167699</c:v>
                </c:pt>
                <c:pt idx="46">
                  <c:v>0.22095002928857499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Лист5!$I$4</c:f>
              <c:strCache>
                <c:ptCount val="1"/>
                <c:pt idx="0">
                  <c:v>K4 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Лист5!$G:$G</c15:sqref>
                  </c15:fullRef>
                </c:ext>
              </c:extLst>
              <c:f>Лист5!$G$5:$G$1048576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Лист5!$I$5:$I$55</c15:sqref>
                  </c15:fullRef>
                </c:ext>
              </c:extLst>
              <c:f>Лист5!$I$9:$I$55</c:f>
              <c:numCache>
                <c:formatCode>0.000000</c:formatCode>
                <c:ptCount val="47"/>
                <c:pt idx="0">
                  <c:v>5.8151612428540403E-2</c:v>
                </c:pt>
                <c:pt idx="1">
                  <c:v>7.0972533837380405E-2</c:v>
                </c:pt>
                <c:pt idx="2">
                  <c:v>8.3157090589601898E-2</c:v>
                </c:pt>
                <c:pt idx="3">
                  <c:v>9.4729003515311203E-2</c:v>
                </c:pt>
                <c:pt idx="4">
                  <c:v>0.105711183874793</c:v>
                </c:pt>
                <c:pt idx="5">
                  <c:v>0.11612575948050601</c:v>
                </c:pt>
                <c:pt idx="6">
                  <c:v>0.125994100058682</c:v>
                </c:pt>
                <c:pt idx="7">
                  <c:v>0.13533684186711201</c:v>
                </c:pt>
                <c:pt idx="8">
                  <c:v>0.14417391158569501</c:v>
                </c:pt>
                <c:pt idx="9">
                  <c:v>0.15252454949632799</c:v>
                </c:pt>
                <c:pt idx="10">
                  <c:v>0.16040733196868001</c:v>
                </c:pt>
                <c:pt idx="11">
                  <c:v>0.167840193268295</c:v>
                </c:pt>
                <c:pt idx="12">
                  <c:v>0.17484044670340201</c:v>
                </c:pt>
                <c:pt idx="13">
                  <c:v>0.18142480512666501</c:v>
                </c:pt>
                <c:pt idx="14">
                  <c:v>0.187609400807979</c:v>
                </c:pt>
                <c:pt idx="15">
                  <c:v>0.193409804694257</c:v>
                </c:pt>
                <c:pt idx="16">
                  <c:v>0.19884104507196701</c:v>
                </c:pt>
                <c:pt idx="17">
                  <c:v>0.20391762564799201</c:v>
                </c:pt>
                <c:pt idx="18">
                  <c:v>0.208653543064175</c:v>
                </c:pt>
                <c:pt idx="19">
                  <c:v>0.21306230386070901</c:v>
                </c:pt>
                <c:pt idx="20">
                  <c:v>0.21715694090326801</c:v>
                </c:pt>
                <c:pt idx="21">
                  <c:v>0.22095002928857499</c:v>
                </c:pt>
                <c:pt idx="22">
                  <c:v>0.22445370174283599</c:v>
                </c:pt>
                <c:pt idx="23">
                  <c:v>0.227679663527207</c:v>
                </c:pt>
                <c:pt idx="24">
                  <c:v>0.23063920686422901</c:v>
                </c:pt>
                <c:pt idx="25">
                  <c:v>0.23334322489887499</c:v>
                </c:pt>
                <c:pt idx="26">
                  <c:v>0.235802225207595</c:v>
                </c:pt>
                <c:pt idx="27">
                  <c:v>0.23802634286848201</c:v>
                </c:pt>
                <c:pt idx="28">
                  <c:v>0.240025353105388</c:v>
                </c:pt>
                <c:pt idx="29">
                  <c:v>0.24180868351856</c:v>
                </c:pt>
                <c:pt idx="30">
                  <c:v>0.24338542591408899</c:v>
                </c:pt>
                <c:pt idx="31">
                  <c:v>0.24476434774417299</c:v>
                </c:pt>
                <c:pt idx="32">
                  <c:v>0.24595390316994301</c:v>
                </c:pt>
                <c:pt idx="33">
                  <c:v>0.24696224375829101</c:v>
                </c:pt>
                <c:pt idx="34">
                  <c:v>0.24779722882390401</c:v>
                </c:pt>
                <c:pt idx="35">
                  <c:v>0.24846643542741001</c:v>
                </c:pt>
                <c:pt idx="36">
                  <c:v>0.24897716804025899</c:v>
                </c:pt>
                <c:pt idx="37">
                  <c:v>0.24933646788674399</c:v>
                </c:pt>
                <c:pt idx="38">
                  <c:v>0.24955112197323001</c:v>
                </c:pt>
                <c:pt idx="39">
                  <c:v>0.24962767181446699</c:v>
                </c:pt>
                <c:pt idx="40">
                  <c:v>0.24957242186654</c:v>
                </c:pt>
                <c:pt idx="41">
                  <c:v>0.24939144767580901</c:v>
                </c:pt>
                <c:pt idx="42">
                  <c:v>0.24909060375289499</c:v>
                </c:pt>
                <c:pt idx="43">
                  <c:v>0.248675531180544</c:v>
                </c:pt>
                <c:pt idx="44">
                  <c:v>0.248151664963951</c:v>
                </c:pt>
                <c:pt idx="45">
                  <c:v>0.24752424113187499</c:v>
                </c:pt>
                <c:pt idx="46">
                  <c:v>0.24679830359666699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Лист5!$J$4</c:f>
              <c:strCache>
                <c:ptCount val="1"/>
                <c:pt idx="0">
                  <c:v>K4 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Лист5!$G:$G</c15:sqref>
                  </c15:fullRef>
                </c:ext>
              </c:extLst>
              <c:f>Лист5!$G$5:$G$1048576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Лист5!$J$5:$J$55</c15:sqref>
                  </c15:fullRef>
                </c:ext>
              </c:extLst>
              <c:f>Лист5!$J$9:$J$55</c:f>
              <c:numCache>
                <c:formatCode>0.000000</c:formatCode>
                <c:ptCount val="47"/>
                <c:pt idx="0">
                  <c:v>0.125994100058682</c:v>
                </c:pt>
                <c:pt idx="1">
                  <c:v>0.14840885819229099</c:v>
                </c:pt>
                <c:pt idx="2">
                  <c:v>0.167840193268295</c:v>
                </c:pt>
                <c:pt idx="3">
                  <c:v>0.18456608719145501</c:v>
                </c:pt>
                <c:pt idx="4">
                  <c:v>0.19884104507196701</c:v>
                </c:pt>
                <c:pt idx="5">
                  <c:v>0.210897992572952</c:v>
                </c:pt>
                <c:pt idx="6">
                  <c:v>0.22095002928857499</c:v>
                </c:pt>
                <c:pt idx="7">
                  <c:v>0.229192047487179</c:v>
                </c:pt>
                <c:pt idx="8">
                  <c:v>0.235802225207595</c:v>
                </c:pt>
                <c:pt idx="9">
                  <c:v>0.24094340231782099</c:v>
                </c:pt>
                <c:pt idx="10">
                  <c:v>0.24476434774417299</c:v>
                </c:pt>
                <c:pt idx="11">
                  <c:v>0.247400925664683</c:v>
                </c:pt>
                <c:pt idx="12">
                  <c:v>0.24897716804025899</c:v>
                </c:pt>
                <c:pt idx="13">
                  <c:v>0.24960626043679701</c:v>
                </c:pt>
                <c:pt idx="14">
                  <c:v>0.24939144767580901</c:v>
                </c:pt>
                <c:pt idx="15">
                  <c:v>0.24842686544401901</c:v>
                </c:pt>
                <c:pt idx="16">
                  <c:v>0.24679830359666699</c:v>
                </c:pt>
                <c:pt idx="17">
                  <c:v>0.244583906507191</c:v>
                </c:pt>
                <c:pt idx="18">
                  <c:v>0.241854815449211</c:v>
                </c:pt>
                <c:pt idx="19">
                  <c:v>0.23867575764638699</c:v>
                </c:pt>
                <c:pt idx="20">
                  <c:v>0.23510558629258901</c:v>
                </c:pt>
                <c:pt idx="21">
                  <c:v>0.231197775529213</c:v>
                </c:pt>
                <c:pt idx="22">
                  <c:v>0.227000874068574</c:v>
                </c:pt>
                <c:pt idx="23">
                  <c:v>0.22255892087197801</c:v>
                </c:pt>
                <c:pt idx="24">
                  <c:v>0.21791182602807799</c:v>
                </c:pt>
                <c:pt idx="25">
                  <c:v>0.21309571973090699</c:v>
                </c:pt>
                <c:pt idx="26">
                  <c:v>0.20814327202722799</c:v>
                </c:pt>
                <c:pt idx="27">
                  <c:v>0.20308398578868</c:v>
                </c:pt>
                <c:pt idx="28">
                  <c:v>0.197944465165207</c:v>
                </c:pt>
                <c:pt idx="29">
                  <c:v>0.19274866159151199</c:v>
                </c:pt>
                <c:pt idx="30">
                  <c:v>0.187518099247173</c:v>
                </c:pt>
                <c:pt idx="31">
                  <c:v>0.18227208171282799</c:v>
                </c:pt>
                <c:pt idx="32">
                  <c:v>0.17702788141865999</c:v>
                </c:pt>
                <c:pt idx="33">
                  <c:v>0.17180091334665501</c:v>
                </c:pt>
                <c:pt idx="34">
                  <c:v>0.166604894323993</c:v>
                </c:pt>
                <c:pt idx="35">
                  <c:v>0.16145198913071501</c:v>
                </c:pt>
                <c:pt idx="36">
                  <c:v>0.15635294453995199</c:v>
                </c:pt>
                <c:pt idx="37">
                  <c:v>0.15131721231266701</c:v>
                </c:pt>
                <c:pt idx="38">
                  <c:v>0.14635306208059801</c:v>
                </c:pt>
                <c:pt idx="39">
                  <c:v>0.14146768497020401</c:v>
                </c:pt>
                <c:pt idx="40">
                  <c:v>0.13666728874636999</c:v>
                </c:pt>
                <c:pt idx="41">
                  <c:v>0.13195718518695501</c:v>
                </c:pt>
                <c:pt idx="42">
                  <c:v>0.127341870337358</c:v>
                </c:pt>
                <c:pt idx="43">
                  <c:v>0.12282509823779</c:v>
                </c:pt>
                <c:pt idx="44">
                  <c:v>0.11840994866435101</c:v>
                </c:pt>
                <c:pt idx="45">
                  <c:v>0.11409888937797701</c:v>
                </c:pt>
                <c:pt idx="46">
                  <c:v>0.109893833332405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6950000"/>
        <c:axId val="276948040"/>
      </c:lineChart>
      <c:catAx>
        <c:axId val="27695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6948040"/>
        <c:crosses val="autoZero"/>
        <c:auto val="1"/>
        <c:lblAlgn val="ctr"/>
        <c:lblOffset val="100"/>
        <c:noMultiLvlLbl val="1"/>
      </c:catAx>
      <c:valAx>
        <c:axId val="276948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6950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159840</xdr:rowOff>
    </xdr:from>
    <xdr:to>
      <xdr:col>7</xdr:col>
      <xdr:colOff>66960</xdr:colOff>
      <xdr:row>78</xdr:row>
      <xdr:rowOff>148320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103680</xdr:rowOff>
    </xdr:from>
    <xdr:to>
      <xdr:col>7</xdr:col>
      <xdr:colOff>66960</xdr:colOff>
      <xdr:row>77</xdr:row>
      <xdr:rowOff>92160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36360</xdr:rowOff>
    </xdr:from>
    <xdr:to>
      <xdr:col>7</xdr:col>
      <xdr:colOff>66960</xdr:colOff>
      <xdr:row>78</xdr:row>
      <xdr:rowOff>24840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141120</xdr:rowOff>
    </xdr:from>
    <xdr:to>
      <xdr:col>7</xdr:col>
      <xdr:colOff>70200</xdr:colOff>
      <xdr:row>78</xdr:row>
      <xdr:rowOff>129600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300600</xdr:colOff>
      <xdr:row>58</xdr:row>
      <xdr:rowOff>131400</xdr:rowOff>
    </xdr:from>
    <xdr:to>
      <xdr:col>14</xdr:col>
      <xdr:colOff>370800</xdr:colOff>
      <xdr:row>78</xdr:row>
      <xdr:rowOff>119880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64800</xdr:rowOff>
    </xdr:from>
    <xdr:to>
      <xdr:col>7</xdr:col>
      <xdr:colOff>70200</xdr:colOff>
      <xdr:row>79</xdr:row>
      <xdr:rowOff>53280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250920</xdr:colOff>
      <xdr:row>59</xdr:row>
      <xdr:rowOff>112680</xdr:rowOff>
    </xdr:from>
    <xdr:to>
      <xdr:col>14</xdr:col>
      <xdr:colOff>321120</xdr:colOff>
      <xdr:row>79</xdr:row>
      <xdr:rowOff>101160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zoomScaleNormal="100" workbookViewId="0">
      <selection activeCell="B5" sqref="B5"/>
    </sheetView>
  </sheetViews>
  <sheetFormatPr defaultRowHeight="12.75" x14ac:dyDescent="0.2"/>
  <cols>
    <col min="1" max="1025" width="11.57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2">
      <c r="A2" s="2">
        <v>4.0000000000000001E-3</v>
      </c>
      <c r="B2" s="2">
        <f>A2</f>
        <v>4.0000000000000001E-3</v>
      </c>
      <c r="C2" s="2">
        <f>A2*2</f>
        <v>8.0000000000000002E-3</v>
      </c>
      <c r="D2" s="2">
        <f>A2*5</f>
        <v>0.02</v>
      </c>
    </row>
    <row r="3" spans="1:11" x14ac:dyDescent="0.2">
      <c r="A3" s="2"/>
      <c r="B3" s="2"/>
      <c r="C3" s="2"/>
      <c r="D3" s="2"/>
    </row>
    <row r="5" spans="1:11" x14ac:dyDescent="0.2">
      <c r="B5" s="1" t="s">
        <v>4</v>
      </c>
    </row>
    <row r="6" spans="1:11" x14ac:dyDescent="0.2">
      <c r="A6" s="1" t="s">
        <v>5</v>
      </c>
      <c r="B6" t="s">
        <v>6</v>
      </c>
      <c r="C6" s="1" t="s">
        <v>7</v>
      </c>
      <c r="D6" s="1" t="s">
        <v>8</v>
      </c>
      <c r="E6" s="1" t="s">
        <v>9</v>
      </c>
      <c r="G6" t="s">
        <v>5</v>
      </c>
      <c r="H6" s="1" t="s">
        <v>6</v>
      </c>
      <c r="I6" s="1" t="s">
        <v>7</v>
      </c>
      <c r="J6" s="1" t="s">
        <v>8</v>
      </c>
      <c r="K6" s="1" t="s">
        <v>9</v>
      </c>
    </row>
    <row r="7" spans="1:11" x14ac:dyDescent="0.2">
      <c r="A7" s="1">
        <v>0</v>
      </c>
      <c r="B7" s="3">
        <f t="shared" ref="B7:B38" si="0">EXP(-0.004*$A7)*H7</f>
        <v>0</v>
      </c>
      <c r="C7" s="3">
        <f t="shared" ref="C7:C38" si="1">EXP(-0.004*$A7)*(I7+H7)</f>
        <v>0</v>
      </c>
      <c r="D7" s="3">
        <f t="shared" ref="D7:D38" si="2">EXP(-0.004*$A7)*(J7+I7+H7)</f>
        <v>0</v>
      </c>
      <c r="E7" s="3">
        <f t="shared" ref="E7:E38" si="3">EXP(-0.004*$A7)*(K7+J7+I7+H7)</f>
        <v>0</v>
      </c>
      <c r="G7" s="1">
        <v>0</v>
      </c>
      <c r="H7" s="4">
        <f t="shared" ref="H7:H38" si="4">((0.004*$G7)^1/(FACT(1))*EXP(-0.004*$G7))</f>
        <v>0</v>
      </c>
      <c r="I7" s="4">
        <f t="shared" ref="I7:I38" si="5">((0.004*$G7)^2/(FACT(2))*EXP(-0.004*$G7))</f>
        <v>0</v>
      </c>
      <c r="J7" s="4">
        <f t="shared" ref="J7:J38" si="6">((0.004*$G7)^3/(FACT(3))*EXP(-0.004*$G7))</f>
        <v>0</v>
      </c>
      <c r="K7" s="4">
        <f t="shared" ref="K7:K38" si="7">((0.004*$G7)^4/(FACT(4))*EXP(-0.004*$G7))</f>
        <v>0</v>
      </c>
    </row>
    <row r="8" spans="1:11" x14ac:dyDescent="0.2">
      <c r="A8" s="1">
        <v>2</v>
      </c>
      <c r="B8" s="3">
        <f t="shared" si="0"/>
        <v>7.8730185604422818E-3</v>
      </c>
      <c r="C8" s="3">
        <f t="shared" si="1"/>
        <v>7.9045106346840501E-3</v>
      </c>
      <c r="D8" s="3">
        <f t="shared" si="2"/>
        <v>7.9045946135486954E-3</v>
      </c>
      <c r="E8" s="3">
        <f t="shared" si="3"/>
        <v>7.9045947815064247E-3</v>
      </c>
      <c r="G8" s="1">
        <v>2</v>
      </c>
      <c r="H8" s="4">
        <f t="shared" si="4"/>
        <v>7.9362553186964856E-3</v>
      </c>
      <c r="I8" s="4">
        <f t="shared" si="5"/>
        <v>3.1745021274785937E-5</v>
      </c>
      <c r="J8" s="4">
        <f t="shared" si="6"/>
        <v>8.4653390066095856E-8</v>
      </c>
      <c r="K8" s="4">
        <f t="shared" si="7"/>
        <v>1.6930678013219169E-10</v>
      </c>
    </row>
    <row r="9" spans="1:11" x14ac:dyDescent="0.2">
      <c r="A9" s="1">
        <v>4</v>
      </c>
      <c r="B9" s="3">
        <f t="shared" si="0"/>
        <v>1.5496105313267164E-2</v>
      </c>
      <c r="C9" s="3">
        <f t="shared" si="1"/>
        <v>1.5620074155773302E-2</v>
      </c>
      <c r="D9" s="3">
        <f t="shared" si="2"/>
        <v>1.5620735322933335E-2</v>
      </c>
      <c r="E9" s="3">
        <f t="shared" si="3"/>
        <v>1.5620737967601975E-2</v>
      </c>
      <c r="G9" s="1">
        <v>4</v>
      </c>
      <c r="H9" s="4">
        <f t="shared" si="4"/>
        <v>1.5746037120884564E-2</v>
      </c>
      <c r="I9" s="4">
        <f t="shared" si="5"/>
        <v>1.2596829696707648E-4</v>
      </c>
      <c r="J9" s="4">
        <f t="shared" si="6"/>
        <v>6.7183091715774135E-7</v>
      </c>
      <c r="K9" s="4">
        <f t="shared" si="7"/>
        <v>2.6873236686309654E-9</v>
      </c>
    </row>
    <row r="10" spans="1:11" x14ac:dyDescent="0.2">
      <c r="A10" s="1">
        <v>6</v>
      </c>
      <c r="B10" s="3">
        <f t="shared" si="0"/>
        <v>2.2875210889860113E-2</v>
      </c>
      <c r="C10" s="3">
        <f t="shared" si="1"/>
        <v>2.3149713420538436E-2</v>
      </c>
      <c r="D10" s="3">
        <f t="shared" si="2"/>
        <v>2.3151909440783863E-2</v>
      </c>
      <c r="E10" s="3">
        <f t="shared" si="3"/>
        <v>2.3151922616905334E-2</v>
      </c>
      <c r="G10" s="1">
        <v>6</v>
      </c>
      <c r="H10" s="4">
        <f t="shared" si="4"/>
        <v>2.3430857034189824E-2</v>
      </c>
      <c r="I10" s="4">
        <f t="shared" si="5"/>
        <v>2.811702844102779E-4</v>
      </c>
      <c r="J10" s="4">
        <f t="shared" si="6"/>
        <v>2.249362275282223E-6</v>
      </c>
      <c r="K10" s="4">
        <f t="shared" si="7"/>
        <v>1.3496173651693338E-8</v>
      </c>
    </row>
    <row r="11" spans="1:11" x14ac:dyDescent="0.2">
      <c r="A11" s="1">
        <v>8</v>
      </c>
      <c r="B11" s="3">
        <f t="shared" si="0"/>
        <v>3.0016159984983345E-2</v>
      </c>
      <c r="C11" s="3">
        <f t="shared" si="1"/>
        <v>3.0496418544743081E-2</v>
      </c>
      <c r="D11" s="3">
        <f t="shared" si="2"/>
        <v>3.0501541302713847E-2</v>
      </c>
      <c r="E11" s="3">
        <f t="shared" si="3"/>
        <v>3.0501582284777617E-2</v>
      </c>
      <c r="G11" s="1">
        <v>8</v>
      </c>
      <c r="H11" s="4">
        <f t="shared" si="4"/>
        <v>3.0992210626534324E-2</v>
      </c>
      <c r="I11" s="4">
        <f t="shared" si="5"/>
        <v>4.958753700245492E-4</v>
      </c>
      <c r="J11" s="4">
        <f t="shared" si="6"/>
        <v>5.2893372802618586E-6</v>
      </c>
      <c r="K11" s="4">
        <f t="shared" si="7"/>
        <v>4.2314698242094863E-8</v>
      </c>
    </row>
    <row r="12" spans="1:11" x14ac:dyDescent="0.2">
      <c r="A12" s="1">
        <v>10</v>
      </c>
      <c r="B12" s="3">
        <f t="shared" si="0"/>
        <v>3.6924653855465429E-2</v>
      </c>
      <c r="C12" s="3">
        <f t="shared" si="1"/>
        <v>3.7663146932574741E-2</v>
      </c>
      <c r="D12" s="3">
        <f t="shared" si="2"/>
        <v>3.7672993506936203E-2</v>
      </c>
      <c r="E12" s="3">
        <f t="shared" si="3"/>
        <v>3.7673091972679817E-2</v>
      </c>
      <c r="G12" s="1">
        <v>10</v>
      </c>
      <c r="H12" s="4">
        <f t="shared" si="4"/>
        <v>3.8431577566092931E-2</v>
      </c>
      <c r="I12" s="4">
        <f t="shared" si="5"/>
        <v>7.6863155132185859E-4</v>
      </c>
      <c r="J12" s="4">
        <f t="shared" si="6"/>
        <v>1.024842068429145E-5</v>
      </c>
      <c r="K12" s="4">
        <f t="shared" si="7"/>
        <v>1.0248420684291447E-7</v>
      </c>
    </row>
    <row r="13" spans="1:11" x14ac:dyDescent="0.2">
      <c r="A13" s="1">
        <v>12</v>
      </c>
      <c r="B13" s="3">
        <f t="shared" si="0"/>
        <v>4.3606272771297895E-2</v>
      </c>
      <c r="C13" s="3">
        <f t="shared" si="1"/>
        <v>4.4652823317809044E-2</v>
      </c>
      <c r="D13" s="3">
        <f t="shared" si="2"/>
        <v>4.4669568126553219E-2</v>
      </c>
      <c r="E13" s="3">
        <f t="shared" si="3"/>
        <v>4.4669769064258152E-2</v>
      </c>
      <c r="G13" s="1">
        <v>12</v>
      </c>
      <c r="H13" s="4">
        <f t="shared" si="4"/>
        <v>4.5750421779720225E-2</v>
      </c>
      <c r="I13" s="4">
        <f t="shared" si="5"/>
        <v>1.0980101227132855E-3</v>
      </c>
      <c r="J13" s="4">
        <f t="shared" si="6"/>
        <v>1.7568161963412566E-5</v>
      </c>
      <c r="K13" s="4">
        <f t="shared" si="7"/>
        <v>2.1081794356095081E-7</v>
      </c>
    </row>
    <row r="14" spans="1:11" x14ac:dyDescent="0.2">
      <c r="A14" s="1">
        <v>14</v>
      </c>
      <c r="B14" s="3">
        <f t="shared" si="0"/>
        <v>5.0066478420020009E-2</v>
      </c>
      <c r="C14" s="3">
        <f t="shared" si="1"/>
        <v>5.146833981578057E-2</v>
      </c>
      <c r="D14" s="3">
        <f t="shared" si="2"/>
        <v>5.1494507895168108E-2</v>
      </c>
      <c r="E14" s="3">
        <f t="shared" si="3"/>
        <v>5.1494874248279525E-2</v>
      </c>
      <c r="G14" s="1">
        <v>14</v>
      </c>
      <c r="H14" s="4">
        <f t="shared" si="4"/>
        <v>5.2950191609862196E-2</v>
      </c>
      <c r="I14" s="4">
        <f t="shared" si="5"/>
        <v>1.4826053650761415E-3</v>
      </c>
      <c r="J14" s="4">
        <f t="shared" si="6"/>
        <v>2.7675300148087975E-5</v>
      </c>
      <c r="K14" s="4">
        <f t="shared" si="7"/>
        <v>3.874542020732317E-7</v>
      </c>
    </row>
    <row r="15" spans="1:11" x14ac:dyDescent="0.2">
      <c r="A15" s="1">
        <v>16</v>
      </c>
      <c r="B15" s="3">
        <f t="shared" si="0"/>
        <v>5.6310616265257199E-2</v>
      </c>
      <c r="C15" s="3">
        <f t="shared" si="1"/>
        <v>5.8112555985745433E-2</v>
      </c>
      <c r="D15" s="3">
        <f t="shared" si="2"/>
        <v>5.8150997366449179E-2</v>
      </c>
      <c r="E15" s="3">
        <f t="shared" si="3"/>
        <v>5.8151612428540438E-2</v>
      </c>
      <c r="G15" s="1">
        <v>16</v>
      </c>
      <c r="H15" s="4">
        <f t="shared" si="4"/>
        <v>6.0032319969966684E-2</v>
      </c>
      <c r="I15" s="4">
        <f t="shared" si="5"/>
        <v>1.9210342390389339E-3</v>
      </c>
      <c r="J15" s="4">
        <f t="shared" si="6"/>
        <v>4.0982063766163927E-5</v>
      </c>
      <c r="K15" s="4">
        <f t="shared" si="7"/>
        <v>6.5571302025862281E-7</v>
      </c>
    </row>
    <row r="16" spans="1:11" x14ac:dyDescent="0.2">
      <c r="A16" s="1">
        <v>18</v>
      </c>
      <c r="B16" s="3">
        <f t="shared" si="0"/>
        <v>6.2343917860262776E-2</v>
      </c>
      <c r="C16" s="3">
        <f t="shared" si="1"/>
        <v>6.4588298903232241E-2</v>
      </c>
      <c r="D16" s="3">
        <f t="shared" si="2"/>
        <v>6.4642164048263506E-2</v>
      </c>
      <c r="E16" s="3">
        <f t="shared" si="3"/>
        <v>6.4643133620874052E-2</v>
      </c>
      <c r="G16" s="1">
        <v>18</v>
      </c>
      <c r="H16" s="4">
        <f t="shared" si="4"/>
        <v>6.6998224498406825E-2</v>
      </c>
      <c r="I16" s="4">
        <f t="shared" si="5"/>
        <v>2.4119360819426458E-3</v>
      </c>
      <c r="J16" s="4">
        <f t="shared" si="6"/>
        <v>5.7886465966623509E-5</v>
      </c>
      <c r="K16" s="4">
        <f t="shared" si="7"/>
        <v>1.0419563873992232E-6</v>
      </c>
    </row>
    <row r="17" spans="1:11" x14ac:dyDescent="0.2">
      <c r="A17" s="1">
        <v>20</v>
      </c>
      <c r="B17" s="3">
        <f t="shared" si="0"/>
        <v>6.8171503117296903E-2</v>
      </c>
      <c r="C17" s="3">
        <f t="shared" si="1"/>
        <v>7.0898363241988782E-2</v>
      </c>
      <c r="D17" s="3">
        <f t="shared" si="2"/>
        <v>7.0971079511980562E-2</v>
      </c>
      <c r="E17" s="3">
        <f t="shared" si="3"/>
        <v>7.0972533837380405E-2</v>
      </c>
      <c r="G17" s="1">
        <v>20</v>
      </c>
      <c r="H17" s="4">
        <f t="shared" si="4"/>
        <v>7.3849307710930859E-2</v>
      </c>
      <c r="I17" s="4">
        <f t="shared" si="5"/>
        <v>2.9539723084372345E-3</v>
      </c>
      <c r="J17" s="4">
        <f t="shared" si="6"/>
        <v>7.8772594891659599E-5</v>
      </c>
      <c r="K17" s="4">
        <f t="shared" si="7"/>
        <v>1.5754518978331917E-6</v>
      </c>
    </row>
    <row r="18" spans="1:11" x14ac:dyDescent="0.2">
      <c r="A18" s="1">
        <v>22</v>
      </c>
      <c r="B18" s="3">
        <f t="shared" si="0"/>
        <v>7.3798382533662513E-2</v>
      </c>
      <c r="C18" s="3">
        <f t="shared" si="1"/>
        <v>7.7045511365143662E-2</v>
      </c>
      <c r="D18" s="3">
        <f t="shared" si="2"/>
        <v>7.7140760477533779E-2</v>
      </c>
      <c r="E18" s="3">
        <f t="shared" si="3"/>
        <v>7.7142855958006351E-2</v>
      </c>
      <c r="G18" s="1">
        <v>22</v>
      </c>
      <c r="H18" s="4">
        <f t="shared" si="4"/>
        <v>8.058695715165265E-2</v>
      </c>
      <c r="I18" s="4">
        <f t="shared" si="5"/>
        <v>3.5458261146727164E-3</v>
      </c>
      <c r="J18" s="4">
        <f t="shared" si="6"/>
        <v>1.0401089936373301E-4</v>
      </c>
      <c r="K18" s="4">
        <f t="shared" si="7"/>
        <v>2.2882397860021261E-6</v>
      </c>
    </row>
    <row r="19" spans="1:11" x14ac:dyDescent="0.2">
      <c r="A19" s="1">
        <v>24</v>
      </c>
      <c r="B19" s="3">
        <f t="shared" si="0"/>
        <v>7.9229459375201511E-2</v>
      </c>
      <c r="C19" s="3">
        <f t="shared" si="1"/>
        <v>8.3032473425211181E-2</v>
      </c>
      <c r="D19" s="3">
        <f t="shared" si="2"/>
        <v>8.3154169874811487E-2</v>
      </c>
      <c r="E19" s="3">
        <f t="shared" si="3"/>
        <v>8.3157090589601898E-2</v>
      </c>
      <c r="G19" s="1">
        <v>24</v>
      </c>
      <c r="H19" s="4">
        <f t="shared" si="4"/>
        <v>8.721254554259579E-2</v>
      </c>
      <c r="I19" s="4">
        <f t="shared" si="5"/>
        <v>4.1862021860445981E-3</v>
      </c>
      <c r="J19" s="4">
        <f t="shared" si="6"/>
        <v>1.3395846995342713E-4</v>
      </c>
      <c r="K19" s="4">
        <f t="shared" si="7"/>
        <v>3.2150032788822513E-6</v>
      </c>
    </row>
    <row r="20" spans="1:11" x14ac:dyDescent="0.2">
      <c r="A20" s="1">
        <v>26</v>
      </c>
      <c r="B20" s="3">
        <f t="shared" si="0"/>
        <v>8.4469531818041649E-2</v>
      </c>
      <c r="C20" s="3">
        <f t="shared" si="1"/>
        <v>8.8861947472579819E-2</v>
      </c>
      <c r="D20" s="3">
        <f t="shared" si="2"/>
        <v>8.9014217881937141E-2</v>
      </c>
      <c r="E20" s="3">
        <f t="shared" si="3"/>
        <v>8.9018176912580432E-2</v>
      </c>
      <c r="G20" s="1">
        <v>26</v>
      </c>
      <c r="H20" s="4">
        <f t="shared" si="4"/>
        <v>9.37274309318053E-2</v>
      </c>
      <c r="I20" s="4">
        <f t="shared" si="5"/>
        <v>4.8738264084538761E-3</v>
      </c>
      <c r="J20" s="4">
        <f t="shared" si="6"/>
        <v>1.6895931549306773E-4</v>
      </c>
      <c r="K20" s="4">
        <f t="shared" si="7"/>
        <v>4.3929422028197613E-6</v>
      </c>
    </row>
    <row r="21" spans="1:11" x14ac:dyDescent="0.2">
      <c r="A21" s="1">
        <v>28</v>
      </c>
      <c r="B21" s="3">
        <f t="shared" si="0"/>
        <v>8.9523295049368887E-2</v>
      </c>
      <c r="C21" s="3">
        <f t="shared" si="1"/>
        <v>9.4536599572133534E-2</v>
      </c>
      <c r="D21" s="3">
        <f t="shared" si="2"/>
        <v>9.4723762940983419E-2</v>
      </c>
      <c r="E21" s="3">
        <f t="shared" si="3"/>
        <v>9.4729003515311216E-2</v>
      </c>
      <c r="G21" s="1">
        <v>28</v>
      </c>
      <c r="H21" s="4">
        <f t="shared" si="4"/>
        <v>0.10013295684004</v>
      </c>
      <c r="I21" s="4">
        <f t="shared" si="5"/>
        <v>5.6074455830422412E-3</v>
      </c>
      <c r="J21" s="4">
        <f t="shared" si="6"/>
        <v>2.0934463510024367E-4</v>
      </c>
      <c r="K21" s="4">
        <f t="shared" si="7"/>
        <v>5.8616497828068237E-6</v>
      </c>
    </row>
    <row r="22" spans="1:11" x14ac:dyDescent="0.2">
      <c r="A22" s="1">
        <v>30</v>
      </c>
      <c r="B22" s="3">
        <f t="shared" si="0"/>
        <v>9.4395343327986395E-2</v>
      </c>
      <c r="C22" s="3">
        <f t="shared" si="1"/>
        <v>0.10005906392766557</v>
      </c>
      <c r="D22" s="3">
        <f t="shared" si="2"/>
        <v>0.10028561275165274</v>
      </c>
      <c r="E22" s="3">
        <f t="shared" si="3"/>
        <v>0.10029240921637236</v>
      </c>
      <c r="G22" s="1">
        <v>30</v>
      </c>
      <c r="H22" s="4">
        <f t="shared" si="4"/>
        <v>0.10643045240605889</v>
      </c>
      <c r="I22" s="4">
        <f t="shared" si="5"/>
        <v>6.3858271443635335E-3</v>
      </c>
      <c r="J22" s="4">
        <f t="shared" si="6"/>
        <v>2.5543308577454134E-4</v>
      </c>
      <c r="K22" s="4">
        <f t="shared" si="7"/>
        <v>7.6629925732362411E-6</v>
      </c>
    </row>
    <row r="23" spans="1:11" x14ac:dyDescent="0.2">
      <c r="A23" s="1">
        <v>32</v>
      </c>
      <c r="B23" s="3">
        <f t="shared" si="0"/>
        <v>9.9090172005407789E-2</v>
      </c>
      <c r="C23" s="3">
        <f t="shared" si="1"/>
        <v>0.10543194301375389</v>
      </c>
      <c r="D23" s="3">
        <f t="shared" si="2"/>
        <v>0.10570252524344331</v>
      </c>
      <c r="E23" s="3">
        <f t="shared" si="3"/>
        <v>0.10571118387479338</v>
      </c>
      <c r="G23" s="1">
        <v>32</v>
      </c>
      <c r="H23" s="4">
        <f t="shared" si="4"/>
        <v>0.11262123253051441</v>
      </c>
      <c r="I23" s="4">
        <f t="shared" si="5"/>
        <v>7.2077588819529212E-3</v>
      </c>
      <c r="J23" s="4">
        <f t="shared" si="6"/>
        <v>3.0753104562999137E-4</v>
      </c>
      <c r="K23" s="4">
        <f t="shared" si="7"/>
        <v>9.8409934601597223E-6</v>
      </c>
    </row>
    <row r="24" spans="1:11" x14ac:dyDescent="0.2">
      <c r="A24" s="1">
        <v>34</v>
      </c>
      <c r="B24" s="3">
        <f t="shared" si="0"/>
        <v>0.10361217950821791</v>
      </c>
      <c r="C24" s="3">
        <f t="shared" si="1"/>
        <v>0.11065780771477673</v>
      </c>
      <c r="D24" s="3">
        <f t="shared" si="2"/>
        <v>0.11097720952680738</v>
      </c>
      <c r="E24" s="3">
        <f t="shared" si="3"/>
        <v>0.11098806918841644</v>
      </c>
      <c r="G24" s="1">
        <v>34</v>
      </c>
      <c r="H24" s="4">
        <f t="shared" si="4"/>
        <v>0.11870659801846584</v>
      </c>
      <c r="I24" s="4">
        <f t="shared" si="5"/>
        <v>8.072048665255677E-3</v>
      </c>
      <c r="J24" s="4">
        <f t="shared" si="6"/>
        <v>3.6593287282492406E-4</v>
      </c>
      <c r="K24" s="4">
        <f t="shared" si="7"/>
        <v>1.2441717676047419E-5</v>
      </c>
    </row>
    <row r="25" spans="1:11" x14ac:dyDescent="0.2">
      <c r="A25" s="1">
        <v>36</v>
      </c>
      <c r="B25" s="3">
        <f t="shared" si="0"/>
        <v>0.10796566928242196</v>
      </c>
      <c r="C25" s="3">
        <f t="shared" si="1"/>
        <v>0.11573919747075634</v>
      </c>
      <c r="D25" s="3">
        <f t="shared" si="2"/>
        <v>0.11611232682379638</v>
      </c>
      <c r="E25" s="3">
        <f t="shared" si="3"/>
        <v>0.11612575948050582</v>
      </c>
      <c r="G25" s="1">
        <v>36</v>
      </c>
      <c r="H25" s="4">
        <f t="shared" si="4"/>
        <v>0.12468783572052554</v>
      </c>
      <c r="I25" s="4">
        <f t="shared" si="5"/>
        <v>8.977524171877839E-3</v>
      </c>
      <c r="J25" s="4">
        <f t="shared" si="6"/>
        <v>4.3092116025013637E-4</v>
      </c>
      <c r="K25" s="4">
        <f t="shared" si="7"/>
        <v>1.5513161769004908E-5</v>
      </c>
    </row>
    <row r="26" spans="1:11" x14ac:dyDescent="0.2">
      <c r="A26" s="1">
        <v>38</v>
      </c>
      <c r="B26" s="3">
        <f t="shared" si="0"/>
        <v>0.11215485170048983</v>
      </c>
      <c r="C26" s="3">
        <f t="shared" si="1"/>
        <v>0.12067862042972706</v>
      </c>
      <c r="D26" s="3">
        <f t="shared" si="2"/>
        <v>0.12111049137867508</v>
      </c>
      <c r="E26" s="3">
        <f t="shared" si="3"/>
        <v>0.12112690247473511</v>
      </c>
      <c r="G26" s="1">
        <v>38</v>
      </c>
      <c r="H26" s="4">
        <f t="shared" si="4"/>
        <v>0.13056621867265075</v>
      </c>
      <c r="I26" s="4">
        <f t="shared" si="5"/>
        <v>9.9230326191214573E-3</v>
      </c>
      <c r="J26" s="4">
        <f t="shared" si="6"/>
        <v>5.0276698603548718E-4</v>
      </c>
      <c r="K26" s="4">
        <f t="shared" si="7"/>
        <v>1.9105145469348512E-5</v>
      </c>
    </row>
    <row r="27" spans="1:11" x14ac:dyDescent="0.2">
      <c r="A27" s="1">
        <v>40</v>
      </c>
      <c r="B27" s="3">
        <f t="shared" si="0"/>
        <v>0.11618384593179054</v>
      </c>
      <c r="C27" s="3">
        <f t="shared" si="1"/>
        <v>0.12547855360633381</v>
      </c>
      <c r="D27" s="3">
        <f t="shared" si="2"/>
        <v>0.1259742713489761</v>
      </c>
      <c r="E27" s="3">
        <f t="shared" si="3"/>
        <v>0.12599410005868178</v>
      </c>
      <c r="G27" s="1">
        <v>40</v>
      </c>
      <c r="H27" s="4">
        <f t="shared" si="4"/>
        <v>0.13634300623459381</v>
      </c>
      <c r="I27" s="4">
        <f t="shared" si="5"/>
        <v>1.0907440498767506E-2</v>
      </c>
      <c r="J27" s="4">
        <f t="shared" si="6"/>
        <v>5.8173015993426703E-4</v>
      </c>
      <c r="K27" s="4">
        <f t="shared" si="7"/>
        <v>2.3269206397370678E-5</v>
      </c>
    </row>
    <row r="28" spans="1:11" x14ac:dyDescent="0.2">
      <c r="A28" s="1">
        <v>42</v>
      </c>
      <c r="B28" s="3">
        <f t="shared" si="0"/>
        <v>0.12005668177709763</v>
      </c>
      <c r="C28" s="3">
        <f t="shared" si="1"/>
        <v>0.13014144304637384</v>
      </c>
      <c r="D28" s="3">
        <f t="shared" si="2"/>
        <v>0.13070618967745332</v>
      </c>
      <c r="E28" s="3">
        <f t="shared" si="3"/>
        <v>0.13072990903595866</v>
      </c>
      <c r="G28" s="1">
        <v>42</v>
      </c>
      <c r="H28" s="4">
        <f t="shared" si="4"/>
        <v>0.14201944422702267</v>
      </c>
      <c r="I28" s="4">
        <f t="shared" si="5"/>
        <v>1.1929633315069904E-2</v>
      </c>
      <c r="J28" s="4">
        <f t="shared" si="6"/>
        <v>6.6805946564391474E-4</v>
      </c>
      <c r="K28" s="4">
        <f t="shared" si="7"/>
        <v>2.8058497557044422E-5</v>
      </c>
    </row>
    <row r="29" spans="1:11" x14ac:dyDescent="0.2">
      <c r="A29" s="1">
        <v>44</v>
      </c>
      <c r="B29" s="3">
        <f t="shared" si="0"/>
        <v>0.12377730146783601</v>
      </c>
      <c r="C29" s="3">
        <f t="shared" si="1"/>
        <v>0.13466970399700556</v>
      </c>
      <c r="D29" s="3">
        <f t="shared" si="2"/>
        <v>0.13530872494538351</v>
      </c>
      <c r="E29" s="3">
        <f t="shared" si="3"/>
        <v>0.13533684186711215</v>
      </c>
      <c r="G29" s="1">
        <v>44</v>
      </c>
      <c r="H29" s="4">
        <f t="shared" si="4"/>
        <v>0.14759676506732503</v>
      </c>
      <c r="I29" s="4">
        <f t="shared" si="5"/>
        <v>1.2988515325924601E-2</v>
      </c>
      <c r="J29" s="4">
        <f t="shared" si="6"/>
        <v>7.6199289912090996E-4</v>
      </c>
      <c r="K29" s="4">
        <f t="shared" si="7"/>
        <v>3.3527687561320032E-5</v>
      </c>
    </row>
    <row r="30" spans="1:11" x14ac:dyDescent="0.2">
      <c r="A30" s="1">
        <v>46</v>
      </c>
      <c r="B30" s="3">
        <f t="shared" si="0"/>
        <v>0.1273495614307264</v>
      </c>
      <c r="C30" s="3">
        <f t="shared" si="1"/>
        <v>0.13906572108235324</v>
      </c>
      <c r="D30" s="3">
        <f t="shared" si="2"/>
        <v>0.139784312207653</v>
      </c>
      <c r="E30" s="3">
        <f t="shared" si="3"/>
        <v>0.1398173673994168</v>
      </c>
      <c r="G30" s="1">
        <v>46</v>
      </c>
      <c r="H30" s="4">
        <f t="shared" si="4"/>
        <v>0.1530761879041076</v>
      </c>
      <c r="I30" s="4">
        <f t="shared" si="5"/>
        <v>1.4083009287177898E-2</v>
      </c>
      <c r="J30" s="4">
        <f t="shared" si="6"/>
        <v>8.6375790294691119E-4</v>
      </c>
      <c r="K30" s="4">
        <f t="shared" si="7"/>
        <v>3.9732863535557912E-5</v>
      </c>
    </row>
    <row r="31" spans="1:11" x14ac:dyDescent="0.2">
      <c r="A31" s="1">
        <v>48</v>
      </c>
      <c r="B31" s="3">
        <f t="shared" si="0"/>
        <v>0.13077723401847305</v>
      </c>
      <c r="C31" s="3">
        <f t="shared" si="1"/>
        <v>0.14333184848424646</v>
      </c>
      <c r="D31" s="3">
        <f t="shared" si="2"/>
        <v>0.14413534381005594</v>
      </c>
      <c r="E31" s="3">
        <f t="shared" si="3"/>
        <v>0.14417391158569481</v>
      </c>
      <c r="G31" s="1">
        <v>48</v>
      </c>
      <c r="H31" s="4">
        <f t="shared" si="4"/>
        <v>0.15845891875040302</v>
      </c>
      <c r="I31" s="4">
        <f t="shared" si="5"/>
        <v>1.5212056200038689E-2</v>
      </c>
      <c r="J31" s="4">
        <f t="shared" si="6"/>
        <v>9.7357159680247604E-4</v>
      </c>
      <c r="K31" s="4">
        <f t="shared" si="7"/>
        <v>4.6731436646518852E-5</v>
      </c>
    </row>
    <row r="32" spans="1:11" x14ac:dyDescent="0.2">
      <c r="A32" s="1">
        <v>50</v>
      </c>
      <c r="B32" s="3">
        <f t="shared" si="0"/>
        <v>0.13406400920712785</v>
      </c>
      <c r="C32" s="3">
        <f t="shared" si="1"/>
        <v>0.14747041012784065</v>
      </c>
      <c r="D32" s="3">
        <f t="shared" si="2"/>
        <v>0.14836417018922149</v>
      </c>
      <c r="E32" s="3">
        <f t="shared" si="3"/>
        <v>0.14840885819229052</v>
      </c>
      <c r="G32" s="1">
        <v>50</v>
      </c>
      <c r="H32" s="4">
        <f t="shared" si="4"/>
        <v>0.16374615061559639</v>
      </c>
      <c r="I32" s="4">
        <f t="shared" si="5"/>
        <v>1.6374615061559638E-2</v>
      </c>
      <c r="J32" s="4">
        <f t="shared" si="6"/>
        <v>1.091641004103976E-3</v>
      </c>
      <c r="K32" s="4">
        <f t="shared" si="7"/>
        <v>5.4582050205198811E-5</v>
      </c>
    </row>
    <row r="33" spans="1:11" x14ac:dyDescent="0.2">
      <c r="A33" s="1">
        <v>52</v>
      </c>
      <c r="B33" s="3">
        <f t="shared" si="0"/>
        <v>0.13721349626075291</v>
      </c>
      <c r="C33" s="3">
        <f t="shared" si="1"/>
        <v>0.15148369987187121</v>
      </c>
      <c r="D33" s="3">
        <f t="shared" si="2"/>
        <v>0.15247310065557543</v>
      </c>
      <c r="E33" s="3">
        <f t="shared" si="3"/>
        <v>0.15252454949632804</v>
      </c>
      <c r="G33" s="1">
        <v>52</v>
      </c>
      <c r="H33" s="4">
        <f t="shared" si="4"/>
        <v>0.16893906363608333</v>
      </c>
      <c r="I33" s="4">
        <f t="shared" si="5"/>
        <v>1.7569662618152668E-2</v>
      </c>
      <c r="J33" s="4">
        <f t="shared" si="6"/>
        <v>1.2181632748585851E-3</v>
      </c>
      <c r="K33" s="4">
        <f t="shared" si="7"/>
        <v>6.334449029264643E-5</v>
      </c>
    </row>
    <row r="34" spans="1:11" x14ac:dyDescent="0.2">
      <c r="A34" s="1">
        <v>54</v>
      </c>
      <c r="B34" s="3">
        <f t="shared" si="0"/>
        <v>0.14022922536399182</v>
      </c>
      <c r="C34" s="3">
        <f t="shared" si="1"/>
        <v>0.15537398170330294</v>
      </c>
      <c r="D34" s="3">
        <f t="shared" si="2"/>
        <v>0.15646440415973334</v>
      </c>
      <c r="E34" s="3">
        <f t="shared" si="3"/>
        <v>0.15652328697238058</v>
      </c>
      <c r="G34" s="1">
        <v>54</v>
      </c>
      <c r="H34" s="4">
        <f t="shared" si="4"/>
        <v>0.17403882520467159</v>
      </c>
      <c r="I34" s="4">
        <f t="shared" si="5"/>
        <v>1.8796193122104531E-2</v>
      </c>
      <c r="J34" s="4">
        <f t="shared" si="6"/>
        <v>1.3533259047915263E-3</v>
      </c>
      <c r="K34" s="4">
        <f t="shared" si="7"/>
        <v>7.3079598858742404E-5</v>
      </c>
    </row>
    <row r="35" spans="1:11" x14ac:dyDescent="0.2">
      <c r="A35" s="1">
        <v>56</v>
      </c>
      <c r="B35" s="3">
        <f t="shared" si="0"/>
        <v>0.1431146492231492</v>
      </c>
      <c r="C35" s="3">
        <f t="shared" si="1"/>
        <v>0.15914348993614194</v>
      </c>
      <c r="D35" s="3">
        <f t="shared" si="2"/>
        <v>0.16034031004271204</v>
      </c>
      <c r="E35" s="3">
        <f t="shared" si="3"/>
        <v>0.16040733196867998</v>
      </c>
      <c r="G35" s="1">
        <v>56</v>
      </c>
      <c r="H35" s="4">
        <f t="shared" si="4"/>
        <v>0.17904659009873777</v>
      </c>
      <c r="I35" s="4">
        <f t="shared" si="5"/>
        <v>2.0053218091058634E-2</v>
      </c>
      <c r="J35" s="4">
        <f t="shared" si="6"/>
        <v>1.4973069507990446E-3</v>
      </c>
      <c r="K35" s="4">
        <f t="shared" si="7"/>
        <v>8.3849189244746518E-5</v>
      </c>
    </row>
    <row r="36" spans="1:11" x14ac:dyDescent="0.2">
      <c r="A36" s="1">
        <v>58</v>
      </c>
      <c r="B36" s="3">
        <f t="shared" si="0"/>
        <v>0.14587314463636683</v>
      </c>
      <c r="C36" s="3">
        <f t="shared" si="1"/>
        <v>0.16279442941418537</v>
      </c>
      <c r="D36" s="3">
        <f t="shared" si="2"/>
        <v>0.16410300877033668</v>
      </c>
      <c r="E36" s="3">
        <f t="shared" si="3"/>
        <v>0.16417890637299346</v>
      </c>
      <c r="G36" s="1">
        <v>58</v>
      </c>
      <c r="H36" s="4">
        <f t="shared" si="4"/>
        <v>0.18396350060715061</v>
      </c>
      <c r="I36" s="4">
        <f t="shared" si="5"/>
        <v>2.1339766070429474E-2</v>
      </c>
      <c r="J36" s="4">
        <f t="shared" si="6"/>
        <v>1.6502752427798794E-3</v>
      </c>
      <c r="K36" s="4">
        <f t="shared" si="7"/>
        <v>9.5715964081232992E-5</v>
      </c>
    </row>
    <row r="37" spans="1:11" x14ac:dyDescent="0.2">
      <c r="A37" s="1">
        <v>60</v>
      </c>
      <c r="B37" s="3">
        <f t="shared" si="0"/>
        <v>0.14850801403347383</v>
      </c>
      <c r="C37" s="3">
        <f t="shared" si="1"/>
        <v>0.16632897571749067</v>
      </c>
      <c r="D37" s="3">
        <f t="shared" si="2"/>
        <v>0.16775465265221201</v>
      </c>
      <c r="E37" s="3">
        <f t="shared" si="3"/>
        <v>0.1678401932682953</v>
      </c>
      <c r="G37" s="1">
        <v>60</v>
      </c>
      <c r="H37" s="4">
        <f t="shared" si="4"/>
        <v>0.18879068665597282</v>
      </c>
      <c r="I37" s="4">
        <f t="shared" si="5"/>
        <v>2.2654882398716738E-2</v>
      </c>
      <c r="J37" s="4">
        <f t="shared" si="6"/>
        <v>1.8123905918973392E-3</v>
      </c>
      <c r="K37" s="4">
        <f t="shared" si="7"/>
        <v>1.0874343551384035E-4</v>
      </c>
    </row>
    <row r="38" spans="1:11" x14ac:dyDescent="0.2">
      <c r="A38" s="1">
        <v>62</v>
      </c>
      <c r="B38" s="3">
        <f t="shared" si="0"/>
        <v>0.15102248698607842</v>
      </c>
      <c r="C38" s="3">
        <f t="shared" si="1"/>
        <v>0.16974927537235215</v>
      </c>
      <c r="D38" s="3">
        <f t="shared" si="2"/>
        <v>0.17129735654561745</v>
      </c>
      <c r="E38" s="3">
        <f t="shared" si="3"/>
        <v>0.17139333757835989</v>
      </c>
      <c r="G38" s="1">
        <v>62</v>
      </c>
      <c r="H38" s="4">
        <f t="shared" si="4"/>
        <v>0.1935292659329525</v>
      </c>
      <c r="I38" s="4">
        <f t="shared" si="5"/>
        <v>2.3997628975686108E-2</v>
      </c>
      <c r="J38" s="4">
        <f t="shared" si="6"/>
        <v>1.983803995323385E-3</v>
      </c>
      <c r="K38" s="4">
        <f t="shared" si="7"/>
        <v>1.2299584771004984E-4</v>
      </c>
    </row>
    <row r="39" spans="1:11" x14ac:dyDescent="0.2">
      <c r="A39" s="1">
        <v>64</v>
      </c>
      <c r="B39" s="3">
        <f t="shared" ref="B39:B57" si="8">EXP(-0.004*$A39)*H39</f>
        <v>0.15341972168845786</v>
      </c>
      <c r="C39" s="3">
        <f t="shared" ref="C39:C57" si="9">EXP(-0.004*$A39)*(I39+H39)</f>
        <v>0.17305744606458046</v>
      </c>
      <c r="D39" s="3">
        <f t="shared" ref="D39:D57" si="10">EXP(-0.004*$A39)*(J39+I39+H39)</f>
        <v>0.17473319854467623</v>
      </c>
      <c r="E39" s="3">
        <f t="shared" ref="E39:E57" si="11">EXP(-0.004*$A39)*(K39+J39+I39+H39)</f>
        <v>0.17484044670340237</v>
      </c>
      <c r="G39" s="1">
        <v>64</v>
      </c>
      <c r="H39" s="4">
        <f t="shared" ref="H39:H57" si="12">((0.004*$G39)^1/(FACT(1))*EXP(-0.004*$G39))</f>
        <v>0.19818034401081558</v>
      </c>
      <c r="I39" s="4">
        <f t="shared" ref="I39:I57" si="13">((0.004*$G39)^2/(FACT(2))*EXP(-0.004*$G39))</f>
        <v>2.5367084033384394E-2</v>
      </c>
      <c r="J39" s="4">
        <f t="shared" ref="J39:J57" si="14">((0.004*$G39)^3/(FACT(3))*EXP(-0.004*$G39))</f>
        <v>2.1646578375154688E-3</v>
      </c>
      <c r="K39" s="4">
        <f t="shared" ref="K39:K57" si="15">((0.004*$G39)^4/(FACT(4))*EXP(-0.004*$G39))</f>
        <v>1.3853810160098997E-4</v>
      </c>
    </row>
    <row r="40" spans="1:11" x14ac:dyDescent="0.2">
      <c r="A40" s="1">
        <v>66</v>
      </c>
      <c r="B40" s="3">
        <f t="shared" si="8"/>
        <v>0.1557028064097925</v>
      </c>
      <c r="C40" s="3">
        <f t="shared" si="9"/>
        <v>0.17625557685588514</v>
      </c>
      <c r="D40" s="3">
        <f t="shared" si="10"/>
        <v>0.17806422065514127</v>
      </c>
      <c r="E40" s="3">
        <f t="shared" si="11"/>
        <v>0.17818359114589219</v>
      </c>
      <c r="G40" s="1">
        <v>66</v>
      </c>
      <c r="H40" s="4">
        <f t="shared" si="12"/>
        <v>0.20274501446937043</v>
      </c>
      <c r="I40" s="4">
        <f t="shared" si="13"/>
        <v>2.6762341909956897E-2</v>
      </c>
      <c r="J40" s="4">
        <f t="shared" si="14"/>
        <v>2.3550860880762071E-3</v>
      </c>
      <c r="K40" s="4">
        <f t="shared" si="15"/>
        <v>1.5543568181302969E-4</v>
      </c>
    </row>
    <row r="41" spans="1:11" x14ac:dyDescent="0.2">
      <c r="A41" s="1">
        <v>68</v>
      </c>
      <c r="B41" s="3">
        <f t="shared" si="8"/>
        <v>0.15787476091828193</v>
      </c>
      <c r="C41" s="3">
        <f t="shared" si="9"/>
        <v>0.17934572840316826</v>
      </c>
      <c r="D41" s="3">
        <f t="shared" si="10"/>
        <v>0.18129242945513133</v>
      </c>
      <c r="E41" s="3">
        <f t="shared" si="11"/>
        <v>0.18142480512666478</v>
      </c>
      <c r="G41" s="1">
        <v>68</v>
      </c>
      <c r="H41" s="4">
        <f t="shared" si="12"/>
        <v>0.20722435901643582</v>
      </c>
      <c r="I41" s="4">
        <f t="shared" si="13"/>
        <v>2.8182512826235274E-2</v>
      </c>
      <c r="J41" s="4">
        <f t="shared" si="14"/>
        <v>2.5552144962453318E-3</v>
      </c>
      <c r="K41" s="4">
        <f t="shared" si="15"/>
        <v>1.7375458574468258E-4</v>
      </c>
    </row>
    <row r="42" spans="1:11" x14ac:dyDescent="0.2">
      <c r="A42" s="1">
        <v>70</v>
      </c>
      <c r="B42" s="3">
        <f t="shared" si="8"/>
        <v>0.15993853787766818</v>
      </c>
      <c r="C42" s="3">
        <f t="shared" si="9"/>
        <v>0.18232993318054172</v>
      </c>
      <c r="D42" s="3">
        <f t="shared" si="10"/>
        <v>0.18441979674214326</v>
      </c>
      <c r="E42" s="3">
        <f t="shared" si="11"/>
        <v>0.18456608719145537</v>
      </c>
      <c r="G42" s="1">
        <v>70</v>
      </c>
      <c r="H42" s="4">
        <f t="shared" si="12"/>
        <v>0.21161944760760315</v>
      </c>
      <c r="I42" s="4">
        <f t="shared" si="13"/>
        <v>2.9626722665064442E-2</v>
      </c>
      <c r="J42" s="4">
        <f t="shared" si="14"/>
        <v>2.7651607820726818E-3</v>
      </c>
      <c r="K42" s="4">
        <f t="shared" si="15"/>
        <v>1.9356125474508771E-4</v>
      </c>
    </row>
    <row r="43" spans="1:11" x14ac:dyDescent="0.2">
      <c r="A43" s="1">
        <v>72</v>
      </c>
      <c r="B43" s="3">
        <f t="shared" si="8"/>
        <v>0.16189702421668486</v>
      </c>
      <c r="C43" s="3">
        <f t="shared" si="9"/>
        <v>0.1852101957038875</v>
      </c>
      <c r="D43" s="3">
        <f t="shared" si="10"/>
        <v>0.18744826016665897</v>
      </c>
      <c r="E43" s="3">
        <f t="shared" si="11"/>
        <v>0.1876094008079785</v>
      </c>
      <c r="G43" s="1">
        <v>72</v>
      </c>
      <c r="H43" s="4">
        <f t="shared" si="12"/>
        <v>0.21593133856484392</v>
      </c>
      <c r="I43" s="4">
        <f t="shared" si="13"/>
        <v>3.1094112753337524E-2</v>
      </c>
      <c r="J43" s="4">
        <f t="shared" si="14"/>
        <v>2.9850348243204029E-3</v>
      </c>
      <c r="K43" s="4">
        <f t="shared" si="15"/>
        <v>2.1492250735106902E-4</v>
      </c>
    </row>
    <row r="44" spans="1:11" x14ac:dyDescent="0.2">
      <c r="A44" s="1">
        <v>74</v>
      </c>
      <c r="B44" s="3">
        <f t="shared" si="8"/>
        <v>0.16375304247193867</v>
      </c>
      <c r="C44" s="3">
        <f t="shared" si="9"/>
        <v>0.18798849275778559</v>
      </c>
      <c r="D44" s="3">
        <f t="shared" si="10"/>
        <v>0.19037972385265581</v>
      </c>
      <c r="E44" s="3">
        <f t="shared" si="11"/>
        <v>0.1905566749536762</v>
      </c>
      <c r="G44" s="1">
        <v>74</v>
      </c>
      <c r="H44" s="4">
        <f t="shared" si="12"/>
        <v>0.22016107869397317</v>
      </c>
      <c r="I44" s="4">
        <f t="shared" si="13"/>
        <v>3.2583839646708024E-2</v>
      </c>
      <c r="J44" s="4">
        <f t="shared" si="14"/>
        <v>3.2149388451418581E-3</v>
      </c>
      <c r="K44" s="4">
        <f t="shared" si="15"/>
        <v>2.3790547454049745E-4</v>
      </c>
    </row>
    <row r="45" spans="1:11" x14ac:dyDescent="0.2">
      <c r="A45" s="1">
        <v>76</v>
      </c>
      <c r="B45" s="3">
        <f t="shared" si="8"/>
        <v>0.16550935210472198</v>
      </c>
      <c r="C45" s="3">
        <f t="shared" si="9"/>
        <v>0.19066677362463974</v>
      </c>
      <c r="D45" s="3">
        <f t="shared" si="10"/>
        <v>0.19321605900532474</v>
      </c>
      <c r="E45" s="3">
        <f t="shared" si="11"/>
        <v>0.19340980469425681</v>
      </c>
      <c r="G45" s="1">
        <v>76</v>
      </c>
      <c r="H45" s="4">
        <f t="shared" si="12"/>
        <v>0.22430970340097969</v>
      </c>
      <c r="I45" s="4">
        <f t="shared" si="13"/>
        <v>3.4095074916948916E-2</v>
      </c>
      <c r="J45" s="4">
        <f t="shared" si="14"/>
        <v>3.4549675915841569E-3</v>
      </c>
      <c r="K45" s="4">
        <f t="shared" si="15"/>
        <v>2.6257753696039591E-4</v>
      </c>
    </row>
    <row r="46" spans="1:11" x14ac:dyDescent="0.2">
      <c r="A46" s="1">
        <v>78</v>
      </c>
      <c r="B46" s="3">
        <f t="shared" si="8"/>
        <v>0.1671686507922463</v>
      </c>
      <c r="C46" s="3">
        <f t="shared" si="9"/>
        <v>0.19324696031583669</v>
      </c>
      <c r="D46" s="3">
        <f t="shared" si="10"/>
        <v>0.19595910450629009</v>
      </c>
      <c r="E46" s="3">
        <f t="shared" si="11"/>
        <v>0.19617065175314549</v>
      </c>
      <c r="G46" s="1">
        <v>78</v>
      </c>
      <c r="H46" s="4">
        <f t="shared" si="12"/>
        <v>0.22837823680723354</v>
      </c>
      <c r="I46" s="4">
        <f t="shared" si="13"/>
        <v>3.5627004941928435E-2</v>
      </c>
      <c r="J46" s="4">
        <f t="shared" si="14"/>
        <v>3.7052085139605566E-3</v>
      </c>
      <c r="K46" s="4">
        <f t="shared" si="15"/>
        <v>2.8900626408892344E-4</v>
      </c>
    </row>
    <row r="47" spans="1:11" x14ac:dyDescent="0.2">
      <c r="A47" s="1">
        <v>80</v>
      </c>
      <c r="B47" s="3">
        <f t="shared" si="8"/>
        <v>0.16873357569377556</v>
      </c>
      <c r="C47" s="3">
        <f t="shared" si="9"/>
        <v>0.19573094780477965</v>
      </c>
      <c r="D47" s="3">
        <f t="shared" si="10"/>
        <v>0.1986106674966201</v>
      </c>
      <c r="E47" s="3">
        <f t="shared" si="11"/>
        <v>0.19884104507196729</v>
      </c>
      <c r="G47" s="1">
        <v>80</v>
      </c>
      <c r="H47" s="4">
        <f t="shared" si="12"/>
        <v>0.23236769186358111</v>
      </c>
      <c r="I47" s="4">
        <f t="shared" si="13"/>
        <v>3.7178830698172981E-2</v>
      </c>
      <c r="J47" s="4">
        <f t="shared" si="14"/>
        <v>3.965741941138452E-3</v>
      </c>
      <c r="K47" s="4">
        <f t="shared" si="15"/>
        <v>3.1725935529107609E-4</v>
      </c>
    </row>
    <row r="48" spans="1:11" x14ac:dyDescent="0.2">
      <c r="A48" s="1">
        <v>82</v>
      </c>
      <c r="B48" s="3">
        <f t="shared" si="8"/>
        <v>0.17020670469213245</v>
      </c>
      <c r="C48" s="3">
        <f t="shared" si="9"/>
        <v>0.19812060426164219</v>
      </c>
      <c r="D48" s="3">
        <f t="shared" si="10"/>
        <v>0.2011725239479086</v>
      </c>
      <c r="E48" s="3">
        <f t="shared" si="11"/>
        <v>0.20142278136218242</v>
      </c>
      <c r="G48" s="1">
        <v>82</v>
      </c>
      <c r="H48" s="4">
        <f t="shared" si="12"/>
        <v>0.23627907046333885</v>
      </c>
      <c r="I48" s="4">
        <f t="shared" si="13"/>
        <v>3.8749767555987573E-2</v>
      </c>
      <c r="J48" s="4">
        <f t="shared" si="14"/>
        <v>4.2366412527879748E-3</v>
      </c>
      <c r="K48" s="4">
        <f t="shared" si="15"/>
        <v>3.4740458272861395E-4</v>
      </c>
    </row>
    <row r="49" spans="1:11" x14ac:dyDescent="0.2">
      <c r="A49" s="1">
        <v>84</v>
      </c>
      <c r="B49" s="3">
        <f t="shared" si="8"/>
        <v>0.17159055761103909</v>
      </c>
      <c r="C49" s="3">
        <f t="shared" si="9"/>
        <v>0.20041777128969368</v>
      </c>
      <c r="D49" s="3">
        <f t="shared" si="10"/>
        <v>0.20364641922170296</v>
      </c>
      <c r="E49" s="3">
        <f t="shared" si="11"/>
        <v>0.20391762564799176</v>
      </c>
      <c r="G49" s="1">
        <v>84</v>
      </c>
      <c r="H49" s="4">
        <f t="shared" si="12"/>
        <v>0.24011336355419524</v>
      </c>
      <c r="I49" s="4">
        <f t="shared" si="13"/>
        <v>4.0339045077104806E-2</v>
      </c>
      <c r="J49" s="4">
        <f t="shared" si="14"/>
        <v>4.5179730486357384E-3</v>
      </c>
      <c r="K49" s="4">
        <f t="shared" si="15"/>
        <v>3.7950973608540204E-4</v>
      </c>
    </row>
    <row r="50" spans="1:11" x14ac:dyDescent="0.2">
      <c r="A50" s="1">
        <v>86</v>
      </c>
      <c r="B50" s="3">
        <f t="shared" si="8"/>
        <v>0.17288759740874735</v>
      </c>
      <c r="C50" s="3">
        <f t="shared" si="9"/>
        <v>0.2026242641630519</v>
      </c>
      <c r="D50" s="3">
        <f t="shared" si="10"/>
        <v>0.20603406861754547</v>
      </c>
      <c r="E50" s="3">
        <f t="shared" si="11"/>
        <v>0.20632731180063191</v>
      </c>
      <c r="G50" s="1">
        <v>86</v>
      </c>
      <c r="H50" s="4">
        <f t="shared" si="12"/>
        <v>0.2438715512490317</v>
      </c>
      <c r="I50" s="4">
        <f t="shared" si="13"/>
        <v>4.1945906814833456E-2</v>
      </c>
      <c r="J50" s="4">
        <f t="shared" si="14"/>
        <v>4.8097973147675707E-3</v>
      </c>
      <c r="K50" s="4">
        <f t="shared" si="15"/>
        <v>4.1364256907001109E-4</v>
      </c>
    </row>
    <row r="51" spans="1:11" x14ac:dyDescent="0.2">
      <c r="A51" s="1">
        <v>88</v>
      </c>
      <c r="B51" s="3">
        <f t="shared" si="8"/>
        <v>0.17410023134840405</v>
      </c>
      <c r="C51" s="3">
        <f t="shared" si="9"/>
        <v>0.20474187206572314</v>
      </c>
      <c r="D51" s="3">
        <f t="shared" si="10"/>
        <v>0.2083371579098886</v>
      </c>
      <c r="E51" s="3">
        <f t="shared" si="11"/>
        <v>0.20865354306417516</v>
      </c>
      <c r="G51" s="1">
        <v>88</v>
      </c>
      <c r="H51" s="4">
        <f t="shared" si="12"/>
        <v>0.247554602935672</v>
      </c>
      <c r="I51" s="4">
        <f t="shared" si="13"/>
        <v>4.3569610116678266E-2</v>
      </c>
      <c r="J51" s="4">
        <f t="shared" si="14"/>
        <v>5.1121675870235833E-3</v>
      </c>
      <c r="K51" s="4">
        <f t="shared" si="15"/>
        <v>4.4987074765807532E-4</v>
      </c>
    </row>
    <row r="52" spans="1:11" x14ac:dyDescent="0.2">
      <c r="A52" s="1">
        <v>90</v>
      </c>
      <c r="B52" s="3">
        <f t="shared" si="8"/>
        <v>0.17523081214558978</v>
      </c>
      <c r="C52" s="3">
        <f t="shared" si="9"/>
        <v>0.20677235833179591</v>
      </c>
      <c r="D52" s="3">
        <f t="shared" si="10"/>
        <v>0.21055734387414068</v>
      </c>
      <c r="E52" s="3">
        <f t="shared" si="11"/>
        <v>0.21089799257295169</v>
      </c>
      <c r="G52" s="1">
        <v>90</v>
      </c>
      <c r="H52" s="4">
        <f t="shared" si="12"/>
        <v>0.25116347738557115</v>
      </c>
      <c r="I52" s="4">
        <f t="shared" si="13"/>
        <v>4.5209425929402809E-2</v>
      </c>
      <c r="J52" s="4">
        <f t="shared" si="14"/>
        <v>5.4251311115283366E-3</v>
      </c>
      <c r="K52" s="4">
        <f t="shared" si="15"/>
        <v>4.8826180003755024E-4</v>
      </c>
    </row>
    <row r="53" spans="1:11" x14ac:dyDescent="0.2">
      <c r="A53" s="1">
        <v>92</v>
      </c>
      <c r="B53" s="3">
        <f t="shared" si="8"/>
        <v>0.1762816390934604</v>
      </c>
      <c r="C53" s="3">
        <f t="shared" si="9"/>
        <v>0.20871746068665709</v>
      </c>
      <c r="D53" s="3">
        <f t="shared" si="10"/>
        <v>0.21269625480208923</v>
      </c>
      <c r="E53" s="3">
        <f t="shared" si="11"/>
        <v>0.21306230386070898</v>
      </c>
      <c r="G53" s="1">
        <v>92</v>
      </c>
      <c r="H53" s="4">
        <f t="shared" si="12"/>
        <v>0.2546991228614528</v>
      </c>
      <c r="I53" s="4">
        <f t="shared" si="13"/>
        <v>4.686463860650731E-2</v>
      </c>
      <c r="J53" s="4">
        <f t="shared" si="14"/>
        <v>5.7487290023982302E-3</v>
      </c>
      <c r="K53" s="4">
        <f t="shared" si="15"/>
        <v>5.288830682206371E-4</v>
      </c>
    </row>
    <row r="54" spans="1:11" x14ac:dyDescent="0.2">
      <c r="A54" s="1">
        <v>94</v>
      </c>
      <c r="B54" s="3">
        <f t="shared" si="8"/>
        <v>0.17725495916591319</v>
      </c>
      <c r="C54" s="3">
        <f t="shared" si="9"/>
        <v>0.21057889148910489</v>
      </c>
      <c r="D54" s="3">
        <f t="shared" si="10"/>
        <v>0.21475549100694491</v>
      </c>
      <c r="E54" s="3">
        <f t="shared" si="11"/>
        <v>0.21514809136162183</v>
      </c>
      <c r="G54" s="1">
        <v>94</v>
      </c>
      <c r="H54" s="4">
        <f t="shared" si="12"/>
        <v>0.25816247722390517</v>
      </c>
      <c r="I54" s="4">
        <f t="shared" si="13"/>
        <v>4.8534545718094173E-2</v>
      </c>
      <c r="J54" s="4">
        <f t="shared" si="14"/>
        <v>6.082996396667803E-3</v>
      </c>
      <c r="K54" s="4">
        <f t="shared" si="15"/>
        <v>5.7180166128677353E-4</v>
      </c>
    </row>
    <row r="55" spans="1:11" x14ac:dyDescent="0.2">
      <c r="A55" s="1">
        <v>96</v>
      </c>
      <c r="B55" s="3">
        <f t="shared" si="8"/>
        <v>0.17815296809919234</v>
      </c>
      <c r="C55" s="3">
        <f t="shared" si="9"/>
        <v>0.21235833797423725</v>
      </c>
      <c r="D55" s="3">
        <f t="shared" si="10"/>
        <v>0.216736625318243</v>
      </c>
      <c r="E55" s="3">
        <f t="shared" si="11"/>
        <v>0.21715694090326756</v>
      </c>
      <c r="G55" s="1">
        <v>96</v>
      </c>
      <c r="H55" s="4">
        <f t="shared" si="12"/>
        <v>0.2615544680369461</v>
      </c>
      <c r="I55" s="4">
        <f t="shared" si="13"/>
        <v>5.0218457863093653E-2</v>
      </c>
      <c r="J55" s="4">
        <f t="shared" si="14"/>
        <v>6.4279626064759864E-3</v>
      </c>
      <c r="K55" s="4">
        <f t="shared" si="15"/>
        <v>6.1708441022169478E-4</v>
      </c>
    </row>
    <row r="56" spans="1:11" x14ac:dyDescent="0.2">
      <c r="A56" s="1">
        <v>98</v>
      </c>
      <c r="B56" s="3">
        <f t="shared" si="8"/>
        <v>0.17897781145233935</v>
      </c>
      <c r="C56" s="3">
        <f t="shared" si="9"/>
        <v>0.21405746249699786</v>
      </c>
      <c r="D56" s="3">
        <f t="shared" si="10"/>
        <v>0.21864120356683325</v>
      </c>
      <c r="E56" s="3">
        <f t="shared" si="11"/>
        <v>0.2190904101916771</v>
      </c>
      <c r="G56" s="1">
        <v>98</v>
      </c>
      <c r="H56" s="4">
        <f t="shared" si="12"/>
        <v>0.26487601267256539</v>
      </c>
      <c r="I56" s="4">
        <f t="shared" si="13"/>
        <v>5.1915698483822825E-2</v>
      </c>
      <c r="J56" s="4">
        <f t="shared" si="14"/>
        <v>6.7836512685528491E-3</v>
      </c>
      <c r="K56" s="4">
        <f t="shared" si="15"/>
        <v>6.6479782431817932E-4</v>
      </c>
    </row>
    <row r="57" spans="1:11" x14ac:dyDescent="0.2">
      <c r="A57" s="1">
        <v>100</v>
      </c>
      <c r="B57" s="3">
        <f t="shared" si="8"/>
        <v>0.17973158564688868</v>
      </c>
      <c r="C57" s="3">
        <f t="shared" si="9"/>
        <v>0.21567790277626639</v>
      </c>
      <c r="D57" s="3">
        <f t="shared" si="10"/>
        <v>0.22047074506018347</v>
      </c>
      <c r="E57" s="3">
        <f t="shared" si="11"/>
        <v>0.22095002928857516</v>
      </c>
      <c r="G57" s="1">
        <v>100</v>
      </c>
      <c r="H57" s="4">
        <f t="shared" si="12"/>
        <v>0.26812801841425576</v>
      </c>
      <c r="I57" s="4">
        <f t="shared" si="13"/>
        <v>5.3625603682851158E-2</v>
      </c>
      <c r="J57" s="4">
        <f t="shared" si="14"/>
        <v>7.1500804910468218E-3</v>
      </c>
      <c r="K57" s="4">
        <f t="shared" si="15"/>
        <v>7.1500804910468228E-4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7" zoomScaleNormal="100" workbookViewId="0">
      <selection activeCell="B5" sqref="B5"/>
    </sheetView>
  </sheetViews>
  <sheetFormatPr defaultRowHeight="12.75" x14ac:dyDescent="0.2"/>
  <cols>
    <col min="1" max="1025" width="11.5703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</row>
    <row r="2" spans="1:11" x14ac:dyDescent="0.2">
      <c r="A2" s="2">
        <v>4.0000000000000001E-3</v>
      </c>
      <c r="B2" s="2">
        <f>A2</f>
        <v>4.0000000000000001E-3</v>
      </c>
      <c r="C2" s="2">
        <f>A2*2</f>
        <v>8.0000000000000002E-3</v>
      </c>
      <c r="D2" s="2">
        <f>A2*5</f>
        <v>0.02</v>
      </c>
      <c r="E2" s="1"/>
      <c r="F2" s="1"/>
      <c r="G2" s="1"/>
      <c r="H2" s="1"/>
      <c r="I2" s="1"/>
      <c r="J2" s="1"/>
      <c r="K2" s="1"/>
    </row>
    <row r="3" spans="1:11" x14ac:dyDescent="0.2">
      <c r="A3" s="2"/>
      <c r="B3" s="2"/>
      <c r="C3" s="2"/>
      <c r="D3" s="2"/>
      <c r="E3" s="1"/>
      <c r="F3" s="1"/>
      <c r="G3" s="1"/>
      <c r="H3" s="1"/>
      <c r="I3" s="1"/>
      <c r="J3" s="1"/>
      <c r="K3" s="1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A5" s="1"/>
      <c r="B5" s="1" t="s">
        <v>10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 t="s">
        <v>5</v>
      </c>
      <c r="B6" t="s">
        <v>6</v>
      </c>
      <c r="C6" s="1" t="s">
        <v>7</v>
      </c>
      <c r="D6" s="1" t="s">
        <v>8</v>
      </c>
      <c r="E6" s="1" t="s">
        <v>9</v>
      </c>
      <c r="F6" s="1"/>
      <c r="G6" t="s">
        <v>5</v>
      </c>
      <c r="H6" s="1" t="s">
        <v>6</v>
      </c>
      <c r="I6" s="1" t="s">
        <v>7</v>
      </c>
      <c r="J6" s="1" t="s">
        <v>8</v>
      </c>
      <c r="K6" s="1" t="s">
        <v>9</v>
      </c>
    </row>
    <row r="7" spans="1:11" x14ac:dyDescent="0.2">
      <c r="A7" s="1">
        <v>0</v>
      </c>
      <c r="B7" s="3">
        <f t="shared" ref="B7:B38" si="0">EXP(-0.008*$A7)*H7</f>
        <v>0</v>
      </c>
      <c r="C7" s="3">
        <f t="shared" ref="C7:C38" si="1">EXP(-0.008*$A7)*(I7+H7)</f>
        <v>0</v>
      </c>
      <c r="D7" s="3">
        <f t="shared" ref="D7:D38" si="2">EXP(-0.008*$A7)*(J7+I7+H7)</f>
        <v>0</v>
      </c>
      <c r="E7" s="3">
        <f t="shared" ref="E7:E38" si="3">EXP(-0.008*$A7)*(K7+J7+I7+H7)</f>
        <v>0</v>
      </c>
      <c r="F7" s="1"/>
      <c r="G7" s="1">
        <v>0</v>
      </c>
      <c r="H7" s="4">
        <f t="shared" ref="H7:H38" si="4">((0.008*$G7)^1/(FACT(1))*EXP(-0.008*$G7))</f>
        <v>0</v>
      </c>
      <c r="I7" s="4">
        <f t="shared" ref="I7:I38" si="5">((0.008*$G7)^2/(FACT(2))*EXP(-0.008*$G7))</f>
        <v>0</v>
      </c>
      <c r="J7" s="4">
        <f t="shared" ref="J7:J38" si="6">((0.008*$G7)^3/(FACT(3))*EXP(-0.008*$G7))</f>
        <v>0</v>
      </c>
      <c r="K7" s="4">
        <f t="shared" ref="K7:K38" si="7">((0.008*$G7)^4/(FACT(4))*EXP(-0.008*$G7))</f>
        <v>0</v>
      </c>
    </row>
    <row r="8" spans="1:11" x14ac:dyDescent="0.2">
      <c r="A8" s="1">
        <v>2</v>
      </c>
      <c r="B8" s="3">
        <f t="shared" si="0"/>
        <v>1.5496105313267164E-2</v>
      </c>
      <c r="C8" s="3">
        <f t="shared" si="1"/>
        <v>1.5620074155773302E-2</v>
      </c>
      <c r="D8" s="3">
        <f t="shared" si="2"/>
        <v>1.5620735322933335E-2</v>
      </c>
      <c r="E8" s="3">
        <f t="shared" si="3"/>
        <v>1.5620737967601975E-2</v>
      </c>
      <c r="F8" s="1"/>
      <c r="G8" s="1">
        <v>2</v>
      </c>
      <c r="H8" s="4">
        <f t="shared" si="4"/>
        <v>1.5746037120884564E-2</v>
      </c>
      <c r="I8" s="4">
        <f t="shared" si="5"/>
        <v>1.2596829696707648E-4</v>
      </c>
      <c r="J8" s="4">
        <f t="shared" si="6"/>
        <v>6.7183091715774135E-7</v>
      </c>
      <c r="K8" s="4">
        <f t="shared" si="7"/>
        <v>2.6873236686309654E-9</v>
      </c>
    </row>
    <row r="9" spans="1:11" x14ac:dyDescent="0.2">
      <c r="A9" s="1">
        <v>4</v>
      </c>
      <c r="B9" s="3">
        <f t="shared" si="0"/>
        <v>3.0016159984983345E-2</v>
      </c>
      <c r="C9" s="3">
        <f t="shared" si="1"/>
        <v>3.0496418544743081E-2</v>
      </c>
      <c r="D9" s="3">
        <f t="shared" si="2"/>
        <v>3.0501541302713847E-2</v>
      </c>
      <c r="E9" s="3">
        <f t="shared" si="3"/>
        <v>3.0501582284777617E-2</v>
      </c>
      <c r="F9" s="1"/>
      <c r="G9" s="1">
        <v>4</v>
      </c>
      <c r="H9" s="4">
        <f t="shared" si="4"/>
        <v>3.0992210626534324E-2</v>
      </c>
      <c r="I9" s="4">
        <f t="shared" si="5"/>
        <v>4.958753700245492E-4</v>
      </c>
      <c r="J9" s="4">
        <f t="shared" si="6"/>
        <v>5.2893372802618586E-6</v>
      </c>
      <c r="K9" s="4">
        <f t="shared" si="7"/>
        <v>4.2314698242094863E-8</v>
      </c>
    </row>
    <row r="10" spans="1:11" x14ac:dyDescent="0.2">
      <c r="A10" s="1">
        <v>6</v>
      </c>
      <c r="B10" s="3">
        <f t="shared" si="0"/>
        <v>4.3606272771297895E-2</v>
      </c>
      <c r="C10" s="3">
        <f t="shared" si="1"/>
        <v>4.4652823317809044E-2</v>
      </c>
      <c r="D10" s="3">
        <f t="shared" si="2"/>
        <v>4.4669568126553219E-2</v>
      </c>
      <c r="E10" s="3">
        <f t="shared" si="3"/>
        <v>4.4669769064258152E-2</v>
      </c>
      <c r="F10" s="1"/>
      <c r="G10" s="1">
        <v>6</v>
      </c>
      <c r="H10" s="4">
        <f t="shared" si="4"/>
        <v>4.5750421779720225E-2</v>
      </c>
      <c r="I10" s="4">
        <f t="shared" si="5"/>
        <v>1.0980101227132855E-3</v>
      </c>
      <c r="J10" s="4">
        <f t="shared" si="6"/>
        <v>1.7568161963412566E-5</v>
      </c>
      <c r="K10" s="4">
        <f t="shared" si="7"/>
        <v>2.1081794356095081E-7</v>
      </c>
    </row>
    <row r="11" spans="1:11" x14ac:dyDescent="0.2">
      <c r="A11" s="1">
        <v>8</v>
      </c>
      <c r="B11" s="3">
        <f t="shared" si="0"/>
        <v>5.6310616265257199E-2</v>
      </c>
      <c r="C11" s="3">
        <f t="shared" si="1"/>
        <v>5.8112555985745433E-2</v>
      </c>
      <c r="D11" s="3">
        <f t="shared" si="2"/>
        <v>5.8150997366449179E-2</v>
      </c>
      <c r="E11" s="3">
        <f t="shared" si="3"/>
        <v>5.8151612428540438E-2</v>
      </c>
      <c r="F11" s="1"/>
      <c r="G11" s="1">
        <v>8</v>
      </c>
      <c r="H11" s="4">
        <f t="shared" si="4"/>
        <v>6.0032319969966684E-2</v>
      </c>
      <c r="I11" s="4">
        <f t="shared" si="5"/>
        <v>1.9210342390389339E-3</v>
      </c>
      <c r="J11" s="4">
        <f t="shared" si="6"/>
        <v>4.0982063766163927E-5</v>
      </c>
      <c r="K11" s="4">
        <f t="shared" si="7"/>
        <v>6.5571302025862281E-7</v>
      </c>
    </row>
    <row r="12" spans="1:11" x14ac:dyDescent="0.2">
      <c r="A12" s="1">
        <v>10</v>
      </c>
      <c r="B12" s="3">
        <f t="shared" si="0"/>
        <v>6.8171503117296903E-2</v>
      </c>
      <c r="C12" s="3">
        <f t="shared" si="1"/>
        <v>7.0898363241988782E-2</v>
      </c>
      <c r="D12" s="3">
        <f t="shared" si="2"/>
        <v>7.0971079511980562E-2</v>
      </c>
      <c r="E12" s="3">
        <f t="shared" si="3"/>
        <v>7.0972533837380405E-2</v>
      </c>
      <c r="F12" s="1"/>
      <c r="G12" s="1">
        <v>10</v>
      </c>
      <c r="H12" s="4">
        <f t="shared" si="4"/>
        <v>7.3849307710930859E-2</v>
      </c>
      <c r="I12" s="4">
        <f t="shared" si="5"/>
        <v>2.9539723084372345E-3</v>
      </c>
      <c r="J12" s="4">
        <f t="shared" si="6"/>
        <v>7.8772594891659599E-5</v>
      </c>
      <c r="K12" s="4">
        <f t="shared" si="7"/>
        <v>1.5754518978331917E-6</v>
      </c>
    </row>
    <row r="13" spans="1:11" x14ac:dyDescent="0.2">
      <c r="A13" s="1">
        <v>12</v>
      </c>
      <c r="B13" s="3">
        <f t="shared" si="0"/>
        <v>7.9229459375201511E-2</v>
      </c>
      <c r="C13" s="3">
        <f t="shared" si="1"/>
        <v>8.3032473425211181E-2</v>
      </c>
      <c r="D13" s="3">
        <f t="shared" si="2"/>
        <v>8.3154169874811487E-2</v>
      </c>
      <c r="E13" s="3">
        <f t="shared" si="3"/>
        <v>8.3157090589601898E-2</v>
      </c>
      <c r="F13" s="1"/>
      <c r="G13" s="1">
        <v>12</v>
      </c>
      <c r="H13" s="4">
        <f t="shared" si="4"/>
        <v>8.721254554259579E-2</v>
      </c>
      <c r="I13" s="4">
        <f t="shared" si="5"/>
        <v>4.1862021860445981E-3</v>
      </c>
      <c r="J13" s="4">
        <f t="shared" si="6"/>
        <v>1.3395846995342713E-4</v>
      </c>
      <c r="K13" s="4">
        <f t="shared" si="7"/>
        <v>3.2150032788822513E-6</v>
      </c>
    </row>
    <row r="14" spans="1:11" x14ac:dyDescent="0.2">
      <c r="A14" s="1">
        <v>14</v>
      </c>
      <c r="B14" s="3">
        <f t="shared" si="0"/>
        <v>8.9523295049368887E-2</v>
      </c>
      <c r="C14" s="3">
        <f t="shared" si="1"/>
        <v>9.4536599572133534E-2</v>
      </c>
      <c r="D14" s="3">
        <f t="shared" si="2"/>
        <v>9.4723762940983419E-2</v>
      </c>
      <c r="E14" s="3">
        <f t="shared" si="3"/>
        <v>9.4729003515311216E-2</v>
      </c>
      <c r="F14" s="1"/>
      <c r="G14" s="1">
        <v>14</v>
      </c>
      <c r="H14" s="4">
        <f t="shared" si="4"/>
        <v>0.10013295684004</v>
      </c>
      <c r="I14" s="4">
        <f t="shared" si="5"/>
        <v>5.6074455830422412E-3</v>
      </c>
      <c r="J14" s="4">
        <f t="shared" si="6"/>
        <v>2.0934463510024367E-4</v>
      </c>
      <c r="K14" s="4">
        <f t="shared" si="7"/>
        <v>5.8616497828068237E-6</v>
      </c>
    </row>
    <row r="15" spans="1:11" x14ac:dyDescent="0.2">
      <c r="A15" s="1">
        <v>16</v>
      </c>
      <c r="B15" s="3">
        <f t="shared" si="0"/>
        <v>9.9090172005407789E-2</v>
      </c>
      <c r="C15" s="3">
        <f t="shared" si="1"/>
        <v>0.10543194301375389</v>
      </c>
      <c r="D15" s="3">
        <f t="shared" si="2"/>
        <v>0.10570252524344331</v>
      </c>
      <c r="E15" s="3">
        <f t="shared" si="3"/>
        <v>0.10571118387479338</v>
      </c>
      <c r="F15" s="1"/>
      <c r="G15" s="1">
        <v>16</v>
      </c>
      <c r="H15" s="4">
        <f t="shared" si="4"/>
        <v>0.11262123253051441</v>
      </c>
      <c r="I15" s="4">
        <f t="shared" si="5"/>
        <v>7.2077588819529212E-3</v>
      </c>
      <c r="J15" s="4">
        <f t="shared" si="6"/>
        <v>3.0753104562999137E-4</v>
      </c>
      <c r="K15" s="4">
        <f t="shared" si="7"/>
        <v>9.8409934601597223E-6</v>
      </c>
    </row>
    <row r="16" spans="1:11" x14ac:dyDescent="0.2">
      <c r="A16" s="1">
        <v>18</v>
      </c>
      <c r="B16" s="3">
        <f t="shared" si="0"/>
        <v>0.10796566928242196</v>
      </c>
      <c r="C16" s="3">
        <f t="shared" si="1"/>
        <v>0.11573919747075634</v>
      </c>
      <c r="D16" s="3">
        <f t="shared" si="2"/>
        <v>0.11611232682379638</v>
      </c>
      <c r="E16" s="3">
        <f t="shared" si="3"/>
        <v>0.11612575948050582</v>
      </c>
      <c r="F16" s="1"/>
      <c r="G16" s="1">
        <v>18</v>
      </c>
      <c r="H16" s="4">
        <f t="shared" si="4"/>
        <v>0.12468783572052554</v>
      </c>
      <c r="I16" s="4">
        <f t="shared" si="5"/>
        <v>8.977524171877839E-3</v>
      </c>
      <c r="J16" s="4">
        <f t="shared" si="6"/>
        <v>4.3092116025013637E-4</v>
      </c>
      <c r="K16" s="4">
        <f t="shared" si="7"/>
        <v>1.5513161769004908E-5</v>
      </c>
    </row>
    <row r="17" spans="1:11" x14ac:dyDescent="0.2">
      <c r="A17" s="1">
        <v>20</v>
      </c>
      <c r="B17" s="3">
        <f t="shared" si="0"/>
        <v>0.11618384593179054</v>
      </c>
      <c r="C17" s="3">
        <f t="shared" si="1"/>
        <v>0.12547855360633381</v>
      </c>
      <c r="D17" s="3">
        <f t="shared" si="2"/>
        <v>0.1259742713489761</v>
      </c>
      <c r="E17" s="3">
        <f t="shared" si="3"/>
        <v>0.12599410005868178</v>
      </c>
      <c r="F17" s="1"/>
      <c r="G17" s="1">
        <v>20</v>
      </c>
      <c r="H17" s="4">
        <f t="shared" si="4"/>
        <v>0.13634300623459381</v>
      </c>
      <c r="I17" s="4">
        <f t="shared" si="5"/>
        <v>1.0907440498767506E-2</v>
      </c>
      <c r="J17" s="4">
        <f t="shared" si="6"/>
        <v>5.8173015993426703E-4</v>
      </c>
      <c r="K17" s="4">
        <f t="shared" si="7"/>
        <v>2.3269206397370678E-5</v>
      </c>
    </row>
    <row r="18" spans="1:11" x14ac:dyDescent="0.2">
      <c r="A18" s="1">
        <v>22</v>
      </c>
      <c r="B18" s="3">
        <f t="shared" si="0"/>
        <v>0.12377730146783601</v>
      </c>
      <c r="C18" s="3">
        <f t="shared" si="1"/>
        <v>0.13466970399700556</v>
      </c>
      <c r="D18" s="3">
        <f t="shared" si="2"/>
        <v>0.13530872494538351</v>
      </c>
      <c r="E18" s="3">
        <f t="shared" si="3"/>
        <v>0.13533684186711215</v>
      </c>
      <c r="F18" s="1"/>
      <c r="G18" s="1">
        <v>22</v>
      </c>
      <c r="H18" s="4">
        <f t="shared" si="4"/>
        <v>0.14759676506732503</v>
      </c>
      <c r="I18" s="4">
        <f t="shared" si="5"/>
        <v>1.2988515325924601E-2</v>
      </c>
      <c r="J18" s="4">
        <f t="shared" si="6"/>
        <v>7.6199289912090996E-4</v>
      </c>
      <c r="K18" s="4">
        <f t="shared" si="7"/>
        <v>3.3527687561320032E-5</v>
      </c>
    </row>
    <row r="19" spans="1:11" x14ac:dyDescent="0.2">
      <c r="A19" s="1">
        <v>24</v>
      </c>
      <c r="B19" s="3">
        <f t="shared" si="0"/>
        <v>0.13077723401847305</v>
      </c>
      <c r="C19" s="3">
        <f t="shared" si="1"/>
        <v>0.14333184848424646</v>
      </c>
      <c r="D19" s="3">
        <f t="shared" si="2"/>
        <v>0.14413534381005594</v>
      </c>
      <c r="E19" s="3">
        <f t="shared" si="3"/>
        <v>0.14417391158569481</v>
      </c>
      <c r="F19" s="1"/>
      <c r="G19" s="1">
        <v>24</v>
      </c>
      <c r="H19" s="4">
        <f t="shared" si="4"/>
        <v>0.15845891875040302</v>
      </c>
      <c r="I19" s="4">
        <f t="shared" si="5"/>
        <v>1.5212056200038689E-2</v>
      </c>
      <c r="J19" s="4">
        <f t="shared" si="6"/>
        <v>9.7357159680247604E-4</v>
      </c>
      <c r="K19" s="4">
        <f t="shared" si="7"/>
        <v>4.6731436646518852E-5</v>
      </c>
    </row>
    <row r="20" spans="1:11" x14ac:dyDescent="0.2">
      <c r="A20" s="1">
        <v>26</v>
      </c>
      <c r="B20" s="3">
        <f t="shared" si="0"/>
        <v>0.13721349626075291</v>
      </c>
      <c r="C20" s="3">
        <f t="shared" si="1"/>
        <v>0.15148369987187121</v>
      </c>
      <c r="D20" s="3">
        <f t="shared" si="2"/>
        <v>0.15247310065557543</v>
      </c>
      <c r="E20" s="3">
        <f t="shared" si="3"/>
        <v>0.15252454949632804</v>
      </c>
      <c r="F20" s="1"/>
      <c r="G20" s="1">
        <v>26</v>
      </c>
      <c r="H20" s="4">
        <f t="shared" si="4"/>
        <v>0.16893906363608333</v>
      </c>
      <c r="I20" s="4">
        <f t="shared" si="5"/>
        <v>1.7569662618152668E-2</v>
      </c>
      <c r="J20" s="4">
        <f t="shared" si="6"/>
        <v>1.2181632748585851E-3</v>
      </c>
      <c r="K20" s="4">
        <f t="shared" si="7"/>
        <v>6.334449029264643E-5</v>
      </c>
    </row>
    <row r="21" spans="1:11" x14ac:dyDescent="0.2">
      <c r="A21" s="1">
        <v>28</v>
      </c>
      <c r="B21" s="3">
        <f t="shared" si="0"/>
        <v>0.1431146492231492</v>
      </c>
      <c r="C21" s="3">
        <f t="shared" si="1"/>
        <v>0.15914348993614194</v>
      </c>
      <c r="D21" s="3">
        <f t="shared" si="2"/>
        <v>0.16034031004271204</v>
      </c>
      <c r="E21" s="3">
        <f t="shared" si="3"/>
        <v>0.16040733196867998</v>
      </c>
      <c r="F21" s="1"/>
      <c r="G21" s="1">
        <v>28</v>
      </c>
      <c r="H21" s="4">
        <f t="shared" si="4"/>
        <v>0.17904659009873777</v>
      </c>
      <c r="I21" s="4">
        <f t="shared" si="5"/>
        <v>2.0053218091058634E-2</v>
      </c>
      <c r="J21" s="4">
        <f t="shared" si="6"/>
        <v>1.4973069507990446E-3</v>
      </c>
      <c r="K21" s="4">
        <f t="shared" si="7"/>
        <v>8.3849189244746518E-5</v>
      </c>
    </row>
    <row r="22" spans="1:11" x14ac:dyDescent="0.2">
      <c r="A22" s="1">
        <v>30</v>
      </c>
      <c r="B22" s="3">
        <f t="shared" si="0"/>
        <v>0.14850801403347383</v>
      </c>
      <c r="C22" s="3">
        <f t="shared" si="1"/>
        <v>0.16632897571749067</v>
      </c>
      <c r="D22" s="3">
        <f t="shared" si="2"/>
        <v>0.16775465265221201</v>
      </c>
      <c r="E22" s="3">
        <f t="shared" si="3"/>
        <v>0.1678401932682953</v>
      </c>
      <c r="F22" s="1"/>
      <c r="G22" s="1">
        <v>30</v>
      </c>
      <c r="H22" s="4">
        <f t="shared" si="4"/>
        <v>0.18879068665597282</v>
      </c>
      <c r="I22" s="4">
        <f t="shared" si="5"/>
        <v>2.2654882398716738E-2</v>
      </c>
      <c r="J22" s="4">
        <f t="shared" si="6"/>
        <v>1.8123905918973392E-3</v>
      </c>
      <c r="K22" s="4">
        <f t="shared" si="7"/>
        <v>1.0874343551384035E-4</v>
      </c>
    </row>
    <row r="23" spans="1:11" x14ac:dyDescent="0.2">
      <c r="A23" s="1">
        <v>32</v>
      </c>
      <c r="B23" s="3">
        <f t="shared" si="0"/>
        <v>0.15341972168845786</v>
      </c>
      <c r="C23" s="3">
        <f t="shared" si="1"/>
        <v>0.17305744606458046</v>
      </c>
      <c r="D23" s="3">
        <f t="shared" si="2"/>
        <v>0.17473319854467623</v>
      </c>
      <c r="E23" s="3">
        <f t="shared" si="3"/>
        <v>0.17484044670340237</v>
      </c>
      <c r="F23" s="1"/>
      <c r="G23" s="1">
        <v>32</v>
      </c>
      <c r="H23" s="4">
        <f t="shared" si="4"/>
        <v>0.19818034401081558</v>
      </c>
      <c r="I23" s="4">
        <f t="shared" si="5"/>
        <v>2.5367084033384394E-2</v>
      </c>
      <c r="J23" s="4">
        <f t="shared" si="6"/>
        <v>2.1646578375154688E-3</v>
      </c>
      <c r="K23" s="4">
        <f t="shared" si="7"/>
        <v>1.3853810160098997E-4</v>
      </c>
    </row>
    <row r="24" spans="1:11" x14ac:dyDescent="0.2">
      <c r="A24" s="1">
        <v>34</v>
      </c>
      <c r="B24" s="3">
        <f t="shared" si="0"/>
        <v>0.15787476091828193</v>
      </c>
      <c r="C24" s="3">
        <f t="shared" si="1"/>
        <v>0.17934572840316826</v>
      </c>
      <c r="D24" s="3">
        <f t="shared" si="2"/>
        <v>0.18129242945513133</v>
      </c>
      <c r="E24" s="3">
        <f t="shared" si="3"/>
        <v>0.18142480512666478</v>
      </c>
      <c r="F24" s="1"/>
      <c r="G24" s="1">
        <v>34</v>
      </c>
      <c r="H24" s="4">
        <f t="shared" si="4"/>
        <v>0.20722435901643582</v>
      </c>
      <c r="I24" s="4">
        <f t="shared" si="5"/>
        <v>2.8182512826235274E-2</v>
      </c>
      <c r="J24" s="4">
        <f t="shared" si="6"/>
        <v>2.5552144962453318E-3</v>
      </c>
      <c r="K24" s="4">
        <f t="shared" si="7"/>
        <v>1.7375458574468258E-4</v>
      </c>
    </row>
    <row r="25" spans="1:11" x14ac:dyDescent="0.2">
      <c r="A25" s="1">
        <v>36</v>
      </c>
      <c r="B25" s="3">
        <f t="shared" si="0"/>
        <v>0.16189702421668486</v>
      </c>
      <c r="C25" s="3">
        <f t="shared" si="1"/>
        <v>0.1852101957038875</v>
      </c>
      <c r="D25" s="3">
        <f t="shared" si="2"/>
        <v>0.18744826016665897</v>
      </c>
      <c r="E25" s="3">
        <f t="shared" si="3"/>
        <v>0.1876094008079785</v>
      </c>
      <c r="F25" s="1"/>
      <c r="G25" s="1">
        <v>36</v>
      </c>
      <c r="H25" s="4">
        <f t="shared" si="4"/>
        <v>0.21593133856484392</v>
      </c>
      <c r="I25" s="4">
        <f t="shared" si="5"/>
        <v>3.1094112753337524E-2</v>
      </c>
      <c r="J25" s="4">
        <f t="shared" si="6"/>
        <v>2.9850348243204029E-3</v>
      </c>
      <c r="K25" s="4">
        <f t="shared" si="7"/>
        <v>2.1492250735106902E-4</v>
      </c>
    </row>
    <row r="26" spans="1:11" x14ac:dyDescent="0.2">
      <c r="A26" s="1">
        <v>38</v>
      </c>
      <c r="B26" s="3">
        <f t="shared" si="0"/>
        <v>0.16550935210472198</v>
      </c>
      <c r="C26" s="3">
        <f t="shared" si="1"/>
        <v>0.19066677362463974</v>
      </c>
      <c r="D26" s="3">
        <f t="shared" si="2"/>
        <v>0.19321605900532474</v>
      </c>
      <c r="E26" s="3">
        <f t="shared" si="3"/>
        <v>0.19340980469425681</v>
      </c>
      <c r="F26" s="1"/>
      <c r="G26" s="1">
        <v>38</v>
      </c>
      <c r="H26" s="4">
        <f t="shared" si="4"/>
        <v>0.22430970340097969</v>
      </c>
      <c r="I26" s="4">
        <f t="shared" si="5"/>
        <v>3.4095074916948916E-2</v>
      </c>
      <c r="J26" s="4">
        <f t="shared" si="6"/>
        <v>3.4549675915841569E-3</v>
      </c>
      <c r="K26" s="4">
        <f t="shared" si="7"/>
        <v>2.6257753696039591E-4</v>
      </c>
    </row>
    <row r="27" spans="1:11" x14ac:dyDescent="0.2">
      <c r="A27" s="1">
        <v>40</v>
      </c>
      <c r="B27" s="3">
        <f t="shared" si="0"/>
        <v>0.16873357569377556</v>
      </c>
      <c r="C27" s="3">
        <f t="shared" si="1"/>
        <v>0.19573094780477965</v>
      </c>
      <c r="D27" s="3">
        <f t="shared" si="2"/>
        <v>0.1986106674966201</v>
      </c>
      <c r="E27" s="3">
        <f t="shared" si="3"/>
        <v>0.19884104507196729</v>
      </c>
      <c r="F27" s="1"/>
      <c r="G27" s="1">
        <v>40</v>
      </c>
      <c r="H27" s="4">
        <f t="shared" si="4"/>
        <v>0.23236769186358111</v>
      </c>
      <c r="I27" s="4">
        <f t="shared" si="5"/>
        <v>3.7178830698172981E-2</v>
      </c>
      <c r="J27" s="4">
        <f t="shared" si="6"/>
        <v>3.965741941138452E-3</v>
      </c>
      <c r="K27" s="4">
        <f t="shared" si="7"/>
        <v>3.1725935529107609E-4</v>
      </c>
    </row>
    <row r="28" spans="1:11" x14ac:dyDescent="0.2">
      <c r="A28" s="1">
        <v>42</v>
      </c>
      <c r="B28" s="3">
        <f t="shared" si="0"/>
        <v>0.17159055761103909</v>
      </c>
      <c r="C28" s="3">
        <f t="shared" si="1"/>
        <v>0.20041777128969368</v>
      </c>
      <c r="D28" s="3">
        <f t="shared" si="2"/>
        <v>0.20364641922170296</v>
      </c>
      <c r="E28" s="3">
        <f t="shared" si="3"/>
        <v>0.20391762564799176</v>
      </c>
      <c r="F28" s="1"/>
      <c r="G28" s="1">
        <v>42</v>
      </c>
      <c r="H28" s="4">
        <f t="shared" si="4"/>
        <v>0.24011336355419524</v>
      </c>
      <c r="I28" s="4">
        <f t="shared" si="5"/>
        <v>4.0339045077104806E-2</v>
      </c>
      <c r="J28" s="4">
        <f t="shared" si="6"/>
        <v>4.5179730486357384E-3</v>
      </c>
      <c r="K28" s="4">
        <f t="shared" si="7"/>
        <v>3.7950973608540204E-4</v>
      </c>
    </row>
    <row r="29" spans="1:11" x14ac:dyDescent="0.2">
      <c r="A29" s="1">
        <v>44</v>
      </c>
      <c r="B29" s="3">
        <f t="shared" si="0"/>
        <v>0.17410023134840405</v>
      </c>
      <c r="C29" s="3">
        <f t="shared" si="1"/>
        <v>0.20474187206572314</v>
      </c>
      <c r="D29" s="3">
        <f t="shared" si="2"/>
        <v>0.2083371579098886</v>
      </c>
      <c r="E29" s="3">
        <f t="shared" si="3"/>
        <v>0.20865354306417516</v>
      </c>
      <c r="F29" s="1"/>
      <c r="G29" s="1">
        <v>44</v>
      </c>
      <c r="H29" s="4">
        <f t="shared" si="4"/>
        <v>0.247554602935672</v>
      </c>
      <c r="I29" s="4">
        <f t="shared" si="5"/>
        <v>4.3569610116678266E-2</v>
      </c>
      <c r="J29" s="4">
        <f t="shared" si="6"/>
        <v>5.1121675870235833E-3</v>
      </c>
      <c r="K29" s="4">
        <f t="shared" si="7"/>
        <v>4.4987074765807532E-4</v>
      </c>
    </row>
    <row r="30" spans="1:11" x14ac:dyDescent="0.2">
      <c r="A30" s="1">
        <v>46</v>
      </c>
      <c r="B30" s="3">
        <f t="shared" si="0"/>
        <v>0.1762816390934604</v>
      </c>
      <c r="C30" s="3">
        <f t="shared" si="1"/>
        <v>0.20871746068665709</v>
      </c>
      <c r="D30" s="3">
        <f t="shared" si="2"/>
        <v>0.21269625480208923</v>
      </c>
      <c r="E30" s="3">
        <f t="shared" si="3"/>
        <v>0.21306230386070898</v>
      </c>
      <c r="F30" s="1"/>
      <c r="G30" s="1">
        <v>46</v>
      </c>
      <c r="H30" s="4">
        <f t="shared" si="4"/>
        <v>0.2546991228614528</v>
      </c>
      <c r="I30" s="4">
        <f t="shared" si="5"/>
        <v>4.686463860650731E-2</v>
      </c>
      <c r="J30" s="4">
        <f t="shared" si="6"/>
        <v>5.7487290023982302E-3</v>
      </c>
      <c r="K30" s="4">
        <f t="shared" si="7"/>
        <v>5.288830682206371E-4</v>
      </c>
    </row>
    <row r="31" spans="1:11" x14ac:dyDescent="0.2">
      <c r="A31" s="1">
        <v>48</v>
      </c>
      <c r="B31" s="3">
        <f t="shared" si="0"/>
        <v>0.17815296809919234</v>
      </c>
      <c r="C31" s="3">
        <f t="shared" si="1"/>
        <v>0.21235833797423725</v>
      </c>
      <c r="D31" s="3">
        <f t="shared" si="2"/>
        <v>0.216736625318243</v>
      </c>
      <c r="E31" s="3">
        <f t="shared" si="3"/>
        <v>0.21715694090326756</v>
      </c>
      <c r="F31" s="1"/>
      <c r="G31" s="1">
        <v>48</v>
      </c>
      <c r="H31" s="4">
        <f t="shared" si="4"/>
        <v>0.2615544680369461</v>
      </c>
      <c r="I31" s="4">
        <f t="shared" si="5"/>
        <v>5.0218457863093653E-2</v>
      </c>
      <c r="J31" s="4">
        <f t="shared" si="6"/>
        <v>6.4279626064759864E-3</v>
      </c>
      <c r="K31" s="4">
        <f t="shared" si="7"/>
        <v>6.1708441022169478E-4</v>
      </c>
    </row>
    <row r="32" spans="1:11" x14ac:dyDescent="0.2">
      <c r="A32" s="1">
        <v>50</v>
      </c>
      <c r="B32" s="3">
        <f t="shared" si="0"/>
        <v>0.17973158564688868</v>
      </c>
      <c r="C32" s="3">
        <f t="shared" si="1"/>
        <v>0.21567790277626639</v>
      </c>
      <c r="D32" s="3">
        <f t="shared" si="2"/>
        <v>0.22047074506018347</v>
      </c>
      <c r="E32" s="3">
        <f t="shared" si="3"/>
        <v>0.22095002928857516</v>
      </c>
      <c r="F32" s="1"/>
      <c r="G32" s="1">
        <v>50</v>
      </c>
      <c r="H32" s="4">
        <f t="shared" si="4"/>
        <v>0.26812801841425576</v>
      </c>
      <c r="I32" s="4">
        <f t="shared" si="5"/>
        <v>5.3625603682851158E-2</v>
      </c>
      <c r="J32" s="4">
        <f t="shared" si="6"/>
        <v>7.1500804910468218E-3</v>
      </c>
      <c r="K32" s="4">
        <f t="shared" si="7"/>
        <v>7.1500804910468228E-4</v>
      </c>
    </row>
    <row r="33" spans="1:11" x14ac:dyDescent="0.2">
      <c r="A33" s="1">
        <v>52</v>
      </c>
      <c r="B33" s="3">
        <f t="shared" si="0"/>
        <v>0.1810340726548044</v>
      </c>
      <c r="C33" s="3">
        <f t="shared" si="1"/>
        <v>0.2186891597670037</v>
      </c>
      <c r="D33" s="3">
        <f t="shared" si="2"/>
        <v>0.22391066517989539</v>
      </c>
      <c r="E33" s="3">
        <f t="shared" si="3"/>
        <v>0.22445370174283608</v>
      </c>
      <c r="F33" s="1"/>
      <c r="G33" s="1">
        <v>52</v>
      </c>
      <c r="H33" s="4">
        <f t="shared" si="4"/>
        <v>0.27442699252150587</v>
      </c>
      <c r="I33" s="4">
        <f t="shared" si="5"/>
        <v>5.708081444447323E-2</v>
      </c>
      <c r="J33" s="4">
        <f t="shared" si="6"/>
        <v>7.915206269633622E-3</v>
      </c>
      <c r="K33" s="4">
        <f t="shared" si="7"/>
        <v>8.2318145204189673E-4</v>
      </c>
    </row>
    <row r="34" spans="1:11" x14ac:dyDescent="0.2">
      <c r="A34" s="1">
        <v>54</v>
      </c>
      <c r="B34" s="3">
        <f t="shared" si="0"/>
        <v>0.18207625598319643</v>
      </c>
      <c r="C34" s="3">
        <f t="shared" si="1"/>
        <v>0.22140472727556684</v>
      </c>
      <c r="D34" s="3">
        <f t="shared" si="2"/>
        <v>0.22706802714166821</v>
      </c>
      <c r="E34" s="3">
        <f t="shared" si="3"/>
        <v>0.22767966352720714</v>
      </c>
      <c r="F34" s="1"/>
      <c r="G34" s="1">
        <v>54</v>
      </c>
      <c r="H34" s="4">
        <f t="shared" si="4"/>
        <v>0.2804584507279837</v>
      </c>
      <c r="I34" s="4">
        <f t="shared" si="5"/>
        <v>6.0579025357244472E-2</v>
      </c>
      <c r="J34" s="4">
        <f t="shared" si="6"/>
        <v>8.7233796514432048E-3</v>
      </c>
      <c r="K34" s="4">
        <f t="shared" si="7"/>
        <v>9.4212500235586597E-4</v>
      </c>
    </row>
    <row r="35" spans="1:11" x14ac:dyDescent="0.2">
      <c r="A35" s="1">
        <v>56</v>
      </c>
      <c r="B35" s="3">
        <f t="shared" si="0"/>
        <v>0.18287323948450937</v>
      </c>
      <c r="C35" s="3">
        <f t="shared" si="1"/>
        <v>0.22383684512903951</v>
      </c>
      <c r="D35" s="3">
        <f t="shared" si="2"/>
        <v>0.2299540769052893</v>
      </c>
      <c r="E35" s="3">
        <f t="shared" si="3"/>
        <v>0.23063920686422928</v>
      </c>
      <c r="F35" s="1"/>
      <c r="G35" s="1">
        <v>56</v>
      </c>
      <c r="H35" s="4">
        <f t="shared" si="4"/>
        <v>0.28622929844629846</v>
      </c>
      <c r="I35" s="4">
        <f t="shared" si="5"/>
        <v>6.4115362851970864E-2</v>
      </c>
      <c r="J35" s="4">
        <f t="shared" si="6"/>
        <v>9.5745608525609829E-3</v>
      </c>
      <c r="K35" s="4">
        <f t="shared" si="7"/>
        <v>1.0723508154868303E-3</v>
      </c>
    </row>
    <row r="36" spans="1:11" x14ac:dyDescent="0.2">
      <c r="A36" s="1">
        <v>58</v>
      </c>
      <c r="B36" s="3">
        <f t="shared" si="0"/>
        <v>0.18343943384571032</v>
      </c>
      <c r="C36" s="3">
        <f t="shared" si="1"/>
        <v>0.22599738249791512</v>
      </c>
      <c r="D36" s="3">
        <f t="shared" si="2"/>
        <v>0.2325796785561228</v>
      </c>
      <c r="E36" s="3">
        <f t="shared" si="3"/>
        <v>0.23334322489887491</v>
      </c>
      <c r="F36" s="1"/>
      <c r="G36" s="1">
        <v>58</v>
      </c>
      <c r="H36" s="4">
        <f t="shared" si="4"/>
        <v>0.29174628927273366</v>
      </c>
      <c r="I36" s="4">
        <f t="shared" si="5"/>
        <v>6.7685139111274217E-2</v>
      </c>
      <c r="J36" s="4">
        <f t="shared" si="6"/>
        <v>1.0468634849210413E-2</v>
      </c>
      <c r="K36" s="4">
        <f t="shared" si="7"/>
        <v>1.2143616425084078E-3</v>
      </c>
    </row>
    <row r="37" spans="1:11" x14ac:dyDescent="0.2">
      <c r="A37" s="1">
        <v>60</v>
      </c>
      <c r="B37" s="3">
        <f t="shared" si="0"/>
        <v>0.18378858526805375</v>
      </c>
      <c r="C37" s="3">
        <f t="shared" si="1"/>
        <v>0.22789784573238667</v>
      </c>
      <c r="D37" s="3">
        <f t="shared" si="2"/>
        <v>0.23495532740667993</v>
      </c>
      <c r="E37" s="3">
        <f t="shared" si="3"/>
        <v>0.23580222520759511</v>
      </c>
      <c r="F37" s="1"/>
      <c r="G37" s="1">
        <v>60</v>
      </c>
      <c r="H37" s="4">
        <f t="shared" si="4"/>
        <v>0.2970160280669476</v>
      </c>
      <c r="I37" s="4">
        <f t="shared" si="5"/>
        <v>7.1283846736067427E-2</v>
      </c>
      <c r="J37" s="4">
        <f t="shared" si="6"/>
        <v>1.1405415477770789E-2</v>
      </c>
      <c r="K37" s="4">
        <f t="shared" si="7"/>
        <v>1.3686498573324945E-3</v>
      </c>
    </row>
    <row r="38" spans="1:11" x14ac:dyDescent="0.2">
      <c r="A38" s="1">
        <v>62</v>
      </c>
      <c r="B38" s="3">
        <f t="shared" si="0"/>
        <v>0.18393380302790505</v>
      </c>
      <c r="C38" s="3">
        <f t="shared" si="1"/>
        <v>0.22954938617882548</v>
      </c>
      <c r="D38" s="3">
        <f t="shared" si="2"/>
        <v>0.237091162593111</v>
      </c>
      <c r="E38" s="3">
        <f t="shared" si="3"/>
        <v>0.23802634286848243</v>
      </c>
      <c r="F38" s="1"/>
      <c r="G38" s="1">
        <v>62</v>
      </c>
      <c r="H38" s="4">
        <f t="shared" si="4"/>
        <v>0.30204497397215685</v>
      </c>
      <c r="I38" s="4">
        <f t="shared" si="5"/>
        <v>7.490715354509489E-2</v>
      </c>
      <c r="J38" s="4">
        <f t="shared" si="6"/>
        <v>1.2384649386122354E-2</v>
      </c>
      <c r="K38" s="4">
        <f t="shared" si="7"/>
        <v>1.5356965238791718E-3</v>
      </c>
    </row>
    <row r="39" spans="1:11" x14ac:dyDescent="0.2">
      <c r="A39" s="1">
        <v>64</v>
      </c>
      <c r="B39" s="3">
        <f t="shared" ref="B39:B57" si="8">EXP(-0.008*$A39)*H39</f>
        <v>0.18388758596065513</v>
      </c>
      <c r="C39" s="3">
        <f t="shared" ref="C39:C57" si="9">EXP(-0.008*$A39)*(I39+H39)</f>
        <v>0.23096280796658283</v>
      </c>
      <c r="D39" s="3">
        <f t="shared" ref="D39:D57" si="10">EXP(-0.008*$A39)*(J39+I39+H39)</f>
        <v>0.23899697918892782</v>
      </c>
      <c r="E39" s="3">
        <f t="shared" ref="E39:E57" si="11">EXP(-0.008*$A39)*(K39+J39+I39+H39)</f>
        <v>0.240025353105388</v>
      </c>
      <c r="F39" s="1"/>
      <c r="G39" s="1">
        <v>64</v>
      </c>
      <c r="H39" s="4">
        <f t="shared" ref="H39:H57" si="12">((0.008*$G39)^1/(FACT(1))*EXP(-0.008*$G39))</f>
        <v>0.30683944337691565</v>
      </c>
      <c r="I39" s="4">
        <f t="shared" ref="I39:I57" si="13">((0.008*$G39)^2/(FACT(2))*EXP(-0.008*$G39))</f>
        <v>7.8550897504490402E-2</v>
      </c>
      <c r="J39" s="4">
        <f t="shared" ref="J39:J57" si="14">((0.008*$G39)^3/(FACT(3))*EXP(-0.008*$G39))</f>
        <v>1.3406019840766364E-2</v>
      </c>
      <c r="K39" s="4">
        <f t="shared" ref="K39:K57" si="15">((0.008*$G39)^4/(FACT(4))*EXP(-0.008*$G39))</f>
        <v>1.7159705396180946E-3</v>
      </c>
    </row>
    <row r="40" spans="1:11" x14ac:dyDescent="0.2">
      <c r="A40" s="1">
        <v>66</v>
      </c>
      <c r="B40" s="3">
        <f t="shared" si="8"/>
        <v>0.18366184790822213</v>
      </c>
      <c r="C40" s="3">
        <f t="shared" si="9"/>
        <v>0.23214857575599276</v>
      </c>
      <c r="D40" s="3">
        <f t="shared" si="10"/>
        <v>0.24068223985720041</v>
      </c>
      <c r="E40" s="3">
        <f t="shared" si="11"/>
        <v>0.24180868351855983</v>
      </c>
      <c r="F40" s="1"/>
      <c r="G40" s="1">
        <v>66</v>
      </c>
      <c r="H40" s="4">
        <f t="shared" si="12"/>
        <v>0.31140561281958501</v>
      </c>
      <c r="I40" s="4">
        <f t="shared" si="13"/>
        <v>8.2211081784370449E-2</v>
      </c>
      <c r="J40" s="4">
        <f t="shared" si="14"/>
        <v>1.44691503940492E-2</v>
      </c>
      <c r="K40" s="4">
        <f t="shared" si="15"/>
        <v>1.9099278520144946E-3</v>
      </c>
    </row>
    <row r="41" spans="1:11" x14ac:dyDescent="0.2">
      <c r="A41" s="1">
        <v>68</v>
      </c>
      <c r="B41" s="3">
        <f t="shared" si="8"/>
        <v>0.18326794216915204</v>
      </c>
      <c r="C41" s="3">
        <f t="shared" si="9"/>
        <v>0.2331168224391614</v>
      </c>
      <c r="D41" s="3">
        <f t="shared" si="10"/>
        <v>0.24215608606145644</v>
      </c>
      <c r="E41" s="3">
        <f t="shared" si="11"/>
        <v>0.24338542591408854</v>
      </c>
      <c r="F41" s="1"/>
      <c r="G41" s="1">
        <v>68</v>
      </c>
      <c r="H41" s="4">
        <f t="shared" si="12"/>
        <v>0.31574952183656385</v>
      </c>
      <c r="I41" s="4">
        <f t="shared" si="13"/>
        <v>8.5883869939545374E-2</v>
      </c>
      <c r="J41" s="4">
        <f t="shared" si="14"/>
        <v>1.5573608415704231E-2</v>
      </c>
      <c r="K41" s="4">
        <f t="shared" si="15"/>
        <v>2.1180107445357755E-3</v>
      </c>
    </row>
    <row r="42" spans="1:11" x14ac:dyDescent="0.2">
      <c r="A42" s="1">
        <v>70</v>
      </c>
      <c r="B42" s="3">
        <f t="shared" si="8"/>
        <v>0.18271668498890212</v>
      </c>
      <c r="C42" s="3">
        <f t="shared" si="9"/>
        <v>0.23387735678579474</v>
      </c>
      <c r="D42" s="3">
        <f t="shared" si="10"/>
        <v>0.243427348854548</v>
      </c>
      <c r="E42" s="3">
        <f t="shared" si="11"/>
        <v>0.24476434774417347</v>
      </c>
      <c r="F42" s="1"/>
      <c r="G42" s="1">
        <v>70</v>
      </c>
      <c r="H42" s="4">
        <f t="shared" si="12"/>
        <v>0.31987707575533636</v>
      </c>
      <c r="I42" s="4">
        <f t="shared" si="13"/>
        <v>8.9565581211494188E-2</v>
      </c>
      <c r="J42" s="4">
        <f t="shared" si="14"/>
        <v>1.671890849281225E-2</v>
      </c>
      <c r="K42" s="4">
        <f t="shared" si="15"/>
        <v>2.3406471889937147E-3</v>
      </c>
    </row>
    <row r="43" spans="1:11" x14ac:dyDescent="0.2">
      <c r="A43" s="1">
        <v>72</v>
      </c>
      <c r="B43" s="3">
        <f t="shared" si="8"/>
        <v>0.18201837812651284</v>
      </c>
      <c r="C43" s="3">
        <f t="shared" si="9"/>
        <v>0.23443967102694857</v>
      </c>
      <c r="D43" s="3">
        <f t="shared" si="10"/>
        <v>0.24450455926383222</v>
      </c>
      <c r="E43" s="3">
        <f t="shared" si="11"/>
        <v>0.24595390316994345</v>
      </c>
      <c r="F43" s="1"/>
      <c r="G43" s="1">
        <v>72</v>
      </c>
      <c r="H43" s="4">
        <f t="shared" si="12"/>
        <v>0.32379404843336979</v>
      </c>
      <c r="I43" s="4">
        <f t="shared" si="13"/>
        <v>9.3252685948810504E-2</v>
      </c>
      <c r="J43" s="4">
        <f t="shared" si="14"/>
        <v>1.7904515702171619E-2</v>
      </c>
      <c r="K43" s="4">
        <f t="shared" si="15"/>
        <v>2.5782502611127133E-3</v>
      </c>
    </row>
    <row r="44" spans="1:11" x14ac:dyDescent="0.2">
      <c r="A44" s="1">
        <v>74</v>
      </c>
      <c r="B44" s="3">
        <f t="shared" si="8"/>
        <v>0.18118283053254425</v>
      </c>
      <c r="C44" s="3">
        <f t="shared" si="9"/>
        <v>0.23481294837017735</v>
      </c>
      <c r="D44" s="3">
        <f t="shared" si="10"/>
        <v>0.24539595829013694</v>
      </c>
      <c r="E44" s="3">
        <f t="shared" si="11"/>
        <v>0.24696224375829096</v>
      </c>
      <c r="F44" s="1"/>
      <c r="G44" s="1">
        <v>74</v>
      </c>
      <c r="H44" s="4">
        <f t="shared" si="12"/>
        <v>0.32750608494387734</v>
      </c>
      <c r="I44" s="4">
        <f t="shared" si="13"/>
        <v>9.6941801143387671E-2</v>
      </c>
      <c r="J44" s="4">
        <f t="shared" si="14"/>
        <v>1.9129848758961836E-2</v>
      </c>
      <c r="K44" s="4">
        <f t="shared" si="15"/>
        <v>2.8312176163263507E-3</v>
      </c>
    </row>
    <row r="45" spans="1:11" x14ac:dyDescent="0.2">
      <c r="A45" s="1">
        <v>76</v>
      </c>
      <c r="B45" s="3">
        <f t="shared" si="8"/>
        <v>0.180219379171874</v>
      </c>
      <c r="C45" s="3">
        <f t="shared" si="9"/>
        <v>0.23500607044012367</v>
      </c>
      <c r="D45" s="3">
        <f t="shared" si="10"/>
        <v>0.2461095065371556</v>
      </c>
      <c r="E45" s="3">
        <f t="shared" si="11"/>
        <v>0.24779722882390445</v>
      </c>
      <c r="F45" s="1"/>
      <c r="G45" s="1">
        <v>76</v>
      </c>
      <c r="H45" s="4">
        <f t="shared" si="12"/>
        <v>0.33101870420944401</v>
      </c>
      <c r="I45" s="4">
        <f t="shared" si="13"/>
        <v>0.10062968607967097</v>
      </c>
      <c r="J45" s="4">
        <f t="shared" si="14"/>
        <v>2.0394283045479987E-2</v>
      </c>
      <c r="K45" s="4">
        <f t="shared" si="15"/>
        <v>3.0999310229129578E-3</v>
      </c>
    </row>
    <row r="46" spans="1:11" x14ac:dyDescent="0.2">
      <c r="A46" s="1">
        <v>78</v>
      </c>
      <c r="B46" s="3">
        <f t="shared" si="8"/>
        <v>0.17913690902371787</v>
      </c>
      <c r="C46" s="3">
        <f t="shared" si="9"/>
        <v>0.23502762463911783</v>
      </c>
      <c r="D46" s="3">
        <f t="shared" si="10"/>
        <v>0.24665289348712102</v>
      </c>
      <c r="E46" s="3">
        <f t="shared" si="11"/>
        <v>0.24846643542740954</v>
      </c>
      <c r="F46" s="1"/>
      <c r="G46" s="1">
        <v>78</v>
      </c>
      <c r="H46" s="4">
        <f t="shared" si="12"/>
        <v>0.3343373015844926</v>
      </c>
      <c r="I46" s="4">
        <f t="shared" si="13"/>
        <v>0.10431323809436169</v>
      </c>
      <c r="J46" s="4">
        <f t="shared" si="14"/>
        <v>2.1697153523627229E-2</v>
      </c>
      <c r="K46" s="4">
        <f t="shared" si="15"/>
        <v>3.3847559496858475E-3</v>
      </c>
    </row>
    <row r="47" spans="1:11" x14ac:dyDescent="0.2">
      <c r="A47" s="1">
        <v>80</v>
      </c>
      <c r="B47" s="3">
        <f t="shared" si="8"/>
        <v>0.17794387229004424</v>
      </c>
      <c r="C47" s="3">
        <f t="shared" si="9"/>
        <v>0.23488591142285839</v>
      </c>
      <c r="D47" s="3">
        <f t="shared" si="10"/>
        <v>0.24703354643785874</v>
      </c>
      <c r="E47" s="3">
        <f t="shared" si="11"/>
        <v>0.2489771680402588</v>
      </c>
      <c r="F47" s="1"/>
      <c r="G47" s="1">
        <v>80</v>
      </c>
      <c r="H47" s="4">
        <f t="shared" si="12"/>
        <v>0.33746715138755107</v>
      </c>
      <c r="I47" s="4">
        <f t="shared" si="13"/>
        <v>0.10798948844401635</v>
      </c>
      <c r="J47" s="4">
        <f t="shared" si="14"/>
        <v>2.303775753472349E-2</v>
      </c>
      <c r="K47" s="4">
        <f t="shared" si="15"/>
        <v>3.6860412055557579E-3</v>
      </c>
    </row>
    <row r="48" spans="1:11" x14ac:dyDescent="0.2">
      <c r="A48" s="1">
        <v>82</v>
      </c>
      <c r="B48" s="3">
        <f t="shared" si="8"/>
        <v>0.1766483068424072</v>
      </c>
      <c r="C48" s="3">
        <f t="shared" si="9"/>
        <v>0.23458895148671677</v>
      </c>
      <c r="D48" s="3">
        <f t="shared" si="10"/>
        <v>0.2472586391156058</v>
      </c>
      <c r="E48" s="3">
        <f t="shared" si="11"/>
        <v>0.2493364678867436</v>
      </c>
      <c r="F48" s="1"/>
      <c r="G48" s="1">
        <v>82</v>
      </c>
      <c r="H48" s="4">
        <f t="shared" si="12"/>
        <v>0.3404134093842649</v>
      </c>
      <c r="I48" s="4">
        <f t="shared" si="13"/>
        <v>0.11165559827803891</v>
      </c>
      <c r="J48" s="4">
        <f t="shared" si="14"/>
        <v>2.4415357490131174E-2</v>
      </c>
      <c r="K48" s="4">
        <f t="shared" si="15"/>
        <v>4.0041186283815127E-3</v>
      </c>
    </row>
    <row r="49" spans="1:11" x14ac:dyDescent="0.2">
      <c r="A49" s="1">
        <v>84</v>
      </c>
      <c r="B49" s="3">
        <f t="shared" si="8"/>
        <v>0.17525785393611512</v>
      </c>
      <c r="C49" s="3">
        <f t="shared" si="9"/>
        <v>0.23414449285864977</v>
      </c>
      <c r="D49" s="3">
        <f t="shared" si="10"/>
        <v>0.24733509997729758</v>
      </c>
      <c r="E49" s="3">
        <f t="shared" si="11"/>
        <v>0.2495511219732304</v>
      </c>
      <c r="F49" s="1"/>
      <c r="G49" s="1">
        <v>84</v>
      </c>
      <c r="H49" s="4">
        <f t="shared" si="12"/>
        <v>0.34318111522207828</v>
      </c>
      <c r="I49" s="4">
        <f t="shared" si="13"/>
        <v>0.1153088547146183</v>
      </c>
      <c r="J49" s="4">
        <f t="shared" si="14"/>
        <v>2.5829183456074503E-2</v>
      </c>
      <c r="K49" s="4">
        <f t="shared" si="15"/>
        <v>4.3393028206205166E-3</v>
      </c>
    </row>
    <row r="50" spans="1:11" x14ac:dyDescent="0.2">
      <c r="A50" s="1">
        <v>86</v>
      </c>
      <c r="B50" s="3">
        <f t="shared" si="8"/>
        <v>0.17377977521958779</v>
      </c>
      <c r="C50" s="3">
        <f t="shared" si="9"/>
        <v>0.23356001789512601</v>
      </c>
      <c r="D50" s="3">
        <f t="shared" si="10"/>
        <v>0.24726962021538276</v>
      </c>
      <c r="E50" s="3">
        <f t="shared" si="11"/>
        <v>0.24962767181446693</v>
      </c>
      <c r="F50" s="1"/>
      <c r="G50" s="1">
        <v>86</v>
      </c>
      <c r="H50" s="4">
        <f t="shared" si="12"/>
        <v>0.34577519481749469</v>
      </c>
      <c r="I50" s="4">
        <f t="shared" si="13"/>
        <v>0.11894666701721819</v>
      </c>
      <c r="J50" s="4">
        <f t="shared" si="14"/>
        <v>2.7278435635948711E-2</v>
      </c>
      <c r="K50" s="4">
        <f t="shared" si="15"/>
        <v>4.6918909293831787E-3</v>
      </c>
    </row>
    <row r="51" spans="1:11" x14ac:dyDescent="0.2">
      <c r="A51" s="1">
        <v>88</v>
      </c>
      <c r="B51" s="3">
        <f t="shared" si="8"/>
        <v>0.17222096906572623</v>
      </c>
      <c r="C51" s="3">
        <f t="shared" si="9"/>
        <v>0.23284275017686185</v>
      </c>
      <c r="D51" s="3">
        <f t="shared" si="10"/>
        <v>0.24706866147760836</v>
      </c>
      <c r="E51" s="3">
        <f t="shared" si="11"/>
        <v>0.24957242186653975</v>
      </c>
      <c r="F51" s="1"/>
      <c r="G51" s="1">
        <v>88</v>
      </c>
      <c r="H51" s="4">
        <f t="shared" si="12"/>
        <v>0.3482004626968081</v>
      </c>
      <c r="I51" s="4">
        <f t="shared" si="13"/>
        <v>0.12256656286927645</v>
      </c>
      <c r="J51" s="4">
        <f t="shared" si="14"/>
        <v>2.876228675332354E-2</v>
      </c>
      <c r="K51" s="4">
        <f t="shared" si="15"/>
        <v>5.0621624685849428E-3</v>
      </c>
    </row>
    <row r="52" spans="1:11" x14ac:dyDescent="0.2">
      <c r="A52" s="1">
        <v>90</v>
      </c>
      <c r="B52" s="3">
        <f t="shared" si="8"/>
        <v>0.17058798625112767</v>
      </c>
      <c r="C52" s="3">
        <f t="shared" si="9"/>
        <v>0.23199966130153366</v>
      </c>
      <c r="D52" s="3">
        <f t="shared" si="10"/>
        <v>0.24673846331363108</v>
      </c>
      <c r="E52" s="3">
        <f t="shared" si="11"/>
        <v>0.24939144767580862</v>
      </c>
      <c r="F52" s="1"/>
      <c r="G52" s="1">
        <v>90</v>
      </c>
      <c r="H52" s="4">
        <f t="shared" si="12"/>
        <v>0.35046162429117961</v>
      </c>
      <c r="I52" s="4">
        <f t="shared" si="13"/>
        <v>0.12616618474482466</v>
      </c>
      <c r="J52" s="4">
        <f t="shared" si="14"/>
        <v>3.0279884338757914E-2</v>
      </c>
      <c r="K52" s="4">
        <f t="shared" si="15"/>
        <v>5.4503791809764239E-3</v>
      </c>
    </row>
    <row r="53" spans="1:11" x14ac:dyDescent="0.2">
      <c r="A53" s="1">
        <v>92</v>
      </c>
      <c r="B53" s="3">
        <f t="shared" si="8"/>
        <v>0.16888704500802731</v>
      </c>
      <c r="C53" s="3">
        <f t="shared" si="9"/>
        <v>0.23103747757098139</v>
      </c>
      <c r="D53" s="3">
        <f t="shared" si="10"/>
        <v>0.24628505035975945</v>
      </c>
      <c r="E53" s="3">
        <f t="shared" si="11"/>
        <v>0.2490906037528946</v>
      </c>
      <c r="F53" s="1"/>
      <c r="G53" s="1">
        <v>92</v>
      </c>
      <c r="H53" s="4">
        <f t="shared" si="12"/>
        <v>0.35256327818692079</v>
      </c>
      <c r="I53" s="4">
        <f t="shared" si="13"/>
        <v>0.12974328637278684</v>
      </c>
      <c r="J53" s="4">
        <f t="shared" si="14"/>
        <v>3.1830352923457046E-2</v>
      </c>
      <c r="K53" s="4">
        <f t="shared" si="15"/>
        <v>5.8567849379160958E-3</v>
      </c>
    </row>
    <row r="54" spans="1:11" x14ac:dyDescent="0.2">
      <c r="A54" s="1">
        <v>94</v>
      </c>
      <c r="B54" s="3">
        <f t="shared" si="8"/>
        <v>0.1671240454729232</v>
      </c>
      <c r="C54" s="3">
        <f t="shared" si="9"/>
        <v>0.22996268657074231</v>
      </c>
      <c r="D54" s="3">
        <f t="shared" si="10"/>
        <v>0.24571423927259561</v>
      </c>
      <c r="E54" s="3">
        <f t="shared" si="11"/>
        <v>0.24867553118054403</v>
      </c>
      <c r="F54" s="1"/>
      <c r="G54" s="1">
        <v>94</v>
      </c>
      <c r="H54" s="4">
        <f t="shared" si="12"/>
        <v>0.35450991833182643</v>
      </c>
      <c r="I54" s="4">
        <f t="shared" si="13"/>
        <v>0.13329572929276673</v>
      </c>
      <c r="J54" s="4">
        <f t="shared" si="14"/>
        <v>3.3412796142720191E-2</v>
      </c>
      <c r="K54" s="4">
        <f t="shared" si="15"/>
        <v>6.2816056748313965E-3</v>
      </c>
    </row>
    <row r="55" spans="1:11" x14ac:dyDescent="0.2">
      <c r="A55" s="1">
        <v>96</v>
      </c>
      <c r="B55" s="3">
        <f t="shared" si="8"/>
        <v>0.16530458355495753</v>
      </c>
      <c r="C55" s="3">
        <f t="shared" si="9"/>
        <v>0.22878154364006123</v>
      </c>
      <c r="D55" s="3">
        <f t="shared" si="10"/>
        <v>0.24503164542184777</v>
      </c>
      <c r="E55" s="3">
        <f t="shared" si="11"/>
        <v>0.2481516649639508</v>
      </c>
      <c r="F55" s="1"/>
      <c r="G55" s="1">
        <v>96</v>
      </c>
      <c r="H55" s="4">
        <f t="shared" si="12"/>
        <v>0.35630593619838469</v>
      </c>
      <c r="I55" s="4">
        <f t="shared" si="13"/>
        <v>0.13682147950017973</v>
      </c>
      <c r="J55" s="4">
        <f t="shared" si="14"/>
        <v>3.5026298752046006E-2</v>
      </c>
      <c r="K55" s="4">
        <f t="shared" si="15"/>
        <v>6.7250493603928339E-3</v>
      </c>
    </row>
    <row r="56" spans="1:11" x14ac:dyDescent="0.2">
      <c r="A56" s="1">
        <v>98</v>
      </c>
      <c r="B56" s="3">
        <f t="shared" si="8"/>
        <v>0.16343396424627113</v>
      </c>
      <c r="C56" s="3">
        <f t="shared" si="9"/>
        <v>0.22750007823080942</v>
      </c>
      <c r="D56" s="3">
        <f t="shared" si="10"/>
        <v>0.24424268935210208</v>
      </c>
      <c r="E56" s="3">
        <f t="shared" si="11"/>
        <v>0.24752424113187546</v>
      </c>
      <c r="F56" s="1"/>
      <c r="G56" s="1">
        <v>98</v>
      </c>
      <c r="H56" s="4">
        <f t="shared" si="12"/>
        <v>0.35795562290467875</v>
      </c>
      <c r="I56" s="4">
        <f t="shared" si="13"/>
        <v>0.14031860417863409</v>
      </c>
      <c r="J56" s="4">
        <f t="shared" si="14"/>
        <v>3.6669928558683042E-2</v>
      </c>
      <c r="K56" s="4">
        <f t="shared" si="15"/>
        <v>7.1873059975018768E-3</v>
      </c>
    </row>
    <row r="57" spans="1:11" x14ac:dyDescent="0.2">
      <c r="A57" s="1">
        <v>100</v>
      </c>
      <c r="B57" s="3">
        <f t="shared" si="8"/>
        <v>0.16151721439572431</v>
      </c>
      <c r="C57" s="3">
        <f t="shared" si="9"/>
        <v>0.22612410015401405</v>
      </c>
      <c r="D57" s="3">
        <f t="shared" si="10"/>
        <v>0.24335260302289127</v>
      </c>
      <c r="E57" s="3">
        <f t="shared" si="11"/>
        <v>0.24679830359666674</v>
      </c>
      <c r="F57" s="1"/>
      <c r="G57" s="1">
        <v>100</v>
      </c>
      <c r="H57" s="4">
        <f t="shared" si="12"/>
        <v>0.35946317129377725</v>
      </c>
      <c r="I57" s="4">
        <f t="shared" si="13"/>
        <v>0.14378526851751092</v>
      </c>
      <c r="J57" s="4">
        <f t="shared" si="14"/>
        <v>3.8342738271336253E-2</v>
      </c>
      <c r="K57" s="4">
        <f t="shared" si="15"/>
        <v>7.6685476542672519E-3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37" zoomScaleNormal="100" workbookViewId="0">
      <selection activeCell="B8" sqref="B8"/>
    </sheetView>
  </sheetViews>
  <sheetFormatPr defaultRowHeight="12.75" x14ac:dyDescent="0.2"/>
  <cols>
    <col min="1" max="1025" width="11.5703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</row>
    <row r="2" spans="1:11" x14ac:dyDescent="0.2">
      <c r="A2" s="2">
        <v>4.0000000000000001E-3</v>
      </c>
      <c r="B2" s="2">
        <f>A2</f>
        <v>4.0000000000000001E-3</v>
      </c>
      <c r="C2" s="2">
        <f>A2*2</f>
        <v>8.0000000000000002E-3</v>
      </c>
      <c r="D2" s="2">
        <f>A2*5</f>
        <v>0.02</v>
      </c>
      <c r="E2" s="1"/>
      <c r="F2" s="1"/>
      <c r="G2" s="1"/>
      <c r="H2" s="1"/>
      <c r="I2" s="1"/>
      <c r="J2" s="1"/>
      <c r="K2" s="1"/>
    </row>
    <row r="3" spans="1:11" x14ac:dyDescent="0.2">
      <c r="A3" s="2"/>
      <c r="B3" s="2"/>
      <c r="C3" s="2"/>
      <c r="D3" s="2"/>
      <c r="E3" s="1"/>
      <c r="F3" s="1"/>
      <c r="G3" s="1"/>
      <c r="H3" s="1"/>
      <c r="I3" s="1"/>
      <c r="J3" s="1"/>
      <c r="K3" s="1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A5" s="1"/>
      <c r="B5" s="1" t="s">
        <v>11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 t="s">
        <v>5</v>
      </c>
      <c r="B6" t="s">
        <v>6</v>
      </c>
      <c r="C6" s="1" t="s">
        <v>7</v>
      </c>
      <c r="D6" s="1" t="s">
        <v>8</v>
      </c>
      <c r="E6" s="1" t="s">
        <v>9</v>
      </c>
      <c r="F6" s="1"/>
      <c r="G6" t="s">
        <v>5</v>
      </c>
      <c r="H6" s="1" t="s">
        <v>6</v>
      </c>
      <c r="I6" s="1" t="s">
        <v>7</v>
      </c>
      <c r="J6" s="1" t="s">
        <v>8</v>
      </c>
      <c r="K6" s="1" t="s">
        <v>9</v>
      </c>
    </row>
    <row r="7" spans="1:11" x14ac:dyDescent="0.2">
      <c r="A7" s="1">
        <v>0</v>
      </c>
      <c r="B7" s="3">
        <f t="shared" ref="B7:B38" si="0">EXP(-0.02*$A7)*H7</f>
        <v>0</v>
      </c>
      <c r="C7" s="3">
        <f t="shared" ref="C7:C38" si="1">EXP(-0.02*$A7)*(I7+H7)</f>
        <v>0</v>
      </c>
      <c r="D7" s="3">
        <f t="shared" ref="D7:D38" si="2">EXP(-0.02*$A7)*(J7+I7+H7)</f>
        <v>0</v>
      </c>
      <c r="E7" s="3">
        <f t="shared" ref="E7:E38" si="3">EXP(-0.02*$A7)*(K7+J7+I7+H7)</f>
        <v>0</v>
      </c>
      <c r="F7" s="1"/>
      <c r="G7" s="1">
        <v>0</v>
      </c>
      <c r="H7" s="4">
        <f t="shared" ref="H7:H38" si="4">((0.02*$G7)^1/(FACT(1))*EXP(-0.02*$G7))</f>
        <v>0</v>
      </c>
      <c r="I7" s="4">
        <f t="shared" ref="I7:I38" si="5">((0.02*$G7)^2/(FACT(2))*EXP(-0.02*$G7))</f>
        <v>0</v>
      </c>
      <c r="J7" s="4">
        <f t="shared" ref="J7:J38" si="6">((0.02*$G7)^3/(FACT(3))*EXP(-0.02*$G7))</f>
        <v>0</v>
      </c>
      <c r="K7" s="4">
        <f t="shared" ref="K7:K38" si="7">((0.02*$G7)^4/(FACT(4))*EXP(-0.02*$G7))</f>
        <v>0</v>
      </c>
    </row>
    <row r="8" spans="1:11" x14ac:dyDescent="0.2">
      <c r="A8" s="1">
        <v>2</v>
      </c>
      <c r="B8" s="3">
        <f t="shared" si="0"/>
        <v>3.6924653855465429E-2</v>
      </c>
      <c r="C8" s="3">
        <f t="shared" si="1"/>
        <v>3.7663146932574741E-2</v>
      </c>
      <c r="D8" s="3">
        <f t="shared" si="2"/>
        <v>3.7672993506936203E-2</v>
      </c>
      <c r="E8" s="3">
        <f t="shared" si="3"/>
        <v>3.7673091972679817E-2</v>
      </c>
      <c r="F8" s="1"/>
      <c r="G8" s="1">
        <v>2</v>
      </c>
      <c r="H8" s="4">
        <f t="shared" si="4"/>
        <v>3.8431577566092931E-2</v>
      </c>
      <c r="I8" s="4">
        <f t="shared" si="5"/>
        <v>7.6863155132185859E-4</v>
      </c>
      <c r="J8" s="4">
        <f t="shared" si="6"/>
        <v>1.024842068429145E-5</v>
      </c>
      <c r="K8" s="4">
        <f t="shared" si="7"/>
        <v>1.0248420684291447E-7</v>
      </c>
    </row>
    <row r="9" spans="1:11" x14ac:dyDescent="0.2">
      <c r="A9" s="1">
        <v>4</v>
      </c>
      <c r="B9" s="3">
        <f t="shared" si="0"/>
        <v>6.8171503117296903E-2</v>
      </c>
      <c r="C9" s="3">
        <f t="shared" si="1"/>
        <v>7.0898363241988782E-2</v>
      </c>
      <c r="D9" s="3">
        <f t="shared" si="2"/>
        <v>7.0971079511980562E-2</v>
      </c>
      <c r="E9" s="3">
        <f t="shared" si="3"/>
        <v>7.0972533837380405E-2</v>
      </c>
      <c r="F9" s="1"/>
      <c r="G9" s="1">
        <v>4</v>
      </c>
      <c r="H9" s="4">
        <f t="shared" si="4"/>
        <v>7.3849307710930859E-2</v>
      </c>
      <c r="I9" s="4">
        <f t="shared" si="5"/>
        <v>2.9539723084372345E-3</v>
      </c>
      <c r="J9" s="4">
        <f t="shared" si="6"/>
        <v>7.8772594891659599E-5</v>
      </c>
      <c r="K9" s="4">
        <f t="shared" si="7"/>
        <v>1.5754518978331917E-6</v>
      </c>
    </row>
    <row r="10" spans="1:11" x14ac:dyDescent="0.2">
      <c r="A10" s="1">
        <v>6</v>
      </c>
      <c r="B10" s="3">
        <f t="shared" si="0"/>
        <v>9.4395343327986395E-2</v>
      </c>
      <c r="C10" s="3">
        <f t="shared" si="1"/>
        <v>0.10005906392766557</v>
      </c>
      <c r="D10" s="3">
        <f t="shared" si="2"/>
        <v>0.10028561275165274</v>
      </c>
      <c r="E10" s="3">
        <f t="shared" si="3"/>
        <v>0.10029240921637236</v>
      </c>
      <c r="F10" s="1"/>
      <c r="G10" s="1">
        <v>6</v>
      </c>
      <c r="H10" s="4">
        <f t="shared" si="4"/>
        <v>0.10643045240605889</v>
      </c>
      <c r="I10" s="4">
        <f t="shared" si="5"/>
        <v>6.3858271443635335E-3</v>
      </c>
      <c r="J10" s="4">
        <f t="shared" si="6"/>
        <v>2.5543308577454134E-4</v>
      </c>
      <c r="K10" s="4">
        <f t="shared" si="7"/>
        <v>7.6629925732362411E-6</v>
      </c>
    </row>
    <row r="11" spans="1:11" x14ac:dyDescent="0.2">
      <c r="A11" s="1">
        <v>8</v>
      </c>
      <c r="B11" s="3">
        <f t="shared" si="0"/>
        <v>0.11618384593179054</v>
      </c>
      <c r="C11" s="3">
        <f t="shared" si="1"/>
        <v>0.12547855360633381</v>
      </c>
      <c r="D11" s="3">
        <f t="shared" si="2"/>
        <v>0.1259742713489761</v>
      </c>
      <c r="E11" s="3">
        <f t="shared" si="3"/>
        <v>0.12599410005868178</v>
      </c>
      <c r="F11" s="1"/>
      <c r="G11" s="1">
        <v>8</v>
      </c>
      <c r="H11" s="4">
        <f t="shared" si="4"/>
        <v>0.13634300623459381</v>
      </c>
      <c r="I11" s="4">
        <f t="shared" si="5"/>
        <v>1.0907440498767506E-2</v>
      </c>
      <c r="J11" s="4">
        <f t="shared" si="6"/>
        <v>5.8173015993426703E-4</v>
      </c>
      <c r="K11" s="4">
        <f t="shared" si="7"/>
        <v>2.3269206397370678E-5</v>
      </c>
    </row>
    <row r="12" spans="1:11" x14ac:dyDescent="0.2">
      <c r="A12" s="1">
        <v>10</v>
      </c>
      <c r="B12" s="3">
        <f t="shared" si="0"/>
        <v>0.13406400920712785</v>
      </c>
      <c r="C12" s="3">
        <f t="shared" si="1"/>
        <v>0.14747041012784065</v>
      </c>
      <c r="D12" s="3">
        <f t="shared" si="2"/>
        <v>0.14836417018922149</v>
      </c>
      <c r="E12" s="3">
        <f t="shared" si="3"/>
        <v>0.14840885819229052</v>
      </c>
      <c r="F12" s="1"/>
      <c r="G12" s="1">
        <v>10</v>
      </c>
      <c r="H12" s="4">
        <f t="shared" si="4"/>
        <v>0.16374615061559639</v>
      </c>
      <c r="I12" s="4">
        <f t="shared" si="5"/>
        <v>1.6374615061559638E-2</v>
      </c>
      <c r="J12" s="4">
        <f t="shared" si="6"/>
        <v>1.091641004103976E-3</v>
      </c>
      <c r="K12" s="4">
        <f t="shared" si="7"/>
        <v>5.4582050205198811E-5</v>
      </c>
    </row>
    <row r="13" spans="1:11" x14ac:dyDescent="0.2">
      <c r="A13" s="1">
        <v>12</v>
      </c>
      <c r="B13" s="3">
        <f t="shared" si="0"/>
        <v>0.14850801403347383</v>
      </c>
      <c r="C13" s="3">
        <f t="shared" si="1"/>
        <v>0.16632897571749067</v>
      </c>
      <c r="D13" s="3">
        <f t="shared" si="2"/>
        <v>0.16775465265221201</v>
      </c>
      <c r="E13" s="3">
        <f t="shared" si="3"/>
        <v>0.1678401932682953</v>
      </c>
      <c r="F13" s="1"/>
      <c r="G13" s="1">
        <v>12</v>
      </c>
      <c r="H13" s="4">
        <f t="shared" si="4"/>
        <v>0.18879068665597282</v>
      </c>
      <c r="I13" s="4">
        <f t="shared" si="5"/>
        <v>2.2654882398716738E-2</v>
      </c>
      <c r="J13" s="4">
        <f t="shared" si="6"/>
        <v>1.8123905918973392E-3</v>
      </c>
      <c r="K13" s="4">
        <f t="shared" si="7"/>
        <v>1.0874343551384035E-4</v>
      </c>
    </row>
    <row r="14" spans="1:11" x14ac:dyDescent="0.2">
      <c r="A14" s="1">
        <v>14</v>
      </c>
      <c r="B14" s="3">
        <f t="shared" si="0"/>
        <v>0.15993853787766818</v>
      </c>
      <c r="C14" s="3">
        <f t="shared" si="1"/>
        <v>0.18232993318054172</v>
      </c>
      <c r="D14" s="3">
        <f t="shared" si="2"/>
        <v>0.18441979674214326</v>
      </c>
      <c r="E14" s="3">
        <f t="shared" si="3"/>
        <v>0.18456608719145537</v>
      </c>
      <c r="F14" s="1"/>
      <c r="G14" s="1">
        <v>14</v>
      </c>
      <c r="H14" s="4">
        <f t="shared" si="4"/>
        <v>0.21161944760760315</v>
      </c>
      <c r="I14" s="4">
        <f t="shared" si="5"/>
        <v>2.9626722665064442E-2</v>
      </c>
      <c r="J14" s="4">
        <f t="shared" si="6"/>
        <v>2.7651607820726818E-3</v>
      </c>
      <c r="K14" s="4">
        <f t="shared" si="7"/>
        <v>1.9356125474508771E-4</v>
      </c>
    </row>
    <row r="15" spans="1:11" x14ac:dyDescent="0.2">
      <c r="A15" s="1">
        <v>16</v>
      </c>
      <c r="B15" s="3">
        <f t="shared" si="0"/>
        <v>0.16873357569377556</v>
      </c>
      <c r="C15" s="3">
        <f t="shared" si="1"/>
        <v>0.19573094780477965</v>
      </c>
      <c r="D15" s="3">
        <f t="shared" si="2"/>
        <v>0.1986106674966201</v>
      </c>
      <c r="E15" s="3">
        <f t="shared" si="3"/>
        <v>0.19884104507196729</v>
      </c>
      <c r="F15" s="1"/>
      <c r="G15" s="1">
        <v>16</v>
      </c>
      <c r="H15" s="4">
        <f t="shared" si="4"/>
        <v>0.23236769186358111</v>
      </c>
      <c r="I15" s="4">
        <f t="shared" si="5"/>
        <v>3.7178830698172981E-2</v>
      </c>
      <c r="J15" s="4">
        <f t="shared" si="6"/>
        <v>3.965741941138452E-3</v>
      </c>
      <c r="K15" s="4">
        <f t="shared" si="7"/>
        <v>3.1725935529107609E-4</v>
      </c>
    </row>
    <row r="16" spans="1:11" x14ac:dyDescent="0.2">
      <c r="A16" s="1">
        <v>18</v>
      </c>
      <c r="B16" s="3">
        <f t="shared" si="0"/>
        <v>0.17523081214558978</v>
      </c>
      <c r="C16" s="3">
        <f t="shared" si="1"/>
        <v>0.20677235833179591</v>
      </c>
      <c r="D16" s="3">
        <f t="shared" si="2"/>
        <v>0.21055734387414068</v>
      </c>
      <c r="E16" s="3">
        <f t="shared" si="3"/>
        <v>0.21089799257295169</v>
      </c>
      <c r="F16" s="1"/>
      <c r="G16" s="1">
        <v>18</v>
      </c>
      <c r="H16" s="4">
        <f t="shared" si="4"/>
        <v>0.25116347738557115</v>
      </c>
      <c r="I16" s="4">
        <f t="shared" si="5"/>
        <v>4.5209425929402809E-2</v>
      </c>
      <c r="J16" s="4">
        <f t="shared" si="6"/>
        <v>5.4251311115283366E-3</v>
      </c>
      <c r="K16" s="4">
        <f t="shared" si="7"/>
        <v>4.8826180003755024E-4</v>
      </c>
    </row>
    <row r="17" spans="1:11" x14ac:dyDescent="0.2">
      <c r="A17" s="1">
        <v>20</v>
      </c>
      <c r="B17" s="3">
        <f t="shared" si="0"/>
        <v>0.17973158564688868</v>
      </c>
      <c r="C17" s="3">
        <f t="shared" si="1"/>
        <v>0.21567790277626639</v>
      </c>
      <c r="D17" s="3">
        <f t="shared" si="2"/>
        <v>0.22047074506018347</v>
      </c>
      <c r="E17" s="3">
        <f t="shared" si="3"/>
        <v>0.22095002928857516</v>
      </c>
      <c r="F17" s="1"/>
      <c r="G17" s="1">
        <v>20</v>
      </c>
      <c r="H17" s="4">
        <f t="shared" si="4"/>
        <v>0.26812801841425576</v>
      </c>
      <c r="I17" s="4">
        <f t="shared" si="5"/>
        <v>5.3625603682851158E-2</v>
      </c>
      <c r="J17" s="4">
        <f t="shared" si="6"/>
        <v>7.1500804910468218E-3</v>
      </c>
      <c r="K17" s="4">
        <f t="shared" si="7"/>
        <v>7.1500804910468228E-4</v>
      </c>
    </row>
    <row r="18" spans="1:11" x14ac:dyDescent="0.2">
      <c r="A18" s="1">
        <v>22</v>
      </c>
      <c r="B18" s="3">
        <f t="shared" si="0"/>
        <v>0.18250448113989584</v>
      </c>
      <c r="C18" s="3">
        <f t="shared" si="1"/>
        <v>0.2226554669906729</v>
      </c>
      <c r="D18" s="3">
        <f t="shared" si="2"/>
        <v>0.2285442782487869</v>
      </c>
      <c r="E18" s="3">
        <f t="shared" si="3"/>
        <v>0.22919204748717942</v>
      </c>
      <c r="F18" s="1"/>
      <c r="G18" s="1">
        <v>22</v>
      </c>
      <c r="H18" s="4">
        <f t="shared" si="4"/>
        <v>0.28337602527658223</v>
      </c>
      <c r="I18" s="4">
        <f t="shared" si="5"/>
        <v>6.2342725560848085E-2</v>
      </c>
      <c r="J18" s="4">
        <f t="shared" si="6"/>
        <v>9.1435997489243866E-3</v>
      </c>
      <c r="K18" s="4">
        <f t="shared" si="7"/>
        <v>1.0057959723816824E-3</v>
      </c>
    </row>
    <row r="19" spans="1:11" x14ac:dyDescent="0.2">
      <c r="A19" s="1">
        <v>24</v>
      </c>
      <c r="B19" s="3">
        <f t="shared" si="0"/>
        <v>0.18378858526805375</v>
      </c>
      <c r="C19" s="3">
        <f t="shared" si="1"/>
        <v>0.22789784573238667</v>
      </c>
      <c r="D19" s="3">
        <f t="shared" si="2"/>
        <v>0.23495532740667993</v>
      </c>
      <c r="E19" s="3">
        <f t="shared" si="3"/>
        <v>0.23580222520759511</v>
      </c>
      <c r="F19" s="1"/>
      <c r="G19" s="1">
        <v>24</v>
      </c>
      <c r="H19" s="4">
        <f t="shared" si="4"/>
        <v>0.2970160280669476</v>
      </c>
      <c r="I19" s="4">
        <f t="shared" si="5"/>
        <v>7.1283846736067427E-2</v>
      </c>
      <c r="J19" s="4">
        <f t="shared" si="6"/>
        <v>1.1405415477770789E-2</v>
      </c>
      <c r="K19" s="4">
        <f t="shared" si="7"/>
        <v>1.3686498573324945E-3</v>
      </c>
    </row>
    <row r="20" spans="1:11" x14ac:dyDescent="0.2">
      <c r="A20" s="1">
        <v>26</v>
      </c>
      <c r="B20" s="3">
        <f t="shared" si="0"/>
        <v>0.18379643461856571</v>
      </c>
      <c r="C20" s="3">
        <f t="shared" si="1"/>
        <v>0.23158350761939278</v>
      </c>
      <c r="D20" s="3">
        <f t="shared" si="2"/>
        <v>0.23986660027286946</v>
      </c>
      <c r="E20" s="3">
        <f t="shared" si="3"/>
        <v>0.24094340231782146</v>
      </c>
      <c r="F20" s="1"/>
      <c r="G20" s="1">
        <v>26</v>
      </c>
      <c r="H20" s="4">
        <f t="shared" si="4"/>
        <v>0.3091506849445011</v>
      </c>
      <c r="I20" s="4">
        <f t="shared" si="5"/>
        <v>8.0379178085570283E-2</v>
      </c>
      <c r="J20" s="4">
        <f t="shared" si="6"/>
        <v>1.3932390868165516E-2</v>
      </c>
      <c r="K20" s="4">
        <f t="shared" si="7"/>
        <v>1.8112108128615174E-3</v>
      </c>
    </row>
    <row r="21" spans="1:11" x14ac:dyDescent="0.2">
      <c r="A21" s="1">
        <v>28</v>
      </c>
      <c r="B21" s="3">
        <f t="shared" si="0"/>
        <v>0.18271668498890212</v>
      </c>
      <c r="C21" s="3">
        <f t="shared" si="1"/>
        <v>0.23387735678579474</v>
      </c>
      <c r="D21" s="3">
        <f t="shared" si="2"/>
        <v>0.243427348854548</v>
      </c>
      <c r="E21" s="3">
        <f t="shared" si="3"/>
        <v>0.24476434774417347</v>
      </c>
      <c r="F21" s="1"/>
      <c r="G21" s="1">
        <v>28</v>
      </c>
      <c r="H21" s="4">
        <f t="shared" si="4"/>
        <v>0.31987707575533636</v>
      </c>
      <c r="I21" s="4">
        <f t="shared" si="5"/>
        <v>8.9565581211494188E-2</v>
      </c>
      <c r="J21" s="4">
        <f t="shared" si="6"/>
        <v>1.671890849281225E-2</v>
      </c>
      <c r="K21" s="4">
        <f t="shared" si="7"/>
        <v>2.3406471889937147E-3</v>
      </c>
    </row>
    <row r="22" spans="1:11" x14ac:dyDescent="0.2">
      <c r="A22" s="1">
        <v>30</v>
      </c>
      <c r="B22" s="3">
        <f t="shared" si="0"/>
        <v>0.18071652714732123</v>
      </c>
      <c r="C22" s="3">
        <f t="shared" si="1"/>
        <v>0.23493148529151758</v>
      </c>
      <c r="D22" s="3">
        <f t="shared" si="2"/>
        <v>0.24577447692035687</v>
      </c>
      <c r="E22" s="3">
        <f t="shared" si="3"/>
        <v>0.24740092566468275</v>
      </c>
      <c r="F22" s="1"/>
      <c r="G22" s="1">
        <v>30</v>
      </c>
      <c r="H22" s="4">
        <f t="shared" si="4"/>
        <v>0.32928698165641584</v>
      </c>
      <c r="I22" s="4">
        <f t="shared" si="5"/>
        <v>9.8786094496924742E-2</v>
      </c>
      <c r="J22" s="4">
        <f t="shared" si="6"/>
        <v>1.9757218899384948E-2</v>
      </c>
      <c r="K22" s="4">
        <f t="shared" si="7"/>
        <v>2.9635828349077421E-3</v>
      </c>
    </row>
    <row r="23" spans="1:11" x14ac:dyDescent="0.2">
      <c r="A23" s="1">
        <v>32</v>
      </c>
      <c r="B23" s="3">
        <f t="shared" si="0"/>
        <v>0.17794387229004424</v>
      </c>
      <c r="C23" s="3">
        <f t="shared" si="1"/>
        <v>0.23488591142285839</v>
      </c>
      <c r="D23" s="3">
        <f t="shared" si="2"/>
        <v>0.24703354643785874</v>
      </c>
      <c r="E23" s="3">
        <f t="shared" si="3"/>
        <v>0.2489771680402588</v>
      </c>
      <c r="F23" s="1"/>
      <c r="G23" s="1">
        <v>32</v>
      </c>
      <c r="H23" s="4">
        <f t="shared" si="4"/>
        <v>0.33746715138755107</v>
      </c>
      <c r="I23" s="4">
        <f t="shared" si="5"/>
        <v>0.10798948844401635</v>
      </c>
      <c r="J23" s="4">
        <f t="shared" si="6"/>
        <v>2.303775753472349E-2</v>
      </c>
      <c r="K23" s="4">
        <f t="shared" si="7"/>
        <v>3.6860412055557579E-3</v>
      </c>
    </row>
    <row r="24" spans="1:11" x14ac:dyDescent="0.2">
      <c r="A24" s="1">
        <v>34</v>
      </c>
      <c r="B24" s="3">
        <f t="shared" si="0"/>
        <v>0.17452932832841794</v>
      </c>
      <c r="C24" s="3">
        <f t="shared" si="1"/>
        <v>0.23386929996008007</v>
      </c>
      <c r="D24" s="3">
        <f t="shared" si="2"/>
        <v>0.2473196935299235</v>
      </c>
      <c r="E24" s="3">
        <f t="shared" si="3"/>
        <v>0.24960626043679687</v>
      </c>
      <c r="F24" s="1"/>
      <c r="G24" s="1">
        <v>34</v>
      </c>
      <c r="H24" s="4">
        <f t="shared" si="4"/>
        <v>0.34449955480860089</v>
      </c>
      <c r="I24" s="4">
        <f t="shared" si="5"/>
        <v>0.11712984863492433</v>
      </c>
      <c r="J24" s="4">
        <f t="shared" si="6"/>
        <v>2.6549432357249519E-2</v>
      </c>
      <c r="K24" s="4">
        <f t="shared" si="7"/>
        <v>4.5134035007324174E-3</v>
      </c>
    </row>
    <row r="25" spans="1:11" x14ac:dyDescent="0.2">
      <c r="A25" s="1">
        <v>36</v>
      </c>
      <c r="B25" s="3">
        <f t="shared" si="0"/>
        <v>0.17058798625112767</v>
      </c>
      <c r="C25" s="3">
        <f t="shared" si="1"/>
        <v>0.23199966130153366</v>
      </c>
      <c r="D25" s="3">
        <f t="shared" si="2"/>
        <v>0.24673846331363108</v>
      </c>
      <c r="E25" s="3">
        <f t="shared" si="3"/>
        <v>0.24939144767580862</v>
      </c>
      <c r="F25" s="1"/>
      <c r="G25" s="1">
        <v>36</v>
      </c>
      <c r="H25" s="4">
        <f t="shared" si="4"/>
        <v>0.35046162429117961</v>
      </c>
      <c r="I25" s="4">
        <f t="shared" si="5"/>
        <v>0.12616618474482466</v>
      </c>
      <c r="J25" s="4">
        <f t="shared" si="6"/>
        <v>3.0279884338757914E-2</v>
      </c>
      <c r="K25" s="4">
        <f t="shared" si="7"/>
        <v>5.4503791809764239E-3</v>
      </c>
    </row>
    <row r="26" spans="1:11" x14ac:dyDescent="0.2">
      <c r="A26" s="1">
        <v>38</v>
      </c>
      <c r="B26" s="3">
        <f t="shared" si="0"/>
        <v>0.16622103408368322</v>
      </c>
      <c r="C26" s="3">
        <f t="shared" si="1"/>
        <v>0.22938502703548283</v>
      </c>
      <c r="D26" s="3">
        <f t="shared" si="2"/>
        <v>0.2453865719166054</v>
      </c>
      <c r="E26" s="3">
        <f t="shared" si="3"/>
        <v>0.24842686544401865</v>
      </c>
      <c r="F26" s="1"/>
      <c r="G26" s="1">
        <v>38</v>
      </c>
      <c r="H26" s="4">
        <f t="shared" si="4"/>
        <v>0.35542648452753101</v>
      </c>
      <c r="I26" s="4">
        <f t="shared" si="5"/>
        <v>0.13506206412046179</v>
      </c>
      <c r="J26" s="4">
        <f t="shared" si="6"/>
        <v>3.4215722910516985E-2</v>
      </c>
      <c r="K26" s="4">
        <f t="shared" si="7"/>
        <v>6.5009873529982267E-3</v>
      </c>
    </row>
    <row r="27" spans="1:11" x14ac:dyDescent="0.2">
      <c r="A27" s="1">
        <v>40</v>
      </c>
      <c r="B27" s="3">
        <f t="shared" si="0"/>
        <v>0.16151721439572431</v>
      </c>
      <c r="C27" s="3">
        <f t="shared" si="1"/>
        <v>0.22612410015401405</v>
      </c>
      <c r="D27" s="3">
        <f t="shared" si="2"/>
        <v>0.24335260302289127</v>
      </c>
      <c r="E27" s="3">
        <f t="shared" si="3"/>
        <v>0.24679830359666674</v>
      </c>
      <c r="F27" s="1"/>
      <c r="G27" s="1">
        <v>40</v>
      </c>
      <c r="H27" s="4">
        <f t="shared" si="4"/>
        <v>0.35946317129377725</v>
      </c>
      <c r="I27" s="4">
        <f t="shared" si="5"/>
        <v>0.14378526851751092</v>
      </c>
      <c r="J27" s="4">
        <f t="shared" si="6"/>
        <v>3.8342738271336253E-2</v>
      </c>
      <c r="K27" s="4">
        <f t="shared" si="7"/>
        <v>7.6685476542672519E-3</v>
      </c>
    </row>
    <row r="28" spans="1:11" x14ac:dyDescent="0.2">
      <c r="A28" s="1">
        <v>42</v>
      </c>
      <c r="B28" s="3">
        <f t="shared" si="0"/>
        <v>0.1565541398731044</v>
      </c>
      <c r="C28" s="3">
        <f t="shared" si="1"/>
        <v>0.22230687861980825</v>
      </c>
      <c r="D28" s="3">
        <f t="shared" si="2"/>
        <v>0.2407176454688853</v>
      </c>
      <c r="E28" s="3">
        <f t="shared" si="3"/>
        <v>0.2445839065071915</v>
      </c>
      <c r="F28" s="1"/>
      <c r="G28" s="1">
        <v>42</v>
      </c>
      <c r="H28" s="4">
        <f t="shared" si="4"/>
        <v>0.36263683968042698</v>
      </c>
      <c r="I28" s="4">
        <f t="shared" si="5"/>
        <v>0.15230747266577929</v>
      </c>
      <c r="J28" s="4">
        <f t="shared" si="6"/>
        <v>4.2646092346418203E-2</v>
      </c>
      <c r="K28" s="4">
        <f t="shared" si="7"/>
        <v>8.9556793927478215E-3</v>
      </c>
    </row>
    <row r="29" spans="1:11" x14ac:dyDescent="0.2">
      <c r="A29" s="1">
        <v>44</v>
      </c>
      <c r="B29" s="3">
        <f t="shared" si="0"/>
        <v>0.15139948016428448</v>
      </c>
      <c r="C29" s="3">
        <f t="shared" si="1"/>
        <v>0.21801525143656966</v>
      </c>
      <c r="D29" s="3">
        <f t="shared" si="2"/>
        <v>0.23755587767643996</v>
      </c>
      <c r="E29" s="3">
        <f t="shared" si="3"/>
        <v>0.24185481544921142</v>
      </c>
      <c r="F29" s="1"/>
      <c r="G29" s="1">
        <v>44</v>
      </c>
      <c r="H29" s="4">
        <f t="shared" si="4"/>
        <v>0.36500896227979163</v>
      </c>
      <c r="I29" s="4">
        <f t="shared" si="5"/>
        <v>0.1606039434031083</v>
      </c>
      <c r="J29" s="4">
        <f t="shared" si="6"/>
        <v>4.7110490064911768E-2</v>
      </c>
      <c r="K29" s="4">
        <f t="shared" si="7"/>
        <v>1.0364307814280591E-2</v>
      </c>
    </row>
    <row r="30" spans="1:11" x14ac:dyDescent="0.2">
      <c r="A30" s="1">
        <v>46</v>
      </c>
      <c r="B30" s="3">
        <f t="shared" si="0"/>
        <v>0.14611203201836701</v>
      </c>
      <c r="C30" s="3">
        <f t="shared" si="1"/>
        <v>0.21332356674681585</v>
      </c>
      <c r="D30" s="3">
        <f t="shared" si="2"/>
        <v>0.23393510406354015</v>
      </c>
      <c r="E30" s="3">
        <f t="shared" si="3"/>
        <v>0.23867575764638674</v>
      </c>
      <c r="F30" s="1"/>
      <c r="G30" s="1">
        <v>46</v>
      </c>
      <c r="H30" s="4">
        <f t="shared" si="4"/>
        <v>0.366637517797753</v>
      </c>
      <c r="I30" s="4">
        <f t="shared" si="5"/>
        <v>0.16865325818696639</v>
      </c>
      <c r="J30" s="4">
        <f t="shared" si="6"/>
        <v>5.1720332510669688E-2</v>
      </c>
      <c r="K30" s="4">
        <f t="shared" si="7"/>
        <v>1.189567647745403E-2</v>
      </c>
    </row>
    <row r="31" spans="1:11" x14ac:dyDescent="0.2">
      <c r="A31" s="1">
        <v>48</v>
      </c>
      <c r="B31" s="3">
        <f t="shared" si="0"/>
        <v>0.14074268364513615</v>
      </c>
      <c r="C31" s="3">
        <f t="shared" si="1"/>
        <v>0.20829917179480151</v>
      </c>
      <c r="D31" s="3">
        <f t="shared" si="2"/>
        <v>0.22991724800269442</v>
      </c>
      <c r="E31" s="3">
        <f t="shared" si="3"/>
        <v>0.23510558629258874</v>
      </c>
      <c r="F31" s="1"/>
      <c r="G31" s="1">
        <v>48</v>
      </c>
      <c r="H31" s="4">
        <f t="shared" si="4"/>
        <v>0.36757717053610756</v>
      </c>
      <c r="I31" s="4">
        <f t="shared" si="5"/>
        <v>0.17643704185733164</v>
      </c>
      <c r="J31" s="4">
        <f t="shared" si="6"/>
        <v>5.6459853394346123E-2</v>
      </c>
      <c r="K31" s="4">
        <f t="shared" si="7"/>
        <v>1.3550364814643071E-2</v>
      </c>
    </row>
    <row r="32" spans="1:11" x14ac:dyDescent="0.2">
      <c r="A32" s="1">
        <v>50</v>
      </c>
      <c r="B32" s="3">
        <f t="shared" si="0"/>
        <v>0.1353352832366127</v>
      </c>
      <c r="C32" s="3">
        <f t="shared" si="1"/>
        <v>0.20300292485491905</v>
      </c>
      <c r="D32" s="3">
        <f t="shared" si="2"/>
        <v>0.22555880539435447</v>
      </c>
      <c r="E32" s="3">
        <f t="shared" si="3"/>
        <v>0.23119777552921336</v>
      </c>
      <c r="F32" s="1"/>
      <c r="G32" s="1">
        <v>50</v>
      </c>
      <c r="H32" s="4">
        <f t="shared" si="4"/>
        <v>0.36787944117144233</v>
      </c>
      <c r="I32" s="4">
        <f t="shared" si="5"/>
        <v>0.18393972058572117</v>
      </c>
      <c r="J32" s="4">
        <f t="shared" si="6"/>
        <v>6.1313240195240384E-2</v>
      </c>
      <c r="K32" s="4">
        <f t="shared" si="7"/>
        <v>1.5328310048810096E-2</v>
      </c>
    </row>
    <row r="33" spans="1:11" x14ac:dyDescent="0.2">
      <c r="A33" s="1">
        <v>52</v>
      </c>
      <c r="B33" s="3">
        <f t="shared" si="0"/>
        <v>0.12992742068652574</v>
      </c>
      <c r="C33" s="3">
        <f t="shared" si="1"/>
        <v>0.19748967944351911</v>
      </c>
      <c r="D33" s="3">
        <f t="shared" si="2"/>
        <v>0.22091126247927684</v>
      </c>
      <c r="E33" s="3">
        <f t="shared" si="3"/>
        <v>0.22700087406857383</v>
      </c>
      <c r="F33" s="1"/>
      <c r="G33" s="1">
        <v>52</v>
      </c>
      <c r="H33" s="4">
        <f t="shared" si="4"/>
        <v>0.36759286923713136</v>
      </c>
      <c r="I33" s="4">
        <f t="shared" si="5"/>
        <v>0.19114829200330832</v>
      </c>
      <c r="J33" s="4">
        <f t="shared" si="6"/>
        <v>6.6264741227813562E-2</v>
      </c>
      <c r="K33" s="4">
        <f t="shared" si="7"/>
        <v>1.7228832719231525E-2</v>
      </c>
    </row>
    <row r="34" spans="1:11" x14ac:dyDescent="0.2">
      <c r="A34" s="1">
        <v>54</v>
      </c>
      <c r="B34" s="3">
        <f t="shared" si="0"/>
        <v>0.1245511307211075</v>
      </c>
      <c r="C34" s="3">
        <f t="shared" si="1"/>
        <v>0.19180874131050554</v>
      </c>
      <c r="D34" s="3">
        <f t="shared" si="2"/>
        <v>0.21602148112268885</v>
      </c>
      <c r="E34" s="3">
        <f t="shared" si="3"/>
        <v>0.22255892087197834</v>
      </c>
      <c r="F34" s="1"/>
      <c r="G34" s="1">
        <v>54</v>
      </c>
      <c r="H34" s="4">
        <f t="shared" si="4"/>
        <v>0.36676316769653428</v>
      </c>
      <c r="I34" s="4">
        <f t="shared" si="5"/>
        <v>0.19805211055612851</v>
      </c>
      <c r="J34" s="4">
        <f t="shared" si="6"/>
        <v>7.1298759800206266E-2</v>
      </c>
      <c r="K34" s="4">
        <f t="shared" si="7"/>
        <v>1.9250665146055695E-2</v>
      </c>
    </row>
    <row r="35" spans="1:11" x14ac:dyDescent="0.2">
      <c r="A35" s="1">
        <v>56</v>
      </c>
      <c r="B35" s="3">
        <f t="shared" si="0"/>
        <v>0.11923352490476316</v>
      </c>
      <c r="C35" s="3">
        <f t="shared" si="1"/>
        <v>0.18600429885143055</v>
      </c>
      <c r="D35" s="3">
        <f t="shared" si="2"/>
        <v>0.21093205445818639</v>
      </c>
      <c r="E35" s="3">
        <f t="shared" si="3"/>
        <v>0.21791182602807799</v>
      </c>
      <c r="F35" s="1"/>
      <c r="G35" s="1">
        <v>56</v>
      </c>
      <c r="H35" s="4">
        <f t="shared" si="4"/>
        <v>0.36543336997780423</v>
      </c>
      <c r="I35" s="4">
        <f t="shared" si="5"/>
        <v>0.20464268718757039</v>
      </c>
      <c r="J35" s="4">
        <f t="shared" si="6"/>
        <v>7.639993655002629E-2</v>
      </c>
      <c r="K35" s="4">
        <f t="shared" si="7"/>
        <v>2.1391982234007359E-2</v>
      </c>
    </row>
    <row r="36" spans="1:11" x14ac:dyDescent="0.2">
      <c r="A36" s="1">
        <v>58</v>
      </c>
      <c r="B36" s="3">
        <f t="shared" si="0"/>
        <v>0.11399735930105938</v>
      </c>
      <c r="C36" s="3">
        <f t="shared" si="1"/>
        <v>0.18011582769567383</v>
      </c>
      <c r="D36" s="3">
        <f t="shared" si="2"/>
        <v>0.20568163547492471</v>
      </c>
      <c r="E36" s="3">
        <f t="shared" si="3"/>
        <v>0.21309571973090749</v>
      </c>
      <c r="F36" s="1"/>
      <c r="G36" s="1">
        <v>58</v>
      </c>
      <c r="H36" s="4">
        <f t="shared" si="4"/>
        <v>0.36364396982382213</v>
      </c>
      <c r="I36" s="4">
        <f t="shared" si="5"/>
        <v>0.21091350249781685</v>
      </c>
      <c r="J36" s="4">
        <f t="shared" si="6"/>
        <v>8.1553220965822501E-2</v>
      </c>
      <c r="K36" s="4">
        <f t="shared" si="7"/>
        <v>2.3650434080088528E-2</v>
      </c>
    </row>
    <row r="37" spans="1:11" x14ac:dyDescent="0.2">
      <c r="A37" s="1">
        <v>60</v>
      </c>
      <c r="B37" s="3">
        <f t="shared" si="0"/>
        <v>0.10886154394729504</v>
      </c>
      <c r="C37" s="3">
        <f t="shared" si="1"/>
        <v>0.17417847031567205</v>
      </c>
      <c r="D37" s="3">
        <f t="shared" si="2"/>
        <v>0.20030524086302287</v>
      </c>
      <c r="E37" s="3">
        <f t="shared" si="3"/>
        <v>0.2081432720272281</v>
      </c>
      <c r="F37" s="1"/>
      <c r="G37" s="1">
        <v>60</v>
      </c>
      <c r="H37" s="4">
        <f t="shared" si="4"/>
        <v>0.36143305429464256</v>
      </c>
      <c r="I37" s="4">
        <f t="shared" si="5"/>
        <v>0.21685983257678554</v>
      </c>
      <c r="J37" s="4">
        <f t="shared" si="6"/>
        <v>8.6743933030714204E-2</v>
      </c>
      <c r="K37" s="4">
        <f t="shared" si="7"/>
        <v>2.6023179909214263E-2</v>
      </c>
    </row>
    <row r="38" spans="1:11" x14ac:dyDescent="0.2">
      <c r="A38" s="1">
        <v>62</v>
      </c>
      <c r="B38" s="3">
        <f t="shared" si="0"/>
        <v>0.10384159973432297</v>
      </c>
      <c r="C38" s="3">
        <f t="shared" si="1"/>
        <v>0.16822339156960323</v>
      </c>
      <c r="D38" s="3">
        <f t="shared" si="2"/>
        <v>0.19483453219485236</v>
      </c>
      <c r="E38" s="3">
        <f t="shared" si="3"/>
        <v>0.20308398578867964</v>
      </c>
      <c r="F38" s="1"/>
      <c r="G38" s="1">
        <v>62</v>
      </c>
      <c r="H38" s="4">
        <f t="shared" si="4"/>
        <v>0.35883643024442274</v>
      </c>
      <c r="I38" s="4">
        <f t="shared" si="5"/>
        <v>0.22247858675154211</v>
      </c>
      <c r="J38" s="4">
        <f t="shared" si="6"/>
        <v>9.1957815857304087E-2</v>
      </c>
      <c r="K38" s="4">
        <f t="shared" si="7"/>
        <v>2.8506922915764264E-2</v>
      </c>
    </row>
    <row r="39" spans="1:11" x14ac:dyDescent="0.2">
      <c r="A39" s="1">
        <v>64</v>
      </c>
      <c r="B39" s="3">
        <f t="shared" ref="B39:B57" si="8">EXP(-0.02*$A39)*H39</f>
        <v>9.8950067767423669E-2</v>
      </c>
      <c r="C39" s="3">
        <f t="shared" ref="C39:C57" si="9">EXP(-0.02*$A39)*(I39+H39)</f>
        <v>0.16227811113857482</v>
      </c>
      <c r="D39" s="3">
        <f t="shared" ref="D39:D57" si="10">EXP(-0.02*$A39)*(J39+I39+H39)</f>
        <v>0.18929807631026599</v>
      </c>
      <c r="E39" s="3">
        <f t="shared" ref="E39:E57" si="11">EXP(-0.02*$A39)*(K39+J39+I39+H39)</f>
        <v>0.19794446516520717</v>
      </c>
      <c r="F39" s="1"/>
      <c r="G39" s="1">
        <v>64</v>
      </c>
      <c r="H39" s="4">
        <f t="shared" ref="H39:H57" si="12">((0.02*$G39)^1/(FACT(1))*EXP(-0.02*$G39))</f>
        <v>0.35588774458008848</v>
      </c>
      <c r="I39" s="4">
        <f t="shared" ref="I39:I57" si="13">((0.02*$G39)^2/(FACT(2))*EXP(-0.02*$G39))</f>
        <v>0.22776815653125665</v>
      </c>
      <c r="J39" s="4">
        <f t="shared" ref="J39:J57" si="14">((0.02*$G39)^3/(FACT(3))*EXP(-0.02*$G39))</f>
        <v>9.7181080120002858E-2</v>
      </c>
      <c r="K39" s="4">
        <f t="shared" ref="K39:K57" si="15">((0.02*$G39)^4/(FACT(4))*EXP(-0.02*$G39))</f>
        <v>3.1097945638400907E-2</v>
      </c>
    </row>
    <row r="40" spans="1:11" x14ac:dyDescent="0.2">
      <c r="A40" s="1">
        <v>66</v>
      </c>
      <c r="B40" s="3">
        <f t="shared" si="8"/>
        <v>9.4196875814429579E-2</v>
      </c>
      <c r="C40" s="3">
        <f t="shared" si="9"/>
        <v>0.15636681385195311</v>
      </c>
      <c r="D40" s="3">
        <f t="shared" si="10"/>
        <v>0.18372158658846346</v>
      </c>
      <c r="E40" s="3">
        <f t="shared" si="11"/>
        <v>0.19274866159151186</v>
      </c>
      <c r="F40" s="1"/>
      <c r="G40" s="1">
        <v>66</v>
      </c>
      <c r="H40" s="4">
        <f t="shared" si="12"/>
        <v>0.35261859859492245</v>
      </c>
      <c r="I40" s="4">
        <f t="shared" si="13"/>
        <v>0.23272827507264884</v>
      </c>
      <c r="J40" s="4">
        <f t="shared" si="14"/>
        <v>0.10240044103196549</v>
      </c>
      <c r="K40" s="4">
        <f t="shared" si="15"/>
        <v>3.3792145540548608E-2</v>
      </c>
    </row>
    <row r="41" spans="1:11" x14ac:dyDescent="0.2">
      <c r="A41" s="1">
        <v>68</v>
      </c>
      <c r="B41" s="3">
        <f t="shared" si="8"/>
        <v>8.9589666019908032E-2</v>
      </c>
      <c r="C41" s="3">
        <f t="shared" si="9"/>
        <v>0.15051063891344549</v>
      </c>
      <c r="D41" s="3">
        <f t="shared" si="10"/>
        <v>0.1781281466251825</v>
      </c>
      <c r="E41" s="3">
        <f t="shared" si="11"/>
        <v>0.18751809924717308</v>
      </c>
      <c r="F41" s="1"/>
      <c r="G41" s="1">
        <v>68</v>
      </c>
      <c r="H41" s="4">
        <f t="shared" si="12"/>
        <v>0.349058656656836</v>
      </c>
      <c r="I41" s="4">
        <f t="shared" si="13"/>
        <v>0.23735988652664852</v>
      </c>
      <c r="J41" s="4">
        <f t="shared" si="14"/>
        <v>0.10760314855874735</v>
      </c>
      <c r="K41" s="4">
        <f t="shared" si="15"/>
        <v>3.6585070509974095E-2</v>
      </c>
    </row>
    <row r="42" spans="1:11" x14ac:dyDescent="0.2">
      <c r="A42" s="1">
        <v>70</v>
      </c>
      <c r="B42" s="3">
        <f t="shared" si="8"/>
        <v>8.5134087675305128E-2</v>
      </c>
      <c r="C42" s="3">
        <f t="shared" si="9"/>
        <v>0.14472794904801872</v>
      </c>
      <c r="D42" s="3">
        <f t="shared" si="10"/>
        <v>0.17253841768861838</v>
      </c>
      <c r="E42" s="3">
        <f t="shared" si="11"/>
        <v>0.18227208171282833</v>
      </c>
      <c r="F42" s="1"/>
      <c r="G42" s="1">
        <v>70</v>
      </c>
      <c r="H42" s="4">
        <f t="shared" si="12"/>
        <v>0.34523574951824904</v>
      </c>
      <c r="I42" s="4">
        <f t="shared" si="13"/>
        <v>0.24166502466277437</v>
      </c>
      <c r="J42" s="4">
        <f t="shared" si="14"/>
        <v>0.1127770115092947</v>
      </c>
      <c r="K42" s="4">
        <f t="shared" si="15"/>
        <v>3.9471954028253146E-2</v>
      </c>
    </row>
    <row r="43" spans="1:11" x14ac:dyDescent="0.2">
      <c r="A43" s="1">
        <v>72</v>
      </c>
      <c r="B43" s="3">
        <f t="shared" si="8"/>
        <v>8.0834058481152563E-2</v>
      </c>
      <c r="C43" s="3">
        <f t="shared" si="9"/>
        <v>0.13903458058758242</v>
      </c>
      <c r="D43" s="3">
        <f t="shared" si="10"/>
        <v>0.16697083119866873</v>
      </c>
      <c r="E43" s="3">
        <f t="shared" si="11"/>
        <v>0.1770278814186598</v>
      </c>
      <c r="F43" s="1"/>
      <c r="G43" s="1">
        <v>72</v>
      </c>
      <c r="H43" s="4">
        <f t="shared" si="12"/>
        <v>0.34117597250225534</v>
      </c>
      <c r="I43" s="4">
        <f t="shared" si="13"/>
        <v>0.24564670020162382</v>
      </c>
      <c r="J43" s="4">
        <f t="shared" si="14"/>
        <v>0.11791041609677944</v>
      </c>
      <c r="K43" s="4">
        <f t="shared" si="15"/>
        <v>4.2447749794840589E-2</v>
      </c>
    </row>
    <row r="44" spans="1:11" x14ac:dyDescent="0.2">
      <c r="A44" s="1">
        <v>74</v>
      </c>
      <c r="B44" s="3">
        <f t="shared" si="8"/>
        <v>7.6691997415634233E-2</v>
      </c>
      <c r="C44" s="3">
        <f t="shared" si="9"/>
        <v>0.13344407550320356</v>
      </c>
      <c r="D44" s="3">
        <f t="shared" si="10"/>
        <v>0.16144176735973775</v>
      </c>
      <c r="E44" s="3">
        <f t="shared" si="11"/>
        <v>0.1718009133466554</v>
      </c>
      <c r="F44" s="1"/>
      <c r="G44" s="1">
        <v>74</v>
      </c>
      <c r="H44" s="4">
        <f t="shared" si="12"/>
        <v>0.33690377880804284</v>
      </c>
      <c r="I44" s="4">
        <f t="shared" si="13"/>
        <v>0.24930879631795169</v>
      </c>
      <c r="J44" s="4">
        <f t="shared" si="14"/>
        <v>0.12299233951685616</v>
      </c>
      <c r="K44" s="4">
        <f t="shared" si="15"/>
        <v>4.5507165621236779E-2</v>
      </c>
    </row>
    <row r="45" spans="1:11" x14ac:dyDescent="0.2">
      <c r="A45" s="1">
        <v>76</v>
      </c>
      <c r="B45" s="3">
        <f t="shared" si="8"/>
        <v>7.2709032031181522E-2</v>
      </c>
      <c r="C45" s="3">
        <f t="shared" si="9"/>
        <v>0.12796789637487946</v>
      </c>
      <c r="D45" s="3">
        <f t="shared" si="10"/>
        <v>0.15596572097568642</v>
      </c>
      <c r="E45" s="3">
        <f t="shared" si="11"/>
        <v>0.16660489432399306</v>
      </c>
      <c r="F45" s="1"/>
      <c r="G45" s="1">
        <v>76</v>
      </c>
      <c r="H45" s="4">
        <f t="shared" si="12"/>
        <v>0.33244206816736643</v>
      </c>
      <c r="I45" s="4">
        <f t="shared" si="13"/>
        <v>0.25265597180719845</v>
      </c>
      <c r="J45" s="4">
        <f t="shared" si="14"/>
        <v>0.12801235904898056</v>
      </c>
      <c r="K45" s="4">
        <f t="shared" si="15"/>
        <v>4.8644696438612613E-2</v>
      </c>
    </row>
    <row r="46" spans="1:11" x14ac:dyDescent="0.2">
      <c r="A46" s="1">
        <v>78</v>
      </c>
      <c r="B46" s="3">
        <f t="shared" si="8"/>
        <v>6.8885182734720871E-2</v>
      </c>
      <c r="C46" s="3">
        <f t="shared" si="9"/>
        <v>0.12261562526780313</v>
      </c>
      <c r="D46" s="3">
        <f t="shared" si="10"/>
        <v>0.15055545538500592</v>
      </c>
      <c r="E46" s="3">
        <f t="shared" si="11"/>
        <v>0.16145198913071501</v>
      </c>
      <c r="F46" s="1"/>
      <c r="G46" s="1">
        <v>78</v>
      </c>
      <c r="H46" s="4">
        <f t="shared" si="12"/>
        <v>0.327812271073193</v>
      </c>
      <c r="I46" s="4">
        <f t="shared" si="13"/>
        <v>0.25569357143709054</v>
      </c>
      <c r="J46" s="4">
        <f t="shared" si="14"/>
        <v>0.13296065714728708</v>
      </c>
      <c r="K46" s="4">
        <f t="shared" si="15"/>
        <v>5.1854656287441965E-2</v>
      </c>
    </row>
    <row r="47" spans="1:11" x14ac:dyDescent="0.2">
      <c r="A47" s="1">
        <v>80</v>
      </c>
      <c r="B47" s="3">
        <f t="shared" si="8"/>
        <v>6.521952636538593E-2</v>
      </c>
      <c r="C47" s="3">
        <f t="shared" si="9"/>
        <v>0.11739514745769468</v>
      </c>
      <c r="D47" s="3">
        <f t="shared" si="10"/>
        <v>0.14522214537359268</v>
      </c>
      <c r="E47" s="3">
        <f t="shared" si="11"/>
        <v>0.15635294453995191</v>
      </c>
      <c r="F47" s="1"/>
      <c r="G47" s="1">
        <v>80</v>
      </c>
      <c r="H47" s="4">
        <f t="shared" si="12"/>
        <v>0.32303442879144861</v>
      </c>
      <c r="I47" s="4">
        <f t="shared" si="13"/>
        <v>0.25842754303315896</v>
      </c>
      <c r="J47" s="4">
        <f t="shared" si="14"/>
        <v>0.13782802295101812</v>
      </c>
      <c r="K47" s="4">
        <f t="shared" si="15"/>
        <v>5.5131209180407252E-2</v>
      </c>
    </row>
    <row r="48" spans="1:11" x14ac:dyDescent="0.2">
      <c r="A48" s="1">
        <v>82</v>
      </c>
      <c r="B48" s="3">
        <f t="shared" si="8"/>
        <v>6.1710341163768979E-2</v>
      </c>
      <c r="C48" s="3">
        <f t="shared" si="9"/>
        <v>0.11231282091805954</v>
      </c>
      <c r="D48" s="3">
        <f t="shared" si="10"/>
        <v>0.13997550985040505</v>
      </c>
      <c r="E48" s="3">
        <f t="shared" si="11"/>
        <v>0.1513172123126667</v>
      </c>
      <c r="F48" s="1"/>
      <c r="G48" s="1">
        <v>82</v>
      </c>
      <c r="H48" s="4">
        <f t="shared" si="12"/>
        <v>0.3181272693570627</v>
      </c>
      <c r="I48" s="4">
        <f t="shared" si="13"/>
        <v>0.26086436087279147</v>
      </c>
      <c r="J48" s="4">
        <f t="shared" si="14"/>
        <v>0.14260585061045933</v>
      </c>
      <c r="K48" s="4">
        <f t="shared" si="15"/>
        <v>5.8468398750288329E-2</v>
      </c>
    </row>
    <row r="49" spans="1:11" x14ac:dyDescent="0.2">
      <c r="A49" s="1">
        <v>84</v>
      </c>
      <c r="B49" s="3">
        <f t="shared" si="8"/>
        <v>5.8355235027160786E-2</v>
      </c>
      <c r="C49" s="3">
        <f t="shared" si="9"/>
        <v>0.10737363244997583</v>
      </c>
      <c r="D49" s="3">
        <f t="shared" si="10"/>
        <v>0.13482393500675227</v>
      </c>
      <c r="E49" s="3">
        <f t="shared" si="11"/>
        <v>0.14635306208059837</v>
      </c>
      <c r="F49" s="1"/>
      <c r="G49" s="1">
        <v>84</v>
      </c>
      <c r="H49" s="4">
        <f t="shared" si="12"/>
        <v>0.31310827974620875</v>
      </c>
      <c r="I49" s="4">
        <f t="shared" si="13"/>
        <v>0.26301095498681532</v>
      </c>
      <c r="J49" s="4">
        <f t="shared" si="14"/>
        <v>0.14728613479261657</v>
      </c>
      <c r="K49" s="4">
        <f t="shared" si="15"/>
        <v>6.1860176612898957E-2</v>
      </c>
    </row>
    <row r="50" spans="1:11" x14ac:dyDescent="0.2">
      <c r="A50" s="1">
        <v>86</v>
      </c>
      <c r="B50" s="3">
        <f t="shared" si="8"/>
        <v>5.5151258763920519E-2</v>
      </c>
      <c r="C50" s="3">
        <f t="shared" si="9"/>
        <v>0.10258134130089216</v>
      </c>
      <c r="D50" s="3">
        <f t="shared" si="10"/>
        <v>0.12977458862208924</v>
      </c>
      <c r="E50" s="3">
        <f t="shared" si="11"/>
        <v>0.14146768497020396</v>
      </c>
      <c r="F50" s="1"/>
      <c r="G50" s="1">
        <v>86</v>
      </c>
      <c r="H50" s="4">
        <f t="shared" si="12"/>
        <v>0.30799377440776832</v>
      </c>
      <c r="I50" s="4">
        <f t="shared" si="13"/>
        <v>0.26487464599068072</v>
      </c>
      <c r="J50" s="4">
        <f t="shared" si="14"/>
        <v>0.15186146370132364</v>
      </c>
      <c r="K50" s="4">
        <f t="shared" si="15"/>
        <v>6.5300429391569145E-2</v>
      </c>
    </row>
    <row r="51" spans="1:11" x14ac:dyDescent="0.2">
      <c r="A51" s="1">
        <v>88</v>
      </c>
      <c r="B51" s="3">
        <f t="shared" si="8"/>
        <v>5.2095005895489925E-2</v>
      </c>
      <c r="C51" s="3">
        <f t="shared" si="9"/>
        <v>9.793861108352106E-2</v>
      </c>
      <c r="D51" s="3">
        <f t="shared" si="10"/>
        <v>0.12483352612716599</v>
      </c>
      <c r="E51" s="3">
        <f t="shared" si="11"/>
        <v>0.13666728874636977</v>
      </c>
      <c r="F51" s="1"/>
      <c r="G51" s="1">
        <v>88</v>
      </c>
      <c r="H51" s="4">
        <f t="shared" si="12"/>
        <v>0.30279896032856896</v>
      </c>
      <c r="I51" s="4">
        <f t="shared" si="13"/>
        <v>0.26646308508914068</v>
      </c>
      <c r="J51" s="4">
        <f t="shared" si="14"/>
        <v>0.15632500991896253</v>
      </c>
      <c r="K51" s="4">
        <f t="shared" si="15"/>
        <v>6.8783004364343509E-2</v>
      </c>
    </row>
    <row r="52" spans="1:11" x14ac:dyDescent="0.2">
      <c r="A52" s="1">
        <v>90</v>
      </c>
      <c r="B52" s="3">
        <f t="shared" si="8"/>
        <v>4.9182700405126609E-2</v>
      </c>
      <c r="C52" s="3">
        <f t="shared" si="9"/>
        <v>9.3447130769740566E-2</v>
      </c>
      <c r="D52" s="3">
        <f t="shared" si="10"/>
        <v>0.12000578898850893</v>
      </c>
      <c r="E52" s="3">
        <f t="shared" si="11"/>
        <v>0.13195718518695471</v>
      </c>
      <c r="F52" s="1"/>
      <c r="G52" s="1">
        <v>90</v>
      </c>
      <c r="H52" s="4">
        <f t="shared" si="12"/>
        <v>0.29753799879885579</v>
      </c>
      <c r="I52" s="4">
        <f t="shared" si="13"/>
        <v>0.26778419891897021</v>
      </c>
      <c r="J52" s="4">
        <f t="shared" si="14"/>
        <v>0.16067051935138213</v>
      </c>
      <c r="K52" s="4">
        <f t="shared" si="15"/>
        <v>7.2301733708121957E-2</v>
      </c>
    </row>
    <row r="53" spans="1:11" x14ac:dyDescent="0.2">
      <c r="A53" s="1">
        <v>92</v>
      </c>
      <c r="B53" s="3">
        <f t="shared" si="8"/>
        <v>4.641027369681807E-2</v>
      </c>
      <c r="C53" s="3">
        <f t="shared" si="9"/>
        <v>8.91077254978907E-2</v>
      </c>
      <c r="D53" s="3">
        <f t="shared" si="10"/>
        <v>0.1152954959358819</v>
      </c>
      <c r="E53" s="3">
        <f t="shared" si="11"/>
        <v>0.12734187033735786</v>
      </c>
      <c r="F53" s="1"/>
      <c r="G53" s="1">
        <v>92</v>
      </c>
      <c r="H53" s="4">
        <f t="shared" si="12"/>
        <v>0.29222406403673407</v>
      </c>
      <c r="I53" s="4">
        <f t="shared" si="13"/>
        <v>0.26884613891379533</v>
      </c>
      <c r="J53" s="4">
        <f t="shared" si="14"/>
        <v>0.16489229853379447</v>
      </c>
      <c r="K53" s="4">
        <f t="shared" si="15"/>
        <v>7.5850457325545462E-2</v>
      </c>
    </row>
    <row r="54" spans="1:11" x14ac:dyDescent="0.2">
      <c r="A54" s="1">
        <v>94</v>
      </c>
      <c r="B54" s="3">
        <f t="shared" si="8"/>
        <v>4.3773431904806363E-2</v>
      </c>
      <c r="C54" s="3">
        <f t="shared" si="9"/>
        <v>8.4920457895324361E-2</v>
      </c>
      <c r="D54" s="3">
        <f t="shared" si="10"/>
        <v>0.11070592751604895</v>
      </c>
      <c r="E54" s="3">
        <f t="shared" si="11"/>
        <v>0.12282509823778952</v>
      </c>
      <c r="F54" s="1"/>
      <c r="G54" s="1">
        <v>94</v>
      </c>
      <c r="H54" s="4">
        <f t="shared" si="12"/>
        <v>0.28686939882294166</v>
      </c>
      <c r="I54" s="4">
        <f t="shared" si="13"/>
        <v>0.26965723489356519</v>
      </c>
      <c r="J54" s="4">
        <f t="shared" si="14"/>
        <v>0.16898520053330088</v>
      </c>
      <c r="K54" s="4">
        <f t="shared" si="15"/>
        <v>7.9423044250651428E-2</v>
      </c>
    </row>
    <row r="55" spans="1:11" x14ac:dyDescent="0.2">
      <c r="A55" s="1">
        <v>96</v>
      </c>
      <c r="B55" s="3">
        <f t="shared" si="8"/>
        <v>4.1267714582572654E-2</v>
      </c>
      <c r="C55" s="3">
        <f t="shared" si="9"/>
        <v>8.0884720581842387E-2</v>
      </c>
      <c r="D55" s="3">
        <f t="shared" si="10"/>
        <v>0.10623960442137505</v>
      </c>
      <c r="E55" s="3">
        <f t="shared" si="11"/>
        <v>0.11840994866435071</v>
      </c>
      <c r="F55" s="1"/>
      <c r="G55" s="1">
        <v>96</v>
      </c>
      <c r="H55" s="4">
        <f t="shared" si="12"/>
        <v>0.28148536729027229</v>
      </c>
      <c r="I55" s="4">
        <f t="shared" si="13"/>
        <v>0.27022595259866139</v>
      </c>
      <c r="J55" s="4">
        <f t="shared" si="14"/>
        <v>0.17294460966314332</v>
      </c>
      <c r="K55" s="4">
        <f t="shared" si="15"/>
        <v>8.3013412638308789E-2</v>
      </c>
    </row>
    <row r="56" spans="1:11" x14ac:dyDescent="0.2">
      <c r="A56" s="1">
        <v>98</v>
      </c>
      <c r="B56" s="3">
        <f t="shared" si="8"/>
        <v>3.8888545698965771E-2</v>
      </c>
      <c r="C56" s="3">
        <f t="shared" si="9"/>
        <v>7.6999320483952222E-2</v>
      </c>
      <c r="D56" s="3">
        <f t="shared" si="10"/>
        <v>0.10189836001014337</v>
      </c>
      <c r="E56" s="3">
        <f t="shared" si="11"/>
        <v>0.11409888937797702</v>
      </c>
      <c r="F56" s="1"/>
      <c r="G56" s="1">
        <v>98</v>
      </c>
      <c r="H56" s="4">
        <f t="shared" si="12"/>
        <v>0.27608250500524822</v>
      </c>
      <c r="I56" s="4">
        <f t="shared" si="13"/>
        <v>0.2705608549051432</v>
      </c>
      <c r="J56" s="4">
        <f t="shared" si="14"/>
        <v>0.17676642520469357</v>
      </c>
      <c r="K56" s="4">
        <f t="shared" si="15"/>
        <v>8.6615548350299845E-2</v>
      </c>
    </row>
    <row r="57" spans="1:11" x14ac:dyDescent="0.2">
      <c r="A57" s="1">
        <v>100</v>
      </c>
      <c r="B57" s="3">
        <f t="shared" si="8"/>
        <v>3.6631277777468364E-2</v>
      </c>
      <c r="C57" s="3">
        <f t="shared" si="9"/>
        <v>7.3262555554936729E-2</v>
      </c>
      <c r="D57" s="3">
        <f t="shared" si="10"/>
        <v>9.7683407406582295E-2</v>
      </c>
      <c r="E57" s="3">
        <f t="shared" si="11"/>
        <v>0.1098938333324051</v>
      </c>
      <c r="F57" s="1"/>
      <c r="G57" s="1">
        <v>100</v>
      </c>
      <c r="H57" s="4">
        <f t="shared" si="12"/>
        <v>0.2706705664732254</v>
      </c>
      <c r="I57" s="4">
        <f t="shared" si="13"/>
        <v>0.2706705664732254</v>
      </c>
      <c r="J57" s="4">
        <f t="shared" si="14"/>
        <v>0.18044704431548358</v>
      </c>
      <c r="K57" s="4">
        <f t="shared" si="15"/>
        <v>9.0223522157741792E-2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5"/>
  <sheetViews>
    <sheetView topLeftCell="A43" zoomScaleNormal="100" workbookViewId="0">
      <selection activeCell="I85" sqref="I85"/>
    </sheetView>
  </sheetViews>
  <sheetFormatPr defaultRowHeight="12.75" x14ac:dyDescent="0.2"/>
  <cols>
    <col min="1" max="1025" width="11.5703125"/>
  </cols>
  <sheetData>
    <row r="4" spans="1:10" x14ac:dyDescent="0.2">
      <c r="A4" t="s">
        <v>5</v>
      </c>
      <c r="B4" t="s">
        <v>12</v>
      </c>
      <c r="C4" t="s">
        <v>13</v>
      </c>
      <c r="D4" t="s">
        <v>14</v>
      </c>
      <c r="G4" t="s">
        <v>5</v>
      </c>
      <c r="H4" t="s">
        <v>15</v>
      </c>
      <c r="I4" t="s">
        <v>16</v>
      </c>
      <c r="J4" t="s">
        <v>17</v>
      </c>
    </row>
    <row r="5" spans="1:10" x14ac:dyDescent="0.2">
      <c r="A5">
        <v>0</v>
      </c>
      <c r="B5" s="3">
        <v>0</v>
      </c>
      <c r="C5" s="3">
        <v>0</v>
      </c>
      <c r="D5" s="3">
        <v>0</v>
      </c>
      <c r="G5">
        <v>0</v>
      </c>
      <c r="H5" s="3">
        <v>0</v>
      </c>
      <c r="I5" s="3">
        <v>0</v>
      </c>
      <c r="J5" s="3">
        <v>0</v>
      </c>
    </row>
    <row r="6" spans="1:10" x14ac:dyDescent="0.2">
      <c r="A6">
        <v>2</v>
      </c>
      <c r="B6" s="3">
        <v>7.8730185604422801E-3</v>
      </c>
      <c r="C6" s="3">
        <v>1.54961053132672E-2</v>
      </c>
      <c r="D6" s="3">
        <v>3.6924653855465402E-2</v>
      </c>
      <c r="G6">
        <v>2</v>
      </c>
      <c r="H6" s="3">
        <v>7.9045106346840501E-3</v>
      </c>
      <c r="I6" s="3">
        <v>1.56200741557733E-2</v>
      </c>
      <c r="J6" s="3">
        <v>3.76631469325747E-2</v>
      </c>
    </row>
    <row r="7" spans="1:10" x14ac:dyDescent="0.2">
      <c r="A7">
        <v>4</v>
      </c>
      <c r="B7" s="3">
        <v>1.54961053132672E-2</v>
      </c>
      <c r="C7" s="3">
        <v>3.00161599849833E-2</v>
      </c>
      <c r="D7" s="3">
        <v>6.8171503117296903E-2</v>
      </c>
      <c r="G7">
        <v>4</v>
      </c>
      <c r="H7" s="3">
        <v>1.56200741557733E-2</v>
      </c>
      <c r="I7" s="3">
        <v>3.0496418544743099E-2</v>
      </c>
      <c r="J7" s="3">
        <v>7.0898363241988796E-2</v>
      </c>
    </row>
    <row r="8" spans="1:10" x14ac:dyDescent="0.2">
      <c r="A8">
        <v>6</v>
      </c>
      <c r="B8" s="3">
        <v>2.2875210889860099E-2</v>
      </c>
      <c r="C8" s="3">
        <v>4.3606272771297902E-2</v>
      </c>
      <c r="D8" s="3">
        <v>9.4395343327986395E-2</v>
      </c>
      <c r="G8">
        <v>6</v>
      </c>
      <c r="H8" s="3">
        <v>2.3149713420538402E-2</v>
      </c>
      <c r="I8" s="3">
        <v>4.4652823317809003E-2</v>
      </c>
      <c r="J8" s="3">
        <v>0.100059063927666</v>
      </c>
    </row>
    <row r="9" spans="1:10" x14ac:dyDescent="0.2">
      <c r="A9">
        <v>8</v>
      </c>
      <c r="B9" s="3">
        <v>3.00161599849833E-2</v>
      </c>
      <c r="C9" s="3">
        <v>5.6310616265257199E-2</v>
      </c>
      <c r="D9" s="3">
        <v>0.116183845931791</v>
      </c>
      <c r="G9">
        <v>8</v>
      </c>
      <c r="H9" s="3">
        <v>3.0496418544743099E-2</v>
      </c>
      <c r="I9" s="3">
        <v>5.8112555985745398E-2</v>
      </c>
      <c r="J9" s="3">
        <v>0.125478553606334</v>
      </c>
    </row>
    <row r="10" spans="1:10" x14ac:dyDescent="0.2">
      <c r="A10">
        <v>10</v>
      </c>
      <c r="B10" s="3">
        <v>3.6924653855465402E-2</v>
      </c>
      <c r="C10" s="3">
        <v>6.8171503117296903E-2</v>
      </c>
      <c r="D10" s="3">
        <v>0.13406400920712799</v>
      </c>
      <c r="G10">
        <v>10</v>
      </c>
      <c r="H10" s="3">
        <v>3.76631469325747E-2</v>
      </c>
      <c r="I10" s="3">
        <v>7.0898363241988796E-2</v>
      </c>
      <c r="J10" s="3">
        <v>0.14747041012784101</v>
      </c>
    </row>
    <row r="11" spans="1:10" x14ac:dyDescent="0.2">
      <c r="A11">
        <v>12</v>
      </c>
      <c r="B11" s="3">
        <v>4.3606272771297902E-2</v>
      </c>
      <c r="C11" s="3">
        <v>7.9229459375201497E-2</v>
      </c>
      <c r="D11" s="3">
        <v>0.148508014033474</v>
      </c>
      <c r="G11">
        <v>12</v>
      </c>
      <c r="H11" s="3">
        <v>4.4652823317809003E-2</v>
      </c>
      <c r="I11" s="3">
        <v>8.3032473425211195E-2</v>
      </c>
      <c r="J11" s="3">
        <v>0.166328975717491</v>
      </c>
    </row>
    <row r="12" spans="1:10" x14ac:dyDescent="0.2">
      <c r="A12">
        <v>14</v>
      </c>
      <c r="B12" s="3">
        <v>5.0066478420020002E-2</v>
      </c>
      <c r="C12" s="3">
        <v>8.9523295049368901E-2</v>
      </c>
      <c r="D12" s="3">
        <v>0.15993853787766801</v>
      </c>
      <c r="G12">
        <v>14</v>
      </c>
      <c r="H12" s="3">
        <v>5.1468339815780598E-2</v>
      </c>
      <c r="I12" s="3">
        <v>9.4536599572133506E-2</v>
      </c>
      <c r="J12" s="3">
        <v>0.182329933180542</v>
      </c>
    </row>
    <row r="13" spans="1:10" x14ac:dyDescent="0.2">
      <c r="A13">
        <v>16</v>
      </c>
      <c r="B13" s="3">
        <v>5.6310616265257199E-2</v>
      </c>
      <c r="C13" s="3">
        <v>9.9090172005407803E-2</v>
      </c>
      <c r="D13" s="3">
        <v>0.16873357569377601</v>
      </c>
      <c r="G13">
        <v>16</v>
      </c>
      <c r="H13" s="3">
        <v>5.8112555985745398E-2</v>
      </c>
      <c r="I13" s="3">
        <v>0.105431943013754</v>
      </c>
      <c r="J13" s="3">
        <v>0.19573094780478001</v>
      </c>
    </row>
    <row r="14" spans="1:10" x14ac:dyDescent="0.2">
      <c r="A14">
        <v>18</v>
      </c>
      <c r="B14" s="3">
        <v>6.2343917860262797E-2</v>
      </c>
      <c r="C14" s="3">
        <v>0.107965669282422</v>
      </c>
      <c r="D14" s="3">
        <v>0.17523081214559</v>
      </c>
      <c r="G14">
        <v>18</v>
      </c>
      <c r="H14" s="3">
        <v>6.45882989032322E-2</v>
      </c>
      <c r="I14" s="3">
        <v>0.11573919747075601</v>
      </c>
      <c r="J14" s="3">
        <v>0.206772358331796</v>
      </c>
    </row>
    <row r="15" spans="1:10" x14ac:dyDescent="0.2">
      <c r="A15">
        <v>20</v>
      </c>
      <c r="B15" s="3">
        <v>6.8171503117296903E-2</v>
      </c>
      <c r="C15" s="3">
        <v>0.116183845931791</v>
      </c>
      <c r="D15" s="3">
        <v>0.17973158564688901</v>
      </c>
      <c r="G15">
        <v>20</v>
      </c>
      <c r="H15" s="3">
        <v>7.0898363241988796E-2</v>
      </c>
      <c r="I15" s="3">
        <v>0.125478553606334</v>
      </c>
      <c r="J15" s="3">
        <v>0.215677902776266</v>
      </c>
    </row>
    <row r="16" spans="1:10" x14ac:dyDescent="0.2">
      <c r="A16">
        <v>22</v>
      </c>
      <c r="B16" s="3">
        <v>7.3798382533662499E-2</v>
      </c>
      <c r="C16" s="3">
        <v>0.123777301467836</v>
      </c>
      <c r="D16" s="3">
        <v>0.18250448113989601</v>
      </c>
      <c r="G16">
        <v>22</v>
      </c>
      <c r="H16" s="3">
        <v>7.7045511365143704E-2</v>
      </c>
      <c r="I16" s="3">
        <v>0.13466970399700601</v>
      </c>
      <c r="J16" s="3">
        <v>0.22265546699067301</v>
      </c>
    </row>
    <row r="17" spans="1:10" x14ac:dyDescent="0.2">
      <c r="A17">
        <v>24</v>
      </c>
      <c r="B17" s="3">
        <v>7.9229459375201497E-2</v>
      </c>
      <c r="C17" s="3">
        <v>0.13077723401847299</v>
      </c>
      <c r="D17" s="3">
        <v>0.183788585268054</v>
      </c>
      <c r="G17">
        <v>24</v>
      </c>
      <c r="H17" s="3">
        <v>8.3032473425211195E-2</v>
      </c>
      <c r="I17" s="3">
        <v>0.14333184848424599</v>
      </c>
      <c r="J17" s="3">
        <v>0.227897845732387</v>
      </c>
    </row>
    <row r="18" spans="1:10" x14ac:dyDescent="0.2">
      <c r="A18">
        <v>26</v>
      </c>
      <c r="B18" s="3">
        <v>8.4469531818041704E-2</v>
      </c>
      <c r="C18" s="3">
        <v>0.13721349626075299</v>
      </c>
      <c r="D18" s="3">
        <v>0.18379643461856601</v>
      </c>
      <c r="G18">
        <v>26</v>
      </c>
      <c r="H18" s="3">
        <v>8.8861947472579805E-2</v>
      </c>
      <c r="I18" s="3">
        <v>0.15148369987187099</v>
      </c>
      <c r="J18" s="3">
        <v>0.231583507619393</v>
      </c>
    </row>
    <row r="19" spans="1:10" x14ac:dyDescent="0.2">
      <c r="A19">
        <v>28</v>
      </c>
      <c r="B19" s="3">
        <v>8.9523295049368901E-2</v>
      </c>
      <c r="C19" s="3">
        <v>0.14311464922314901</v>
      </c>
      <c r="D19" s="3">
        <v>0.18271668498890201</v>
      </c>
      <c r="G19">
        <v>28</v>
      </c>
      <c r="H19" s="3">
        <v>9.4536599572133506E-2</v>
      </c>
      <c r="I19" s="3">
        <v>0.159143489936142</v>
      </c>
      <c r="J19" s="3">
        <v>0.23387735678579499</v>
      </c>
    </row>
    <row r="20" spans="1:10" x14ac:dyDescent="0.2">
      <c r="A20">
        <v>30</v>
      </c>
      <c r="B20" s="3">
        <v>9.4395343327986395E-2</v>
      </c>
      <c r="C20" s="3">
        <v>0.148508014033474</v>
      </c>
      <c r="D20" s="3">
        <v>0.180716527147321</v>
      </c>
      <c r="G20">
        <v>30</v>
      </c>
      <c r="H20" s="3">
        <v>0.100059063927666</v>
      </c>
      <c r="I20" s="3">
        <v>0.166328975717491</v>
      </c>
      <c r="J20" s="3">
        <v>0.234931485291518</v>
      </c>
    </row>
    <row r="21" spans="1:10" x14ac:dyDescent="0.2">
      <c r="A21">
        <v>32</v>
      </c>
      <c r="B21" s="3">
        <v>9.9090172005407803E-2</v>
      </c>
      <c r="C21" s="3">
        <v>0.15341972168845799</v>
      </c>
      <c r="D21" s="3">
        <v>0.17794387229004399</v>
      </c>
      <c r="G21">
        <v>32</v>
      </c>
      <c r="H21" s="3">
        <v>0.105431943013754</v>
      </c>
      <c r="I21" s="3">
        <v>0.17305744606458001</v>
      </c>
      <c r="J21" s="3">
        <v>0.234885911422858</v>
      </c>
    </row>
    <row r="22" spans="1:10" x14ac:dyDescent="0.2">
      <c r="A22">
        <v>34</v>
      </c>
      <c r="B22" s="3">
        <v>0.10361217950821799</v>
      </c>
      <c r="C22" s="3">
        <v>0.15787476091828201</v>
      </c>
      <c r="D22" s="3">
        <v>0.174529328328418</v>
      </c>
      <c r="G22">
        <v>34</v>
      </c>
      <c r="H22" s="3">
        <v>0.110657807714777</v>
      </c>
      <c r="I22" s="3">
        <v>0.17934572840316801</v>
      </c>
      <c r="J22" s="3">
        <v>0.23386929996007999</v>
      </c>
    </row>
    <row r="23" spans="1:10" x14ac:dyDescent="0.2">
      <c r="A23">
        <v>36</v>
      </c>
      <c r="B23" s="3">
        <v>0.107965669282422</v>
      </c>
      <c r="C23" s="3">
        <v>0.161897024216685</v>
      </c>
      <c r="D23" s="3">
        <v>0.170587986251128</v>
      </c>
      <c r="G23">
        <v>36</v>
      </c>
      <c r="H23" s="3">
        <v>0.11573919747075601</v>
      </c>
      <c r="I23" s="3">
        <v>0.185210195703887</v>
      </c>
      <c r="J23" s="3">
        <v>0.23199966130153399</v>
      </c>
    </row>
    <row r="24" spans="1:10" x14ac:dyDescent="0.2">
      <c r="A24">
        <v>38</v>
      </c>
      <c r="B24" s="3">
        <v>0.11215485170049</v>
      </c>
      <c r="C24" s="3">
        <v>0.16550935210472201</v>
      </c>
      <c r="D24" s="3">
        <v>0.16622103408368299</v>
      </c>
      <c r="G24">
        <v>38</v>
      </c>
      <c r="H24" s="3">
        <v>0.120678620429727</v>
      </c>
      <c r="I24" s="3">
        <v>0.19066677362463999</v>
      </c>
      <c r="J24" s="3">
        <v>0.229385027035483</v>
      </c>
    </row>
    <row r="25" spans="1:10" x14ac:dyDescent="0.2">
      <c r="A25">
        <v>40</v>
      </c>
      <c r="B25" s="3">
        <v>0.116183845931791</v>
      </c>
      <c r="C25" s="3">
        <v>0.16873357569377601</v>
      </c>
      <c r="D25" s="3">
        <v>0.161517214395724</v>
      </c>
      <c r="G25">
        <v>40</v>
      </c>
      <c r="H25" s="3">
        <v>0.125478553606334</v>
      </c>
      <c r="I25" s="3">
        <v>0.19573094780478001</v>
      </c>
      <c r="J25" s="3">
        <v>0.22612410015401399</v>
      </c>
    </row>
    <row r="26" spans="1:10" x14ac:dyDescent="0.2">
      <c r="A26">
        <v>42</v>
      </c>
      <c r="B26" s="3">
        <v>0.120056681777098</v>
      </c>
      <c r="C26" s="3">
        <v>0.171590557611039</v>
      </c>
      <c r="D26" s="3">
        <v>0.15655413987310399</v>
      </c>
      <c r="G26">
        <v>42</v>
      </c>
      <c r="H26" s="3">
        <v>0.13014144304637401</v>
      </c>
      <c r="I26" s="3">
        <v>0.20041777128969401</v>
      </c>
      <c r="J26" s="3">
        <v>0.222306878619808</v>
      </c>
    </row>
    <row r="27" spans="1:10" x14ac:dyDescent="0.2">
      <c r="A27">
        <v>44</v>
      </c>
      <c r="B27" s="3">
        <v>0.123777301467836</v>
      </c>
      <c r="C27" s="3">
        <v>0.17410023134840399</v>
      </c>
      <c r="D27" s="3">
        <v>0.15139948016428401</v>
      </c>
      <c r="G27">
        <v>44</v>
      </c>
      <c r="H27" s="3">
        <v>0.13466970399700601</v>
      </c>
      <c r="I27" s="3">
        <v>0.204741872065723</v>
      </c>
      <c r="J27" s="3">
        <v>0.21801525143657</v>
      </c>
    </row>
    <row r="28" spans="1:10" x14ac:dyDescent="0.2">
      <c r="A28">
        <v>46</v>
      </c>
      <c r="B28" s="3">
        <v>0.12734956143072601</v>
      </c>
      <c r="C28" s="3">
        <v>0.17628163909346001</v>
      </c>
      <c r="D28" s="3">
        <v>0.14611203201836701</v>
      </c>
      <c r="G28">
        <v>46</v>
      </c>
      <c r="H28" s="3">
        <v>0.13906572108235299</v>
      </c>
      <c r="I28" s="3">
        <v>0.208717460686657</v>
      </c>
      <c r="J28" s="3">
        <v>0.21332356674681599</v>
      </c>
    </row>
    <row r="29" spans="1:10" x14ac:dyDescent="0.2">
      <c r="A29">
        <v>48</v>
      </c>
      <c r="B29" s="3">
        <v>0.13077723401847299</v>
      </c>
      <c r="C29" s="3">
        <v>0.17815296809919201</v>
      </c>
      <c r="D29" s="3">
        <v>0.14074268364513601</v>
      </c>
      <c r="G29">
        <v>48</v>
      </c>
      <c r="H29" s="3">
        <v>0.14333184848424599</v>
      </c>
      <c r="I29" s="3">
        <v>0.212358337974237</v>
      </c>
      <c r="J29" s="3">
        <v>0.20829917179480101</v>
      </c>
    </row>
    <row r="30" spans="1:10" x14ac:dyDescent="0.2">
      <c r="A30">
        <v>50</v>
      </c>
      <c r="B30" s="3">
        <v>0.13406400920712799</v>
      </c>
      <c r="C30" s="3">
        <v>0.17973158564688901</v>
      </c>
      <c r="D30" s="3">
        <v>0.13533528323661301</v>
      </c>
      <c r="G30">
        <v>50</v>
      </c>
      <c r="H30" s="3">
        <v>0.14747041012784101</v>
      </c>
      <c r="I30" s="3">
        <v>0.215677902776266</v>
      </c>
      <c r="J30" s="3">
        <v>0.203002924854919</v>
      </c>
    </row>
    <row r="31" spans="1:10" x14ac:dyDescent="0.2">
      <c r="A31">
        <v>52</v>
      </c>
      <c r="B31" s="3">
        <v>0.13721349626075299</v>
      </c>
      <c r="C31" s="3">
        <v>0.18103407265480401</v>
      </c>
      <c r="D31" s="3">
        <v>0.12992742068652599</v>
      </c>
      <c r="G31">
        <v>52</v>
      </c>
      <c r="H31" s="3">
        <v>0.15148369987187099</v>
      </c>
      <c r="I31" s="3">
        <v>0.21868915976700401</v>
      </c>
      <c r="J31" s="3">
        <v>0.197489679443519</v>
      </c>
    </row>
    <row r="32" spans="1:10" x14ac:dyDescent="0.2">
      <c r="A32">
        <v>54</v>
      </c>
      <c r="B32" s="3">
        <v>0.14022922536399199</v>
      </c>
      <c r="C32" s="3">
        <v>0.18207625598319599</v>
      </c>
      <c r="D32" s="3">
        <v>0.124551130721108</v>
      </c>
      <c r="G32">
        <v>54</v>
      </c>
      <c r="H32" s="3">
        <v>0.15537398170330299</v>
      </c>
      <c r="I32" s="3">
        <v>0.22140472727556701</v>
      </c>
      <c r="J32" s="3">
        <v>0.19180874131050599</v>
      </c>
    </row>
    <row r="33" spans="1:10" x14ac:dyDescent="0.2">
      <c r="A33">
        <v>56</v>
      </c>
      <c r="B33" s="3">
        <v>0.14311464922314901</v>
      </c>
      <c r="C33" s="3">
        <v>0.18287323948450901</v>
      </c>
      <c r="D33" s="3">
        <v>0.11923352490476299</v>
      </c>
      <c r="G33">
        <v>56</v>
      </c>
      <c r="H33" s="3">
        <v>0.159143489936142</v>
      </c>
      <c r="I33" s="3">
        <v>0.22383684512903901</v>
      </c>
      <c r="J33" s="3">
        <v>0.18600429885143099</v>
      </c>
    </row>
    <row r="34" spans="1:10" x14ac:dyDescent="0.2">
      <c r="A34">
        <v>58</v>
      </c>
      <c r="B34" s="3">
        <v>0.145873144636367</v>
      </c>
      <c r="C34" s="3">
        <v>0.18343943384570999</v>
      </c>
      <c r="D34" s="3">
        <v>0.113997359301059</v>
      </c>
      <c r="G34">
        <v>58</v>
      </c>
      <c r="H34" s="3">
        <v>0.16279442941418501</v>
      </c>
      <c r="I34" s="3">
        <v>0.22599738249791501</v>
      </c>
      <c r="J34" s="3">
        <v>0.180115827695674</v>
      </c>
    </row>
    <row r="35" spans="1:10" x14ac:dyDescent="0.2">
      <c r="A35">
        <v>60</v>
      </c>
      <c r="B35" s="3">
        <v>0.148508014033474</v>
      </c>
      <c r="C35" s="3">
        <v>0.183788585268054</v>
      </c>
      <c r="D35" s="3">
        <v>0.108861543947295</v>
      </c>
      <c r="G35">
        <v>60</v>
      </c>
      <c r="H35" s="3">
        <v>0.166328975717491</v>
      </c>
      <c r="I35" s="3">
        <v>0.227897845732387</v>
      </c>
      <c r="J35" s="3">
        <v>0.17417847031567199</v>
      </c>
    </row>
    <row r="36" spans="1:10" x14ac:dyDescent="0.2">
      <c r="A36">
        <v>62</v>
      </c>
      <c r="B36" s="3">
        <v>0.15102248698607801</v>
      </c>
      <c r="C36" s="3">
        <v>0.18393380302790499</v>
      </c>
      <c r="D36" s="3">
        <v>0.103841599734323</v>
      </c>
      <c r="G36">
        <v>62</v>
      </c>
      <c r="H36" s="3">
        <v>0.16974927537235199</v>
      </c>
      <c r="I36" s="3">
        <v>0.229549386178825</v>
      </c>
      <c r="J36" s="3">
        <v>0.168223391569603</v>
      </c>
    </row>
    <row r="37" spans="1:10" x14ac:dyDescent="0.2">
      <c r="A37">
        <v>64</v>
      </c>
      <c r="B37" s="3">
        <v>0.15341972168845799</v>
      </c>
      <c r="C37" s="3">
        <v>0.18388758596065499</v>
      </c>
      <c r="D37" s="3">
        <v>9.8950067767423697E-2</v>
      </c>
      <c r="G37">
        <v>64</v>
      </c>
      <c r="H37" s="3">
        <v>0.17305744606458001</v>
      </c>
      <c r="I37" s="3">
        <v>0.230962807966583</v>
      </c>
      <c r="J37" s="3">
        <v>0.16227811113857499</v>
      </c>
    </row>
    <row r="38" spans="1:10" x14ac:dyDescent="0.2">
      <c r="A38">
        <v>66</v>
      </c>
      <c r="B38" s="3">
        <v>0.155702806409793</v>
      </c>
      <c r="C38" s="3">
        <v>0.18366184790822199</v>
      </c>
      <c r="D38" s="3">
        <v>9.4196875814429606E-2</v>
      </c>
      <c r="G38">
        <v>66</v>
      </c>
      <c r="H38" s="3">
        <v>0.176255576855885</v>
      </c>
      <c r="I38" s="3">
        <v>0.23214857575599299</v>
      </c>
      <c r="J38" s="3">
        <v>0.156366813851953</v>
      </c>
    </row>
    <row r="39" spans="1:10" x14ac:dyDescent="0.2">
      <c r="A39">
        <v>68</v>
      </c>
      <c r="B39" s="3">
        <v>0.15787476091828201</v>
      </c>
      <c r="C39" s="3">
        <v>0.18326794216915199</v>
      </c>
      <c r="D39" s="3">
        <v>8.9589666019908004E-2</v>
      </c>
      <c r="G39">
        <v>68</v>
      </c>
      <c r="H39" s="3">
        <v>0.17934572840316801</v>
      </c>
      <c r="I39" s="3">
        <v>0.23311682243916099</v>
      </c>
      <c r="J39" s="3">
        <v>0.15051063891344499</v>
      </c>
    </row>
    <row r="40" spans="1:10" x14ac:dyDescent="0.2">
      <c r="A40">
        <v>70</v>
      </c>
      <c r="B40" s="3">
        <v>0.15993853787766801</v>
      </c>
      <c r="C40" s="3">
        <v>0.18271668498890201</v>
      </c>
      <c r="D40" s="3">
        <v>8.5134087675305101E-2</v>
      </c>
      <c r="G40">
        <v>70</v>
      </c>
      <c r="H40" s="3">
        <v>0.182329933180542</v>
      </c>
      <c r="I40" s="3">
        <v>0.23387735678579499</v>
      </c>
      <c r="J40" s="3">
        <v>0.144727949048019</v>
      </c>
    </row>
    <row r="41" spans="1:10" x14ac:dyDescent="0.2">
      <c r="A41">
        <v>72</v>
      </c>
      <c r="B41" s="3">
        <v>0.161897024216685</v>
      </c>
      <c r="C41" s="3">
        <v>0.182018378126513</v>
      </c>
      <c r="D41" s="3">
        <v>8.0834058481152604E-2</v>
      </c>
      <c r="G41">
        <v>72</v>
      </c>
      <c r="H41" s="3">
        <v>0.185210195703887</v>
      </c>
      <c r="I41" s="3">
        <v>0.23443967102694899</v>
      </c>
      <c r="J41" s="3">
        <v>0.139034580587582</v>
      </c>
    </row>
    <row r="42" spans="1:10" x14ac:dyDescent="0.2">
      <c r="A42">
        <v>74</v>
      </c>
      <c r="B42" s="3">
        <v>0.163753042471939</v>
      </c>
      <c r="C42" s="3">
        <v>0.181182830532544</v>
      </c>
      <c r="D42" s="3">
        <v>7.6691997415634205E-2</v>
      </c>
      <c r="G42">
        <v>74</v>
      </c>
      <c r="H42" s="3">
        <v>0.18798849275778601</v>
      </c>
      <c r="I42" s="3">
        <v>0.23481294837017699</v>
      </c>
      <c r="J42" s="3">
        <v>0.133444075503204</v>
      </c>
    </row>
    <row r="43" spans="1:10" x14ac:dyDescent="0.2">
      <c r="A43">
        <v>76</v>
      </c>
      <c r="B43" s="3">
        <v>0.16550935210472201</v>
      </c>
      <c r="C43" s="3">
        <v>0.180219379171874</v>
      </c>
      <c r="D43" s="3">
        <v>7.2709032031181495E-2</v>
      </c>
      <c r="G43">
        <v>76</v>
      </c>
      <c r="H43" s="3">
        <v>0.19066677362463999</v>
      </c>
      <c r="I43" s="3">
        <v>0.235006070440124</v>
      </c>
      <c r="J43" s="3">
        <v>0.12796789637487899</v>
      </c>
    </row>
    <row r="44" spans="1:10" x14ac:dyDescent="0.2">
      <c r="A44">
        <v>78</v>
      </c>
      <c r="B44" s="3">
        <v>0.16716865079224599</v>
      </c>
      <c r="C44" s="3">
        <v>0.17913690902371801</v>
      </c>
      <c r="D44" s="3">
        <v>6.8885182734720898E-2</v>
      </c>
      <c r="G44">
        <v>78</v>
      </c>
      <c r="H44" s="3">
        <v>0.19324696031583699</v>
      </c>
      <c r="I44" s="3">
        <v>0.235027624639118</v>
      </c>
      <c r="J44" s="3">
        <v>0.12261562526780299</v>
      </c>
    </row>
    <row r="45" spans="1:10" x14ac:dyDescent="0.2">
      <c r="A45">
        <v>80</v>
      </c>
      <c r="B45" s="3">
        <v>0.16873357569377601</v>
      </c>
      <c r="C45" s="3">
        <v>0.17794387229004399</v>
      </c>
      <c r="D45" s="3">
        <v>6.5219526365385902E-2</v>
      </c>
      <c r="G45">
        <v>80</v>
      </c>
      <c r="H45" s="3">
        <v>0.19573094780478001</v>
      </c>
      <c r="I45" s="3">
        <v>0.234885911422858</v>
      </c>
      <c r="J45" s="3">
        <v>0.117395147457695</v>
      </c>
    </row>
    <row r="46" spans="1:10" x14ac:dyDescent="0.2">
      <c r="A46">
        <v>82</v>
      </c>
      <c r="B46" s="3">
        <v>0.170206704692132</v>
      </c>
      <c r="C46" s="3">
        <v>0.17664830684240701</v>
      </c>
      <c r="D46" s="3">
        <v>6.1710341163769E-2</v>
      </c>
      <c r="G46">
        <v>82</v>
      </c>
      <c r="H46" s="3">
        <v>0.19812060426164199</v>
      </c>
      <c r="I46" s="3">
        <v>0.23458895148671699</v>
      </c>
      <c r="J46" s="3">
        <v>0.11231282091806</v>
      </c>
    </row>
    <row r="47" spans="1:10" x14ac:dyDescent="0.2">
      <c r="A47">
        <v>84</v>
      </c>
      <c r="B47" s="3">
        <v>0.171590557611039</v>
      </c>
      <c r="C47" s="3">
        <v>0.17525785393611501</v>
      </c>
      <c r="D47" s="3">
        <v>5.83552350271608E-2</v>
      </c>
      <c r="G47">
        <v>84</v>
      </c>
      <c r="H47" s="3">
        <v>0.20041777128969401</v>
      </c>
      <c r="I47" s="3">
        <v>0.23414449285864999</v>
      </c>
      <c r="J47" s="3">
        <v>0.107373632449976</v>
      </c>
    </row>
    <row r="48" spans="1:10" x14ac:dyDescent="0.2">
      <c r="A48">
        <v>86</v>
      </c>
      <c r="B48" s="3">
        <v>0.17288759740874701</v>
      </c>
      <c r="C48" s="3">
        <v>0.17377977521958801</v>
      </c>
      <c r="D48" s="3">
        <v>5.5151258763920498E-2</v>
      </c>
      <c r="G48">
        <v>86</v>
      </c>
      <c r="H48" s="3">
        <v>0.20262426416305199</v>
      </c>
      <c r="I48" s="3">
        <v>0.23356001789512601</v>
      </c>
      <c r="J48" s="3">
        <v>0.102581341300892</v>
      </c>
    </row>
    <row r="49" spans="1:10" x14ac:dyDescent="0.2">
      <c r="A49">
        <v>88</v>
      </c>
      <c r="B49" s="3">
        <v>0.17410023134840399</v>
      </c>
      <c r="C49" s="3">
        <v>0.17222096906572601</v>
      </c>
      <c r="D49" s="3">
        <v>5.2095005895489897E-2</v>
      </c>
      <c r="G49">
        <v>88</v>
      </c>
      <c r="H49" s="3">
        <v>0.204741872065723</v>
      </c>
      <c r="I49" s="3">
        <v>0.23284275017686201</v>
      </c>
      <c r="J49" s="3">
        <v>9.7938611083521102E-2</v>
      </c>
    </row>
    <row r="50" spans="1:10" x14ac:dyDescent="0.2">
      <c r="A50">
        <v>90</v>
      </c>
      <c r="B50" s="3">
        <v>0.17523081214559</v>
      </c>
      <c r="C50" s="3">
        <v>0.170587986251128</v>
      </c>
      <c r="D50" s="3">
        <v>4.9182700405126602E-2</v>
      </c>
      <c r="G50">
        <v>90</v>
      </c>
      <c r="H50" s="3">
        <v>0.206772358331796</v>
      </c>
      <c r="I50" s="3">
        <v>0.23199966130153399</v>
      </c>
      <c r="J50" s="3">
        <v>9.3447130769740594E-2</v>
      </c>
    </row>
    <row r="51" spans="1:10" x14ac:dyDescent="0.2">
      <c r="A51">
        <v>92</v>
      </c>
      <c r="B51" s="3">
        <v>0.17628163909346001</v>
      </c>
      <c r="C51" s="3">
        <v>0.16888704500802701</v>
      </c>
      <c r="D51" s="3">
        <v>4.6410273696818098E-2</v>
      </c>
      <c r="G51">
        <v>92</v>
      </c>
      <c r="H51" s="3">
        <v>0.208717460686657</v>
      </c>
      <c r="I51" s="3">
        <v>0.231037477570981</v>
      </c>
      <c r="J51" s="3">
        <v>8.91077254978907E-2</v>
      </c>
    </row>
    <row r="52" spans="1:10" x14ac:dyDescent="0.2">
      <c r="A52">
        <v>94</v>
      </c>
      <c r="B52" s="3">
        <v>0.177254959165913</v>
      </c>
      <c r="C52" s="3">
        <v>0.16712404547292301</v>
      </c>
      <c r="D52" s="3">
        <v>4.3773431904806398E-2</v>
      </c>
      <c r="G52">
        <v>94</v>
      </c>
      <c r="H52" s="3">
        <v>0.210578891489105</v>
      </c>
      <c r="I52" s="3">
        <v>0.22996268657074201</v>
      </c>
      <c r="J52" s="3">
        <v>8.4920457895324403E-2</v>
      </c>
    </row>
    <row r="53" spans="1:10" x14ac:dyDescent="0.2">
      <c r="A53">
        <v>96</v>
      </c>
      <c r="B53" s="3">
        <v>0.17815296809919201</v>
      </c>
      <c r="C53" s="3">
        <v>0.165304583554958</v>
      </c>
      <c r="D53" s="3">
        <v>4.1267714582572702E-2</v>
      </c>
      <c r="G53">
        <v>96</v>
      </c>
      <c r="H53" s="3">
        <v>0.212358337974237</v>
      </c>
      <c r="I53" s="3">
        <v>0.22878154364006101</v>
      </c>
      <c r="J53" s="3">
        <v>8.0884720581842401E-2</v>
      </c>
    </row>
    <row r="54" spans="1:10" x14ac:dyDescent="0.2">
      <c r="A54">
        <v>98</v>
      </c>
      <c r="B54" s="3">
        <v>0.17897781145233899</v>
      </c>
      <c r="C54" s="3">
        <v>0.16343396424627099</v>
      </c>
      <c r="D54" s="3">
        <v>3.8888545698965798E-2</v>
      </c>
      <c r="G54">
        <v>98</v>
      </c>
      <c r="H54" s="3">
        <v>0.214057462496998</v>
      </c>
      <c r="I54" s="3">
        <v>0.22750007823080901</v>
      </c>
      <c r="J54" s="3">
        <v>7.6999320483952194E-2</v>
      </c>
    </row>
    <row r="55" spans="1:10" x14ac:dyDescent="0.2">
      <c r="A55">
        <v>100</v>
      </c>
      <c r="B55" s="3">
        <v>0.17973158564688901</v>
      </c>
      <c r="C55" s="3">
        <v>0.161517214395724</v>
      </c>
      <c r="D55" s="3">
        <v>3.6631277777468399E-2</v>
      </c>
      <c r="G55">
        <v>100</v>
      </c>
      <c r="H55" s="3">
        <v>0.215677902776266</v>
      </c>
      <c r="I55" s="3">
        <v>0.22612410015401399</v>
      </c>
      <c r="J55" s="3">
        <v>7.3262555554936701E-2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5"/>
  <sheetViews>
    <sheetView topLeftCell="A16" zoomScaleNormal="100" workbookViewId="0">
      <selection activeCell="O75" sqref="O75"/>
    </sheetView>
  </sheetViews>
  <sheetFormatPr defaultRowHeight="12.75" x14ac:dyDescent="0.2"/>
  <cols>
    <col min="1" max="1025" width="11.5703125"/>
  </cols>
  <sheetData>
    <row r="4" spans="1:10" x14ac:dyDescent="0.2">
      <c r="A4" t="s">
        <v>5</v>
      </c>
      <c r="B4" t="s">
        <v>18</v>
      </c>
      <c r="C4" t="s">
        <v>19</v>
      </c>
      <c r="D4" t="s">
        <v>20</v>
      </c>
      <c r="G4" t="s">
        <v>5</v>
      </c>
      <c r="H4" t="s">
        <v>21</v>
      </c>
      <c r="I4" t="s">
        <v>22</v>
      </c>
      <c r="J4" t="s">
        <v>23</v>
      </c>
    </row>
    <row r="5" spans="1:10" x14ac:dyDescent="0.2">
      <c r="A5">
        <v>0</v>
      </c>
      <c r="B5" s="3">
        <v>0</v>
      </c>
      <c r="C5" s="3">
        <v>0</v>
      </c>
      <c r="D5" s="3">
        <v>0</v>
      </c>
      <c r="G5">
        <v>0</v>
      </c>
      <c r="H5" s="3">
        <v>0</v>
      </c>
      <c r="I5" s="3">
        <v>0</v>
      </c>
      <c r="J5" s="3">
        <v>0</v>
      </c>
    </row>
    <row r="6" spans="1:10" x14ac:dyDescent="0.2">
      <c r="A6">
        <v>2</v>
      </c>
      <c r="B6" s="3">
        <v>7.9045946135487006E-3</v>
      </c>
      <c r="C6" s="3">
        <v>1.56207353229333E-2</v>
      </c>
      <c r="D6" s="3">
        <v>3.7672993506936203E-2</v>
      </c>
      <c r="G6">
        <v>2</v>
      </c>
      <c r="H6" s="3">
        <v>7.9045947815064195E-3</v>
      </c>
      <c r="I6" s="3">
        <v>1.5620737967601999E-2</v>
      </c>
      <c r="J6" s="3">
        <v>3.7673091972679797E-2</v>
      </c>
    </row>
    <row r="7" spans="1:10" x14ac:dyDescent="0.2">
      <c r="A7">
        <v>4</v>
      </c>
      <c r="B7" s="3">
        <v>1.56207353229333E-2</v>
      </c>
      <c r="C7" s="3">
        <v>3.0501541302713799E-2</v>
      </c>
      <c r="D7" s="3">
        <v>7.0971079511980603E-2</v>
      </c>
      <c r="G7">
        <v>4</v>
      </c>
      <c r="H7" s="3">
        <v>1.5620737967601999E-2</v>
      </c>
      <c r="I7" s="3">
        <v>3.05015822847776E-2</v>
      </c>
      <c r="J7" s="3">
        <v>7.0972533837380405E-2</v>
      </c>
    </row>
    <row r="8" spans="1:10" x14ac:dyDescent="0.2">
      <c r="A8">
        <v>6</v>
      </c>
      <c r="B8" s="3">
        <v>2.3151909440783901E-2</v>
      </c>
      <c r="C8" s="3">
        <v>4.4669568126553198E-2</v>
      </c>
      <c r="D8" s="3">
        <v>0.100285612751653</v>
      </c>
      <c r="G8">
        <v>6</v>
      </c>
      <c r="H8" s="3">
        <v>2.31519226169053E-2</v>
      </c>
      <c r="I8" s="3">
        <v>4.4669769064258201E-2</v>
      </c>
      <c r="J8" s="3">
        <v>0.100292409216372</v>
      </c>
    </row>
    <row r="9" spans="1:10" x14ac:dyDescent="0.2">
      <c r="A9">
        <v>8</v>
      </c>
      <c r="B9" s="3">
        <v>3.0501541302713799E-2</v>
      </c>
      <c r="C9" s="3">
        <v>5.81509973664492E-2</v>
      </c>
      <c r="D9" s="3">
        <v>0.12597427134897601</v>
      </c>
      <c r="G9">
        <v>8</v>
      </c>
      <c r="H9" s="3">
        <v>3.05015822847776E-2</v>
      </c>
      <c r="I9" s="3">
        <v>5.8151612428540403E-2</v>
      </c>
      <c r="J9" s="3">
        <v>0.125994100058682</v>
      </c>
    </row>
    <row r="10" spans="1:10" x14ac:dyDescent="0.2">
      <c r="A10">
        <v>10</v>
      </c>
      <c r="B10" s="3">
        <v>3.7672993506936203E-2</v>
      </c>
      <c r="C10" s="3">
        <v>7.0971079511980603E-2</v>
      </c>
      <c r="D10" s="3">
        <v>0.14836417018922099</v>
      </c>
      <c r="G10">
        <v>10</v>
      </c>
      <c r="H10" s="3">
        <v>3.7673091972679797E-2</v>
      </c>
      <c r="I10" s="3">
        <v>7.0972533837380405E-2</v>
      </c>
      <c r="J10" s="3">
        <v>0.14840885819229099</v>
      </c>
    </row>
    <row r="11" spans="1:10" x14ac:dyDescent="0.2">
      <c r="A11">
        <v>12</v>
      </c>
      <c r="B11" s="3">
        <v>4.4669568126553198E-2</v>
      </c>
      <c r="C11" s="3">
        <v>8.3154169874811501E-2</v>
      </c>
      <c r="D11" s="3">
        <v>0.16775465265221201</v>
      </c>
      <c r="G11">
        <v>12</v>
      </c>
      <c r="H11" s="3">
        <v>4.4669769064258201E-2</v>
      </c>
      <c r="I11" s="3">
        <v>8.3157090589601898E-2</v>
      </c>
      <c r="J11" s="3">
        <v>0.167840193268295</v>
      </c>
    </row>
    <row r="12" spans="1:10" x14ac:dyDescent="0.2">
      <c r="A12">
        <v>14</v>
      </c>
      <c r="B12" s="3">
        <v>5.1494507895168101E-2</v>
      </c>
      <c r="C12" s="3">
        <v>9.4723762940983405E-2</v>
      </c>
      <c r="D12" s="3">
        <v>0.18441979674214301</v>
      </c>
      <c r="G12">
        <v>14</v>
      </c>
      <c r="H12" s="3">
        <v>5.1494874248279497E-2</v>
      </c>
      <c r="I12" s="3">
        <v>9.4729003515311203E-2</v>
      </c>
      <c r="J12" s="3">
        <v>0.18456608719145501</v>
      </c>
    </row>
    <row r="13" spans="1:10" x14ac:dyDescent="0.2">
      <c r="A13">
        <v>16</v>
      </c>
      <c r="B13" s="3">
        <v>5.81509973664492E-2</v>
      </c>
      <c r="C13" s="3">
        <v>0.10570252524344299</v>
      </c>
      <c r="D13" s="3">
        <v>0.19861066749662001</v>
      </c>
      <c r="G13">
        <v>16</v>
      </c>
      <c r="H13" s="3">
        <v>5.8151612428540403E-2</v>
      </c>
      <c r="I13" s="3">
        <v>0.105711183874793</v>
      </c>
      <c r="J13" s="3">
        <v>0.19884104507196701</v>
      </c>
    </row>
    <row r="14" spans="1:10" x14ac:dyDescent="0.2">
      <c r="A14">
        <v>18</v>
      </c>
      <c r="B14" s="3">
        <v>6.4642164048263506E-2</v>
      </c>
      <c r="C14" s="3">
        <v>0.11611232682379601</v>
      </c>
      <c r="D14" s="3">
        <v>0.21055734387414099</v>
      </c>
      <c r="G14">
        <v>18</v>
      </c>
      <c r="H14" s="3">
        <v>6.4643133620874094E-2</v>
      </c>
      <c r="I14" s="3">
        <v>0.11612575948050601</v>
      </c>
      <c r="J14" s="3">
        <v>0.210897992572952</v>
      </c>
    </row>
    <row r="15" spans="1:10" x14ac:dyDescent="0.2">
      <c r="A15">
        <v>20</v>
      </c>
      <c r="B15" s="3">
        <v>7.0971079511980603E-2</v>
      </c>
      <c r="C15" s="3">
        <v>0.12597427134897601</v>
      </c>
      <c r="D15" s="3">
        <v>0.22047074506018299</v>
      </c>
      <c r="G15">
        <v>20</v>
      </c>
      <c r="H15" s="3">
        <v>7.0972533837380405E-2</v>
      </c>
      <c r="I15" s="3">
        <v>0.125994100058682</v>
      </c>
      <c r="J15" s="3">
        <v>0.22095002928857499</v>
      </c>
    </row>
    <row r="16" spans="1:10" x14ac:dyDescent="0.2">
      <c r="A16">
        <v>22</v>
      </c>
      <c r="B16" s="3">
        <v>7.7140760477533807E-2</v>
      </c>
      <c r="C16" s="3">
        <v>0.13530872494538401</v>
      </c>
      <c r="D16" s="3">
        <v>0.22854427824878701</v>
      </c>
      <c r="G16">
        <v>22</v>
      </c>
      <c r="H16" s="3">
        <v>7.7142855958006407E-2</v>
      </c>
      <c r="I16" s="3">
        <v>0.13533684186711201</v>
      </c>
      <c r="J16" s="3">
        <v>0.229192047487179</v>
      </c>
    </row>
    <row r="17" spans="1:10" x14ac:dyDescent="0.2">
      <c r="A17">
        <v>24</v>
      </c>
      <c r="B17" s="3">
        <v>8.3154169874811501E-2</v>
      </c>
      <c r="C17" s="3">
        <v>0.14413534381005599</v>
      </c>
      <c r="D17" s="3">
        <v>0.23495532740667999</v>
      </c>
      <c r="G17">
        <v>24</v>
      </c>
      <c r="H17" s="3">
        <v>8.3157090589601898E-2</v>
      </c>
      <c r="I17" s="3">
        <v>0.14417391158569501</v>
      </c>
      <c r="J17" s="3">
        <v>0.235802225207595</v>
      </c>
    </row>
    <row r="18" spans="1:10" x14ac:dyDescent="0.2">
      <c r="A18">
        <v>26</v>
      </c>
      <c r="B18" s="3">
        <v>8.9014217881937099E-2</v>
      </c>
      <c r="C18" s="3">
        <v>0.15247310065557501</v>
      </c>
      <c r="D18" s="3">
        <v>0.23986660027286899</v>
      </c>
      <c r="G18">
        <v>26</v>
      </c>
      <c r="H18" s="3">
        <v>8.9018176912580405E-2</v>
      </c>
      <c r="I18" s="3">
        <v>0.15252454949632799</v>
      </c>
      <c r="J18" s="3">
        <v>0.24094340231782099</v>
      </c>
    </row>
    <row r="19" spans="1:10" x14ac:dyDescent="0.2">
      <c r="A19">
        <v>28</v>
      </c>
      <c r="B19" s="3">
        <v>9.4723762940983405E-2</v>
      </c>
      <c r="C19" s="3">
        <v>0.16034031004271199</v>
      </c>
      <c r="D19" s="3">
        <v>0.243427348854548</v>
      </c>
      <c r="G19">
        <v>28</v>
      </c>
      <c r="H19" s="3">
        <v>9.4729003515311203E-2</v>
      </c>
      <c r="I19" s="3">
        <v>0.16040733196868001</v>
      </c>
      <c r="J19" s="3">
        <v>0.24476434774417299</v>
      </c>
    </row>
    <row r="20" spans="1:10" x14ac:dyDescent="0.2">
      <c r="A20">
        <v>30</v>
      </c>
      <c r="B20" s="3">
        <v>0.100285612751653</v>
      </c>
      <c r="C20" s="3">
        <v>0.16775465265221201</v>
      </c>
      <c r="D20" s="3">
        <v>0.245774476920357</v>
      </c>
      <c r="G20">
        <v>30</v>
      </c>
      <c r="H20" s="3">
        <v>0.100292409216372</v>
      </c>
      <c r="I20" s="3">
        <v>0.167840193268295</v>
      </c>
      <c r="J20" s="3">
        <v>0.247400925664683</v>
      </c>
    </row>
    <row r="21" spans="1:10" x14ac:dyDescent="0.2">
      <c r="A21">
        <v>32</v>
      </c>
      <c r="B21" s="3">
        <v>0.10570252524344299</v>
      </c>
      <c r="C21" s="3">
        <v>0.174733198544676</v>
      </c>
      <c r="D21" s="3">
        <v>0.24703354643785899</v>
      </c>
      <c r="G21">
        <v>32</v>
      </c>
      <c r="H21" s="3">
        <v>0.105711183874793</v>
      </c>
      <c r="I21" s="3">
        <v>0.17484044670340201</v>
      </c>
      <c r="J21" s="3">
        <v>0.24897716804025899</v>
      </c>
    </row>
    <row r="22" spans="1:10" x14ac:dyDescent="0.2">
      <c r="A22">
        <v>34</v>
      </c>
      <c r="B22" s="3">
        <v>0.11097720952680699</v>
      </c>
      <c r="C22" s="3">
        <v>0.18129242945513099</v>
      </c>
      <c r="D22" s="3">
        <v>0.247319693529923</v>
      </c>
      <c r="G22">
        <v>34</v>
      </c>
      <c r="H22" s="3">
        <v>0.110988069188416</v>
      </c>
      <c r="I22" s="3">
        <v>0.18142480512666501</v>
      </c>
      <c r="J22" s="3">
        <v>0.24960626043679701</v>
      </c>
    </row>
    <row r="23" spans="1:10" x14ac:dyDescent="0.2">
      <c r="A23">
        <v>36</v>
      </c>
      <c r="B23" s="3">
        <v>0.11611232682379601</v>
      </c>
      <c r="C23" s="3">
        <v>0.187448260166659</v>
      </c>
      <c r="D23" s="3">
        <v>0.246738463313631</v>
      </c>
      <c r="G23">
        <v>36</v>
      </c>
      <c r="H23" s="3">
        <v>0.11612575948050601</v>
      </c>
      <c r="I23" s="3">
        <v>0.187609400807979</v>
      </c>
      <c r="J23" s="3">
        <v>0.24939144767580901</v>
      </c>
    </row>
    <row r="24" spans="1:10" x14ac:dyDescent="0.2">
      <c r="A24">
        <v>38</v>
      </c>
      <c r="B24" s="3">
        <v>0.12111049137867499</v>
      </c>
      <c r="C24" s="3">
        <v>0.19321605900532501</v>
      </c>
      <c r="D24" s="3">
        <v>0.24538657191660501</v>
      </c>
      <c r="G24">
        <v>38</v>
      </c>
      <c r="H24" s="3">
        <v>0.121126902474735</v>
      </c>
      <c r="I24" s="3">
        <v>0.193409804694257</v>
      </c>
      <c r="J24" s="3">
        <v>0.24842686544401901</v>
      </c>
    </row>
    <row r="25" spans="1:10" x14ac:dyDescent="0.2">
      <c r="A25">
        <v>40</v>
      </c>
      <c r="B25" s="3">
        <v>0.12597427134897601</v>
      </c>
      <c r="C25" s="3">
        <v>0.19861066749662001</v>
      </c>
      <c r="D25" s="3">
        <v>0.243352603022891</v>
      </c>
      <c r="G25">
        <v>40</v>
      </c>
      <c r="H25" s="3">
        <v>0.125994100058682</v>
      </c>
      <c r="I25" s="3">
        <v>0.19884104507196701</v>
      </c>
      <c r="J25" s="3">
        <v>0.24679830359666699</v>
      </c>
    </row>
    <row r="26" spans="1:10" x14ac:dyDescent="0.2">
      <c r="A26">
        <v>42</v>
      </c>
      <c r="B26" s="3">
        <v>0.13070618967745301</v>
      </c>
      <c r="C26" s="3">
        <v>0.20364641922170301</v>
      </c>
      <c r="D26" s="3">
        <v>0.24071764546888499</v>
      </c>
      <c r="G26">
        <v>42</v>
      </c>
      <c r="H26" s="3">
        <v>0.13072990903595899</v>
      </c>
      <c r="I26" s="3">
        <v>0.20391762564799201</v>
      </c>
      <c r="J26" s="3">
        <v>0.244583906507191</v>
      </c>
    </row>
    <row r="27" spans="1:10" x14ac:dyDescent="0.2">
      <c r="A27">
        <v>44</v>
      </c>
      <c r="B27" s="3">
        <v>0.13530872494538401</v>
      </c>
      <c r="C27" s="3">
        <v>0.20833715790988899</v>
      </c>
      <c r="D27" s="3">
        <v>0.23755587767644001</v>
      </c>
      <c r="G27">
        <v>44</v>
      </c>
      <c r="H27" s="3">
        <v>0.13533684186711201</v>
      </c>
      <c r="I27" s="3">
        <v>0.208653543064175</v>
      </c>
      <c r="J27" s="3">
        <v>0.241854815449211</v>
      </c>
    </row>
    <row r="28" spans="1:10" x14ac:dyDescent="0.2">
      <c r="A28">
        <v>46</v>
      </c>
      <c r="B28" s="3">
        <v>0.139784312207653</v>
      </c>
      <c r="C28" s="3">
        <v>0.21269625480208901</v>
      </c>
      <c r="D28" s="3">
        <v>0.23393510406354001</v>
      </c>
      <c r="G28">
        <v>46</v>
      </c>
      <c r="H28" s="3">
        <v>0.139817367399417</v>
      </c>
      <c r="I28" s="3">
        <v>0.21306230386070901</v>
      </c>
      <c r="J28" s="3">
        <v>0.23867575764638699</v>
      </c>
    </row>
    <row r="29" spans="1:10" x14ac:dyDescent="0.2">
      <c r="A29">
        <v>48</v>
      </c>
      <c r="B29" s="3">
        <v>0.14413534381005599</v>
      </c>
      <c r="C29" s="3">
        <v>0.216736625318243</v>
      </c>
      <c r="D29" s="3">
        <v>0.229917248002694</v>
      </c>
      <c r="G29">
        <v>48</v>
      </c>
      <c r="H29" s="3">
        <v>0.14417391158569501</v>
      </c>
      <c r="I29" s="3">
        <v>0.21715694090326801</v>
      </c>
      <c r="J29" s="3">
        <v>0.23510558629258901</v>
      </c>
    </row>
    <row r="30" spans="1:10" x14ac:dyDescent="0.2">
      <c r="A30">
        <v>50</v>
      </c>
      <c r="B30" s="3">
        <v>0.14836417018922099</v>
      </c>
      <c r="C30" s="3">
        <v>0.22047074506018299</v>
      </c>
      <c r="D30" s="3">
        <v>0.225558805394354</v>
      </c>
      <c r="G30">
        <v>50</v>
      </c>
      <c r="H30" s="3">
        <v>0.14840885819229099</v>
      </c>
      <c r="I30" s="3">
        <v>0.22095002928857499</v>
      </c>
      <c r="J30" s="3">
        <v>0.231197775529213</v>
      </c>
    </row>
    <row r="31" spans="1:10" x14ac:dyDescent="0.2">
      <c r="A31">
        <v>52</v>
      </c>
      <c r="B31" s="3">
        <v>0.15247310065557501</v>
      </c>
      <c r="C31" s="3">
        <v>0.223910665179895</v>
      </c>
      <c r="D31" s="3">
        <v>0.220911262479277</v>
      </c>
      <c r="G31">
        <v>52</v>
      </c>
      <c r="H31" s="3">
        <v>0.15252454949632799</v>
      </c>
      <c r="I31" s="3">
        <v>0.22445370174283599</v>
      </c>
      <c r="J31" s="3">
        <v>0.227000874068574</v>
      </c>
    </row>
    <row r="32" spans="1:10" x14ac:dyDescent="0.2">
      <c r="A32">
        <v>54</v>
      </c>
      <c r="B32" s="3">
        <v>0.15646440415973301</v>
      </c>
      <c r="C32" s="3">
        <v>0.22706802714166799</v>
      </c>
      <c r="D32" s="3">
        <v>0.21602148112268901</v>
      </c>
      <c r="G32">
        <v>54</v>
      </c>
      <c r="H32" s="3">
        <v>0.15652328697238099</v>
      </c>
      <c r="I32" s="3">
        <v>0.227679663527207</v>
      </c>
      <c r="J32" s="3">
        <v>0.22255892087197801</v>
      </c>
    </row>
    <row r="33" spans="1:10" x14ac:dyDescent="0.2">
      <c r="A33">
        <v>56</v>
      </c>
      <c r="B33" s="3">
        <v>0.16034031004271199</v>
      </c>
      <c r="C33" s="3">
        <v>0.22995407690528899</v>
      </c>
      <c r="D33" s="3">
        <v>0.210932054458186</v>
      </c>
      <c r="G33">
        <v>56</v>
      </c>
      <c r="H33" s="3">
        <v>0.16040733196868001</v>
      </c>
      <c r="I33" s="3">
        <v>0.23063920686422901</v>
      </c>
      <c r="J33" s="3">
        <v>0.21791182602807799</v>
      </c>
    </row>
    <row r="34" spans="1:10" x14ac:dyDescent="0.2">
      <c r="A34">
        <v>58</v>
      </c>
      <c r="B34" s="3">
        <v>0.16410300877033701</v>
      </c>
      <c r="C34" s="3">
        <v>0.23257967855612299</v>
      </c>
      <c r="D34" s="3">
        <v>0.20568163547492499</v>
      </c>
      <c r="G34">
        <v>58</v>
      </c>
      <c r="H34" s="3">
        <v>0.16417890637299301</v>
      </c>
      <c r="I34" s="3">
        <v>0.23334322489887499</v>
      </c>
      <c r="J34" s="3">
        <v>0.21309571973090699</v>
      </c>
    </row>
    <row r="35" spans="1:10" x14ac:dyDescent="0.2">
      <c r="A35">
        <v>60</v>
      </c>
      <c r="B35" s="3">
        <v>0.16775465265221201</v>
      </c>
      <c r="C35" s="3">
        <v>0.23495532740667999</v>
      </c>
      <c r="D35" s="3">
        <v>0.20030524086302301</v>
      </c>
      <c r="G35">
        <v>60</v>
      </c>
      <c r="H35" s="3">
        <v>0.167840193268295</v>
      </c>
      <c r="I35" s="3">
        <v>0.235802225207595</v>
      </c>
      <c r="J35" s="3">
        <v>0.20814327202722799</v>
      </c>
    </row>
    <row r="36" spans="1:10" x14ac:dyDescent="0.2">
      <c r="A36">
        <v>62</v>
      </c>
      <c r="B36" s="3">
        <v>0.17129735654561701</v>
      </c>
      <c r="C36" s="3">
        <v>0.237091162593111</v>
      </c>
      <c r="D36" s="3">
        <v>0.194834532194852</v>
      </c>
      <c r="G36">
        <v>62</v>
      </c>
      <c r="H36" s="3">
        <v>0.17139333757836001</v>
      </c>
      <c r="I36" s="3">
        <v>0.23802634286848201</v>
      </c>
      <c r="J36" s="3">
        <v>0.20308398578868</v>
      </c>
    </row>
    <row r="37" spans="1:10" x14ac:dyDescent="0.2">
      <c r="A37">
        <v>64</v>
      </c>
      <c r="B37" s="3">
        <v>0.174733198544676</v>
      </c>
      <c r="C37" s="3">
        <v>0.23899697918892801</v>
      </c>
      <c r="D37" s="3">
        <v>0.18929807631026599</v>
      </c>
      <c r="G37">
        <v>64</v>
      </c>
      <c r="H37" s="3">
        <v>0.17484044670340201</v>
      </c>
      <c r="I37" s="3">
        <v>0.240025353105388</v>
      </c>
      <c r="J37" s="3">
        <v>0.197944465165207</v>
      </c>
    </row>
    <row r="38" spans="1:10" x14ac:dyDescent="0.2">
      <c r="A38">
        <v>66</v>
      </c>
      <c r="B38" s="3">
        <v>0.17806422065514099</v>
      </c>
      <c r="C38" s="3">
        <v>0.2406822398572</v>
      </c>
      <c r="D38" s="3">
        <v>0.18372158658846299</v>
      </c>
      <c r="G38">
        <v>66</v>
      </c>
      <c r="H38" s="3">
        <v>0.178183591145892</v>
      </c>
      <c r="I38" s="3">
        <v>0.24180868351856</v>
      </c>
      <c r="J38" s="3">
        <v>0.19274866159151199</v>
      </c>
    </row>
    <row r="39" spans="1:10" x14ac:dyDescent="0.2">
      <c r="A39">
        <v>68</v>
      </c>
      <c r="B39" s="3">
        <v>0.18129242945513099</v>
      </c>
      <c r="C39" s="3">
        <v>0.242156086061456</v>
      </c>
      <c r="D39" s="3">
        <v>0.178128146625182</v>
      </c>
      <c r="G39">
        <v>68</v>
      </c>
      <c r="H39" s="3">
        <v>0.18142480512666501</v>
      </c>
      <c r="I39" s="3">
        <v>0.24338542591408899</v>
      </c>
      <c r="J39" s="3">
        <v>0.187518099247173</v>
      </c>
    </row>
    <row r="40" spans="1:10" x14ac:dyDescent="0.2">
      <c r="A40">
        <v>70</v>
      </c>
      <c r="B40" s="3">
        <v>0.18441979674214301</v>
      </c>
      <c r="C40" s="3">
        <v>0.243427348854548</v>
      </c>
      <c r="D40" s="3">
        <v>0.172538417688618</v>
      </c>
      <c r="G40">
        <v>70</v>
      </c>
      <c r="H40" s="3">
        <v>0.18456608719145501</v>
      </c>
      <c r="I40" s="3">
        <v>0.24476434774417299</v>
      </c>
      <c r="J40" s="3">
        <v>0.18227208171282799</v>
      </c>
    </row>
    <row r="41" spans="1:10" x14ac:dyDescent="0.2">
      <c r="A41">
        <v>72</v>
      </c>
      <c r="B41" s="3">
        <v>0.187448260166659</v>
      </c>
      <c r="C41" s="3">
        <v>0.24450455926383199</v>
      </c>
      <c r="D41" s="3">
        <v>0.16697083119866901</v>
      </c>
      <c r="G41">
        <v>72</v>
      </c>
      <c r="H41" s="3">
        <v>0.187609400807979</v>
      </c>
      <c r="I41" s="3">
        <v>0.24595390316994301</v>
      </c>
      <c r="J41" s="3">
        <v>0.17702788141865999</v>
      </c>
    </row>
    <row r="42" spans="1:10" x14ac:dyDescent="0.2">
      <c r="A42">
        <v>74</v>
      </c>
      <c r="B42" s="3">
        <v>0.190379723852656</v>
      </c>
      <c r="C42" s="3">
        <v>0.245395958290137</v>
      </c>
      <c r="D42" s="3">
        <v>0.161441767359738</v>
      </c>
      <c r="G42">
        <v>74</v>
      </c>
      <c r="H42" s="3">
        <v>0.19055667495367601</v>
      </c>
      <c r="I42" s="3">
        <v>0.24696224375829101</v>
      </c>
      <c r="J42" s="3">
        <v>0.17180091334665501</v>
      </c>
    </row>
    <row r="43" spans="1:10" x14ac:dyDescent="0.2">
      <c r="A43">
        <v>76</v>
      </c>
      <c r="B43" s="3">
        <v>0.19321605900532501</v>
      </c>
      <c r="C43" s="3">
        <v>0.24610950653715599</v>
      </c>
      <c r="D43" s="3">
        <v>0.15596572097568601</v>
      </c>
      <c r="G43">
        <v>76</v>
      </c>
      <c r="H43" s="3">
        <v>0.193409804694257</v>
      </c>
      <c r="I43" s="3">
        <v>0.24779722882390401</v>
      </c>
      <c r="J43" s="3">
        <v>0.166604894323993</v>
      </c>
    </row>
    <row r="44" spans="1:10" x14ac:dyDescent="0.2">
      <c r="A44">
        <v>78</v>
      </c>
      <c r="B44" s="3">
        <v>0.19595910450629</v>
      </c>
      <c r="C44" s="3">
        <v>0.24665289348712099</v>
      </c>
      <c r="D44" s="3">
        <v>0.150555455385006</v>
      </c>
      <c r="G44">
        <v>78</v>
      </c>
      <c r="H44" s="3">
        <v>0.19617065175314499</v>
      </c>
      <c r="I44" s="3">
        <v>0.24846643542741001</v>
      </c>
      <c r="J44" s="3">
        <v>0.16145198913071501</v>
      </c>
    </row>
    <row r="45" spans="1:10" x14ac:dyDescent="0.2">
      <c r="A45">
        <v>80</v>
      </c>
      <c r="B45" s="3">
        <v>0.19861066749662001</v>
      </c>
      <c r="C45" s="3">
        <v>0.24703354643785899</v>
      </c>
      <c r="D45" s="3">
        <v>0.14522214537359299</v>
      </c>
      <c r="G45">
        <v>80</v>
      </c>
      <c r="H45" s="3">
        <v>0.19884104507196701</v>
      </c>
      <c r="I45" s="3">
        <v>0.24897716804025899</v>
      </c>
      <c r="J45" s="3">
        <v>0.15635294453995199</v>
      </c>
    </row>
    <row r="46" spans="1:10" x14ac:dyDescent="0.2">
      <c r="A46">
        <v>82</v>
      </c>
      <c r="B46" s="3">
        <v>0.20117252394790899</v>
      </c>
      <c r="C46" s="3">
        <v>0.247258639115606</v>
      </c>
      <c r="D46" s="3">
        <v>0.13997550985040499</v>
      </c>
      <c r="G46">
        <v>82</v>
      </c>
      <c r="H46" s="3">
        <v>0.201422781362182</v>
      </c>
      <c r="I46" s="3">
        <v>0.24933646788674399</v>
      </c>
      <c r="J46" s="3">
        <v>0.15131721231266701</v>
      </c>
    </row>
    <row r="47" spans="1:10" x14ac:dyDescent="0.2">
      <c r="A47">
        <v>84</v>
      </c>
      <c r="B47" s="3">
        <v>0.20364641922170301</v>
      </c>
      <c r="C47" s="3">
        <v>0.247335099977298</v>
      </c>
      <c r="D47" s="3">
        <v>0.13482393500675199</v>
      </c>
      <c r="G47">
        <v>84</v>
      </c>
      <c r="H47" s="3">
        <v>0.20391762564799201</v>
      </c>
      <c r="I47" s="3">
        <v>0.24955112197323001</v>
      </c>
      <c r="J47" s="3">
        <v>0.14635306208059801</v>
      </c>
    </row>
    <row r="48" spans="1:10" x14ac:dyDescent="0.2">
      <c r="A48">
        <v>86</v>
      </c>
      <c r="B48" s="3">
        <v>0.206034068617545</v>
      </c>
      <c r="C48" s="3">
        <v>0.24726962021538301</v>
      </c>
      <c r="D48" s="3">
        <v>0.12977458862208899</v>
      </c>
      <c r="G48">
        <v>86</v>
      </c>
      <c r="H48" s="3">
        <v>0.20632731180063199</v>
      </c>
      <c r="I48" s="3">
        <v>0.24962767181446699</v>
      </c>
      <c r="J48" s="3">
        <v>0.14146768497020401</v>
      </c>
    </row>
    <row r="49" spans="1:10" x14ac:dyDescent="0.2">
      <c r="A49">
        <v>88</v>
      </c>
      <c r="B49" s="3">
        <v>0.20833715790988899</v>
      </c>
      <c r="C49" s="3">
        <v>0.247068661477608</v>
      </c>
      <c r="D49" s="3">
        <v>0.124833526127166</v>
      </c>
      <c r="G49">
        <v>88</v>
      </c>
      <c r="H49" s="3">
        <v>0.208653543064175</v>
      </c>
      <c r="I49" s="3">
        <v>0.24957242186654</v>
      </c>
      <c r="J49" s="3">
        <v>0.13666728874636999</v>
      </c>
    </row>
    <row r="50" spans="1:10" x14ac:dyDescent="0.2">
      <c r="A50">
        <v>90</v>
      </c>
      <c r="B50" s="3">
        <v>0.21055734387414099</v>
      </c>
      <c r="C50" s="3">
        <v>0.246738463313631</v>
      </c>
      <c r="D50" s="3">
        <v>0.120005788988509</v>
      </c>
      <c r="G50">
        <v>90</v>
      </c>
      <c r="H50" s="3">
        <v>0.210897992572952</v>
      </c>
      <c r="I50" s="3">
        <v>0.24939144767580901</v>
      </c>
      <c r="J50" s="3">
        <v>0.13195718518695501</v>
      </c>
    </row>
    <row r="51" spans="1:10" x14ac:dyDescent="0.2">
      <c r="A51">
        <v>92</v>
      </c>
      <c r="B51" s="3">
        <v>0.21269625480208901</v>
      </c>
      <c r="C51" s="3">
        <v>0.24628505035975901</v>
      </c>
      <c r="D51" s="3">
        <v>0.11529549593588199</v>
      </c>
      <c r="G51">
        <v>92</v>
      </c>
      <c r="H51" s="3">
        <v>0.21306230386070901</v>
      </c>
      <c r="I51" s="3">
        <v>0.24909060375289499</v>
      </c>
      <c r="J51" s="3">
        <v>0.127341870337358</v>
      </c>
    </row>
    <row r="52" spans="1:10" x14ac:dyDescent="0.2">
      <c r="A52">
        <v>94</v>
      </c>
      <c r="B52" s="3">
        <v>0.21475549100694499</v>
      </c>
      <c r="C52" s="3">
        <v>0.245714239272596</v>
      </c>
      <c r="D52" s="3">
        <v>0.110705927516049</v>
      </c>
      <c r="G52">
        <v>94</v>
      </c>
      <c r="H52" s="3">
        <v>0.215148091361622</v>
      </c>
      <c r="I52" s="3">
        <v>0.248675531180544</v>
      </c>
      <c r="J52" s="3">
        <v>0.12282509823779</v>
      </c>
    </row>
    <row r="53" spans="1:10" x14ac:dyDescent="0.2">
      <c r="A53">
        <v>96</v>
      </c>
      <c r="B53" s="3">
        <v>0.216736625318243</v>
      </c>
      <c r="C53" s="3">
        <v>0.24503164542184799</v>
      </c>
      <c r="D53" s="3">
        <v>0.10623960442137501</v>
      </c>
      <c r="G53">
        <v>96</v>
      </c>
      <c r="H53" s="3">
        <v>0.21715694090326801</v>
      </c>
      <c r="I53" s="3">
        <v>0.248151664963951</v>
      </c>
      <c r="J53" s="3">
        <v>0.11840994866435101</v>
      </c>
    </row>
    <row r="54" spans="1:10" x14ac:dyDescent="0.2">
      <c r="A54">
        <v>98</v>
      </c>
      <c r="B54" s="3">
        <v>0.218641203566833</v>
      </c>
      <c r="C54" s="3">
        <v>0.244242689352102</v>
      </c>
      <c r="D54" s="3">
        <v>0.101898360010143</v>
      </c>
      <c r="G54">
        <v>98</v>
      </c>
      <c r="H54" s="3">
        <v>0.21909041019167699</v>
      </c>
      <c r="I54" s="3">
        <v>0.24752424113187499</v>
      </c>
      <c r="J54" s="3">
        <v>0.11409888937797701</v>
      </c>
    </row>
    <row r="55" spans="1:10" x14ac:dyDescent="0.2">
      <c r="A55">
        <v>100</v>
      </c>
      <c r="B55" s="3">
        <v>0.22047074506018299</v>
      </c>
      <c r="C55" s="3">
        <v>0.243352603022891</v>
      </c>
      <c r="D55" s="3">
        <v>9.7683407406582295E-2</v>
      </c>
      <c r="G55">
        <v>100</v>
      </c>
      <c r="H55" s="3">
        <v>0.22095002928857499</v>
      </c>
      <c r="I55" s="3">
        <v>0.24679830359666699</v>
      </c>
      <c r="J55" s="3">
        <v>0.109893833332405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Лист4</vt:lpstr>
      <vt:lpstr>Лист5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ivan.ivan1300</cp:lastModifiedBy>
  <cp:revision>3</cp:revision>
  <dcterms:created xsi:type="dcterms:W3CDTF">2009-04-16T11:32:48Z</dcterms:created>
  <dcterms:modified xsi:type="dcterms:W3CDTF">2023-05-23T12:51:49Z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