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AppData\Local\TEMS\TEMS Discovery\SystemData\ReportingTemplate\ms\"/>
    </mc:Choice>
  </mc:AlternateContent>
  <xr:revisionPtr revIDLastSave="0" documentId="13_ncr:1_{C88EA902-832C-4C2C-99C1-6F3DAFA87692}" xr6:coauthVersionLast="47" xr6:coauthVersionMax="47" xr10:uidLastSave="{00000000-0000-0000-0000-000000000000}"/>
  <bookViews>
    <workbookView xWindow="-120" yWindow="-120" windowWidth="29040" windowHeight="15840" tabRatio="800" activeTab="6" xr2:uid="{00000000-000D-0000-FFFF-FFFF00000000}"/>
  </bookViews>
  <sheets>
    <sheet name="CHARTS" sheetId="1" r:id="rId1"/>
    <sheet name="TABLES" sheetId="2" r:id="rId2"/>
    <sheet name="C_BM_1" sheetId="3" r:id="rId3"/>
    <sheet name="C_BM_NR PUCCH TX Power " sheetId="7" r:id="rId4"/>
    <sheet name="C_BM_NR PUSCH TX Power " sheetId="11" r:id="rId5"/>
    <sheet name="C_BM_LTE PUCCH TX Power " sheetId="9" r:id="rId6"/>
    <sheet name="C_BM_LTE PUSCH TX Power " sheetId="12" r:id="rId7"/>
    <sheet name="C_BM_old" sheetId="4" r:id="rId8"/>
    <sheet name="Event" sheetId="6" state="hidden" r:id="rId9"/>
  </sheets>
  <calcPr calcId="191029"/>
</workbook>
</file>

<file path=xl/calcChain.xml><?xml version="1.0" encoding="utf-8"?>
<calcChain xmlns="http://schemas.openxmlformats.org/spreadsheetml/2006/main">
  <c r="H21" i="6" l="1"/>
  <c r="H20" i="6"/>
  <c r="H22" i="6" s="1"/>
  <c r="H18" i="6"/>
  <c r="H9" i="1" s="1"/>
  <c r="H13" i="6"/>
  <c r="H10" i="1" s="1"/>
  <c r="G10" i="1"/>
  <c r="G9" i="1"/>
</calcChain>
</file>

<file path=xl/sharedStrings.xml><?xml version="1.0" encoding="utf-8"?>
<sst xmlns="http://schemas.openxmlformats.org/spreadsheetml/2006/main" count="1056" uniqueCount="216">
  <si>
    <t>TEMS Discovery Acceptance Report Type Demo</t>
  </si>
  <si>
    <t>For WCDMA</t>
  </si>
  <si>
    <t>V3.1</t>
  </si>
  <si>
    <t>TEMS Discovery</t>
  </si>
  <si>
    <t>Name of Data:</t>
  </si>
  <si>
    <t>{Name of Data}</t>
  </si>
  <si>
    <t>Date of Dataset:</t>
  </si>
  <si>
    <t>{Date of Dataset}</t>
  </si>
  <si>
    <t>[Table:Start-Summary]</t>
  </si>
  <si>
    <t>Count</t>
  </si>
  <si>
    <t>Rate</t>
  </si>
  <si>
    <t>Target</t>
  </si>
  <si>
    <t>Green</t>
  </si>
  <si>
    <t>Yellow</t>
  </si>
  <si>
    <t>Red</t>
  </si>
  <si>
    <t>Sample Event</t>
  </si>
  <si>
    <t>CS Call Success</t>
  </si>
  <si>
    <t>{Count}[!Event].[@TEMS_Collectors_Events].[Call Setup]</t>
  </si>
  <si>
    <t>&gt;99%</t>
  </si>
  <si>
    <t>&gt; 98%</t>
  </si>
  <si>
    <t>95 - 98%</t>
  </si>
  <si>
    <t>&lt; 95%</t>
  </si>
  <si>
    <t xml:space="preserve">CS Call Drop </t>
  </si>
  <si>
    <t>{Count}[!Event].[@TEMS_Collectors_Events].[Dropped Call]</t>
  </si>
  <si>
    <t>&lt;1%</t>
  </si>
  <si>
    <t>&lt; 4%</t>
  </si>
  <si>
    <t>4 - 10%</t>
  </si>
  <si>
    <t>&gt; 10%</t>
  </si>
  <si>
    <t>[table:end-Summary]</t>
  </si>
  <si>
    <t>[table:Start-RFMetrics]</t>
  </si>
  <si>
    <t>Threshold</t>
  </si>
  <si>
    <t>Smaple RF Metrics</t>
  </si>
  <si>
    <t xml:space="preserve">Active Ec/Io </t>
  </si>
  <si>
    <t>&gt;-17dB</t>
  </si>
  <si>
    <t>{% Meeting Cond$R|&gt;=-17}[!M].[&amp;WCDMA Cell Measurements].[Agg. Active Ec/Io (dB)]</t>
  </si>
  <si>
    <t>&gt; 99%</t>
  </si>
  <si>
    <t>Rx Power</t>
  </si>
  <si>
    <t>&gt;-85dBm</t>
  </si>
  <si>
    <t>{% Meeting Cond$R|&gt;=-85}[!M].[&amp;WCDMA Rx Tx Power].[Rx Power Carrier 1 (dBm)]</t>
  </si>
  <si>
    <t xml:space="preserve">Tx Power </t>
  </si>
  <si>
    <t>&lt;0 dBm</t>
  </si>
  <si>
    <t>{% Meeting Cond$R|&lt;=0}[!M].[&amp;WCDMA Rx Tx Power].[Tx Power Carrier 1 (dBm)]</t>
  </si>
  <si>
    <t>[table:end-RFMetrics]</t>
  </si>
  <si>
    <t>[table:start-SectorStatistics]</t>
  </si>
  <si>
    <t>Sector</t>
  </si>
  <si>
    <t>Active Set Member Count &gt; 3</t>
  </si>
  <si>
    <t>Ranked CPICH RSCP Top1</t>
  </si>
  <si>
    <t>Call Drop</t>
  </si>
  <si>
    <t>Blocked Call</t>
  </si>
  <si>
    <t>Mean RX Power Carrier 1</t>
  </si>
  <si>
    <t>RX Power Carrier 1 &gt;-85</t>
  </si>
  <si>
    <t>Mean Tx Power Carrier 1</t>
  </si>
  <si>
    <t>Tx Power Carrier 1 &lt; 0</t>
  </si>
  <si>
    <t>Mean Active Ec/Io</t>
  </si>
  <si>
    <t>Active Ec/Io &gt;-17</t>
  </si>
  <si>
    <t>{Correlation}[!Mid].[&amp;Cell ID - UMTS (Phone-based)].[Sector ID].[Sort By: Signal Strength].[Top #1]</t>
  </si>
  <si>
    <t>{Statistic Data$R|&gt;=3}[!M].[&amp;WCDMA Cell Measurements].[Active Set Member Count]</t>
  </si>
  <si>
    <t>{Statistic Data}[!Mid].[&amp;WCDMA Cell Measurements].[Ranked CPICH RSCP].[Sort By: Ranked Ec/Io].[Top #1]</t>
  </si>
  <si>
    <t>{Statistic Data}[!Event].[@TEMS_Collectors_Events].[Dropped Call]</t>
  </si>
  <si>
    <t>{Statistic Data}[!Event].[@TEMS_Collectors_Events].[Blocked Call]</t>
  </si>
  <si>
    <t>{Statistic Data}[!M].[&amp;WCDMA Rx Tx Power].[Rx Power Carrier 1 (dBm)]</t>
  </si>
  <si>
    <t>{Statistic Data$R|&gt;=-85}[!M].[&amp;WCDMA Rx Tx Power].[Rx Power Carrier 1 (dBm)]</t>
  </si>
  <si>
    <t>{Statistic Data}[!M].[&amp;WCDMA Rx Tx Power].[Tx Power Carrier 1 (dBm)]</t>
  </si>
  <si>
    <t>{Statistic Data$R|&lt;=0}[!M].[&amp;WCDMA Rx Tx Power].[Tx Power Carrier 1 (dBm)]</t>
  </si>
  <si>
    <t>{Statistic Data}[!M].[&amp;WCDMA Cell Measurements].[Agg. Active Ec/Io (dB)]</t>
  </si>
  <si>
    <t>{Statistic Data$R|&gt;=-17}[!M].[&amp;WCDMA Cell Measurements].[Agg. Active Ec/Io (dB)]</t>
  </si>
  <si>
    <t>Mean</t>
  </si>
  <si>
    <t>% Meeting Cond</t>
  </si>
  <si>
    <t>B33</t>
  </si>
  <si>
    <t>Descending</t>
  </si>
  <si>
    <t>NotSorted</t>
  </si>
  <si>
    <t>[table:end-SectorStatistics]</t>
  </si>
  <si>
    <t>Chart</t>
  </si>
  <si>
    <t>Definition</t>
  </si>
  <si>
    <t>{Chart}[!M].[&amp;WCDMA Cell Measurements].[Agg. Active Ec/Io (dB)]	15,8</t>
  </si>
  <si>
    <t>{Chart}[!M].[&amp;WCDMA Cell Measurements].[Agg. Active Ec/Io (dB)]</t>
  </si>
  <si>
    <t>Descriptive</t>
  </si>
  <si>
    <t>Display</t>
  </si>
  <si>
    <t>PDF</t>
  </si>
  <si>
    <t>CDF</t>
  </si>
  <si>
    <t>Series Title</t>
  </si>
  <si>
    <t>Ec/Io PDF</t>
  </si>
  <si>
    <t>Ec/Io CDF</t>
  </si>
  <si>
    <t>Chart Type</t>
  </si>
  <si>
    <t>xlColumnClustered</t>
  </si>
  <si>
    <t>xlLine</t>
  </si>
  <si>
    <t>Chart Layout#</t>
  </si>
  <si>
    <t>Plot By</t>
  </si>
  <si>
    <t>Chart Title</t>
  </si>
  <si>
    <t>Agg. Active Ec/Io (dB)</t>
  </si>
  <si>
    <t xml:space="preserve"> </t>
  </si>
  <si>
    <t>X Values</t>
  </si>
  <si>
    <t>X Title</t>
  </si>
  <si>
    <t>Y Values</t>
  </si>
  <si>
    <t>Y Title</t>
  </si>
  <si>
    <t># of Bands</t>
  </si>
  <si>
    <t>Sort Order</t>
  </si>
  <si>
    <t>X-axis Ascending</t>
  </si>
  <si>
    <t>Correlation Key</t>
  </si>
  <si>
    <t>Chart Skeleton</t>
  </si>
  <si>
    <t>{Chart}	15,8</t>
  </si>
  <si>
    <t>Radio Link</t>
  </si>
  <si>
    <t>Success</t>
  </si>
  <si>
    <t>Fail</t>
  </si>
  <si>
    <t>Addition</t>
  </si>
  <si>
    <t>{Count}[!Event].[@Discovery_Events].[Radio Link Addition]</t>
  </si>
  <si>
    <t>{Count}[!Event].[@Discovery_Events].[Radio Link Addition Failure]</t>
  </si>
  <si>
    <t>Removal</t>
  </si>
  <si>
    <t>{Count}[!Event].[@Discovery_Events].[Radio Link Removal]</t>
  </si>
  <si>
    <t>{Count}[!Event].[@Discovery_Events].[Radio Link Removal Failure]</t>
  </si>
  <si>
    <t>ColumnClustered</t>
  </si>
  <si>
    <t>Replacement</t>
  </si>
  <si>
    <t>{Count}[!Event].[@Discovery_Events].[Radio Link Replacement]</t>
  </si>
  <si>
    <t>{Count}[!Event].[@Discovery_Events].[Radio Link Replacement Failure]</t>
  </si>
  <si>
    <t>Column</t>
  </si>
  <si>
    <t xml:space="preserve">Soft Handoff </t>
  </si>
  <si>
    <t>K55</t>
  </si>
  <si>
    <t>K61</t>
  </si>
  <si>
    <t>L55</t>
  </si>
  <si>
    <t>M61</t>
  </si>
  <si>
    <t>COUNT</t>
  </si>
  <si>
    <t>Trend Chart</t>
  </si>
  <si>
    <t>{Trend Chart$P|Hour}[!M].[&amp;WCDMA Cell Measurements].[Agg. Active Ec/Io (dB)]	15,8</t>
  </si>
  <si>
    <t>Value</t>
  </si>
  <si>
    <t>Hour</t>
  </si>
  <si>
    <t>Agg. Active Ec/Io Per Hour</t>
  </si>
  <si>
    <t>12</t>
  </si>
  <si>
    <t>Chart by Cell</t>
  </si>
  <si>
    <t>{Chart}[!M].[&amp;WCDMA Rx Tx Power].[Tx Power Carrier 1 (dBm)]	15,8</t>
  </si>
  <si>
    <t>Tx power</t>
  </si>
  <si>
    <t>xlColumns</t>
  </si>
  <si>
    <t>Top 10 High Tx Power Carrier 1 by cell</t>
  </si>
  <si>
    <t>{Chart}[!M].[&amp;WCDMA Rx Tx Power].[Rx Power Carrier 1 (dBm)]	15,8</t>
  </si>
  <si>
    <t>Top 10 low Rx Power Carrier 1 by cell</t>
  </si>
  <si>
    <t>Statistic By Sector</t>
  </si>
  <si>
    <t>{Chart}[!Event].[@Discovery_Events].[$Measurement Report Events]	15,8</t>
  </si>
  <si>
    <t>Measurement Report Events</t>
  </si>
  <si>
    <t>PieExploded</t>
  </si>
  <si>
    <t>{Chart$A|Device=MS1$C|_Entire_}[!Mid].[&amp;NR Modulation PDSCH].[PDSCH RI].[Specific: RI SB].[Serving Beam 1]		10,10</t>
  </si>
  <si>
    <t>{Chart$A|Device=MS1$C|_Entire_}[!Mid].[&amp;NR Modulation PDSCH].[PDSCH RI].[Specific: RI SB].[Serving Beam 1]</t>
  </si>
  <si>
    <t>{Chart$A|Device=MS2$C|_Entire_}[!Mid].[&amp;NR Modulation PDSCH].[PDSCH RI].[Specific: RI SB].[Serving Beam 1]</t>
  </si>
  <si>
    <t>{Chart$A|Device=MS3$C|_Entire_}[!Mid].[&amp;NR Modulation PDSCH].[PDSCH RI].[Specific: RI SB].[Serving Beam 1]</t>
  </si>
  <si>
    <t>MOBILY-PDF</t>
  </si>
  <si>
    <t>MOBILY-CDF</t>
  </si>
  <si>
    <t>STC-PDF</t>
  </si>
  <si>
    <t>STC-CDF</t>
  </si>
  <si>
    <t>ZAIN-PDF</t>
  </si>
  <si>
    <t>ZAIN-CDF</t>
  </si>
  <si>
    <t>MOBILY-COUNT</t>
  </si>
  <si>
    <t>STC-COUNT</t>
  </si>
  <si>
    <t>ZAIN-COUNT</t>
  </si>
  <si>
    <t>% of Total</t>
  </si>
  <si>
    <t>Range</t>
  </si>
  <si>
    <t>PDF %</t>
  </si>
  <si>
    <t>CDF %</t>
  </si>
  <si>
    <t>Serving Cell RSRP (dBm)</t>
  </si>
  <si>
    <t>Show Data Label</t>
  </si>
  <si>
    <t>Yes</t>
  </si>
  <si>
    <t>No</t>
  </si>
  <si>
    <t>Reverse Plot Order</t>
  </si>
  <si>
    <t>Y Bound Range</t>
  </si>
  <si>
    <t>0~110</t>
  </si>
  <si>
    <t>{Chart$C|_Entire_$P|A_MOBILY_4G_SSV_RSRP}[!M].[&amp;LTE Serving/Intra-Freq Neighbor Cells].[Serving Cell RSRP (dBm)]	10,10</t>
  </si>
  <si>
    <t>{Chart$C|_Entire_$P|A_MOBILY_4G_SSV_RSRP}[!M].[&amp;LTE Serving/Intra-Freq Neighbor Cells].[Serving Cell RSRP (dBm)]</t>
  </si>
  <si>
    <t>[-140, -115)</t>
  </si>
  <si>
    <t>[-115, -105)</t>
  </si>
  <si>
    <t>[-105, -95)</t>
  </si>
  <si>
    <t>[-95, -85)</t>
  </si>
  <si>
    <t>[-85, -75)</t>
  </si>
  <si>
    <t>[-75, 0)</t>
  </si>
  <si>
    <t>Events Detial</t>
  </si>
  <si>
    <t>Common</t>
  </si>
  <si>
    <t>Call Setup Results</t>
  </si>
  <si>
    <t>Call Attempt</t>
  </si>
  <si>
    <t>{Count}[!Event].[@TEMS_Collectors_Events].[Call Attempt]</t>
  </si>
  <si>
    <t>Call Attempt Retry</t>
  </si>
  <si>
    <t>{Count}[!Event].[@TEMS_Collectors_Events].[Call Attempt Retry]</t>
  </si>
  <si>
    <t>Call Initiation</t>
  </si>
  <si>
    <t>{Count}[!Event].[@TEMS_Collectors_Events].[Call Initiation]</t>
  </si>
  <si>
    <t>Call Ending</t>
  </si>
  <si>
    <t>Call End</t>
  </si>
  <si>
    <t>{Count}[!Event].[@TEMS_Collectors_Events].[Call End]</t>
  </si>
  <si>
    <t>Dropped Call</t>
  </si>
  <si>
    <t>Dropped Call Rate</t>
  </si>
  <si>
    <t>{Count}[!Event].[@TEMS_Collectors_Events].[Blocked Call]</t>
  </si>
  <si>
    <t>Call Established</t>
  </si>
  <si>
    <t>{Count}[!Event].[@TEMS_Collectors_Events].[Call Established]</t>
  </si>
  <si>
    <t>Call Setup</t>
  </si>
  <si>
    <t>Call Setup Rate</t>
  </si>
  <si>
    <t>WCDMA</t>
  </si>
  <si>
    <t>Soft Handover</t>
  </si>
  <si>
    <t>Radio Link Addition</t>
  </si>
  <si>
    <t>Soft Handover sucess</t>
  </si>
  <si>
    <t>Radio Link Addition Failure</t>
  </si>
  <si>
    <t>Soft Handover Failer</t>
  </si>
  <si>
    <t>Radio Link Removal</t>
  </si>
  <si>
    <t>Soft Handover Sucess Rate</t>
  </si>
  <si>
    <t>Radio Link Removal Failure</t>
  </si>
  <si>
    <t>Radio Link Replacement</t>
  </si>
  <si>
    <t>Radio Link Replacement Failure</t>
  </si>
  <si>
    <t>{Chart$A|Device=MS1$C|_Entire_$P|A_MOBILY_5G_MS_TXPOWER}[!Mid].[&amp;NR UE Tx Power].[PUCCH Tx Power (dBm)].[Specific: PUCCH SB].[Serving Beam 1]		10,10</t>
  </si>
  <si>
    <t>{Chart$A|Device=MS1$C|_Entire_$P|A_MOBILY_5G_MS_TXPOWER}[!Mid].[&amp;NR UE Tx Power].[PUCCH Tx Power (dBm)].[Specific: PUCCH SB].[Serving Beam 1]</t>
  </si>
  <si>
    <t>{Chart$A|Device=MS2$C|_Entire_$P|A_MOBILY_5G_MS_TXPOWER}[!Mid].[&amp;NR UE Tx Power].[PUCCH Tx Power (dBm)].[Specific: PUCCH SB].[Serving Beam 1]</t>
  </si>
  <si>
    <t>{Chart$A|Device=MS3$C|_Entire_$P|A_MOBILY_5G_MS_TXPOWER}[!Mid].[&amp;NR UE Tx Power].[PUCCH Tx Power (dBm)].[Specific: PUCCH SB].[Serving Beam 1]</t>
  </si>
  <si>
    <t>{Chart$A|Device=MS1$C|_Entire_$P|A_MOBILY_5G_MS_TXPOWER}[!Mid].[&amp;NR UE Tx Power].[PUSCH Tx Power (dBm)].[Specific: PUSCH SB].[Serving Beam 1]		10,10</t>
  </si>
  <si>
    <t>{Chart$A|Device=MS1$C|_Entire_$P|A_MOBILY_5G_MS_TXPOWER}[!Mid].[&amp;NR UE Tx Power].[PUSCH Tx Power (dBm)].[Specific: PUSCH SB].[Serving Beam 1]</t>
  </si>
  <si>
    <t>{Chart$A|Device=MS2$C|_Entire_$P|A_MOBILY_5G_MS_TXPOWER}[!Mid].[&amp;NR UE Tx Power].[PUSCH Tx Power (dBm)].[Specific: PUSCH SB].[Serving Beam 1]</t>
  </si>
  <si>
    <t>{Chart$A|Device=MS3$C|_Entire_$P|A_MOBILY_5G_MS_TXPOWER}[!Mid].[&amp;NR UE Tx Power].[PUSCH Tx Power (dBm)].[Specific: PUSCH SB].[Serving Beam 1]</t>
  </si>
  <si>
    <t>{Chart$A|Device=MS1$C|_Entire_$P|A_MOBILY_5G_MS_TXPOWER}}[!M].[&amp;LTE UE TX Power Summary].[UE TX Power - PUCCH (dBm) Carrier 1]		10,10</t>
  </si>
  <si>
    <t>{Chart$A|Device=MS1$C|_Entire_$P|A_MOBILY_5G_MS_TXPOWER}}[!M].[&amp;LTE UE TX Power Summary].[UE TX Power - PUCCH (dBm) Carrier 1]</t>
  </si>
  <si>
    <t>{Chart$A|Device=MS2$C|_Entire_$P|A_MOBILY_5G_MS_TXPOWER}}[!M].[&amp;LTE UE TX Power Summary].[UE TX Power - PUCCH (dBm) Carrier 1]</t>
  </si>
  <si>
    <t>{Chart$A|Device=MS3$C|_Entire_$P|A_MOBILY_5G_MS_TXPOWER}}[!M].[&amp;LTE UE TX Power Summary].[UE TX Power - PUCCH (dBm) Carrier 1]</t>
  </si>
  <si>
    <t>{Chart$A|Device=MS1$C|_Entire_$P|A_MOBILY_5G_MS_TXPOWER}}[!M].[&amp;LTE UE TX Power Summary].[UE TX Power - PUSCH (dBm) Carrier 1]		10,10</t>
  </si>
  <si>
    <t>{Chart$A|Device=MS1$C|_Entire_$P|A_MOBILY_5G_MS_TXPOWER}}[!M].[&amp;LTE UE TX Power Summary].[UE TX Power - PUSCH (dBm) Carrier 1]</t>
  </si>
  <si>
    <t>{Chart$A|Device=MS2$C|_Entire_$P|A_MOBILY_5G_MS_TXPOWER}}[!M].[&amp;LTE UE TX Power Summary].[UE TX Power - PUSCH (dBm) Carrier 1]</t>
  </si>
  <si>
    <t>{Chart$A|Device=MS3$C|_Entire_$P|A_MOBILY_5G_MS_TXPOWER}}[!M].[&amp;LTE UE TX Power Summary].[UE TX Power - PUSCH (dBm) Carrier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</si>
</sst>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;\-#,##0.00%"/>
    <numFmt numFmtId="165" formatCode="###0;\-###0"/>
  </numFmts>
  <fonts count="132" x14ac:knownFonts="1">
    <font>
      <sz val="8.25"/>
      <name val="Verdana"/>
      <charset val="1"/>
    </font>
    <font>
      <sz val="8.25"/>
      <name val="Verdana"/>
      <charset val="1"/>
    </font>
    <font>
      <sz val="9"/>
      <name val="Tahoma"/>
      <charset val="1"/>
    </font>
    <font>
      <sz val="10"/>
      <name val="Tahoma"/>
      <charset val="1"/>
    </font>
    <font>
      <sz val="10"/>
      <name val="Tahoma"/>
      <charset val="1"/>
    </font>
    <font>
      <sz val="9"/>
      <name val="Tahoma"/>
      <charset val="1"/>
    </font>
    <font>
      <sz val="9"/>
      <color rgb="FF000000"/>
      <name val="Cambria"/>
    </font>
    <font>
      <sz val="20"/>
      <color rgb="FFFFFFFF"/>
      <name val="Tahoma"/>
      <charset val="1"/>
    </font>
    <font>
      <sz val="20"/>
      <color rgb="FFFFFFFF"/>
      <name val="Tahoma"/>
      <charset val="1"/>
    </font>
    <font>
      <sz val="10"/>
      <name val="Tahoma"/>
      <charset val="1"/>
    </font>
    <font>
      <sz val="10"/>
      <name val="Tahoma"/>
      <charset val="1"/>
    </font>
    <font>
      <sz val="10"/>
      <name val="Tahoma"/>
      <charset val="1"/>
    </font>
    <font>
      <sz val="10"/>
      <name val="Tahoma"/>
      <charset val="1"/>
    </font>
    <font>
      <sz val="10"/>
      <name val="Tahoma"/>
      <charset val="1"/>
    </font>
    <font>
      <sz val="9"/>
      <name val="Tahoma"/>
      <charset val="1"/>
    </font>
    <font>
      <sz val="10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b/>
      <sz val="9"/>
      <name val="Tahoma"/>
    </font>
    <font>
      <b/>
      <sz val="9"/>
      <name val="Tahoma"/>
    </font>
    <font>
      <b/>
      <sz val="9"/>
      <name val="Tahoma"/>
    </font>
    <font>
      <b/>
      <sz val="9"/>
      <color rgb="FF000000"/>
      <name val="Cambria"/>
    </font>
    <font>
      <b/>
      <sz val="9"/>
      <color rgb="FF000000"/>
      <name val="Cambria"/>
    </font>
    <font>
      <b/>
      <sz val="9"/>
      <color rgb="FF000000"/>
      <name val="Cambria"/>
    </font>
    <font>
      <b/>
      <sz val="9"/>
      <color rgb="FF000000"/>
      <name val="Cambria"/>
    </font>
    <font>
      <b/>
      <sz val="10"/>
      <color rgb="FF000000"/>
      <name val="Cambria"/>
    </font>
    <font>
      <b/>
      <sz val="10"/>
      <color rgb="FF000000"/>
      <name val="Cambria"/>
    </font>
    <font>
      <sz val="9"/>
      <color rgb="FF000000"/>
      <name val="Cambria"/>
    </font>
    <font>
      <sz val="9"/>
      <color rgb="FF000000"/>
      <name val="Cambria"/>
    </font>
    <font>
      <sz val="9"/>
      <color rgb="FF000000"/>
      <name val="Cambria"/>
    </font>
    <font>
      <sz val="9"/>
      <color rgb="FF000000"/>
      <name val="Cambria"/>
    </font>
    <font>
      <sz val="9"/>
      <color rgb="FF000000"/>
      <name val="Tahoma"/>
    </font>
    <font>
      <sz val="9"/>
      <color rgb="FF000000"/>
      <name val="Tahoma"/>
    </font>
    <font>
      <b/>
      <sz val="9"/>
      <color rgb="FF000000"/>
      <name val="Cambria"/>
    </font>
    <font>
      <b/>
      <sz val="9"/>
      <color rgb="FF000000"/>
      <name val="Cambria"/>
    </font>
    <font>
      <b/>
      <sz val="9"/>
      <color rgb="FF000000"/>
      <name val="Cambria"/>
    </font>
    <font>
      <b/>
      <sz val="9"/>
      <color rgb="FF000000"/>
      <name val="Cambria"/>
    </font>
    <font>
      <b/>
      <sz val="10"/>
      <color rgb="FF000000"/>
      <name val="Cambria"/>
    </font>
    <font>
      <b/>
      <sz val="10"/>
      <color rgb="FF000000"/>
      <name val="Cambria"/>
    </font>
    <font>
      <b/>
      <sz val="9"/>
      <color rgb="FF000000"/>
      <name val="Cambria"/>
    </font>
    <font>
      <b/>
      <sz val="9"/>
      <color rgb="FF000000"/>
      <name val="Cambria"/>
    </font>
    <font>
      <b/>
      <sz val="9"/>
      <color rgb="FF000000"/>
      <name val="Cambria"/>
    </font>
    <font>
      <b/>
      <sz val="9"/>
      <color rgb="FF000000"/>
      <name val="Cambria"/>
    </font>
    <font>
      <b/>
      <sz val="9"/>
      <color rgb="FF000000"/>
      <name val="Cambria"/>
    </font>
    <font>
      <b/>
      <sz val="10"/>
      <name val="Cambria"/>
    </font>
    <font>
      <b/>
      <sz val="10"/>
      <name val="Cambria"/>
    </font>
    <font>
      <sz val="9"/>
      <color rgb="FF000000"/>
      <name val="Cambria"/>
    </font>
    <font>
      <sz val="9"/>
      <color rgb="FF000000"/>
      <name val="Cambria"/>
    </font>
    <font>
      <sz val="9"/>
      <color rgb="FF000000"/>
      <name val="Cambria"/>
    </font>
    <font>
      <sz val="9"/>
      <color rgb="FF000000"/>
      <name val="Cambria"/>
    </font>
    <font>
      <sz val="9"/>
      <name val="Tahoma"/>
      <charset val="1"/>
    </font>
    <font>
      <sz val="9"/>
      <name val="Tahoma"/>
      <charset val="1"/>
    </font>
    <font>
      <b/>
      <sz val="9"/>
      <color rgb="FF000000"/>
      <name val="Cambria"/>
    </font>
    <font>
      <b/>
      <sz val="9"/>
      <color rgb="FF000000"/>
      <name val="Cambria"/>
    </font>
    <font>
      <b/>
      <sz val="9"/>
      <color rgb="FF000000"/>
      <name val="Cambria"/>
    </font>
    <font>
      <b/>
      <sz val="9"/>
      <color rgb="FF000000"/>
      <name val="Cambria"/>
    </font>
    <font>
      <sz val="9"/>
      <color rgb="FF000000"/>
      <name val="Cambria"/>
    </font>
    <font>
      <sz val="9"/>
      <name val="Tahoma"/>
      <charset val="1"/>
    </font>
    <font>
      <sz val="9"/>
      <name val="Tahoma"/>
      <charset val="1"/>
    </font>
    <font>
      <b/>
      <sz val="9"/>
      <color rgb="FF000000"/>
      <name val="Cambria"/>
    </font>
    <font>
      <sz val="9"/>
      <name val="Arial"/>
    </font>
    <font>
      <sz val="9"/>
      <name val="Arial"/>
    </font>
    <font>
      <sz val="9"/>
      <name val="Arial"/>
    </font>
    <font>
      <sz val="9"/>
      <color rgb="FF000000"/>
      <name val="Arial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b/>
      <sz val="9"/>
      <color rgb="FFFFFFFF"/>
      <name val="Tahoma"/>
    </font>
    <font>
      <sz val="9"/>
      <color rgb="FFFFFFFF"/>
      <name val="Tahoma"/>
    </font>
    <font>
      <sz val="9"/>
      <color rgb="FFFFFFFF"/>
      <name val="Tahoma"/>
    </font>
    <font>
      <sz val="9"/>
      <color rgb="FFFFFFFF"/>
      <name val="Tahoma"/>
    </font>
    <font>
      <sz val="9"/>
      <color rgb="FFFFFFFF"/>
      <name val="Tahoma"/>
    </font>
    <font>
      <b/>
      <sz val="9"/>
      <name val="Tahoma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b/>
      <sz val="9"/>
      <color rgb="FFFFFFFF"/>
      <name val="Tahoma"/>
    </font>
    <font>
      <sz val="9"/>
      <color rgb="FFFFFFFF"/>
      <name val="Tahoma"/>
    </font>
    <font>
      <sz val="9"/>
      <color rgb="FFFFFFFF"/>
      <name val="Tahoma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color rgb="FF000000"/>
      <name val="Arial"/>
    </font>
    <font>
      <b/>
      <sz val="10"/>
      <color rgb="FFFFFFFF"/>
      <name val="Tahoma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b/>
      <sz val="9"/>
      <name val="Tahoma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  <font>
      <sz val="9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3366FF"/>
        <bgColor rgb="FF000000"/>
      </patternFill>
    </fill>
    <fill>
      <patternFill patternType="solid">
        <fgColor rgb="FF0066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  <bgColor rgb="FF000000"/>
      </patternFill>
    </fill>
    <fill>
      <patternFill patternType="solid">
        <fgColor rgb="FFD0CECE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top"/>
      <protection locked="0"/>
    </xf>
  </cellStyleXfs>
  <cellXfs count="135">
    <xf numFmtId="0" fontId="0" fillId="0" borderId="0" xfId="0" applyFont="1">
      <alignment vertical="top"/>
      <protection locked="0"/>
    </xf>
    <xf numFmtId="0" fontId="1" fillId="0" borderId="0" xfId="0" applyFont="1">
      <alignment vertical="top"/>
      <protection locked="0"/>
    </xf>
    <xf numFmtId="0" fontId="2" fillId="0" borderId="0" xfId="0" applyFont="1">
      <alignment vertical="top"/>
      <protection locked="0"/>
    </xf>
    <xf numFmtId="0" fontId="3" fillId="0" borderId="0" xfId="0" applyFont="1">
      <alignment vertical="top"/>
      <protection locked="0"/>
    </xf>
    <xf numFmtId="0" fontId="4" fillId="0" borderId="0" xfId="0" applyFont="1" applyAlignment="1">
      <alignment horizontal="left" vertical="top"/>
      <protection locked="0"/>
    </xf>
    <xf numFmtId="0" fontId="5" fillId="0" borderId="0" xfId="0" applyFont="1" applyAlignment="1">
      <alignment horizontal="left" vertical="top"/>
      <protection locked="0"/>
    </xf>
    <xf numFmtId="0" fontId="6" fillId="0" borderId="0" xfId="0" applyFont="1" applyAlignment="1" applyProtection="1">
      <alignment vertical="center"/>
    </xf>
    <xf numFmtId="0" fontId="7" fillId="2" borderId="0" xfId="0" applyFont="1" applyFill="1" applyAlignment="1">
      <alignment vertical="center"/>
      <protection locked="0"/>
    </xf>
    <xf numFmtId="0" fontId="9" fillId="3" borderId="0" xfId="0" applyFont="1" applyFill="1" applyAlignment="1">
      <alignment horizontal="center" vertical="center"/>
      <protection locked="0"/>
    </xf>
    <xf numFmtId="0" fontId="10" fillId="3" borderId="0" xfId="0" applyFont="1" applyFill="1" applyAlignment="1">
      <alignment horizontal="left" vertical="center"/>
      <protection locked="0"/>
    </xf>
    <xf numFmtId="0" fontId="11" fillId="0" borderId="0" xfId="0" applyFont="1" applyAlignment="1">
      <alignment horizontal="center" vertical="center"/>
      <protection locked="0"/>
    </xf>
    <xf numFmtId="0" fontId="12" fillId="4" borderId="0" xfId="0" applyFont="1" applyFill="1" applyAlignment="1">
      <alignment horizontal="left" vertical="center"/>
      <protection locked="0"/>
    </xf>
    <xf numFmtId="0" fontId="13" fillId="4" borderId="1" xfId="0" applyFont="1" applyFill="1" applyBorder="1" applyAlignment="1">
      <alignment horizontal="left" vertical="center"/>
      <protection locked="0"/>
    </xf>
    <xf numFmtId="0" fontId="14" fillId="0" borderId="2" xfId="0" applyFont="1" applyBorder="1" applyAlignment="1">
      <alignment horizontal="left" vertical="top"/>
      <protection locked="0"/>
    </xf>
    <xf numFmtId="0" fontId="19" fillId="2" borderId="6" xfId="0" applyFont="1" applyFill="1" applyBorder="1" applyAlignment="1">
      <alignment horizontal="center" vertical="center"/>
      <protection locked="0"/>
    </xf>
    <xf numFmtId="0" fontId="22" fillId="2" borderId="6" xfId="0" applyFont="1" applyFill="1" applyBorder="1" applyAlignment="1" applyProtection="1">
      <alignment horizontal="center" vertical="center"/>
    </xf>
    <xf numFmtId="0" fontId="23" fillId="5" borderId="6" xfId="0" applyFont="1" applyFill="1" applyBorder="1" applyAlignment="1" applyProtection="1">
      <alignment horizontal="center" vertical="center"/>
    </xf>
    <xf numFmtId="0" fontId="24" fillId="6" borderId="6" xfId="0" applyFont="1" applyFill="1" applyBorder="1" applyAlignment="1" applyProtection="1">
      <alignment horizontal="center" vertical="center"/>
    </xf>
    <xf numFmtId="0" fontId="25" fillId="7" borderId="6" xfId="0" applyFont="1" applyFill="1" applyBorder="1" applyAlignment="1" applyProtection="1">
      <alignment horizontal="center" vertical="center"/>
    </xf>
    <xf numFmtId="0" fontId="31" fillId="0" borderId="7" xfId="0" applyFont="1" applyBorder="1" applyAlignment="1" applyProtection="1">
      <alignment horizontal="center" vertical="center"/>
    </xf>
    <xf numFmtId="0" fontId="34" fillId="0" borderId="8" xfId="0" applyFont="1" applyBorder="1" applyAlignment="1" applyProtection="1">
      <alignment horizontal="center" vertical="center"/>
    </xf>
    <xf numFmtId="0" fontId="35" fillId="5" borderId="9" xfId="0" applyFont="1" applyFill="1" applyBorder="1" applyAlignment="1" applyProtection="1">
      <alignment horizontal="center" vertical="center"/>
    </xf>
    <xf numFmtId="0" fontId="36" fillId="6" borderId="9" xfId="0" applyFont="1" applyFill="1" applyBorder="1" applyAlignment="1" applyProtection="1">
      <alignment horizontal="center" vertical="center"/>
    </xf>
    <xf numFmtId="0" fontId="37" fillId="7" borderId="9" xfId="0" applyFont="1" applyFill="1" applyBorder="1" applyAlignment="1" applyProtection="1">
      <alignment horizontal="center" vertical="center"/>
    </xf>
    <xf numFmtId="0" fontId="40" fillId="0" borderId="0" xfId="0" applyFont="1" applyAlignment="1" applyProtection="1">
      <alignment horizontal="center" vertical="center"/>
    </xf>
    <xf numFmtId="0" fontId="44" fillId="2" borderId="9" xfId="0" applyFont="1" applyFill="1" applyBorder="1" applyAlignment="1" applyProtection="1">
      <alignment horizontal="center" vertical="center"/>
    </xf>
    <xf numFmtId="0" fontId="50" fillId="0" borderId="14" xfId="0" applyFont="1" applyBorder="1" applyAlignment="1" applyProtection="1">
      <alignment horizontal="center" vertical="center"/>
    </xf>
    <xf numFmtId="0" fontId="53" fillId="0" borderId="14" xfId="0" applyFont="1" applyBorder="1" applyAlignment="1" applyProtection="1">
      <alignment horizontal="center" vertical="center"/>
    </xf>
    <xf numFmtId="0" fontId="54" fillId="5" borderId="14" xfId="0" applyFont="1" applyFill="1" applyBorder="1" applyAlignment="1" applyProtection="1">
      <alignment horizontal="center" vertical="center"/>
    </xf>
    <xf numFmtId="0" fontId="55" fillId="6" borderId="14" xfId="0" applyFont="1" applyFill="1" applyBorder="1" applyAlignment="1" applyProtection="1">
      <alignment horizontal="center" vertical="center"/>
    </xf>
    <xf numFmtId="0" fontId="56" fillId="7" borderId="14" xfId="0" applyFont="1" applyFill="1" applyBorder="1" applyAlignment="1" applyProtection="1">
      <alignment horizontal="center" vertical="center"/>
    </xf>
    <xf numFmtId="0" fontId="57" fillId="0" borderId="9" xfId="0" applyFont="1" applyBorder="1" applyAlignment="1" applyProtection="1">
      <alignment horizontal="center" vertical="center"/>
    </xf>
    <xf numFmtId="0" fontId="60" fillId="0" borderId="9" xfId="0" applyFont="1" applyBorder="1" applyAlignment="1" applyProtection="1">
      <alignment horizontal="center" vertical="center"/>
    </xf>
    <xf numFmtId="0" fontId="63" fillId="2" borderId="6" xfId="0" applyFont="1" applyFill="1" applyBorder="1" applyAlignment="1">
      <alignment vertical="center" wrapText="1"/>
      <protection locked="0"/>
    </xf>
    <xf numFmtId="0" fontId="64" fillId="2" borderId="9" xfId="0" applyFont="1" applyFill="1" applyBorder="1" applyAlignment="1">
      <alignment horizontal="center" vertical="center" wrapText="1"/>
      <protection locked="0"/>
    </xf>
    <xf numFmtId="0" fontId="65" fillId="0" borderId="7" xfId="0" applyFont="1" applyBorder="1" applyAlignment="1">
      <alignment horizontal="center" vertical="center"/>
      <protection locked="0"/>
    </xf>
    <xf numFmtId="0" fontId="67" fillId="0" borderId="9" xfId="0" applyFont="1" applyBorder="1" applyAlignment="1">
      <alignment horizontal="center" vertical="center"/>
      <protection locked="0"/>
    </xf>
    <xf numFmtId="2" fontId="68" fillId="0" borderId="7" xfId="0" applyNumberFormat="1" applyFont="1" applyBorder="1" applyAlignment="1">
      <alignment horizontal="center"/>
      <protection locked="0"/>
    </xf>
    <xf numFmtId="0" fontId="70" fillId="0" borderId="0" xfId="0" applyFont="1" applyAlignment="1">
      <alignment horizontal="center" vertical="center"/>
      <protection locked="0"/>
    </xf>
    <xf numFmtId="49" fontId="71" fillId="0" borderId="0" xfId="0" applyNumberFormat="1" applyFont="1" applyAlignment="1">
      <alignment horizontal="center" vertical="top"/>
      <protection locked="0"/>
    </xf>
    <xf numFmtId="49" fontId="72" fillId="0" borderId="0" xfId="0" applyNumberFormat="1" applyFont="1" applyAlignment="1">
      <alignment horizontal="right" vertical="center"/>
      <protection locked="0"/>
    </xf>
    <xf numFmtId="49" fontId="73" fillId="0" borderId="0" xfId="0" applyNumberFormat="1" applyFont="1" applyAlignment="1">
      <alignment horizontal="center" vertical="center"/>
      <protection locked="0"/>
    </xf>
    <xf numFmtId="0" fontId="74" fillId="3" borderId="0" xfId="0" applyFont="1" applyFill="1">
      <alignment vertical="top"/>
      <protection locked="0"/>
    </xf>
    <xf numFmtId="0" fontId="75" fillId="3" borderId="0" xfId="0" applyFont="1" applyFill="1">
      <alignment vertical="top"/>
      <protection locked="0"/>
    </xf>
    <xf numFmtId="0" fontId="76" fillId="3" borderId="0" xfId="0" applyFont="1" applyFill="1" applyAlignment="1">
      <alignment horizontal="right" vertical="center"/>
      <protection locked="0"/>
    </xf>
    <xf numFmtId="0" fontId="77" fillId="3" borderId="0" xfId="0" applyFont="1" applyFill="1" applyAlignment="1">
      <alignment horizontal="center" vertical="center"/>
      <protection locked="0"/>
    </xf>
    <xf numFmtId="0" fontId="78" fillId="0" borderId="0" xfId="0" applyFont="1">
      <alignment vertical="top"/>
      <protection locked="0"/>
    </xf>
    <xf numFmtId="0" fontId="79" fillId="0" borderId="0" xfId="0" applyFont="1" applyAlignment="1">
      <alignment horizontal="left" vertical="top"/>
      <protection locked="0"/>
    </xf>
    <xf numFmtId="0" fontId="80" fillId="0" borderId="0" xfId="0" applyFont="1" applyAlignment="1">
      <alignment horizontal="right" vertical="center"/>
      <protection locked="0"/>
    </xf>
    <xf numFmtId="0" fontId="81" fillId="8" borderId="0" xfId="0" applyFont="1" applyFill="1">
      <alignment vertical="top"/>
      <protection locked="0"/>
    </xf>
    <xf numFmtId="0" fontId="82" fillId="0" borderId="0" xfId="0" applyFont="1" applyAlignment="1">
      <alignment horizontal="center" vertical="center" wrapText="1"/>
      <protection locked="0"/>
    </xf>
    <xf numFmtId="0" fontId="83" fillId="0" borderId="0" xfId="0" applyFont="1" applyAlignment="1">
      <alignment vertical="top" wrapText="1"/>
      <protection locked="0"/>
    </xf>
    <xf numFmtId="0" fontId="84" fillId="8" borderId="0" xfId="0" applyFont="1" applyFill="1">
      <alignment vertical="top"/>
      <protection locked="0"/>
    </xf>
    <xf numFmtId="0" fontId="85" fillId="8" borderId="0" xfId="0" applyFont="1" applyFill="1">
      <alignment vertical="top"/>
      <protection locked="0"/>
    </xf>
    <xf numFmtId="0" fontId="86" fillId="8" borderId="0" xfId="0" applyFont="1" applyFill="1">
      <alignment vertical="top"/>
      <protection locked="0"/>
    </xf>
    <xf numFmtId="0" fontId="87" fillId="8" borderId="0" xfId="0" applyFont="1" applyFill="1">
      <alignment vertical="top"/>
      <protection locked="0"/>
    </xf>
    <xf numFmtId="0" fontId="88" fillId="8" borderId="0" xfId="0" applyFont="1" applyFill="1">
      <alignment vertical="top"/>
      <protection locked="0"/>
    </xf>
    <xf numFmtId="0" fontId="89" fillId="0" borderId="0" xfId="0" applyFont="1">
      <alignment vertical="top"/>
      <protection locked="0"/>
    </xf>
    <xf numFmtId="0" fontId="90" fillId="0" borderId="0" xfId="0" applyFont="1">
      <alignment vertical="top"/>
      <protection locked="0"/>
    </xf>
    <xf numFmtId="0" fontId="91" fillId="0" borderId="0" xfId="0" applyFont="1" applyAlignment="1">
      <alignment horizontal="right" vertical="center"/>
      <protection locked="0"/>
    </xf>
    <xf numFmtId="0" fontId="92" fillId="0" borderId="0" xfId="0" applyFont="1" applyAlignment="1">
      <alignment horizontal="center" vertical="center"/>
      <protection locked="0"/>
    </xf>
    <xf numFmtId="165" fontId="93" fillId="8" borderId="0" xfId="0" applyNumberFormat="1" applyFont="1" applyFill="1">
      <alignment vertical="top"/>
      <protection locked="0"/>
    </xf>
    <xf numFmtId="49" fontId="94" fillId="4" borderId="0" xfId="0" applyNumberFormat="1" applyFont="1" applyFill="1">
      <alignment vertical="top"/>
      <protection locked="0"/>
    </xf>
    <xf numFmtId="49" fontId="95" fillId="8" borderId="0" xfId="0" applyNumberFormat="1" applyFont="1" applyFill="1">
      <alignment vertical="top"/>
      <protection locked="0"/>
    </xf>
    <xf numFmtId="0" fontId="96" fillId="8" borderId="0" xfId="0" applyFont="1" applyFill="1">
      <alignment vertical="top"/>
      <protection locked="0"/>
    </xf>
    <xf numFmtId="0" fontId="97" fillId="0" borderId="0" xfId="0" applyFont="1" applyAlignment="1">
      <alignment vertical="center"/>
      <protection locked="0"/>
    </xf>
    <xf numFmtId="0" fontId="98" fillId="9" borderId="0" xfId="0" applyFont="1" applyFill="1" applyAlignment="1">
      <alignment vertical="center"/>
      <protection locked="0"/>
    </xf>
    <xf numFmtId="0" fontId="99" fillId="0" borderId="0" xfId="0" applyFont="1" applyAlignment="1">
      <alignment vertical="center" wrapText="1"/>
      <protection locked="0"/>
    </xf>
    <xf numFmtId="0" fontId="100" fillId="9" borderId="0" xfId="0" applyFont="1" applyFill="1">
      <alignment vertical="top"/>
      <protection locked="0"/>
    </xf>
    <xf numFmtId="0" fontId="101" fillId="9" borderId="0" xfId="0" applyFont="1" applyFill="1">
      <alignment vertical="top"/>
      <protection locked="0"/>
    </xf>
    <xf numFmtId="0" fontId="102" fillId="0" borderId="0" xfId="0" applyFont="1">
      <alignment vertical="top"/>
      <protection locked="0"/>
    </xf>
    <xf numFmtId="0" fontId="103" fillId="9" borderId="0" xfId="0" applyFont="1" applyFill="1">
      <alignment vertical="top"/>
      <protection locked="0"/>
    </xf>
    <xf numFmtId="0" fontId="104" fillId="0" borderId="0" xfId="0" applyFont="1">
      <alignment vertical="top"/>
      <protection locked="0"/>
    </xf>
    <xf numFmtId="0" fontId="105" fillId="0" borderId="0" xfId="0" applyFont="1" applyAlignment="1">
      <alignment horizontal="center" vertical="center"/>
      <protection locked="0"/>
    </xf>
    <xf numFmtId="0" fontId="106" fillId="0" borderId="0" xfId="0" applyFont="1">
      <alignment vertical="top"/>
      <protection locked="0"/>
    </xf>
    <xf numFmtId="0" fontId="107" fillId="9" borderId="0" xfId="0" applyFont="1" applyFill="1">
      <alignment vertical="top"/>
      <protection locked="0"/>
    </xf>
    <xf numFmtId="0" fontId="108" fillId="0" borderId="0" xfId="0" applyFont="1">
      <alignment vertical="top"/>
      <protection locked="0"/>
    </xf>
    <xf numFmtId="0" fontId="109" fillId="9" borderId="0" xfId="0" applyFont="1" applyFill="1">
      <alignment vertical="top"/>
      <protection locked="0"/>
    </xf>
    <xf numFmtId="0" fontId="110" fillId="0" borderId="0" xfId="0" applyFont="1">
      <alignment vertical="top"/>
      <protection locked="0"/>
    </xf>
    <xf numFmtId="0" fontId="111" fillId="9" borderId="0" xfId="0" applyFont="1" applyFill="1">
      <alignment vertical="top"/>
      <protection locked="0"/>
    </xf>
    <xf numFmtId="0" fontId="112" fillId="0" borderId="0" xfId="0" applyFont="1">
      <alignment vertical="top"/>
      <protection locked="0"/>
    </xf>
    <xf numFmtId="0" fontId="113" fillId="9" borderId="0" xfId="0" applyFont="1" applyFill="1">
      <alignment vertical="top"/>
      <protection locked="0"/>
    </xf>
    <xf numFmtId="0" fontId="114" fillId="9" borderId="0" xfId="0" applyFont="1" applyFill="1">
      <alignment vertical="top"/>
      <protection locked="0"/>
    </xf>
    <xf numFmtId="0" fontId="115" fillId="3" borderId="0" xfId="0" applyFont="1" applyFill="1">
      <alignment vertical="top"/>
      <protection locked="0"/>
    </xf>
    <xf numFmtId="0" fontId="116" fillId="0" borderId="14" xfId="0" applyFont="1" applyBorder="1" applyAlignment="1">
      <alignment vertical="center"/>
      <protection locked="0"/>
    </xf>
    <xf numFmtId="0" fontId="117" fillId="0" borderId="8" xfId="0" applyFont="1" applyBorder="1">
      <alignment vertical="top"/>
      <protection locked="0"/>
    </xf>
    <xf numFmtId="0" fontId="118" fillId="0" borderId="9" xfId="0" applyFont="1" applyBorder="1">
      <alignment vertical="top"/>
      <protection locked="0"/>
    </xf>
    <xf numFmtId="0" fontId="119" fillId="0" borderId="9" xfId="0" applyFont="1" applyBorder="1" applyAlignment="1">
      <alignment horizontal="center" vertical="top"/>
      <protection locked="0"/>
    </xf>
    <xf numFmtId="0" fontId="120" fillId="0" borderId="7" xfId="0" applyFont="1" applyBorder="1">
      <alignment vertical="top"/>
      <protection locked="0"/>
    </xf>
    <xf numFmtId="0" fontId="121" fillId="0" borderId="15" xfId="0" applyFont="1" applyBorder="1">
      <alignment vertical="top"/>
      <protection locked="0"/>
    </xf>
    <xf numFmtId="0" fontId="122" fillId="0" borderId="6" xfId="0" applyFont="1" applyBorder="1" applyAlignment="1">
      <alignment vertical="center"/>
      <protection locked="0"/>
    </xf>
    <xf numFmtId="0" fontId="123" fillId="2" borderId="9" xfId="0" applyFont="1" applyFill="1" applyBorder="1" applyAlignment="1">
      <alignment horizontal="center" vertical="center" wrapText="1"/>
      <protection locked="0"/>
    </xf>
    <xf numFmtId="0" fontId="124" fillId="0" borderId="16" xfId="0" applyFont="1" applyBorder="1" applyAlignment="1">
      <alignment vertical="center"/>
      <protection locked="0"/>
    </xf>
    <xf numFmtId="0" fontId="125" fillId="0" borderId="15" xfId="0" applyFont="1" applyBorder="1">
      <alignment vertical="top"/>
      <protection locked="0"/>
    </xf>
    <xf numFmtId="0" fontId="126" fillId="0" borderId="9" xfId="0" applyFont="1" applyBorder="1">
      <alignment vertical="top"/>
      <protection locked="0"/>
    </xf>
    <xf numFmtId="0" fontId="127" fillId="0" borderId="5" xfId="0" applyFont="1" applyBorder="1">
      <alignment vertical="top"/>
      <protection locked="0"/>
    </xf>
    <xf numFmtId="0" fontId="128" fillId="0" borderId="6" xfId="0" applyFont="1" applyBorder="1">
      <alignment vertical="top"/>
      <protection locked="0"/>
    </xf>
    <xf numFmtId="0" fontId="129" fillId="0" borderId="6" xfId="0" applyFont="1" applyBorder="1" applyAlignment="1">
      <alignment horizontal="center" vertical="top"/>
      <protection locked="0"/>
    </xf>
    <xf numFmtId="0" fontId="130" fillId="0" borderId="3" xfId="0" applyFont="1" applyBorder="1">
      <alignment vertical="top"/>
      <protection locked="0"/>
    </xf>
    <xf numFmtId="0" fontId="131" fillId="0" borderId="17" xfId="0" applyFont="1" applyBorder="1">
      <alignment vertical="top"/>
      <protection locked="0"/>
    </xf>
    <xf numFmtId="0" fontId="65" fillId="0" borderId="7" xfId="0" applyFont="1" applyBorder="1" applyAlignment="1">
      <alignment horizontal="center" vertical="center"/>
      <protection locked="0"/>
    </xf>
    <xf numFmtId="0" fontId="69" fillId="0" borderId="2" xfId="0" applyFont="1" applyBorder="1" applyAlignment="1">
      <alignment horizontal="center" vertical="center"/>
      <protection locked="0"/>
    </xf>
    <xf numFmtId="2" fontId="58" fillId="0" borderId="7" xfId="0" applyNumberFormat="1" applyFont="1" applyBorder="1" applyAlignment="1">
      <alignment horizontal="center" vertical="center"/>
      <protection locked="0"/>
    </xf>
    <xf numFmtId="2" fontId="59" fillId="0" borderId="8" xfId="0" applyNumberFormat="1" applyFont="1" applyBorder="1" applyAlignment="1">
      <alignment horizontal="center" vertical="center"/>
      <protection locked="0"/>
    </xf>
    <xf numFmtId="0" fontId="45" fillId="4" borderId="12" xfId="0" applyFont="1" applyFill="1" applyBorder="1" applyAlignment="1" applyProtection="1">
      <alignment horizontal="center" vertical="center"/>
    </xf>
    <xf numFmtId="0" fontId="46" fillId="4" borderId="13" xfId="0" applyFont="1" applyFill="1" applyBorder="1" applyAlignment="1" applyProtection="1">
      <alignment horizontal="center" vertical="center"/>
    </xf>
    <xf numFmtId="0" fontId="38" fillId="4" borderId="10" xfId="0" applyFont="1" applyFill="1" applyBorder="1" applyAlignment="1" applyProtection="1">
      <alignment horizontal="center" vertical="center"/>
    </xf>
    <xf numFmtId="0" fontId="39" fillId="4" borderId="11" xfId="0" applyFont="1" applyFill="1" applyBorder="1" applyAlignment="1" applyProtection="1">
      <alignment horizontal="center" vertical="center"/>
    </xf>
    <xf numFmtId="0" fontId="61" fillId="2" borderId="7" xfId="0" applyFont="1" applyFill="1" applyBorder="1" applyAlignment="1">
      <alignment horizontal="center" vertical="center" wrapText="1"/>
      <protection locked="0"/>
    </xf>
    <xf numFmtId="0" fontId="62" fillId="2" borderId="2" xfId="0" applyFont="1" applyFill="1" applyBorder="1" applyAlignment="1">
      <alignment horizontal="center" vertical="center" wrapText="1"/>
      <protection locked="0"/>
    </xf>
    <xf numFmtId="0" fontId="66" fillId="0" borderId="8" xfId="0" applyFont="1" applyBorder="1" applyAlignment="1">
      <alignment horizontal="center" vertical="center"/>
      <protection locked="0"/>
    </xf>
    <xf numFmtId="0" fontId="47" fillId="0" borderId="10" xfId="0" applyFont="1" applyBorder="1" applyAlignment="1" applyProtection="1">
      <alignment horizontal="left" vertical="center"/>
    </xf>
    <xf numFmtId="0" fontId="48" fillId="0" borderId="1" xfId="0" applyFont="1" applyBorder="1" applyAlignment="1" applyProtection="1">
      <alignment horizontal="left" vertical="center"/>
    </xf>
    <xf numFmtId="0" fontId="49" fillId="0" borderId="11" xfId="0" applyFont="1" applyBorder="1" applyAlignment="1" applyProtection="1">
      <alignment horizontal="left" vertical="center"/>
    </xf>
    <xf numFmtId="0" fontId="28" fillId="0" borderId="7" xfId="0" applyFont="1" applyBorder="1" applyAlignment="1" applyProtection="1">
      <alignment horizontal="left" vertical="center"/>
    </xf>
    <xf numFmtId="0" fontId="29" fillId="0" borderId="2" xfId="0" applyFont="1" applyBorder="1" applyAlignment="1" applyProtection="1">
      <alignment horizontal="left" vertical="center"/>
    </xf>
    <xf numFmtId="0" fontId="30" fillId="0" borderId="8" xfId="0" applyFont="1" applyBorder="1" applyAlignment="1" applyProtection="1">
      <alignment horizontal="left" vertical="center"/>
    </xf>
    <xf numFmtId="0" fontId="20" fillId="2" borderId="3" xfId="0" applyFont="1" applyFill="1" applyBorder="1" applyAlignment="1">
      <alignment horizontal="center" vertical="center"/>
      <protection locked="0"/>
    </xf>
    <xf numFmtId="0" fontId="21" fillId="2" borderId="5" xfId="0" applyFont="1" applyFill="1" applyBorder="1" applyAlignment="1">
      <alignment horizontal="center" vertical="center"/>
      <protection locked="0"/>
    </xf>
    <xf numFmtId="164" fontId="32" fillId="0" borderId="7" xfId="0" applyNumberFormat="1" applyFont="1" applyBorder="1" applyAlignment="1">
      <alignment horizontal="center"/>
      <protection locked="0"/>
    </xf>
    <xf numFmtId="164" fontId="33" fillId="0" borderId="8" xfId="0" applyNumberFormat="1" applyFont="1" applyBorder="1" applyAlignment="1">
      <alignment horizontal="center"/>
      <protection locked="0"/>
    </xf>
    <xf numFmtId="2" fontId="51" fillId="0" borderId="10" xfId="0" applyNumberFormat="1" applyFont="1" applyBorder="1" applyAlignment="1">
      <alignment horizontal="center" vertical="center"/>
      <protection locked="0"/>
    </xf>
    <xf numFmtId="2" fontId="52" fillId="0" borderId="11" xfId="0" applyNumberFormat="1" applyFont="1" applyBorder="1" applyAlignment="1">
      <alignment horizontal="center" vertical="center"/>
      <protection locked="0"/>
    </xf>
    <xf numFmtId="0" fontId="8" fillId="2" borderId="0" xfId="0" applyFont="1" applyFill="1" applyAlignment="1">
      <alignment horizontal="left" vertical="center"/>
      <protection locked="0"/>
    </xf>
    <xf numFmtId="0" fontId="13" fillId="4" borderId="1" xfId="0" applyFont="1" applyFill="1" applyBorder="1" applyAlignment="1">
      <alignment horizontal="left" vertical="center"/>
      <protection locked="0"/>
    </xf>
    <xf numFmtId="0" fontId="15" fillId="4" borderId="2" xfId="0" applyFont="1" applyFill="1" applyBorder="1" applyAlignment="1">
      <alignment horizontal="left" vertical="center"/>
      <protection locked="0"/>
    </xf>
    <xf numFmtId="0" fontId="26" fillId="4" borderId="3" xfId="0" applyFont="1" applyFill="1" applyBorder="1" applyAlignment="1" applyProtection="1">
      <alignment horizontal="center" vertical="center"/>
    </xf>
    <xf numFmtId="0" fontId="27" fillId="4" borderId="5" xfId="0" applyFont="1" applyFill="1" applyBorder="1" applyAlignment="1" applyProtection="1">
      <alignment horizontal="center" vertical="center"/>
    </xf>
    <xf numFmtId="0" fontId="41" fillId="2" borderId="7" xfId="0" applyFont="1" applyFill="1" applyBorder="1" applyAlignment="1" applyProtection="1">
      <alignment horizontal="center" vertical="center"/>
    </xf>
    <xf numFmtId="0" fontId="43" fillId="2" borderId="8" xfId="0" applyFont="1" applyFill="1" applyBorder="1" applyAlignment="1" applyProtection="1">
      <alignment horizontal="center" vertical="center"/>
    </xf>
    <xf numFmtId="0" fontId="42" fillId="2" borderId="2" xfId="0" applyFont="1" applyFill="1" applyBorder="1" applyAlignment="1" applyProtection="1">
      <alignment horizontal="center" vertical="center"/>
    </xf>
    <xf numFmtId="0" fontId="16" fillId="2" borderId="3" xfId="0" applyFont="1" applyFill="1" applyBorder="1" applyAlignment="1">
      <alignment horizontal="center" vertical="top"/>
      <protection locked="0"/>
    </xf>
    <xf numFmtId="0" fontId="17" fillId="2" borderId="4" xfId="0" applyFont="1" applyFill="1" applyBorder="1" applyAlignment="1">
      <alignment horizontal="center" vertical="top"/>
      <protection locked="0"/>
    </xf>
    <xf numFmtId="0" fontId="18" fillId="2" borderId="5" xfId="0" applyFont="1" applyFill="1" applyBorder="1" applyAlignment="1">
      <alignment horizontal="center" vertical="top"/>
      <protection locked="0"/>
    </xf>
    <xf numFmtId="0" fontId="2" fillId="9" borderId="0" xfId="0" applyFont="1" applyFill="1" applyAlignment="1">
      <alignment vertical="center"/>
      <protection locked="0"/>
    </xf>
  </cellXfs>
  <cellStyles count="1">
    <cellStyle name="Normal" xfId="0" builtinId="0"/>
  </cellStyles>
  <dxfs count="18">
    <dxf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00"/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FF00"/>
          <bgColor rgb="FF00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00"/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FF00"/>
          <bgColor rgb="FF00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00"/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FF00"/>
          <bgColor rgb="FF00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FF00"/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FF00"/>
          <bgColor rgb="FF00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fgColor rgb="FF00FF00"/>
          <bgColor rgb="FF00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fgColor rgb="FF00FF00"/>
          <bgColor rgb="FF00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 vert="horz"/>
          <a:lstStyle/>
          <a:p>
            <a:pPr>
              <a:defRPr sz="1600" b="1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r>
              <a:rPr lang="en-GB"/>
              <a:t>NR MODULATION PDSCH - RI</a:t>
            </a:r>
          </a:p>
        </c:rich>
      </c:tx>
      <c:layout>
        <c:manualLayout>
          <c:xMode val="edge"/>
          <c:yMode val="edge"/>
          <c:x val="0.33211842179298401"/>
          <c:y val="1.9999999552965164E-2"/>
          <c:w val="0.33576315641403198"/>
          <c:h val="4.4655773788690567E-2"/>
        </c:manualLayout>
      </c:layout>
      <c:overlay val="0"/>
      <c:spPr>
        <a:noFill/>
        <a:ln w="9525" cap="rnd" cmpd="sng">
          <a:noFill/>
          <a:prstDash val="solid"/>
          <a:round/>
          <a:headEnd type="none" w="med" len="med"/>
          <a:tailEnd type="none" w="med" len="me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C_BM_1!$N$3</c:f>
              <c:strCache>
                <c:ptCount val="1"/>
                <c:pt idx="0">
                  <c:v>MOBILY-PDF</c:v>
                </c:pt>
              </c:strCache>
            </c:strRef>
          </c:tx>
          <c:spPr>
            <a:gradFill>
              <a:gsLst>
                <a:gs pos="0">
                  <a:srgbClr val="517CC9"/>
                </a:gs>
                <a:gs pos="100000">
                  <a:srgbClr val="3E70CA"/>
                </a:gs>
              </a:gsLst>
              <a:lin ang="5400000"/>
            </a:gra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C_BM_1!$M$5:$M$8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C_BM_1!$N$5:$N$8</c:f>
              <c:numCache>
                <c:formatCode>General</c:formatCode>
                <c:ptCount val="4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1-41DA-AB65-824AA6299E98}"/>
            </c:ext>
          </c:extLst>
        </c:ser>
        <c:ser>
          <c:idx val="1"/>
          <c:order val="1"/>
          <c:tx>
            <c:strRef>
              <c:f>C_BM_1!$P$3</c:f>
              <c:strCache>
                <c:ptCount val="1"/>
                <c:pt idx="0">
                  <c:v>STC-PDF</c:v>
                </c:pt>
              </c:strCache>
            </c:strRef>
          </c:tx>
          <c:spPr>
            <a:solidFill>
              <a:srgbClr val="70AD47"/>
            </a:soli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C_BM_1!$M$5:$M$8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C_BM_1!$P$5:$P$8</c:f>
              <c:numCache>
                <c:formatCode>General</c:formatCode>
                <c:ptCount val="4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1-41DA-AB65-824AA6299E98}"/>
            </c:ext>
          </c:extLst>
        </c:ser>
        <c:ser>
          <c:idx val="2"/>
          <c:order val="2"/>
          <c:tx>
            <c:strRef>
              <c:f>C_BM_1!$R$3</c:f>
              <c:strCache>
                <c:ptCount val="1"/>
                <c:pt idx="0">
                  <c:v>ZAIN-PDF</c:v>
                </c:pt>
              </c:strCache>
            </c:strRef>
          </c:tx>
          <c:spPr>
            <a:solidFill>
              <a:srgbClr val="FF0000"/>
            </a:soli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C_BM_1!$M$5:$M$8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C_BM_1!$R$5:$R$8</c:f>
              <c:numCache>
                <c:formatCode>General</c:formatCode>
                <c:ptCount val="4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1-41DA-AB65-824AA6299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93104768"/>
        <c:axId val="93114768"/>
      </c:barChart>
      <c:lineChart>
        <c:grouping val="standard"/>
        <c:varyColors val="0"/>
        <c:ser>
          <c:idx val="3"/>
          <c:order val="3"/>
          <c:tx>
            <c:strRef>
              <c:f>C_BM_1!$T$3</c:f>
              <c:strCache>
                <c:ptCount val="1"/>
                <c:pt idx="0">
                  <c:v>MOBILY-COUNT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C_BM_1!$M$5:$M$10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C_BM_1!$T$5:$T$10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1-41DA-AB65-824AA6299E98}"/>
            </c:ext>
          </c:extLst>
        </c:ser>
        <c:ser>
          <c:idx val="4"/>
          <c:order val="4"/>
          <c:tx>
            <c:strRef>
              <c:f>C_BM_1!$U$3</c:f>
              <c:strCache>
                <c:ptCount val="1"/>
                <c:pt idx="0">
                  <c:v>STC-COUNT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C_BM_1!$M$5:$M$10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C_BM_1!$U$5:$U$10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1-41DA-AB65-824AA6299E98}"/>
            </c:ext>
          </c:extLst>
        </c:ser>
        <c:ser>
          <c:idx val="5"/>
          <c:order val="5"/>
          <c:tx>
            <c:strRef>
              <c:f>C_BM_1!$V$3</c:f>
              <c:strCache>
                <c:ptCount val="1"/>
                <c:pt idx="0">
                  <c:v>ZAIN-COUNT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C_BM_1!$M$5:$M$10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C_BM_1!$V$5:$V$10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1-41DA-AB65-824AA6299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04768"/>
        <c:axId val="93114768"/>
      </c:lineChart>
      <c:lineChart>
        <c:grouping val="standard"/>
        <c:varyColors val="0"/>
        <c:ser>
          <c:idx val="6"/>
          <c:order val="6"/>
          <c:tx>
            <c:v>MOBILY-CDF</c:v>
          </c:tx>
          <c:spPr>
            <a:ln w="34925" cap="rnd" cmpd="sng">
              <a:solidFill>
                <a:srgbClr val="0070C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C_BM_1!$M$5:$M$10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C_BM_1!$O$5:$O$10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D1-41DA-AB65-824AA6299E98}"/>
            </c:ext>
          </c:extLst>
        </c:ser>
        <c:ser>
          <c:idx val="7"/>
          <c:order val="7"/>
          <c:tx>
            <c:v>STC-CDF</c:v>
          </c:tx>
          <c:spPr>
            <a:ln w="34925" cap="rnd" cmpd="sng">
              <a:solidFill>
                <a:srgbClr val="70AD47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C_BM_1!$M$5:$M$10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C_BM_1!$Q$5:$Q$10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D1-41DA-AB65-824AA6299E98}"/>
            </c:ext>
          </c:extLst>
        </c:ser>
        <c:ser>
          <c:idx val="8"/>
          <c:order val="8"/>
          <c:tx>
            <c:v>ZAIN-CDF</c:v>
          </c:tx>
          <c:spPr>
            <a:ln w="34925" cap="rnd" cmpd="sng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C_BM_1!$M$5:$M$10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C_BM_1!$S$5:$S$10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D1-41DA-AB65-824AA6299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04769"/>
        <c:axId val="93114769"/>
      </c:lineChart>
      <c:catAx>
        <c:axId val="931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rnd" cmpd="sng">
            <a:solidFill>
              <a:srgbClr val="D8D8D8"/>
            </a:solidFill>
            <a:prstDash val="solid"/>
            <a:round/>
            <a:headEnd type="none" w="med" len="med"/>
            <a:tailEnd type="none" w="med" len="med"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1476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3114768"/>
        <c:scaling>
          <c:orientation val="minMax"/>
          <c:max val="100"/>
          <c:min val="0"/>
        </c:scaling>
        <c:delete val="0"/>
        <c:axPos val="l"/>
        <c:majorGridlines>
          <c:spPr>
            <a:ln w="9525" cap="rnd" cmpd="sng">
              <a:solidFill>
                <a:srgbClr val="D0CECE"/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04768"/>
        <c:crosses val="autoZero"/>
        <c:crossBetween val="between"/>
      </c:valAx>
      <c:catAx>
        <c:axId val="9310476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114769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93114769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04769"/>
        <c:crosses val="max"/>
        <c:crossBetween val="between"/>
      </c:valAx>
      <c:spPr>
        <a:solidFill>
          <a:srgbClr val="B3C6E7"/>
        </a:solidFill>
        <a:ln w="9525" cap="rnd" cmpd="sng">
          <a:noFill/>
          <a:prstDash val="solid"/>
          <a:round/>
          <a:headEnd type="none" w="med" len="med"/>
          <a:tailEnd type="none" w="med" len="med"/>
        </a:ln>
      </c:spPr>
    </c:plotArea>
    <c:legend>
      <c:legendPos val="b"/>
      <c:overlay val="0"/>
      <c:spPr>
        <a:noFill/>
        <a:ln w="9525" cap="rnd" cmpd="sng">
          <a:noFill/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900" b="0" i="0" u="none" strike="noStrike">
              <a:solidFill>
                <a:srgbClr val="595959"/>
              </a:solidFill>
              <a:latin typeface="Microsoft Sans Serif"/>
              <a:ea typeface="Microsoft Sans Serif"/>
              <a:cs typeface="Microsoft Sans Serif"/>
              <a:sym typeface="Microsoft Sans Serif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2F2F2"/>
    </a:solidFill>
    <a:ln w="9525" cap="flat" cmpd="sng">
      <a:solidFill>
        <a:srgbClr val="D8D8D8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 b="1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r>
              <a:rPr lang="en-GB"/>
              <a:t>NR PUCCH TX Power</a:t>
            </a:r>
          </a:p>
        </c:rich>
      </c:tx>
      <c:layout>
        <c:manualLayout>
          <c:xMode val="edge"/>
          <c:yMode val="edge"/>
          <c:x val="0.33211842179298401"/>
          <c:y val="1.9999999552965164E-2"/>
          <c:w val="0.33576315641403198"/>
          <c:h val="4.4655773788690567E-2"/>
        </c:manualLayout>
      </c:layout>
      <c:overlay val="0"/>
      <c:spPr>
        <a:noFill/>
        <a:ln w="9525" cap="rnd" cmpd="sng">
          <a:noFill/>
          <a:prstDash val="solid"/>
          <a:round/>
          <a:headEnd type="none" w="med" len="med"/>
          <a:tailEnd type="none" w="med" len="me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'C_BM_NR PUCCH TX Power '!$N$3</c:f>
              <c:strCache>
                <c:ptCount val="1"/>
                <c:pt idx="0">
                  <c:v>MOBILY-PDF</c:v>
                </c:pt>
              </c:strCache>
            </c:strRef>
          </c:tx>
          <c:spPr>
            <a:gradFill>
              <a:gsLst>
                <a:gs pos="0">
                  <a:srgbClr val="517CC9"/>
                </a:gs>
                <a:gs pos="100000">
                  <a:srgbClr val="3E70CA"/>
                </a:gs>
              </a:gsLst>
              <a:lin ang="5400000"/>
            </a:gra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'C_BM_NR PUCCH TX Power '!$M$5:$M$8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PUCCH TX Power '!$N$5:$N$8</c:f>
              <c:numCache>
                <c:formatCode>General</c:formatCode>
                <c:ptCount val="4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4-4A92-9063-B622E8337D21}"/>
            </c:ext>
          </c:extLst>
        </c:ser>
        <c:ser>
          <c:idx val="1"/>
          <c:order val="1"/>
          <c:tx>
            <c:strRef>
              <c:f>'C_BM_NR PUCCH TX Power '!$P$3</c:f>
              <c:strCache>
                <c:ptCount val="1"/>
                <c:pt idx="0">
                  <c:v>STC-PDF</c:v>
                </c:pt>
              </c:strCache>
            </c:strRef>
          </c:tx>
          <c:spPr>
            <a:solidFill>
              <a:srgbClr val="70AD47"/>
            </a:soli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'C_BM_NR PUCCH TX Power '!$M$5:$M$8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PUCCH TX Power '!$P$5:$P$8</c:f>
              <c:numCache>
                <c:formatCode>General</c:formatCode>
                <c:ptCount val="4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4-4A92-9063-B622E8337D21}"/>
            </c:ext>
          </c:extLst>
        </c:ser>
        <c:ser>
          <c:idx val="2"/>
          <c:order val="2"/>
          <c:tx>
            <c:strRef>
              <c:f>'C_BM_NR PUCCH TX Power '!$R$3</c:f>
              <c:strCache>
                <c:ptCount val="1"/>
                <c:pt idx="0">
                  <c:v>ZAIN-PDF</c:v>
                </c:pt>
              </c:strCache>
            </c:strRef>
          </c:tx>
          <c:spPr>
            <a:solidFill>
              <a:srgbClr val="FF0000"/>
            </a:soli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'C_BM_NR PUCCH TX Power '!$M$5:$M$8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PUCCH TX Power '!$R$5:$R$8</c:f>
              <c:numCache>
                <c:formatCode>General</c:formatCode>
                <c:ptCount val="4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4-4A92-9063-B622E833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93104768"/>
        <c:axId val="93114768"/>
      </c:barChart>
      <c:lineChart>
        <c:grouping val="standard"/>
        <c:varyColors val="0"/>
        <c:ser>
          <c:idx val="3"/>
          <c:order val="3"/>
          <c:tx>
            <c:strRef>
              <c:f>'C_BM_NR PUCCH TX Power '!$T$3</c:f>
              <c:strCache>
                <c:ptCount val="1"/>
                <c:pt idx="0">
                  <c:v>MOBILY-COUNT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'C_BM_NR PUCCH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PUCCH TX Power '!$T$5:$T$10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4-4A92-9063-B622E8337D21}"/>
            </c:ext>
          </c:extLst>
        </c:ser>
        <c:ser>
          <c:idx val="4"/>
          <c:order val="4"/>
          <c:tx>
            <c:strRef>
              <c:f>'C_BM_NR PUCCH TX Power '!$U$3</c:f>
              <c:strCache>
                <c:ptCount val="1"/>
                <c:pt idx="0">
                  <c:v>STC-COUNT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'C_BM_NR PUCCH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PUCCH TX Power '!$U$5:$U$10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04-4A92-9063-B622E8337D21}"/>
            </c:ext>
          </c:extLst>
        </c:ser>
        <c:ser>
          <c:idx val="5"/>
          <c:order val="5"/>
          <c:tx>
            <c:strRef>
              <c:f>'C_BM_NR PUCCH TX Power '!$V$3</c:f>
              <c:strCache>
                <c:ptCount val="1"/>
                <c:pt idx="0">
                  <c:v>ZAIN-COUNT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'C_BM_NR PUCCH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PUCCH TX Power '!$V$5:$V$10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04-4A92-9063-B622E833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04768"/>
        <c:axId val="93114768"/>
      </c:lineChart>
      <c:lineChart>
        <c:grouping val="standard"/>
        <c:varyColors val="0"/>
        <c:ser>
          <c:idx val="6"/>
          <c:order val="6"/>
          <c:tx>
            <c:v>MOBILY-CDF</c:v>
          </c:tx>
          <c:spPr>
            <a:ln w="34925" cap="rnd" cmpd="sng">
              <a:solidFill>
                <a:srgbClr val="0070C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'C_BM_NR PUCCH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PUCCH TX Power '!$O$5:$O$10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04-4A92-9063-B622E8337D21}"/>
            </c:ext>
          </c:extLst>
        </c:ser>
        <c:ser>
          <c:idx val="7"/>
          <c:order val="7"/>
          <c:tx>
            <c:v>STC-CDF</c:v>
          </c:tx>
          <c:spPr>
            <a:ln w="34925" cap="rnd" cmpd="sng">
              <a:solidFill>
                <a:srgbClr val="70AD47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'C_BM_NR PUCCH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PUCCH TX Power '!$Q$5:$Q$10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04-4A92-9063-B622E8337D21}"/>
            </c:ext>
          </c:extLst>
        </c:ser>
        <c:ser>
          <c:idx val="8"/>
          <c:order val="8"/>
          <c:tx>
            <c:v>ZAIN-CDF</c:v>
          </c:tx>
          <c:spPr>
            <a:ln w="34925" cap="rnd" cmpd="sng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'C_BM_NR PUCCH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PUCCH TX Power '!$S$5:$S$10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04-4A92-9063-B622E833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04769"/>
        <c:axId val="93114769"/>
      </c:lineChart>
      <c:catAx>
        <c:axId val="931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rnd" cmpd="sng">
            <a:solidFill>
              <a:srgbClr val="D8D8D8"/>
            </a:solidFill>
            <a:prstDash val="solid"/>
            <a:round/>
            <a:headEnd type="none" w="med" len="med"/>
            <a:tailEnd type="none" w="med" len="med"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1476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3114768"/>
        <c:scaling>
          <c:orientation val="minMax"/>
          <c:max val="100"/>
          <c:min val="0"/>
        </c:scaling>
        <c:delete val="0"/>
        <c:axPos val="l"/>
        <c:majorGridlines>
          <c:spPr>
            <a:ln w="9525" cap="rnd" cmpd="sng">
              <a:solidFill>
                <a:srgbClr val="D0CECE"/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04768"/>
        <c:crosses val="autoZero"/>
        <c:crossBetween val="between"/>
      </c:valAx>
      <c:catAx>
        <c:axId val="9310476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114769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93114769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04769"/>
        <c:crosses val="max"/>
        <c:crossBetween val="between"/>
      </c:valAx>
      <c:spPr>
        <a:solidFill>
          <a:srgbClr val="B3C6E7"/>
        </a:solidFill>
        <a:ln w="9525" cap="rnd" cmpd="sng">
          <a:noFill/>
          <a:prstDash val="solid"/>
          <a:round/>
          <a:headEnd type="none" w="med" len="med"/>
          <a:tailEnd type="none" w="med" len="med"/>
        </a:ln>
      </c:spPr>
    </c:plotArea>
    <c:legend>
      <c:legendPos val="b"/>
      <c:overlay val="0"/>
      <c:spPr>
        <a:noFill/>
        <a:ln w="9525" cap="rnd" cmpd="sng">
          <a:noFill/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900" b="0" i="0" u="none" strike="noStrike">
              <a:solidFill>
                <a:srgbClr val="595959"/>
              </a:solidFill>
              <a:latin typeface="Microsoft Sans Serif"/>
              <a:ea typeface="Microsoft Sans Serif"/>
              <a:cs typeface="Microsoft Sans Serif"/>
              <a:sym typeface="Microsoft Sans Serif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2F2F2"/>
    </a:solidFill>
    <a:ln w="9525" cap="flat" cmpd="sng">
      <a:solidFill>
        <a:srgbClr val="D8D8D8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 b="1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r>
              <a:rPr lang="en-GB"/>
              <a:t>NR PUCCH TX Power</a:t>
            </a:r>
          </a:p>
        </c:rich>
      </c:tx>
      <c:layout>
        <c:manualLayout>
          <c:xMode val="edge"/>
          <c:yMode val="edge"/>
          <c:x val="0.33211842179298401"/>
          <c:y val="1.9999999552965164E-2"/>
          <c:w val="0.33576315641403198"/>
          <c:h val="4.4655773788690567E-2"/>
        </c:manualLayout>
      </c:layout>
      <c:overlay val="0"/>
      <c:spPr>
        <a:noFill/>
        <a:ln w="9525" cap="rnd" cmpd="sng">
          <a:noFill/>
          <a:prstDash val="solid"/>
          <a:round/>
          <a:headEnd type="none" w="med" len="med"/>
          <a:tailEnd type="none" w="med" len="me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'C_BM_NR PUSCH TX Power '!$N$3</c:f>
              <c:strCache>
                <c:ptCount val="1"/>
                <c:pt idx="0">
                  <c:v>MOBILY-PDF</c:v>
                </c:pt>
              </c:strCache>
            </c:strRef>
          </c:tx>
          <c:spPr>
            <a:gradFill>
              <a:gsLst>
                <a:gs pos="0">
                  <a:srgbClr val="517CC9"/>
                </a:gs>
                <a:gs pos="100000">
                  <a:srgbClr val="3E70CA"/>
                </a:gs>
              </a:gsLst>
              <a:lin ang="5400000"/>
            </a:gra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'C_BM_NR PUSCH TX Power '!$M$5:$M$8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PUSCH TX Power '!$N$5:$N$8</c:f>
              <c:numCache>
                <c:formatCode>General</c:formatCode>
                <c:ptCount val="4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7-40AD-AB34-A48E7CBFC00A}"/>
            </c:ext>
          </c:extLst>
        </c:ser>
        <c:ser>
          <c:idx val="1"/>
          <c:order val="1"/>
          <c:tx>
            <c:strRef>
              <c:f>'C_BM_NR PUSCH TX Power '!$P$3</c:f>
              <c:strCache>
                <c:ptCount val="1"/>
                <c:pt idx="0">
                  <c:v>STC-PDF</c:v>
                </c:pt>
              </c:strCache>
            </c:strRef>
          </c:tx>
          <c:spPr>
            <a:solidFill>
              <a:srgbClr val="70AD47"/>
            </a:soli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'C_BM_NR PUSCH TX Power '!$M$5:$M$8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PUSCH TX Power '!$P$5:$P$8</c:f>
              <c:numCache>
                <c:formatCode>General</c:formatCode>
                <c:ptCount val="4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7-40AD-AB34-A48E7CBFC00A}"/>
            </c:ext>
          </c:extLst>
        </c:ser>
        <c:ser>
          <c:idx val="2"/>
          <c:order val="2"/>
          <c:tx>
            <c:strRef>
              <c:f>'C_BM_NR PUSCH TX Power '!$R$3</c:f>
              <c:strCache>
                <c:ptCount val="1"/>
                <c:pt idx="0">
                  <c:v>ZAIN-PDF</c:v>
                </c:pt>
              </c:strCache>
            </c:strRef>
          </c:tx>
          <c:spPr>
            <a:solidFill>
              <a:srgbClr val="FF0000"/>
            </a:soli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'C_BM_NR PUSCH TX Power '!$M$5:$M$8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PUSCH TX Power '!$R$5:$R$8</c:f>
              <c:numCache>
                <c:formatCode>General</c:formatCode>
                <c:ptCount val="4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7-40AD-AB34-A48E7CBFC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93104768"/>
        <c:axId val="93114768"/>
      </c:barChart>
      <c:lineChart>
        <c:grouping val="standard"/>
        <c:varyColors val="0"/>
        <c:ser>
          <c:idx val="3"/>
          <c:order val="3"/>
          <c:tx>
            <c:strRef>
              <c:f>'C_BM_NR PUSCH TX Power '!$T$3</c:f>
              <c:strCache>
                <c:ptCount val="1"/>
                <c:pt idx="0">
                  <c:v>MOBILY-COUNT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'C_BM_NR PUSCH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PUSCH TX Power '!$T$5:$T$10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67-40AD-AB34-A48E7CBFC00A}"/>
            </c:ext>
          </c:extLst>
        </c:ser>
        <c:ser>
          <c:idx val="4"/>
          <c:order val="4"/>
          <c:tx>
            <c:strRef>
              <c:f>'C_BM_NR PUSCH TX Power '!$U$3</c:f>
              <c:strCache>
                <c:ptCount val="1"/>
                <c:pt idx="0">
                  <c:v>STC-COUNT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'C_BM_NR PUSCH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PUSCH TX Power '!$U$5:$U$10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67-40AD-AB34-A48E7CBFC00A}"/>
            </c:ext>
          </c:extLst>
        </c:ser>
        <c:ser>
          <c:idx val="5"/>
          <c:order val="5"/>
          <c:tx>
            <c:strRef>
              <c:f>'C_BM_NR PUSCH TX Power '!$V$3</c:f>
              <c:strCache>
                <c:ptCount val="1"/>
                <c:pt idx="0">
                  <c:v>ZAIN-COUNT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'C_BM_NR PUSCH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PUSCH TX Power '!$V$5:$V$10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67-40AD-AB34-A48E7CBFC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04768"/>
        <c:axId val="93114768"/>
      </c:lineChart>
      <c:lineChart>
        <c:grouping val="standard"/>
        <c:varyColors val="0"/>
        <c:ser>
          <c:idx val="6"/>
          <c:order val="6"/>
          <c:tx>
            <c:v>MOBILY-CDF</c:v>
          </c:tx>
          <c:spPr>
            <a:ln w="34925" cap="rnd" cmpd="sng">
              <a:solidFill>
                <a:srgbClr val="0070C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'C_BM_NR PUSCH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PUSCH TX Power '!$O$5:$O$10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67-40AD-AB34-A48E7CBFC00A}"/>
            </c:ext>
          </c:extLst>
        </c:ser>
        <c:ser>
          <c:idx val="7"/>
          <c:order val="7"/>
          <c:tx>
            <c:v>STC-CDF</c:v>
          </c:tx>
          <c:spPr>
            <a:ln w="34925" cap="rnd" cmpd="sng">
              <a:solidFill>
                <a:srgbClr val="70AD47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'C_BM_NR PUSCH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PUSCH TX Power '!$Q$5:$Q$10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67-40AD-AB34-A48E7CBFC00A}"/>
            </c:ext>
          </c:extLst>
        </c:ser>
        <c:ser>
          <c:idx val="8"/>
          <c:order val="8"/>
          <c:tx>
            <c:v>ZAIN-CDF</c:v>
          </c:tx>
          <c:spPr>
            <a:ln w="34925" cap="rnd" cmpd="sng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'C_BM_NR PUSCH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'C_BM_NR PUSCH TX Power '!$S$5:$S$10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67-40AD-AB34-A48E7CBFC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04769"/>
        <c:axId val="93114769"/>
      </c:lineChart>
      <c:catAx>
        <c:axId val="931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rnd" cmpd="sng">
            <a:solidFill>
              <a:srgbClr val="D8D8D8"/>
            </a:solidFill>
            <a:prstDash val="solid"/>
            <a:round/>
            <a:headEnd type="none" w="med" len="med"/>
            <a:tailEnd type="none" w="med" len="med"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1476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3114768"/>
        <c:scaling>
          <c:orientation val="minMax"/>
          <c:max val="100"/>
          <c:min val="0"/>
        </c:scaling>
        <c:delete val="0"/>
        <c:axPos val="l"/>
        <c:majorGridlines>
          <c:spPr>
            <a:ln w="9525" cap="rnd" cmpd="sng">
              <a:solidFill>
                <a:srgbClr val="D0CECE"/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04768"/>
        <c:crosses val="autoZero"/>
        <c:crossBetween val="between"/>
      </c:valAx>
      <c:catAx>
        <c:axId val="9310476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114769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93114769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04769"/>
        <c:crosses val="max"/>
        <c:crossBetween val="between"/>
      </c:valAx>
      <c:spPr>
        <a:solidFill>
          <a:srgbClr val="B3C6E7"/>
        </a:solidFill>
        <a:ln w="9525" cap="rnd" cmpd="sng">
          <a:noFill/>
          <a:prstDash val="solid"/>
          <a:round/>
          <a:headEnd type="none" w="med" len="med"/>
          <a:tailEnd type="none" w="med" len="med"/>
        </a:ln>
      </c:spPr>
    </c:plotArea>
    <c:legend>
      <c:legendPos val="b"/>
      <c:overlay val="0"/>
      <c:spPr>
        <a:noFill/>
        <a:ln w="9525" cap="rnd" cmpd="sng">
          <a:noFill/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900" b="0" i="0" u="none" strike="noStrike">
              <a:solidFill>
                <a:srgbClr val="595959"/>
              </a:solidFill>
              <a:latin typeface="Microsoft Sans Serif"/>
              <a:ea typeface="Microsoft Sans Serif"/>
              <a:cs typeface="Microsoft Sans Serif"/>
              <a:sym typeface="Microsoft Sans Serif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2F2F2"/>
    </a:solidFill>
    <a:ln w="9525" cap="flat" cmpd="sng">
      <a:solidFill>
        <a:srgbClr val="D8D8D8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 b="1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r>
              <a:rPr lang="en-GB"/>
              <a:t>LTE PUCCH TX Power</a:t>
            </a:r>
          </a:p>
        </c:rich>
      </c:tx>
      <c:layout>
        <c:manualLayout>
          <c:xMode val="edge"/>
          <c:yMode val="edge"/>
          <c:x val="0.33211842179298401"/>
          <c:y val="1.9999999552965164E-2"/>
          <c:w val="0.33576315641403198"/>
          <c:h val="4.4655773788690567E-2"/>
        </c:manualLayout>
      </c:layout>
      <c:overlay val="0"/>
      <c:spPr>
        <a:noFill/>
        <a:ln w="9525" cap="rnd" cmpd="sng">
          <a:noFill/>
          <a:prstDash val="solid"/>
          <a:round/>
          <a:headEnd type="none" w="med" len="med"/>
          <a:tailEnd type="none" w="med" len="me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'C_BM_LTE PUCCH TX Power '!$N$3</c:f>
              <c:strCache>
                <c:ptCount val="1"/>
                <c:pt idx="0">
                  <c:v>MOBILY-PDF</c:v>
                </c:pt>
              </c:strCache>
            </c:strRef>
          </c:tx>
          <c:spPr>
            <a:gradFill>
              <a:gsLst>
                <a:gs pos="0">
                  <a:srgbClr val="517CC9"/>
                </a:gs>
                <a:gs pos="100000">
                  <a:srgbClr val="3E70CA"/>
                </a:gs>
              </a:gsLst>
              <a:lin ang="5400000"/>
            </a:gra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'C_BM_LTE PUCCH TX Power '!$M$5:$M$8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PUCCH TX Power '!$N$5:$N$8</c:f>
              <c:numCache>
                <c:formatCode>General</c:formatCode>
                <c:ptCount val="4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4-491F-8D9E-8BC7CD3386C4}"/>
            </c:ext>
          </c:extLst>
        </c:ser>
        <c:ser>
          <c:idx val="1"/>
          <c:order val="1"/>
          <c:tx>
            <c:strRef>
              <c:f>'C_BM_LTE PUCCH TX Power '!$P$3</c:f>
              <c:strCache>
                <c:ptCount val="1"/>
                <c:pt idx="0">
                  <c:v>STC-PDF</c:v>
                </c:pt>
              </c:strCache>
            </c:strRef>
          </c:tx>
          <c:spPr>
            <a:solidFill>
              <a:srgbClr val="70AD47"/>
            </a:soli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'C_BM_LTE PUCCH TX Power '!$M$5:$M$8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PUCCH TX Power '!$P$5:$P$8</c:f>
              <c:numCache>
                <c:formatCode>General</c:formatCode>
                <c:ptCount val="4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4-491F-8D9E-8BC7CD3386C4}"/>
            </c:ext>
          </c:extLst>
        </c:ser>
        <c:ser>
          <c:idx val="2"/>
          <c:order val="2"/>
          <c:tx>
            <c:strRef>
              <c:f>'C_BM_LTE PUCCH TX Power '!$R$3</c:f>
              <c:strCache>
                <c:ptCount val="1"/>
                <c:pt idx="0">
                  <c:v>ZAIN-PDF</c:v>
                </c:pt>
              </c:strCache>
            </c:strRef>
          </c:tx>
          <c:spPr>
            <a:solidFill>
              <a:srgbClr val="FF0000"/>
            </a:soli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'C_BM_LTE PUCCH TX Power '!$M$5:$M$8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PUCCH TX Power '!$R$5:$R$8</c:f>
              <c:numCache>
                <c:formatCode>General</c:formatCode>
                <c:ptCount val="4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4-491F-8D9E-8BC7CD33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93104768"/>
        <c:axId val="93114768"/>
      </c:barChart>
      <c:lineChart>
        <c:grouping val="standard"/>
        <c:varyColors val="0"/>
        <c:ser>
          <c:idx val="3"/>
          <c:order val="3"/>
          <c:tx>
            <c:strRef>
              <c:f>'C_BM_LTE PUCCH TX Power '!$T$3</c:f>
              <c:strCache>
                <c:ptCount val="1"/>
                <c:pt idx="0">
                  <c:v>MOBILY-COUNT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'C_BM_LTE PUCCH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PUCCH TX Power '!$T$5:$T$10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4-491F-8D9E-8BC7CD3386C4}"/>
            </c:ext>
          </c:extLst>
        </c:ser>
        <c:ser>
          <c:idx val="4"/>
          <c:order val="4"/>
          <c:tx>
            <c:strRef>
              <c:f>'C_BM_LTE PUCCH TX Power '!$U$3</c:f>
              <c:strCache>
                <c:ptCount val="1"/>
                <c:pt idx="0">
                  <c:v>STC-COUNT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'C_BM_LTE PUCCH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PUCCH TX Power '!$U$5:$U$10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4-491F-8D9E-8BC7CD3386C4}"/>
            </c:ext>
          </c:extLst>
        </c:ser>
        <c:ser>
          <c:idx val="5"/>
          <c:order val="5"/>
          <c:tx>
            <c:strRef>
              <c:f>'C_BM_LTE PUCCH TX Power '!$V$3</c:f>
              <c:strCache>
                <c:ptCount val="1"/>
                <c:pt idx="0">
                  <c:v>ZAIN-COUNT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'C_BM_LTE PUCCH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PUCCH TX Power '!$V$5:$V$10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14-491F-8D9E-8BC7CD33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04768"/>
        <c:axId val="93114768"/>
      </c:lineChart>
      <c:lineChart>
        <c:grouping val="standard"/>
        <c:varyColors val="0"/>
        <c:ser>
          <c:idx val="6"/>
          <c:order val="6"/>
          <c:tx>
            <c:v>MOBILY-CDF</c:v>
          </c:tx>
          <c:spPr>
            <a:ln w="34925" cap="rnd" cmpd="sng">
              <a:solidFill>
                <a:srgbClr val="0070C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'C_BM_LTE PUCCH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PUCCH TX Power '!$O$5:$O$10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14-491F-8D9E-8BC7CD3386C4}"/>
            </c:ext>
          </c:extLst>
        </c:ser>
        <c:ser>
          <c:idx val="7"/>
          <c:order val="7"/>
          <c:tx>
            <c:v>STC-CDF</c:v>
          </c:tx>
          <c:spPr>
            <a:ln w="34925" cap="rnd" cmpd="sng">
              <a:solidFill>
                <a:srgbClr val="70AD47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'C_BM_LTE PUCCH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PUCCH TX Power '!$Q$5:$Q$10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14-491F-8D9E-8BC7CD3386C4}"/>
            </c:ext>
          </c:extLst>
        </c:ser>
        <c:ser>
          <c:idx val="8"/>
          <c:order val="8"/>
          <c:tx>
            <c:v>ZAIN-CDF</c:v>
          </c:tx>
          <c:spPr>
            <a:ln w="34925" cap="rnd" cmpd="sng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'C_BM_LTE PUCCH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PUCCH TX Power '!$S$5:$S$10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14-491F-8D9E-8BC7CD33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04769"/>
        <c:axId val="93114769"/>
      </c:lineChart>
      <c:catAx>
        <c:axId val="931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rnd" cmpd="sng">
            <a:solidFill>
              <a:srgbClr val="D8D8D8"/>
            </a:solidFill>
            <a:prstDash val="solid"/>
            <a:round/>
            <a:headEnd type="none" w="med" len="med"/>
            <a:tailEnd type="none" w="med" len="med"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1476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3114768"/>
        <c:scaling>
          <c:orientation val="minMax"/>
          <c:max val="100"/>
          <c:min val="0"/>
        </c:scaling>
        <c:delete val="0"/>
        <c:axPos val="l"/>
        <c:majorGridlines>
          <c:spPr>
            <a:ln w="9525" cap="rnd" cmpd="sng">
              <a:solidFill>
                <a:srgbClr val="D0CECE"/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04768"/>
        <c:crosses val="autoZero"/>
        <c:crossBetween val="between"/>
      </c:valAx>
      <c:catAx>
        <c:axId val="9310476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114769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93114769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04769"/>
        <c:crosses val="max"/>
        <c:crossBetween val="between"/>
      </c:valAx>
      <c:spPr>
        <a:solidFill>
          <a:srgbClr val="B3C6E7"/>
        </a:solidFill>
        <a:ln w="9525" cap="rnd" cmpd="sng">
          <a:noFill/>
          <a:prstDash val="solid"/>
          <a:round/>
          <a:headEnd type="none" w="med" len="med"/>
          <a:tailEnd type="none" w="med" len="med"/>
        </a:ln>
      </c:spPr>
    </c:plotArea>
    <c:legend>
      <c:legendPos val="b"/>
      <c:overlay val="0"/>
      <c:spPr>
        <a:noFill/>
        <a:ln w="9525" cap="rnd" cmpd="sng">
          <a:noFill/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900" b="0" i="0" u="none" strike="noStrike">
              <a:solidFill>
                <a:srgbClr val="595959"/>
              </a:solidFill>
              <a:latin typeface="Microsoft Sans Serif"/>
              <a:ea typeface="Microsoft Sans Serif"/>
              <a:cs typeface="Microsoft Sans Serif"/>
              <a:sym typeface="Microsoft Sans Serif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2F2F2"/>
    </a:solidFill>
    <a:ln w="9525" cap="flat" cmpd="sng">
      <a:solidFill>
        <a:srgbClr val="D8D8D8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 b="1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r>
              <a:rPr lang="en-GB"/>
              <a:t>LTE PUCCH TX Power</a:t>
            </a:r>
          </a:p>
        </c:rich>
      </c:tx>
      <c:layout>
        <c:manualLayout>
          <c:xMode val="edge"/>
          <c:yMode val="edge"/>
          <c:x val="0.33211842179298401"/>
          <c:y val="1.9999999552965164E-2"/>
          <c:w val="0.33576315641403198"/>
          <c:h val="4.4655773788690567E-2"/>
        </c:manualLayout>
      </c:layout>
      <c:overlay val="0"/>
      <c:spPr>
        <a:noFill/>
        <a:ln w="9525" cap="rnd" cmpd="sng">
          <a:noFill/>
          <a:prstDash val="solid"/>
          <a:round/>
          <a:headEnd type="none" w="med" len="med"/>
          <a:tailEnd type="none" w="med" len="me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'C_BM_LTE PUSCH TX Power '!$N$3</c:f>
              <c:strCache>
                <c:ptCount val="1"/>
                <c:pt idx="0">
                  <c:v>MOBILY-PDF</c:v>
                </c:pt>
              </c:strCache>
            </c:strRef>
          </c:tx>
          <c:spPr>
            <a:gradFill>
              <a:gsLst>
                <a:gs pos="0">
                  <a:srgbClr val="517CC9"/>
                </a:gs>
                <a:gs pos="100000">
                  <a:srgbClr val="3E70CA"/>
                </a:gs>
              </a:gsLst>
              <a:lin ang="5400000"/>
            </a:gra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'C_BM_LTE PUSCH TX Power '!$M$5:$M$8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PUSCH TX Power '!$N$5:$N$8</c:f>
              <c:numCache>
                <c:formatCode>General</c:formatCode>
                <c:ptCount val="4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C-44FB-A91D-411273EA4B0A}"/>
            </c:ext>
          </c:extLst>
        </c:ser>
        <c:ser>
          <c:idx val="1"/>
          <c:order val="1"/>
          <c:tx>
            <c:strRef>
              <c:f>'C_BM_LTE PUSCH TX Power '!$P$3</c:f>
              <c:strCache>
                <c:ptCount val="1"/>
                <c:pt idx="0">
                  <c:v>STC-PDF</c:v>
                </c:pt>
              </c:strCache>
            </c:strRef>
          </c:tx>
          <c:spPr>
            <a:solidFill>
              <a:srgbClr val="70AD47"/>
            </a:soli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'C_BM_LTE PUSCH TX Power '!$M$5:$M$8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PUSCH TX Power '!$P$5:$P$8</c:f>
              <c:numCache>
                <c:formatCode>General</c:formatCode>
                <c:ptCount val="4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C-44FB-A91D-411273EA4B0A}"/>
            </c:ext>
          </c:extLst>
        </c:ser>
        <c:ser>
          <c:idx val="2"/>
          <c:order val="2"/>
          <c:tx>
            <c:strRef>
              <c:f>'C_BM_LTE PUSCH TX Power '!$R$3</c:f>
              <c:strCache>
                <c:ptCount val="1"/>
                <c:pt idx="0">
                  <c:v>ZAIN-PDF</c:v>
                </c:pt>
              </c:strCache>
            </c:strRef>
          </c:tx>
          <c:spPr>
            <a:solidFill>
              <a:srgbClr val="FF0000"/>
            </a:soli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'C_BM_LTE PUSCH TX Power '!$M$5:$M$8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PUSCH TX Power '!$R$5:$R$8</c:f>
              <c:numCache>
                <c:formatCode>General</c:formatCode>
                <c:ptCount val="4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C-44FB-A91D-411273EA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93104768"/>
        <c:axId val="93114768"/>
      </c:barChart>
      <c:lineChart>
        <c:grouping val="standard"/>
        <c:varyColors val="0"/>
        <c:ser>
          <c:idx val="3"/>
          <c:order val="3"/>
          <c:tx>
            <c:strRef>
              <c:f>'C_BM_LTE PUSCH TX Power '!$T$3</c:f>
              <c:strCache>
                <c:ptCount val="1"/>
                <c:pt idx="0">
                  <c:v>MOBILY-COUNT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'C_BM_LTE PUSCH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PUSCH TX Power '!$T$5:$T$10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C-44FB-A91D-411273EA4B0A}"/>
            </c:ext>
          </c:extLst>
        </c:ser>
        <c:ser>
          <c:idx val="4"/>
          <c:order val="4"/>
          <c:tx>
            <c:strRef>
              <c:f>'C_BM_LTE PUSCH TX Power '!$U$3</c:f>
              <c:strCache>
                <c:ptCount val="1"/>
                <c:pt idx="0">
                  <c:v>STC-COUNT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'C_BM_LTE PUSCH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PUSCH TX Power '!$U$5:$U$10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5C-44FB-A91D-411273EA4B0A}"/>
            </c:ext>
          </c:extLst>
        </c:ser>
        <c:ser>
          <c:idx val="5"/>
          <c:order val="5"/>
          <c:tx>
            <c:strRef>
              <c:f>'C_BM_LTE PUSCH TX Power '!$V$3</c:f>
              <c:strCache>
                <c:ptCount val="1"/>
                <c:pt idx="0">
                  <c:v>ZAIN-COUNT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'C_BM_LTE PUSCH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PUSCH TX Power '!$V$5:$V$10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5C-44FB-A91D-411273EA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04768"/>
        <c:axId val="93114768"/>
      </c:lineChart>
      <c:lineChart>
        <c:grouping val="standard"/>
        <c:varyColors val="0"/>
        <c:ser>
          <c:idx val="6"/>
          <c:order val="6"/>
          <c:tx>
            <c:v>MOBILY-CDF</c:v>
          </c:tx>
          <c:spPr>
            <a:ln w="34925" cap="rnd" cmpd="sng">
              <a:solidFill>
                <a:srgbClr val="0070C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'C_BM_LTE PUSCH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PUSCH TX Power '!$O$5:$O$10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5C-44FB-A91D-411273EA4B0A}"/>
            </c:ext>
          </c:extLst>
        </c:ser>
        <c:ser>
          <c:idx val="7"/>
          <c:order val="7"/>
          <c:tx>
            <c:v>STC-CDF</c:v>
          </c:tx>
          <c:spPr>
            <a:ln w="34925" cap="rnd" cmpd="sng">
              <a:solidFill>
                <a:srgbClr val="70AD47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'C_BM_LTE PUSCH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PUSCH TX Power '!$Q$5:$Q$10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5C-44FB-A91D-411273EA4B0A}"/>
            </c:ext>
          </c:extLst>
        </c:ser>
        <c:ser>
          <c:idx val="8"/>
          <c:order val="8"/>
          <c:tx>
            <c:v>ZAIN-CDF</c:v>
          </c:tx>
          <c:spPr>
            <a:ln w="34925" cap="rnd" cmpd="sng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'C_BM_LTE PUSCH TX Power '!$M$5:$M$10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'C_BM_LTE PUSCH TX Power '!$S$5:$S$10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5C-44FB-A91D-411273EA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04769"/>
        <c:axId val="93114769"/>
      </c:lineChart>
      <c:catAx>
        <c:axId val="931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rnd" cmpd="sng">
            <a:solidFill>
              <a:srgbClr val="D8D8D8"/>
            </a:solidFill>
            <a:prstDash val="solid"/>
            <a:round/>
            <a:headEnd type="none" w="med" len="med"/>
            <a:tailEnd type="none" w="med" len="med"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1476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3114768"/>
        <c:scaling>
          <c:orientation val="minMax"/>
          <c:max val="100"/>
          <c:min val="0"/>
        </c:scaling>
        <c:delete val="0"/>
        <c:axPos val="l"/>
        <c:majorGridlines>
          <c:spPr>
            <a:ln w="9525" cap="rnd" cmpd="sng">
              <a:solidFill>
                <a:srgbClr val="D0CECE"/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04768"/>
        <c:crosses val="autoZero"/>
        <c:crossBetween val="between"/>
      </c:valAx>
      <c:catAx>
        <c:axId val="9310476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114769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93114769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04769"/>
        <c:crosses val="max"/>
        <c:crossBetween val="between"/>
      </c:valAx>
      <c:spPr>
        <a:solidFill>
          <a:srgbClr val="B3C6E7"/>
        </a:solidFill>
        <a:ln w="9525" cap="rnd" cmpd="sng">
          <a:noFill/>
          <a:prstDash val="solid"/>
          <a:round/>
          <a:headEnd type="none" w="med" len="med"/>
          <a:tailEnd type="none" w="med" len="med"/>
        </a:ln>
      </c:spPr>
    </c:plotArea>
    <c:legend>
      <c:legendPos val="b"/>
      <c:overlay val="0"/>
      <c:spPr>
        <a:noFill/>
        <a:ln w="9525" cap="rnd" cmpd="sng">
          <a:noFill/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900" b="0" i="0" u="none" strike="noStrike">
              <a:solidFill>
                <a:srgbClr val="595959"/>
              </a:solidFill>
              <a:latin typeface="Microsoft Sans Serif"/>
              <a:ea typeface="Microsoft Sans Serif"/>
              <a:cs typeface="Microsoft Sans Serif"/>
              <a:sym typeface="Microsoft Sans Serif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2F2F2"/>
    </a:solidFill>
    <a:ln w="9525" cap="flat" cmpd="sng">
      <a:solidFill>
        <a:srgbClr val="D8D8D8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 vert="horz"/>
          <a:lstStyle/>
          <a:p>
            <a:pPr>
              <a:defRPr sz="1600" b="1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r>
              <a:rPr lang="en-GB"/>
              <a:t>NR MODULATION PDSCH - RI</a:t>
            </a:r>
          </a:p>
        </c:rich>
      </c:tx>
      <c:layout>
        <c:manualLayout>
          <c:xMode val="edge"/>
          <c:yMode val="edge"/>
          <c:x val="0.33211842179298401"/>
          <c:y val="1.9999999552965164E-2"/>
          <c:w val="0.33576315641403198"/>
          <c:h val="4.4655792415142059E-2"/>
        </c:manualLayout>
      </c:layout>
      <c:overlay val="0"/>
      <c:spPr>
        <a:noFill/>
        <a:ln w="9525" cap="rnd" cmpd="sng">
          <a:noFill/>
          <a:prstDash val="solid"/>
          <a:round/>
          <a:headEnd type="none" w="med" len="med"/>
          <a:tailEnd type="none" w="med" len="me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Mobily-PDF</c:v>
          </c:tx>
          <c:spPr>
            <a:gradFill>
              <a:gsLst>
                <a:gs pos="0">
                  <a:srgbClr val="517CC9"/>
                </a:gs>
                <a:gs pos="100000">
                  <a:srgbClr val="3E70CA"/>
                </a:gs>
              </a:gsLst>
              <a:lin ang="5400000"/>
            </a:gra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C_BM_old!$M$5:$M$10</c:f>
              <c:strCache>
                <c:ptCount val="6"/>
                <c:pt idx="0">
                  <c:v>[-140, -115)</c:v>
                </c:pt>
                <c:pt idx="1">
                  <c:v>[-115, -105)</c:v>
                </c:pt>
                <c:pt idx="2">
                  <c:v>[-105, -95)</c:v>
                </c:pt>
                <c:pt idx="3">
                  <c:v>[-95, -85)</c:v>
                </c:pt>
                <c:pt idx="4">
                  <c:v>[-85, -75)</c:v>
                </c:pt>
                <c:pt idx="5">
                  <c:v>[-75, 0)</c:v>
                </c:pt>
              </c:strCache>
            </c:strRef>
          </c:cat>
          <c:val>
            <c:numRef>
              <c:f>C_BM_old!$N$5:$N$10</c:f>
              <c:numCache>
                <c:formatCode>General</c:formatCode>
                <c:ptCount val="6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  <c:pt idx="4">
                  <c:v>39.58</c:v>
                </c:pt>
                <c:pt idx="5">
                  <c:v>6.17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4-4ABA-9FCB-E2FD016C5D50}"/>
            </c:ext>
          </c:extLst>
        </c:ser>
        <c:ser>
          <c:idx val="1"/>
          <c:order val="1"/>
          <c:tx>
            <c:v>STC-PDF</c:v>
          </c:tx>
          <c:spPr>
            <a:solidFill>
              <a:srgbClr val="70AD47"/>
            </a:soli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C_BM_old!$M$5:$M$10</c:f>
              <c:strCache>
                <c:ptCount val="6"/>
                <c:pt idx="0">
                  <c:v>[-140, -115)</c:v>
                </c:pt>
                <c:pt idx="1">
                  <c:v>[-115, -105)</c:v>
                </c:pt>
                <c:pt idx="2">
                  <c:v>[-105, -95)</c:v>
                </c:pt>
                <c:pt idx="3">
                  <c:v>[-95, -85)</c:v>
                </c:pt>
                <c:pt idx="4">
                  <c:v>[-85, -75)</c:v>
                </c:pt>
                <c:pt idx="5">
                  <c:v>[-75, 0)</c:v>
                </c:pt>
              </c:strCache>
            </c:strRef>
          </c:cat>
          <c:val>
            <c:numRef>
              <c:f>C_BM_old!$P$5:$P$10</c:f>
              <c:numCache>
                <c:formatCode>General</c:formatCode>
                <c:ptCount val="6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  <c:pt idx="4">
                  <c:v>39.58</c:v>
                </c:pt>
                <c:pt idx="5">
                  <c:v>6.17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4-4ABA-9FCB-E2FD016C5D50}"/>
            </c:ext>
          </c:extLst>
        </c:ser>
        <c:ser>
          <c:idx val="2"/>
          <c:order val="2"/>
          <c:tx>
            <c:v>ZAIN-PDF</c:v>
          </c:tx>
          <c:spPr>
            <a:solidFill>
              <a:srgbClr val="FF0000"/>
            </a:solidFill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C_BM_old!$M$5:$M$10</c:f>
              <c:strCache>
                <c:ptCount val="6"/>
                <c:pt idx="0">
                  <c:v>[-140, -115)</c:v>
                </c:pt>
                <c:pt idx="1">
                  <c:v>[-115, -105)</c:v>
                </c:pt>
                <c:pt idx="2">
                  <c:v>[-105, -95)</c:v>
                </c:pt>
                <c:pt idx="3">
                  <c:v>[-95, -85)</c:v>
                </c:pt>
                <c:pt idx="4">
                  <c:v>[-85, -75)</c:v>
                </c:pt>
                <c:pt idx="5">
                  <c:v>[-75, 0)</c:v>
                </c:pt>
              </c:strCache>
            </c:strRef>
          </c:cat>
          <c:val>
            <c:numRef>
              <c:f>C_BM_old!$R$5:$R$10</c:f>
              <c:numCache>
                <c:formatCode>General</c:formatCode>
                <c:ptCount val="6"/>
                <c:pt idx="0">
                  <c:v>0.01</c:v>
                </c:pt>
                <c:pt idx="1">
                  <c:v>3.55</c:v>
                </c:pt>
                <c:pt idx="2">
                  <c:v>16.63</c:v>
                </c:pt>
                <c:pt idx="3">
                  <c:v>34.06</c:v>
                </c:pt>
                <c:pt idx="4">
                  <c:v>39.58</c:v>
                </c:pt>
                <c:pt idx="5">
                  <c:v>6.17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4-4ABA-9FCB-E2FD016C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93104768"/>
        <c:axId val="93114768"/>
      </c:barChart>
      <c:lineChart>
        <c:grouping val="standard"/>
        <c:varyColors val="0"/>
        <c:ser>
          <c:idx val="3"/>
          <c:order val="3"/>
          <c:tx>
            <c:strRef>
              <c:f>C_BM_old!$T$3</c:f>
              <c:strCache>
                <c:ptCount val="1"/>
                <c:pt idx="0">
                  <c:v>MOBILY-COUNT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strRef>
              <c:f>C_BM_old!$M$5:$M$10</c:f>
              <c:strCache>
                <c:ptCount val="6"/>
                <c:pt idx="0">
                  <c:v>[-140, -115)</c:v>
                </c:pt>
                <c:pt idx="1">
                  <c:v>[-115, -105)</c:v>
                </c:pt>
                <c:pt idx="2">
                  <c:v>[-105, -95)</c:v>
                </c:pt>
                <c:pt idx="3">
                  <c:v>[-95, -85)</c:v>
                </c:pt>
                <c:pt idx="4">
                  <c:v>[-85, -75)</c:v>
                </c:pt>
                <c:pt idx="5">
                  <c:v>[-75, 0)</c:v>
                </c:pt>
              </c:strCache>
            </c:strRef>
          </c:cat>
          <c:val>
            <c:numRef>
              <c:f>C_BM_old!$T$5:$T$10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  <c:pt idx="4">
                  <c:v>4549</c:v>
                </c:pt>
                <c:pt idx="5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4-4ABA-9FCB-E2FD016C5D50}"/>
            </c:ext>
          </c:extLst>
        </c:ser>
        <c:ser>
          <c:idx val="4"/>
          <c:order val="4"/>
          <c:tx>
            <c:strRef>
              <c:f>C_BM_old!$U$3</c:f>
              <c:strCache>
                <c:ptCount val="1"/>
                <c:pt idx="0">
                  <c:v>STC-COUNT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strRef>
              <c:f>C_BM_old!$M$5:$M$10</c:f>
              <c:strCache>
                <c:ptCount val="6"/>
                <c:pt idx="0">
                  <c:v>[-140, -115)</c:v>
                </c:pt>
                <c:pt idx="1">
                  <c:v>[-115, -105)</c:v>
                </c:pt>
                <c:pt idx="2">
                  <c:v>[-105, -95)</c:v>
                </c:pt>
                <c:pt idx="3">
                  <c:v>[-95, -85)</c:v>
                </c:pt>
                <c:pt idx="4">
                  <c:v>[-85, -75)</c:v>
                </c:pt>
                <c:pt idx="5">
                  <c:v>[-75, 0)</c:v>
                </c:pt>
              </c:strCache>
            </c:strRef>
          </c:cat>
          <c:val>
            <c:numRef>
              <c:f>C_BM_old!$U$5:$U$10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  <c:pt idx="4">
                  <c:v>4549</c:v>
                </c:pt>
                <c:pt idx="5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4-4ABA-9FCB-E2FD016C5D50}"/>
            </c:ext>
          </c:extLst>
        </c:ser>
        <c:ser>
          <c:idx val="5"/>
          <c:order val="5"/>
          <c:tx>
            <c:strRef>
              <c:f>C_BM_old!$V$3</c:f>
              <c:strCache>
                <c:ptCount val="1"/>
                <c:pt idx="0">
                  <c:v>ZAIN-COUNT</c:v>
                </c:pt>
              </c:strCache>
            </c:strRef>
          </c:tx>
          <c:spPr>
            <a:ln w="9525" cap="rnd" cmpd="sng">
              <a:noFill/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strRef>
              <c:f>C_BM_old!$M$5:$M$10</c:f>
              <c:strCache>
                <c:ptCount val="6"/>
                <c:pt idx="0">
                  <c:v>[-140, -115)</c:v>
                </c:pt>
                <c:pt idx="1">
                  <c:v>[-115, -105)</c:v>
                </c:pt>
                <c:pt idx="2">
                  <c:v>[-105, -95)</c:v>
                </c:pt>
                <c:pt idx="3">
                  <c:v>[-95, -85)</c:v>
                </c:pt>
                <c:pt idx="4">
                  <c:v>[-85, -75)</c:v>
                </c:pt>
                <c:pt idx="5">
                  <c:v>[-75, 0)</c:v>
                </c:pt>
              </c:strCache>
            </c:strRef>
          </c:cat>
          <c:val>
            <c:numRef>
              <c:f>C_BM_old!$V$5:$V$10</c:f>
              <c:numCache>
                <c:formatCode>General</c:formatCode>
                <c:ptCount val="6"/>
                <c:pt idx="0">
                  <c:v>1</c:v>
                </c:pt>
                <c:pt idx="1">
                  <c:v>408</c:v>
                </c:pt>
                <c:pt idx="2">
                  <c:v>1912</c:v>
                </c:pt>
                <c:pt idx="3">
                  <c:v>3915</c:v>
                </c:pt>
                <c:pt idx="4">
                  <c:v>4549</c:v>
                </c:pt>
                <c:pt idx="5">
                  <c:v>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4-4ABA-9FCB-E2FD016C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04768"/>
        <c:axId val="93114768"/>
      </c:lineChart>
      <c:lineChart>
        <c:grouping val="standard"/>
        <c:varyColors val="0"/>
        <c:ser>
          <c:idx val="6"/>
          <c:order val="6"/>
          <c:tx>
            <c:v>MOBILY-CDF</c:v>
          </c:tx>
          <c:spPr>
            <a:ln w="34925" cap="rnd" cmpd="sng">
              <a:solidFill>
                <a:srgbClr val="0070C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strRef>
              <c:f>C_BM_old!$M$5:$M$10</c:f>
              <c:strCache>
                <c:ptCount val="6"/>
                <c:pt idx="0">
                  <c:v>[-140, -115)</c:v>
                </c:pt>
                <c:pt idx="1">
                  <c:v>[-115, -105)</c:v>
                </c:pt>
                <c:pt idx="2">
                  <c:v>[-105, -95)</c:v>
                </c:pt>
                <c:pt idx="3">
                  <c:v>[-95, -85)</c:v>
                </c:pt>
                <c:pt idx="4">
                  <c:v>[-85, -75)</c:v>
                </c:pt>
                <c:pt idx="5">
                  <c:v>[-75, 0)</c:v>
                </c:pt>
              </c:strCache>
            </c:strRef>
          </c:cat>
          <c:val>
            <c:numRef>
              <c:f>C_BM_old!$O$5:$O$10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  <c:pt idx="4">
                  <c:v>93.83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4-4ABA-9FCB-E2FD016C5D50}"/>
            </c:ext>
          </c:extLst>
        </c:ser>
        <c:ser>
          <c:idx val="7"/>
          <c:order val="7"/>
          <c:tx>
            <c:v>STC-CDF</c:v>
          </c:tx>
          <c:spPr>
            <a:ln w="34925" cap="rnd" cmpd="sng">
              <a:solidFill>
                <a:srgbClr val="70AD47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strRef>
              <c:f>C_BM_old!$M$5:$M$10</c:f>
              <c:strCache>
                <c:ptCount val="6"/>
                <c:pt idx="0">
                  <c:v>[-140, -115)</c:v>
                </c:pt>
                <c:pt idx="1">
                  <c:v>[-115, -105)</c:v>
                </c:pt>
                <c:pt idx="2">
                  <c:v>[-105, -95)</c:v>
                </c:pt>
                <c:pt idx="3">
                  <c:v>[-95, -85)</c:v>
                </c:pt>
                <c:pt idx="4">
                  <c:v>[-85, -75)</c:v>
                </c:pt>
                <c:pt idx="5">
                  <c:v>[-75, 0)</c:v>
                </c:pt>
              </c:strCache>
            </c:strRef>
          </c:cat>
          <c:val>
            <c:numRef>
              <c:f>C_BM_old!$Q$5:$Q$10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  <c:pt idx="4">
                  <c:v>93.83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4-4ABA-9FCB-E2FD016C5D50}"/>
            </c:ext>
          </c:extLst>
        </c:ser>
        <c:ser>
          <c:idx val="8"/>
          <c:order val="8"/>
          <c:tx>
            <c:v>ZAIN-CDF</c:v>
          </c:tx>
          <c:spPr>
            <a:ln w="34925" cap="rnd" cmpd="sng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strRef>
              <c:f>C_BM_old!$M$5:$M$10</c:f>
              <c:strCache>
                <c:ptCount val="6"/>
                <c:pt idx="0">
                  <c:v>[-140, -115)</c:v>
                </c:pt>
                <c:pt idx="1">
                  <c:v>[-115, -105)</c:v>
                </c:pt>
                <c:pt idx="2">
                  <c:v>[-105, -95)</c:v>
                </c:pt>
                <c:pt idx="3">
                  <c:v>[-95, -85)</c:v>
                </c:pt>
                <c:pt idx="4">
                  <c:v>[-85, -75)</c:v>
                </c:pt>
                <c:pt idx="5">
                  <c:v>[-75, 0)</c:v>
                </c:pt>
              </c:strCache>
            </c:strRef>
          </c:cat>
          <c:val>
            <c:numRef>
              <c:f>C_BM_old!$S$5:$S$10</c:f>
              <c:numCache>
                <c:formatCode>General</c:formatCode>
                <c:ptCount val="6"/>
                <c:pt idx="0">
                  <c:v>0.01</c:v>
                </c:pt>
                <c:pt idx="1">
                  <c:v>3.56</c:v>
                </c:pt>
                <c:pt idx="2">
                  <c:v>20.190000000000001</c:v>
                </c:pt>
                <c:pt idx="3">
                  <c:v>54.25</c:v>
                </c:pt>
                <c:pt idx="4">
                  <c:v>93.83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4-4ABA-9FCB-E2FD016C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04769"/>
        <c:axId val="93114769"/>
      </c:lineChart>
      <c:catAx>
        <c:axId val="931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rnd" cmpd="sng">
            <a:solidFill>
              <a:srgbClr val="D8D8D8"/>
            </a:solidFill>
            <a:prstDash val="solid"/>
            <a:round/>
            <a:headEnd type="none" w="med" len="med"/>
            <a:tailEnd type="none" w="med" len="med"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1476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3114768"/>
        <c:scaling>
          <c:orientation val="minMax"/>
          <c:max val="100"/>
          <c:min val="0"/>
        </c:scaling>
        <c:delete val="0"/>
        <c:axPos val="l"/>
        <c:majorGridlines>
          <c:spPr>
            <a:ln w="9525" cap="rnd" cmpd="sng">
              <a:solidFill>
                <a:srgbClr val="D0CECE"/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04768"/>
        <c:crosses val="autoZero"/>
        <c:crossBetween val="between"/>
      </c:valAx>
      <c:catAx>
        <c:axId val="9310476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114769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93114769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>
                <a:solidFill>
                  <a:srgbClr val="595959"/>
                </a:solidFill>
                <a:latin typeface="Microsoft Sans Serif"/>
                <a:ea typeface="Microsoft Sans Serif"/>
                <a:cs typeface="Microsoft Sans Serif"/>
                <a:sym typeface="Microsoft Sans Serif"/>
              </a:defRPr>
            </a:pPr>
            <a:endParaRPr lang="en-US"/>
          </a:p>
        </c:txPr>
        <c:crossAx val="93104769"/>
        <c:crosses val="max"/>
        <c:crossBetween val="between"/>
      </c:valAx>
      <c:spPr>
        <a:solidFill>
          <a:srgbClr val="B3C6E7"/>
        </a:solidFill>
        <a:ln w="9525" cap="rnd" cmpd="sng">
          <a:noFill/>
          <a:prstDash val="solid"/>
          <a:round/>
          <a:headEnd type="none" w="med" len="med"/>
          <a:tailEnd type="none" w="med" len="med"/>
        </a:ln>
      </c:spPr>
    </c:plotArea>
    <c:legend>
      <c:legendPos val="b"/>
      <c:overlay val="0"/>
      <c:spPr>
        <a:noFill/>
        <a:ln w="9525" cap="rnd" cmpd="sng">
          <a:noFill/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900" b="0" i="0" u="none" strike="noStrike">
              <a:solidFill>
                <a:srgbClr val="595959"/>
              </a:solidFill>
              <a:latin typeface="Microsoft Sans Serif"/>
              <a:ea typeface="Microsoft Sans Serif"/>
              <a:cs typeface="Microsoft Sans Serif"/>
              <a:sym typeface="Microsoft Sans Serif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2F2F2"/>
    </a:solidFill>
    <a:ln w="9525" cap="flat" cmpd="sng">
      <a:solidFill>
        <a:srgbClr val="D8D8D8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10</xdr:row>
      <xdr:rowOff>104775</xdr:rowOff>
    </xdr:from>
    <xdr:to>
      <xdr:col>28</xdr:col>
      <xdr:colOff>0</xdr:colOff>
      <xdr:row>45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10</xdr:row>
      <xdr:rowOff>104775</xdr:rowOff>
    </xdr:from>
    <xdr:to>
      <xdr:col>28</xdr:col>
      <xdr:colOff>0</xdr:colOff>
      <xdr:row>45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2BA2D-3B28-4BE3-BC70-C2234DD5B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10</xdr:row>
      <xdr:rowOff>104775</xdr:rowOff>
    </xdr:from>
    <xdr:to>
      <xdr:col>28</xdr:col>
      <xdr:colOff>0</xdr:colOff>
      <xdr:row>45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9B238-21FC-4209-B3D0-DDE78F6AC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10</xdr:row>
      <xdr:rowOff>104775</xdr:rowOff>
    </xdr:from>
    <xdr:to>
      <xdr:col>28</xdr:col>
      <xdr:colOff>0</xdr:colOff>
      <xdr:row>45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BBFBD-EC76-4DB8-80B3-99267873E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10</xdr:row>
      <xdr:rowOff>104775</xdr:rowOff>
    </xdr:from>
    <xdr:to>
      <xdr:col>28</xdr:col>
      <xdr:colOff>0</xdr:colOff>
      <xdr:row>45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64AC0-090C-41C2-8F70-2FC4DAFE4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0</xdr:rowOff>
    </xdr:from>
    <xdr:to>
      <xdr:col>27</xdr:col>
      <xdr:colOff>304800</xdr:colOff>
      <xdr:row>33</xdr:row>
      <xdr:rowOff>171450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47625</xdr:rowOff>
    </xdr:from>
    <xdr:to>
      <xdr:col>12</xdr:col>
      <xdr:colOff>600075</xdr:colOff>
      <xdr:row>0</xdr:row>
      <xdr:rowOff>333375</xdr:rowOff>
    </xdr:to>
    <xdr:sp macro="" textlink="">
      <xdr:nvSpPr>
        <xdr:cNvPr id="2" name="图片 17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9601200" y="47625"/>
          <a:ext cx="1171575" cy="28575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txBody>
        <a:bodyPr vertOverflow="clip" horzOverflow="clip" vert="horz" wrap="square" rtlCol="0" anchor="ctr" upright="1"/>
        <a:lstStyle/>
        <a:p>
          <a:pPr algn="ctr"/>
          <a:endParaRPr lang="en-US" sz="825">
            <a:solidFill>
              <a:srgbClr val="000000"/>
            </a:solidFill>
            <a:latin typeface="Microsoft Sans Serif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942975</xdr:colOff>
      <xdr:row>0</xdr:row>
      <xdr:rowOff>323850</xdr:rowOff>
    </xdr:to>
    <xdr:sp macro="" textlink="">
      <xdr:nvSpPr>
        <xdr:cNvPr id="3" name="图片 18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7150" y="0"/>
          <a:ext cx="1552575" cy="32385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txBody>
        <a:bodyPr vertOverflow="clip" horzOverflow="clip" vert="horz" wrap="square" rtlCol="0" anchor="ctr" upright="1"/>
        <a:lstStyle/>
        <a:p>
          <a:pPr algn="ctr"/>
          <a:endParaRPr lang="en-US" sz="825">
            <a:solidFill>
              <a:srgbClr val="000000"/>
            </a:solidFill>
            <a:latin typeface="Microsoft Sans Serif"/>
          </a:endParaRPr>
        </a:p>
      </xdr:txBody>
    </xdr:sp>
    <xdr:clientData/>
  </xdr:twoCellAnchor>
  <xdr:twoCellAnchor editAs="oneCell">
    <xdr:from>
      <xdr:col>11</xdr:col>
      <xdr:colOff>38100</xdr:colOff>
      <xdr:row>0</xdr:row>
      <xdr:rowOff>47625</xdr:rowOff>
    </xdr:from>
    <xdr:to>
      <xdr:col>12</xdr:col>
      <xdr:colOff>600075</xdr:colOff>
      <xdr:row>0</xdr:row>
      <xdr:rowOff>333375</xdr:rowOff>
    </xdr:to>
    <xdr:sp macro="" textlink="">
      <xdr:nvSpPr>
        <xdr:cNvPr id="4" name="图片 17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9601200" y="47625"/>
          <a:ext cx="1171575" cy="28575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txBody>
        <a:bodyPr vertOverflow="clip" horzOverflow="clip" vert="horz" wrap="square" rtlCol="0" anchor="ctr" upright="1"/>
        <a:lstStyle/>
        <a:p>
          <a:pPr algn="ctr"/>
          <a:endParaRPr lang="en-US" sz="825">
            <a:solidFill>
              <a:srgbClr val="000000"/>
            </a:solidFill>
            <a:latin typeface="Microsoft Sans Serif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942975</xdr:colOff>
      <xdr:row>0</xdr:row>
      <xdr:rowOff>323850</xdr:rowOff>
    </xdr:to>
    <xdr:sp macro="" textlink="">
      <xdr:nvSpPr>
        <xdr:cNvPr id="5" name="图片 18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7150" y="0"/>
          <a:ext cx="1552575" cy="32385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txBody>
        <a:bodyPr vertOverflow="clip" horzOverflow="clip" vert="horz" wrap="square" rtlCol="0" anchor="ctr" upright="1"/>
        <a:lstStyle/>
        <a:p>
          <a:pPr algn="ctr"/>
          <a:endParaRPr lang="en-US" sz="825">
            <a:solidFill>
              <a:srgbClr val="000000"/>
            </a:solidFill>
            <a:latin typeface="Microsoft Sans Serif"/>
          </a:endParaRPr>
        </a:p>
      </xdr:txBody>
    </xdr:sp>
    <xdr:clientData/>
  </xdr:twoCellAnchor>
  <xdr:twoCellAnchor editAs="oneCell">
    <xdr:from>
      <xdr:col>11</xdr:col>
      <xdr:colOff>38100</xdr:colOff>
      <xdr:row>0</xdr:row>
      <xdr:rowOff>47625</xdr:rowOff>
    </xdr:from>
    <xdr:to>
      <xdr:col>12</xdr:col>
      <xdr:colOff>600075</xdr:colOff>
      <xdr:row>0</xdr:row>
      <xdr:rowOff>333375</xdr:rowOff>
    </xdr:to>
    <xdr:sp macro="" textlink="">
      <xdr:nvSpPr>
        <xdr:cNvPr id="6" name="图片 17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9601200" y="47625"/>
          <a:ext cx="1171575" cy="28575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txBody>
        <a:bodyPr vertOverflow="clip" horzOverflow="clip" vert="horz" wrap="square" rtlCol="0" anchor="ctr" upright="1"/>
        <a:lstStyle/>
        <a:p>
          <a:pPr algn="ctr"/>
          <a:endParaRPr lang="en-US" sz="825">
            <a:solidFill>
              <a:srgbClr val="000000"/>
            </a:solidFill>
            <a:latin typeface="Microsoft Sans Serif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942975</xdr:colOff>
      <xdr:row>0</xdr:row>
      <xdr:rowOff>323850</xdr:rowOff>
    </xdr:to>
    <xdr:sp macro="" textlink="">
      <xdr:nvSpPr>
        <xdr:cNvPr id="7" name="图片 18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57150" y="0"/>
          <a:ext cx="1552575" cy="32385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txBody>
        <a:bodyPr vertOverflow="clip" horzOverflow="clip" vert="horz" wrap="square" rtlCol="0" anchor="ctr" upright="1"/>
        <a:lstStyle/>
        <a:p>
          <a:pPr algn="ctr"/>
          <a:endParaRPr lang="en-US" sz="825">
            <a:solidFill>
              <a:srgbClr val="000000"/>
            </a:solidFill>
            <a:latin typeface="Microsoft Sans Serif"/>
          </a:endParaRPr>
        </a:p>
      </xdr:txBody>
    </xdr:sp>
    <xdr:clientData/>
  </xdr:twoCellAnchor>
  <xdr:twoCellAnchor editAs="oneCell">
    <xdr:from>
      <xdr:col>11</xdr:col>
      <xdr:colOff>38100</xdr:colOff>
      <xdr:row>0</xdr:row>
      <xdr:rowOff>47625</xdr:rowOff>
    </xdr:from>
    <xdr:to>
      <xdr:col>12</xdr:col>
      <xdr:colOff>600075</xdr:colOff>
      <xdr:row>0</xdr:row>
      <xdr:rowOff>333375</xdr:rowOff>
    </xdr:to>
    <xdr:sp macro="" textlink="">
      <xdr:nvSpPr>
        <xdr:cNvPr id="8" name="图片 17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9601200" y="47625"/>
          <a:ext cx="1171575" cy="28575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txBody>
        <a:bodyPr vertOverflow="clip" horzOverflow="clip" vert="horz" wrap="square" rtlCol="0" anchor="ctr" upright="1"/>
        <a:lstStyle/>
        <a:p>
          <a:pPr algn="ctr"/>
          <a:endParaRPr lang="en-US" sz="825">
            <a:solidFill>
              <a:srgbClr val="000000"/>
            </a:solidFill>
            <a:latin typeface="Microsoft Sans Serif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942975</xdr:colOff>
      <xdr:row>0</xdr:row>
      <xdr:rowOff>323850</xdr:rowOff>
    </xdr:to>
    <xdr:sp macro="" textlink="">
      <xdr:nvSpPr>
        <xdr:cNvPr id="9" name="图片 18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57150" y="0"/>
          <a:ext cx="1552575" cy="32385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txBody>
        <a:bodyPr vertOverflow="clip" horzOverflow="clip" vert="horz" wrap="square" rtlCol="0" anchor="ctr" upright="1"/>
        <a:lstStyle/>
        <a:p>
          <a:pPr algn="ctr"/>
          <a:endParaRPr lang="en-US" sz="825">
            <a:solidFill>
              <a:srgbClr val="000000"/>
            </a:solidFill>
            <a:latin typeface="Microsoft Sans Serif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6"/>
  <sheetViews>
    <sheetView showGridLines="0" topLeftCell="A142" workbookViewId="0">
      <selection activeCell="D62" sqref="D62"/>
    </sheetView>
  </sheetViews>
  <sheetFormatPr defaultColWidth="8.5703125" defaultRowHeight="15" customHeight="1" x14ac:dyDescent="0.15"/>
  <cols>
    <col min="1" max="1" width="0.85546875" style="2" customWidth="1"/>
    <col min="2" max="2" width="17.7109375" style="2" customWidth="1"/>
    <col min="3" max="3" width="19.7109375" style="2" customWidth="1"/>
    <col min="4" max="4" width="17" style="2" customWidth="1"/>
    <col min="5" max="5" width="17.5703125" style="2" customWidth="1"/>
    <col min="6" max="6" width="9" style="2" customWidth="1"/>
    <col min="7" max="7" width="10.140625" style="2" customWidth="1"/>
    <col min="8" max="8" width="9.7109375" style="2" customWidth="1"/>
    <col min="9" max="9" width="10.28515625" style="2" customWidth="1"/>
    <col min="10" max="10" width="9.85546875" style="2" customWidth="1"/>
    <col min="11" max="11" width="10.28515625" style="2" customWidth="1"/>
    <col min="12" max="12" width="9.7109375" style="2" customWidth="1"/>
    <col min="13" max="13" width="10.140625" style="2" customWidth="1"/>
    <col min="14" max="14" width="14.140625" style="2" customWidth="1"/>
    <col min="15" max="15" width="11.28515625" style="2" customWidth="1"/>
    <col min="16" max="16" width="8.5703125" style="2" customWidth="1"/>
    <col min="17" max="16384" width="8.5703125" style="2"/>
  </cols>
  <sheetData>
    <row r="1" spans="1:13" ht="42.75" customHeight="1" x14ac:dyDescent="0.15"/>
    <row r="2" spans="1:13" ht="51" customHeight="1" x14ac:dyDescent="0.15">
      <c r="A2" s="7"/>
      <c r="B2" s="123" t="s">
        <v>0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</row>
    <row r="3" spans="1:13" s="3" customFormat="1" ht="19.5" customHeight="1" x14ac:dyDescent="0.15">
      <c r="A3" s="8"/>
      <c r="B3" s="8"/>
      <c r="C3" s="8"/>
      <c r="D3" s="8"/>
      <c r="E3" s="8"/>
      <c r="F3" s="8"/>
      <c r="G3" s="8"/>
      <c r="H3" s="9" t="s">
        <v>1</v>
      </c>
      <c r="I3" s="8"/>
      <c r="J3" s="8" t="s">
        <v>2</v>
      </c>
      <c r="K3" s="8"/>
      <c r="L3" s="8" t="s">
        <v>3</v>
      </c>
      <c r="M3" s="8"/>
    </row>
    <row r="4" spans="1:13" s="3" customFormat="1" ht="19.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3" s="4" customFormat="1" ht="19.5" customHeight="1" x14ac:dyDescent="0.15">
      <c r="A5" s="11"/>
      <c r="B5" s="12" t="s">
        <v>4</v>
      </c>
      <c r="C5" s="124" t="s">
        <v>5</v>
      </c>
      <c r="D5" s="124"/>
      <c r="E5" s="124"/>
      <c r="F5" s="124"/>
      <c r="G5" s="124"/>
    </row>
    <row r="6" spans="1:13" s="5" customFormat="1" ht="15" customHeight="1" x14ac:dyDescent="0.15">
      <c r="B6" s="13" t="s">
        <v>6</v>
      </c>
      <c r="C6" s="125" t="s">
        <v>7</v>
      </c>
      <c r="D6" s="125"/>
      <c r="E6" s="125"/>
      <c r="F6" s="125"/>
      <c r="G6" s="125"/>
    </row>
    <row r="7" spans="1:13" ht="15" customHeight="1" x14ac:dyDescent="0.15">
      <c r="B7" s="2" t="s">
        <v>8</v>
      </c>
    </row>
    <row r="8" spans="1:13" ht="18.75" customHeight="1" x14ac:dyDescent="0.15">
      <c r="B8" s="131"/>
      <c r="C8" s="132"/>
      <c r="D8" s="132"/>
      <c r="E8" s="132"/>
      <c r="F8" s="133"/>
      <c r="G8" s="14" t="s">
        <v>9</v>
      </c>
      <c r="H8" s="117" t="s">
        <v>10</v>
      </c>
      <c r="I8" s="118"/>
      <c r="J8" s="15" t="s">
        <v>11</v>
      </c>
      <c r="K8" s="16" t="s">
        <v>12</v>
      </c>
      <c r="L8" s="17" t="s">
        <v>13</v>
      </c>
      <c r="M8" s="18" t="s">
        <v>14</v>
      </c>
    </row>
    <row r="9" spans="1:13" s="6" customFormat="1" ht="18.75" customHeight="1" x14ac:dyDescent="0.15">
      <c r="B9" s="126" t="s">
        <v>15</v>
      </c>
      <c r="C9" s="127"/>
      <c r="D9" s="114" t="s">
        <v>16</v>
      </c>
      <c r="E9" s="115"/>
      <c r="F9" s="116"/>
      <c r="G9" s="19" t="str">
        <f>Event!E18</f>
        <v>{Count}[!Event].[@TEMS_Collectors_Events].[Call Setup]</v>
      </c>
      <c r="H9" s="119" t="e">
        <f>Event!H18</f>
        <v>#VALUE!</v>
      </c>
      <c r="I9" s="120"/>
      <c r="J9" s="20" t="s">
        <v>18</v>
      </c>
      <c r="K9" s="21" t="s">
        <v>19</v>
      </c>
      <c r="L9" s="22" t="s">
        <v>20</v>
      </c>
      <c r="M9" s="23" t="s">
        <v>21</v>
      </c>
    </row>
    <row r="10" spans="1:13" s="6" customFormat="1" ht="18.75" customHeight="1" x14ac:dyDescent="0.15">
      <c r="B10" s="106"/>
      <c r="C10" s="107"/>
      <c r="D10" s="114" t="s">
        <v>22</v>
      </c>
      <c r="E10" s="115"/>
      <c r="F10" s="116"/>
      <c r="G10" s="19" t="str">
        <f>Event!E13</f>
        <v>{Count}[!Event].[@TEMS_Collectors_Events].[Dropped Call]</v>
      </c>
      <c r="H10" s="119" t="e">
        <f>Event!H13</f>
        <v>#VALUE!</v>
      </c>
      <c r="I10" s="120"/>
      <c r="J10" s="20" t="s">
        <v>24</v>
      </c>
      <c r="K10" s="21" t="s">
        <v>25</v>
      </c>
      <c r="L10" s="22" t="s">
        <v>26</v>
      </c>
      <c r="M10" s="23" t="s">
        <v>27</v>
      </c>
    </row>
    <row r="11" spans="1:13" ht="10.5" customHeight="1" x14ac:dyDescent="0.15">
      <c r="B11" s="24" t="s">
        <v>28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 ht="25.5" customHeight="1" x14ac:dyDescent="0.15">
      <c r="B12" s="24" t="s">
        <v>29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13" ht="18.75" customHeight="1" x14ac:dyDescent="0.15">
      <c r="B13" s="128"/>
      <c r="C13" s="130"/>
      <c r="D13" s="130"/>
      <c r="E13" s="130"/>
      <c r="F13" s="129"/>
      <c r="G13" s="25" t="s">
        <v>30</v>
      </c>
      <c r="H13" s="128" t="s">
        <v>10</v>
      </c>
      <c r="I13" s="129"/>
      <c r="J13" s="25" t="s">
        <v>11</v>
      </c>
      <c r="K13" s="21" t="s">
        <v>12</v>
      </c>
      <c r="L13" s="22" t="s">
        <v>13</v>
      </c>
      <c r="M13" s="23" t="s">
        <v>14</v>
      </c>
    </row>
    <row r="14" spans="1:13" ht="15" customHeight="1" x14ac:dyDescent="0.15">
      <c r="B14" s="104" t="s">
        <v>31</v>
      </c>
      <c r="C14" s="105"/>
      <c r="D14" s="111" t="s">
        <v>32</v>
      </c>
      <c r="E14" s="112"/>
      <c r="F14" s="113"/>
      <c r="G14" s="26" t="s">
        <v>33</v>
      </c>
      <c r="H14" s="121" t="s">
        <v>34</v>
      </c>
      <c r="I14" s="122"/>
      <c r="J14" s="27" t="s">
        <v>35</v>
      </c>
      <c r="K14" s="28" t="s">
        <v>19</v>
      </c>
      <c r="L14" s="29" t="s">
        <v>20</v>
      </c>
      <c r="M14" s="30" t="s">
        <v>21</v>
      </c>
    </row>
    <row r="15" spans="1:13" ht="15.75" customHeight="1" x14ac:dyDescent="0.15">
      <c r="B15" s="104"/>
      <c r="C15" s="105"/>
      <c r="D15" s="114" t="s">
        <v>36</v>
      </c>
      <c r="E15" s="115"/>
      <c r="F15" s="116"/>
      <c r="G15" s="31" t="s">
        <v>37</v>
      </c>
      <c r="H15" s="102" t="s">
        <v>38</v>
      </c>
      <c r="I15" s="103"/>
      <c r="J15" s="32" t="s">
        <v>19</v>
      </c>
      <c r="K15" s="21" t="s">
        <v>19</v>
      </c>
      <c r="L15" s="22" t="s">
        <v>20</v>
      </c>
      <c r="M15" s="23" t="s">
        <v>21</v>
      </c>
    </row>
    <row r="16" spans="1:13" ht="16.5" customHeight="1" x14ac:dyDescent="0.15">
      <c r="B16" s="106"/>
      <c r="C16" s="107"/>
      <c r="D16" s="114" t="s">
        <v>39</v>
      </c>
      <c r="E16" s="115"/>
      <c r="F16" s="116"/>
      <c r="G16" s="31" t="s">
        <v>40</v>
      </c>
      <c r="H16" s="102" t="s">
        <v>41</v>
      </c>
      <c r="I16" s="103"/>
      <c r="J16" s="32" t="s">
        <v>19</v>
      </c>
      <c r="K16" s="21" t="s">
        <v>19</v>
      </c>
      <c r="L16" s="22" t="s">
        <v>20</v>
      </c>
      <c r="M16" s="23" t="s">
        <v>21</v>
      </c>
    </row>
    <row r="17" spans="1:15" ht="15" customHeight="1" x14ac:dyDescent="0.15">
      <c r="B17" s="2" t="s">
        <v>42</v>
      </c>
    </row>
    <row r="18" spans="1:15" ht="20.25" customHeight="1" x14ac:dyDescent="0.15"/>
    <row r="19" spans="1:15" ht="15" customHeight="1" x14ac:dyDescent="0.15">
      <c r="B19" s="2" t="s">
        <v>43</v>
      </c>
    </row>
    <row r="20" spans="1:15" ht="51.75" customHeight="1" x14ac:dyDescent="0.15">
      <c r="B20" s="108" t="s">
        <v>44</v>
      </c>
      <c r="C20" s="109"/>
      <c r="D20" s="33" t="s">
        <v>45</v>
      </c>
      <c r="E20" s="33" t="s">
        <v>46</v>
      </c>
      <c r="F20" s="34" t="s">
        <v>47</v>
      </c>
      <c r="G20" s="34" t="s">
        <v>48</v>
      </c>
      <c r="H20" s="34" t="s">
        <v>49</v>
      </c>
      <c r="I20" s="34" t="s">
        <v>50</v>
      </c>
      <c r="J20" s="34" t="s">
        <v>51</v>
      </c>
      <c r="K20" s="34" t="s">
        <v>52</v>
      </c>
      <c r="L20" s="34" t="s">
        <v>53</v>
      </c>
      <c r="M20" s="34" t="s">
        <v>54</v>
      </c>
    </row>
    <row r="21" spans="1:15" ht="15" customHeight="1" x14ac:dyDescent="0.15">
      <c r="B21" s="100" t="s">
        <v>55</v>
      </c>
      <c r="C21" s="110"/>
      <c r="D21" s="36" t="s">
        <v>56</v>
      </c>
      <c r="E21" s="36" t="s">
        <v>57</v>
      </c>
      <c r="F21" s="36" t="s">
        <v>58</v>
      </c>
      <c r="G21" s="36" t="s">
        <v>59</v>
      </c>
      <c r="H21" s="36" t="s">
        <v>60</v>
      </c>
      <c r="I21" s="37" t="s">
        <v>61</v>
      </c>
      <c r="J21" s="35" t="s">
        <v>62</v>
      </c>
      <c r="K21" s="37" t="s">
        <v>63</v>
      </c>
      <c r="L21" s="36" t="s">
        <v>64</v>
      </c>
      <c r="M21" s="37" t="s">
        <v>65</v>
      </c>
    </row>
    <row r="22" spans="1:15" ht="15" customHeight="1" x14ac:dyDescent="0.15">
      <c r="B22" s="100"/>
      <c r="C22" s="101"/>
      <c r="D22" s="36" t="s">
        <v>9</v>
      </c>
      <c r="E22" s="36" t="s">
        <v>66</v>
      </c>
      <c r="F22" s="36" t="s">
        <v>9</v>
      </c>
      <c r="G22" s="36" t="s">
        <v>9</v>
      </c>
      <c r="H22" s="36" t="s">
        <v>66</v>
      </c>
      <c r="I22" s="37" t="s">
        <v>67</v>
      </c>
      <c r="J22" s="35" t="s">
        <v>66</v>
      </c>
      <c r="K22" s="37" t="s">
        <v>67</v>
      </c>
      <c r="L22" s="36" t="s">
        <v>66</v>
      </c>
      <c r="M22" s="37" t="s">
        <v>67</v>
      </c>
    </row>
    <row r="23" spans="1:15" ht="15" customHeight="1" x14ac:dyDescent="0.15">
      <c r="B23" s="100"/>
      <c r="C23" s="101"/>
      <c r="D23" s="36" t="s">
        <v>68</v>
      </c>
      <c r="E23" s="36" t="s">
        <v>68</v>
      </c>
      <c r="F23" s="36" t="s">
        <v>68</v>
      </c>
      <c r="G23" s="36" t="s">
        <v>68</v>
      </c>
      <c r="H23" s="36" t="s">
        <v>68</v>
      </c>
      <c r="I23" s="37" t="s">
        <v>68</v>
      </c>
      <c r="J23" s="35" t="s">
        <v>68</v>
      </c>
      <c r="K23" s="37" t="s">
        <v>68</v>
      </c>
      <c r="L23" s="36" t="s">
        <v>68</v>
      </c>
      <c r="M23" s="37" t="s">
        <v>68</v>
      </c>
    </row>
    <row r="24" spans="1:15" ht="15" customHeight="1" x14ac:dyDescent="0.15">
      <c r="B24" s="100"/>
      <c r="C24" s="101"/>
      <c r="D24" s="36" t="s">
        <v>55</v>
      </c>
      <c r="E24" s="36" t="s">
        <v>55</v>
      </c>
      <c r="F24" s="36" t="s">
        <v>55</v>
      </c>
      <c r="G24" s="36" t="s">
        <v>55</v>
      </c>
      <c r="H24" s="36" t="s">
        <v>55</v>
      </c>
      <c r="I24" s="37" t="s">
        <v>55</v>
      </c>
      <c r="J24" s="35" t="s">
        <v>55</v>
      </c>
      <c r="K24" s="37" t="s">
        <v>55</v>
      </c>
      <c r="L24" s="36" t="s">
        <v>55</v>
      </c>
      <c r="M24" s="37" t="s">
        <v>55</v>
      </c>
    </row>
    <row r="25" spans="1:15" ht="15" customHeight="1" x14ac:dyDescent="0.15">
      <c r="B25" s="100"/>
      <c r="C25" s="101"/>
      <c r="D25" s="36" t="s">
        <v>69</v>
      </c>
      <c r="E25" s="36" t="s">
        <v>69</v>
      </c>
      <c r="F25" s="36" t="s">
        <v>70</v>
      </c>
      <c r="G25" s="36" t="s">
        <v>70</v>
      </c>
      <c r="H25" s="36" t="s">
        <v>70</v>
      </c>
      <c r="I25" s="37" t="s">
        <v>70</v>
      </c>
      <c r="J25" s="35" t="s">
        <v>70</v>
      </c>
      <c r="K25" s="37" t="s">
        <v>70</v>
      </c>
      <c r="L25" s="36" t="s">
        <v>70</v>
      </c>
      <c r="M25" s="37" t="s">
        <v>70</v>
      </c>
    </row>
    <row r="26" spans="1:15" ht="15" customHeight="1" x14ac:dyDescent="0.15">
      <c r="B26" s="38" t="s">
        <v>71</v>
      </c>
      <c r="C26" s="38"/>
    </row>
    <row r="30" spans="1:15" ht="15" customHeight="1" x14ac:dyDescent="0.15">
      <c r="B30" s="39"/>
      <c r="C30" s="39"/>
      <c r="D30" s="39"/>
      <c r="E30" s="39"/>
      <c r="F30" s="39"/>
      <c r="G30" s="39"/>
      <c r="H30" s="39"/>
      <c r="I30" s="39"/>
      <c r="J30" s="40"/>
      <c r="K30" s="40"/>
      <c r="L30" s="41"/>
      <c r="M30" s="41"/>
    </row>
    <row r="31" spans="1:15" ht="15" customHeight="1" x14ac:dyDescent="0.15">
      <c r="B31" s="42" t="s">
        <v>72</v>
      </c>
      <c r="C31" s="43"/>
      <c r="D31" s="43"/>
      <c r="E31" s="43"/>
      <c r="F31" s="43"/>
      <c r="G31" s="43"/>
      <c r="H31" s="43"/>
      <c r="I31" s="43"/>
      <c r="J31" s="44"/>
      <c r="K31" s="44"/>
      <c r="L31" s="45"/>
      <c r="M31" s="45"/>
      <c r="N31" s="46"/>
      <c r="O31" s="46"/>
    </row>
    <row r="32" spans="1:15" ht="15" customHeight="1" x14ac:dyDescent="0.15">
      <c r="A32" s="47"/>
      <c r="B32" s="47"/>
      <c r="C32" s="47"/>
      <c r="D32" s="47"/>
      <c r="J32" s="48"/>
      <c r="K32" s="48"/>
      <c r="L32" s="38"/>
      <c r="M32" s="38"/>
    </row>
    <row r="33" spans="2:16" ht="24" customHeight="1" x14ac:dyDescent="0.15">
      <c r="B33" s="49" t="s">
        <v>73</v>
      </c>
      <c r="C33" s="49" t="s">
        <v>74</v>
      </c>
      <c r="D33" s="49" t="s">
        <v>75</v>
      </c>
      <c r="E33" s="49"/>
      <c r="F33" s="49"/>
      <c r="G33" s="49"/>
      <c r="H33" s="49"/>
      <c r="I33" s="49"/>
      <c r="J33" s="48"/>
      <c r="K33" s="48"/>
      <c r="L33" s="38"/>
      <c r="M33" s="50"/>
      <c r="N33" s="51"/>
      <c r="O33" s="51"/>
      <c r="P33" s="51"/>
    </row>
    <row r="34" spans="2:16" ht="15" customHeight="1" x14ac:dyDescent="0.15">
      <c r="B34" s="49" t="s">
        <v>76</v>
      </c>
      <c r="C34" s="52" t="s">
        <v>9</v>
      </c>
      <c r="D34" s="52" t="s">
        <v>9</v>
      </c>
      <c r="E34" s="49"/>
      <c r="F34" s="49"/>
      <c r="G34" s="49"/>
      <c r="H34" s="49"/>
      <c r="I34" s="49"/>
      <c r="J34" s="48"/>
      <c r="K34" s="48"/>
      <c r="L34" s="38"/>
      <c r="M34" s="38"/>
    </row>
    <row r="35" spans="2:16" ht="15" customHeight="1" x14ac:dyDescent="0.15">
      <c r="B35" s="49" t="s">
        <v>77</v>
      </c>
      <c r="C35" s="53" t="s">
        <v>78</v>
      </c>
      <c r="D35" s="53" t="s">
        <v>79</v>
      </c>
      <c r="E35" s="49"/>
      <c r="F35" s="49"/>
      <c r="G35" s="49"/>
      <c r="H35" s="49"/>
      <c r="I35" s="49"/>
      <c r="J35" s="48"/>
      <c r="K35" s="48"/>
      <c r="L35" s="38"/>
      <c r="M35" s="38"/>
    </row>
    <row r="36" spans="2:16" ht="15" customHeight="1" x14ac:dyDescent="0.15">
      <c r="B36" s="49" t="s">
        <v>80</v>
      </c>
      <c r="C36" s="49" t="s">
        <v>81</v>
      </c>
      <c r="D36" s="49" t="s">
        <v>82</v>
      </c>
      <c r="E36" s="49"/>
      <c r="F36" s="49"/>
      <c r="G36" s="49"/>
      <c r="H36" s="49"/>
      <c r="I36" s="49"/>
      <c r="J36" s="48"/>
      <c r="K36" s="48"/>
      <c r="L36" s="38"/>
      <c r="M36" s="38"/>
    </row>
    <row r="37" spans="2:16" ht="15" customHeight="1" x14ac:dyDescent="0.15">
      <c r="B37" s="49" t="s">
        <v>83</v>
      </c>
      <c r="C37" s="54" t="s">
        <v>84</v>
      </c>
      <c r="D37" s="54" t="s">
        <v>85</v>
      </c>
      <c r="E37" s="49"/>
      <c r="F37" s="49"/>
      <c r="G37" s="49"/>
      <c r="H37" s="49"/>
      <c r="I37" s="49"/>
      <c r="J37" s="48"/>
      <c r="K37" s="48"/>
      <c r="L37" s="38"/>
      <c r="M37" s="38"/>
    </row>
    <row r="38" spans="2:16" ht="15" customHeight="1" x14ac:dyDescent="0.15">
      <c r="B38" s="49" t="s">
        <v>86</v>
      </c>
      <c r="C38" s="49"/>
      <c r="D38" s="49"/>
      <c r="E38" s="49"/>
      <c r="F38" s="49"/>
      <c r="G38" s="49"/>
      <c r="H38" s="49"/>
      <c r="I38" s="49"/>
      <c r="J38" s="48"/>
      <c r="K38" s="48"/>
      <c r="L38" s="38"/>
      <c r="M38" s="38"/>
    </row>
    <row r="39" spans="2:16" ht="15" customHeight="1" x14ac:dyDescent="0.15">
      <c r="B39" s="49" t="s">
        <v>87</v>
      </c>
      <c r="C39" s="55"/>
      <c r="D39" s="55"/>
      <c r="E39" s="49"/>
      <c r="F39" s="49"/>
      <c r="G39" s="49"/>
      <c r="H39" s="49"/>
      <c r="I39" s="49"/>
      <c r="J39" s="48"/>
      <c r="K39" s="48"/>
      <c r="L39" s="38"/>
      <c r="M39" s="38"/>
    </row>
    <row r="40" spans="2:16" ht="15" customHeight="1" x14ac:dyDescent="0.15">
      <c r="B40" s="49" t="s">
        <v>88</v>
      </c>
      <c r="C40" s="49" t="s">
        <v>89</v>
      </c>
      <c r="D40" s="49"/>
      <c r="E40" s="49" t="s">
        <v>90</v>
      </c>
      <c r="F40" s="49"/>
      <c r="G40" s="49"/>
      <c r="H40" s="49"/>
      <c r="I40" s="49"/>
      <c r="J40" s="48"/>
      <c r="K40" s="48"/>
      <c r="L40" s="38"/>
      <c r="M40" s="38"/>
    </row>
    <row r="41" spans="2:16" ht="15" customHeight="1" x14ac:dyDescent="0.15">
      <c r="B41" s="49" t="s">
        <v>91</v>
      </c>
      <c r="C41" s="49"/>
      <c r="D41" s="49"/>
      <c r="E41" s="49"/>
      <c r="F41" s="49"/>
      <c r="G41" s="49"/>
      <c r="H41" s="49"/>
      <c r="I41" s="49"/>
      <c r="J41" s="48"/>
      <c r="K41" s="48"/>
      <c r="L41" s="38"/>
      <c r="M41" s="38"/>
    </row>
    <row r="42" spans="2:16" ht="15" customHeight="1" x14ac:dyDescent="0.15">
      <c r="B42" s="49" t="s">
        <v>92</v>
      </c>
      <c r="C42" s="49"/>
      <c r="D42" s="49"/>
      <c r="E42" s="49"/>
      <c r="F42" s="49"/>
      <c r="G42" s="49"/>
      <c r="H42" s="49"/>
      <c r="I42" s="49"/>
      <c r="J42" s="48"/>
      <c r="K42" s="48"/>
      <c r="L42" s="38"/>
      <c r="M42" s="38"/>
    </row>
    <row r="43" spans="2:16" ht="15" customHeight="1" x14ac:dyDescent="0.15">
      <c r="B43" s="49" t="s">
        <v>93</v>
      </c>
      <c r="C43" s="49"/>
      <c r="D43" s="49"/>
      <c r="E43" s="49"/>
      <c r="F43" s="49"/>
      <c r="G43" s="49"/>
      <c r="H43" s="49"/>
      <c r="I43" s="49"/>
      <c r="J43" s="48"/>
      <c r="K43" s="48"/>
      <c r="L43" s="38"/>
      <c r="M43" s="38"/>
    </row>
    <row r="44" spans="2:16" ht="15" customHeight="1" x14ac:dyDescent="0.15">
      <c r="B44" s="49" t="s">
        <v>94</v>
      </c>
      <c r="C44" s="49"/>
      <c r="D44" s="49"/>
      <c r="E44" s="49"/>
      <c r="F44" s="49"/>
      <c r="G44" s="49"/>
      <c r="H44" s="49"/>
      <c r="I44" s="49"/>
      <c r="J44" s="48"/>
      <c r="K44" s="48"/>
      <c r="L44" s="38"/>
      <c r="M44" s="38"/>
    </row>
    <row r="45" spans="2:16" ht="15" customHeight="1" x14ac:dyDescent="0.15">
      <c r="B45" s="49" t="s">
        <v>95</v>
      </c>
      <c r="C45" s="49"/>
      <c r="D45" s="49"/>
      <c r="E45" s="49"/>
      <c r="F45" s="49"/>
      <c r="G45" s="49"/>
      <c r="H45" s="49"/>
      <c r="I45" s="49"/>
      <c r="J45" s="48"/>
      <c r="K45" s="48"/>
      <c r="L45" s="38"/>
      <c r="M45" s="38"/>
    </row>
    <row r="46" spans="2:16" ht="15" customHeight="1" x14ac:dyDescent="0.15">
      <c r="B46" s="49" t="s">
        <v>96</v>
      </c>
      <c r="C46" s="56" t="s">
        <v>97</v>
      </c>
      <c r="D46" s="56" t="s">
        <v>97</v>
      </c>
      <c r="E46" s="49"/>
      <c r="F46" s="49"/>
      <c r="G46" s="49"/>
      <c r="H46" s="49"/>
      <c r="I46" s="49"/>
      <c r="J46" s="48"/>
      <c r="K46" s="48"/>
      <c r="L46" s="38"/>
      <c r="M46" s="38"/>
    </row>
    <row r="47" spans="2:16" ht="15" customHeight="1" x14ac:dyDescent="0.15">
      <c r="B47" s="49" t="s">
        <v>98</v>
      </c>
      <c r="C47" s="49"/>
      <c r="D47" s="49"/>
      <c r="E47" s="49"/>
      <c r="F47" s="49"/>
      <c r="G47" s="49"/>
      <c r="H47" s="49"/>
      <c r="I47" s="49"/>
      <c r="J47" s="48"/>
      <c r="K47" s="48"/>
      <c r="L47" s="38"/>
      <c r="M47" s="38"/>
    </row>
    <row r="48" spans="2:16" ht="15" customHeight="1" x14ac:dyDescent="0.15">
      <c r="C48" s="57"/>
      <c r="D48" s="57"/>
      <c r="J48" s="48"/>
      <c r="K48" s="48"/>
      <c r="L48" s="38"/>
      <c r="M48" s="38"/>
    </row>
    <row r="49" spans="2:15" ht="15" customHeight="1" x14ac:dyDescent="0.15">
      <c r="J49" s="48"/>
      <c r="K49" s="48"/>
      <c r="L49" s="38"/>
      <c r="M49" s="38"/>
    </row>
    <row r="50" spans="2:15" ht="15" customHeight="1" x14ac:dyDescent="0.15">
      <c r="J50" s="48"/>
      <c r="K50" s="48"/>
      <c r="L50" s="38"/>
      <c r="M50" s="38"/>
    </row>
    <row r="51" spans="2:15" ht="15" customHeight="1" x14ac:dyDescent="0.15">
      <c r="B51" s="42" t="s">
        <v>99</v>
      </c>
      <c r="C51" s="43"/>
      <c r="D51" s="43"/>
      <c r="E51" s="43"/>
      <c r="F51" s="43"/>
      <c r="G51" s="43"/>
      <c r="H51" s="43"/>
      <c r="I51" s="43"/>
      <c r="J51" s="44"/>
      <c r="K51" s="44"/>
      <c r="L51" s="45"/>
      <c r="M51" s="45"/>
      <c r="N51" s="46"/>
      <c r="O51" s="46"/>
    </row>
    <row r="52" spans="2:15" ht="15" customHeight="1" x14ac:dyDescent="0.15">
      <c r="B52" s="58"/>
      <c r="C52" s="46"/>
      <c r="D52" s="46"/>
      <c r="E52" s="46"/>
      <c r="F52" s="46"/>
      <c r="G52" s="46"/>
      <c r="H52" s="46"/>
      <c r="I52" s="46"/>
      <c r="J52" s="59"/>
      <c r="K52" s="59"/>
      <c r="L52" s="60"/>
      <c r="M52" s="60"/>
      <c r="N52" s="46"/>
      <c r="O52" s="46"/>
    </row>
    <row r="53" spans="2:15" ht="15" customHeight="1" x14ac:dyDescent="0.15">
      <c r="B53" s="49" t="s">
        <v>73</v>
      </c>
      <c r="C53" s="49" t="s">
        <v>100</v>
      </c>
      <c r="D53" s="49" t="s">
        <v>100</v>
      </c>
      <c r="E53" s="49"/>
      <c r="F53" s="49"/>
      <c r="G53" s="49"/>
      <c r="H53" s="49"/>
      <c r="I53" s="49"/>
      <c r="J53" s="48"/>
      <c r="K53" s="48"/>
      <c r="L53" s="38"/>
      <c r="M53" s="38"/>
    </row>
    <row r="54" spans="2:15" ht="15" customHeight="1" x14ac:dyDescent="0.15">
      <c r="B54" s="49" t="s">
        <v>76</v>
      </c>
      <c r="C54" s="49"/>
      <c r="D54" s="49"/>
      <c r="E54" s="49"/>
      <c r="F54" s="49"/>
      <c r="G54" s="49"/>
      <c r="H54" s="49"/>
      <c r="I54" s="49"/>
      <c r="J54" s="48"/>
      <c r="K54" s="48" t="s">
        <v>101</v>
      </c>
      <c r="L54" s="38" t="s">
        <v>102</v>
      </c>
      <c r="M54" s="38" t="s">
        <v>103</v>
      </c>
    </row>
    <row r="55" spans="2:15" ht="15" customHeight="1" x14ac:dyDescent="0.15">
      <c r="B55" s="49" t="s">
        <v>77</v>
      </c>
      <c r="C55" s="49"/>
      <c r="D55" s="49"/>
      <c r="E55" s="49"/>
      <c r="F55" s="49"/>
      <c r="G55" s="49"/>
      <c r="H55" s="49"/>
      <c r="I55" s="49"/>
      <c r="J55" s="48"/>
      <c r="K55" s="48" t="s">
        <v>104</v>
      </c>
      <c r="L55" s="38" t="s">
        <v>105</v>
      </c>
      <c r="M55" s="38" t="s">
        <v>106</v>
      </c>
    </row>
    <row r="56" spans="2:15" ht="15" customHeight="1" x14ac:dyDescent="0.15">
      <c r="B56" s="49" t="s">
        <v>80</v>
      </c>
      <c r="C56" s="49" t="s">
        <v>102</v>
      </c>
      <c r="D56" s="49" t="s">
        <v>103</v>
      </c>
      <c r="E56" s="49"/>
      <c r="F56" s="49"/>
      <c r="G56" s="49"/>
      <c r="H56" s="49"/>
      <c r="I56" s="49"/>
      <c r="J56" s="48"/>
      <c r="K56" s="48" t="s">
        <v>107</v>
      </c>
      <c r="L56" s="38" t="s">
        <v>108</v>
      </c>
      <c r="M56" s="38" t="s">
        <v>109</v>
      </c>
    </row>
    <row r="57" spans="2:15" ht="15" customHeight="1" x14ac:dyDescent="0.15">
      <c r="B57" s="49" t="s">
        <v>83</v>
      </c>
      <c r="C57" s="54" t="s">
        <v>110</v>
      </c>
      <c r="D57" s="54" t="s">
        <v>110</v>
      </c>
      <c r="E57" s="49"/>
      <c r="F57" s="49"/>
      <c r="G57" s="49"/>
      <c r="H57" s="49"/>
      <c r="I57" s="49"/>
      <c r="J57" s="48"/>
      <c r="K57" s="48" t="s">
        <v>111</v>
      </c>
      <c r="L57" s="38" t="s">
        <v>112</v>
      </c>
      <c r="M57" s="38" t="s">
        <v>113</v>
      </c>
    </row>
    <row r="58" spans="2:15" ht="15" customHeight="1" x14ac:dyDescent="0.15">
      <c r="B58" s="49" t="s">
        <v>86</v>
      </c>
      <c r="C58" s="61">
        <v>3</v>
      </c>
      <c r="D58" s="61">
        <v>3</v>
      </c>
      <c r="E58" s="49"/>
      <c r="F58" s="49"/>
      <c r="G58" s="49"/>
      <c r="H58" s="49"/>
      <c r="I58" s="49"/>
      <c r="J58" s="48"/>
      <c r="K58" s="48"/>
      <c r="L58" s="38"/>
      <c r="M58" s="38"/>
    </row>
    <row r="59" spans="2:15" ht="15" customHeight="1" x14ac:dyDescent="0.15">
      <c r="B59" s="49" t="s">
        <v>87</v>
      </c>
      <c r="C59" s="55" t="s">
        <v>114</v>
      </c>
      <c r="D59" s="55" t="s">
        <v>114</v>
      </c>
      <c r="E59" s="49"/>
      <c r="F59" s="49"/>
      <c r="G59" s="49"/>
      <c r="H59" s="49"/>
      <c r="I59" s="49"/>
      <c r="J59" s="48"/>
      <c r="K59" s="48"/>
      <c r="L59" s="38"/>
      <c r="M59" s="38"/>
    </row>
    <row r="60" spans="2:15" ht="15" customHeight="1" x14ac:dyDescent="0.15">
      <c r="B60" s="49" t="s">
        <v>88</v>
      </c>
      <c r="C60" s="49" t="s">
        <v>115</v>
      </c>
      <c r="D60" s="49"/>
      <c r="E60" s="49"/>
      <c r="F60" s="49"/>
      <c r="G60" s="49"/>
      <c r="H60" s="49"/>
      <c r="I60" s="49"/>
      <c r="J60" s="48"/>
      <c r="K60" s="48"/>
      <c r="L60" s="38"/>
      <c r="M60" s="38"/>
    </row>
    <row r="61" spans="2:15" ht="15" customHeight="1" x14ac:dyDescent="0.15">
      <c r="B61" s="49" t="s">
        <v>91</v>
      </c>
      <c r="C61" s="49" t="s">
        <v>116</v>
      </c>
      <c r="D61" s="49" t="s">
        <v>117</v>
      </c>
      <c r="E61" s="49"/>
      <c r="F61" s="49"/>
      <c r="G61" s="49"/>
      <c r="H61" s="49"/>
      <c r="I61" s="49"/>
      <c r="J61" s="48"/>
      <c r="K61" s="48"/>
      <c r="L61" s="38"/>
      <c r="M61" s="38"/>
    </row>
    <row r="62" spans="2:15" ht="15" customHeight="1" x14ac:dyDescent="0.15">
      <c r="B62" s="49" t="s">
        <v>92</v>
      </c>
      <c r="C62" s="49" t="s">
        <v>102</v>
      </c>
      <c r="D62" s="49" t="s">
        <v>103</v>
      </c>
      <c r="E62" s="49"/>
      <c r="F62" s="49"/>
      <c r="G62" s="49"/>
      <c r="H62" s="49"/>
      <c r="I62" s="49"/>
      <c r="J62" s="48"/>
      <c r="K62" s="48"/>
      <c r="L62" s="38"/>
      <c r="M62" s="38"/>
    </row>
    <row r="63" spans="2:15" ht="15" customHeight="1" x14ac:dyDescent="0.15">
      <c r="B63" s="49" t="s">
        <v>93</v>
      </c>
      <c r="C63" s="49" t="s">
        <v>118</v>
      </c>
      <c r="D63" s="49" t="s">
        <v>119</v>
      </c>
      <c r="E63" s="49"/>
      <c r="F63" s="49"/>
      <c r="G63" s="49"/>
      <c r="H63" s="49"/>
      <c r="I63" s="49"/>
      <c r="J63" s="48"/>
      <c r="K63" s="48"/>
      <c r="L63" s="38"/>
      <c r="M63" s="38"/>
    </row>
    <row r="64" spans="2:15" ht="15" customHeight="1" x14ac:dyDescent="0.15">
      <c r="B64" s="49" t="s">
        <v>94</v>
      </c>
      <c r="C64" s="49" t="s">
        <v>120</v>
      </c>
      <c r="D64" s="49" t="s">
        <v>120</v>
      </c>
      <c r="E64" s="49"/>
      <c r="F64" s="49"/>
      <c r="G64" s="49"/>
      <c r="H64" s="49"/>
      <c r="I64" s="49"/>
      <c r="J64" s="48"/>
      <c r="K64" s="48"/>
      <c r="L64" s="38"/>
      <c r="M64" s="38"/>
    </row>
    <row r="65" spans="2:15" ht="15" customHeight="1" x14ac:dyDescent="0.15">
      <c r="B65" s="49" t="s">
        <v>95</v>
      </c>
      <c r="C65" s="61">
        <v>3</v>
      </c>
      <c r="D65" s="61">
        <v>3</v>
      </c>
      <c r="E65" s="49"/>
      <c r="F65" s="49"/>
      <c r="G65" s="49"/>
      <c r="H65" s="49"/>
      <c r="I65" s="49"/>
      <c r="J65" s="48"/>
      <c r="K65" s="48"/>
      <c r="L65" s="38"/>
      <c r="M65" s="38"/>
    </row>
    <row r="66" spans="2:15" ht="15" customHeight="1" x14ac:dyDescent="0.15">
      <c r="B66" s="49"/>
      <c r="C66" s="49"/>
      <c r="D66" s="49"/>
      <c r="E66" s="49"/>
      <c r="F66" s="49"/>
      <c r="G66" s="49"/>
      <c r="H66" s="49"/>
      <c r="I66" s="49"/>
      <c r="J66" s="48"/>
      <c r="K66" s="48"/>
      <c r="L66" s="38"/>
      <c r="M66" s="38"/>
    </row>
    <row r="67" spans="2:15" ht="15" customHeight="1" x14ac:dyDescent="0.15">
      <c r="B67" s="49"/>
      <c r="C67" s="49"/>
      <c r="D67" s="49"/>
      <c r="E67" s="49"/>
      <c r="F67" s="49"/>
      <c r="G67" s="49"/>
      <c r="H67" s="49"/>
      <c r="I67" s="49"/>
      <c r="J67" s="48"/>
      <c r="K67" s="48"/>
      <c r="L67" s="38"/>
      <c r="M67" s="38"/>
    </row>
    <row r="68" spans="2:15" ht="15" customHeight="1" x14ac:dyDescent="0.15">
      <c r="C68" s="57"/>
      <c r="D68" s="57"/>
      <c r="J68" s="48"/>
      <c r="K68" s="48"/>
      <c r="L68" s="38"/>
      <c r="M68" s="38"/>
    </row>
    <row r="69" spans="2:15" ht="15" customHeight="1" x14ac:dyDescent="0.15">
      <c r="J69" s="48"/>
      <c r="K69" s="48"/>
      <c r="L69" s="38"/>
      <c r="M69" s="38"/>
    </row>
    <row r="70" spans="2:15" ht="15" customHeight="1" x14ac:dyDescent="0.15">
      <c r="J70" s="48"/>
      <c r="K70" s="48"/>
      <c r="L70" s="38"/>
      <c r="M70" s="38"/>
    </row>
    <row r="71" spans="2:15" ht="15" customHeight="1" x14ac:dyDescent="0.15">
      <c r="B71" s="42" t="s">
        <v>121</v>
      </c>
      <c r="C71" s="43"/>
      <c r="D71" s="43"/>
      <c r="E71" s="43"/>
      <c r="F71" s="43"/>
      <c r="G71" s="43"/>
      <c r="H71" s="43"/>
      <c r="I71" s="43"/>
      <c r="J71" s="44"/>
      <c r="K71" s="44"/>
      <c r="L71" s="45"/>
      <c r="M71" s="45"/>
      <c r="N71" s="46"/>
      <c r="O71" s="46"/>
    </row>
    <row r="72" spans="2:15" ht="15" customHeight="1" x14ac:dyDescent="0.15">
      <c r="B72" s="62"/>
      <c r="C72" s="62"/>
      <c r="D72" s="62"/>
      <c r="E72" s="62"/>
      <c r="F72" s="62"/>
      <c r="G72" s="62"/>
      <c r="H72" s="62"/>
      <c r="I72" s="62"/>
      <c r="J72" s="40"/>
      <c r="K72" s="48"/>
      <c r="L72" s="38"/>
      <c r="M72" s="38"/>
    </row>
    <row r="73" spans="2:15" ht="15" customHeight="1" x14ac:dyDescent="0.15">
      <c r="B73" s="63" t="s">
        <v>73</v>
      </c>
      <c r="C73" s="63" t="s">
        <v>122</v>
      </c>
      <c r="D73" s="63"/>
      <c r="E73" s="63"/>
      <c r="F73" s="63"/>
      <c r="G73" s="63"/>
      <c r="H73" s="63"/>
      <c r="I73" s="63"/>
      <c r="J73" s="48"/>
      <c r="K73" s="48"/>
      <c r="L73" s="38"/>
      <c r="M73" s="38"/>
    </row>
    <row r="74" spans="2:15" ht="15" customHeight="1" x14ac:dyDescent="0.15">
      <c r="B74" s="63" t="s">
        <v>76</v>
      </c>
      <c r="C74" s="52" t="s">
        <v>66</v>
      </c>
      <c r="D74" s="63"/>
      <c r="E74" s="63"/>
      <c r="F74" s="63"/>
      <c r="G74" s="63"/>
      <c r="H74" s="63"/>
      <c r="I74" s="63"/>
      <c r="J74" s="48"/>
      <c r="K74" s="48"/>
      <c r="L74" s="38"/>
      <c r="M74" s="38"/>
    </row>
    <row r="75" spans="2:15" ht="15" customHeight="1" x14ac:dyDescent="0.15">
      <c r="B75" s="63" t="s">
        <v>77</v>
      </c>
      <c r="C75" s="53" t="s">
        <v>123</v>
      </c>
      <c r="D75" s="63"/>
      <c r="E75" s="63"/>
      <c r="F75" s="63"/>
      <c r="G75" s="63"/>
      <c r="H75" s="63"/>
      <c r="I75" s="63"/>
      <c r="J75" s="48"/>
      <c r="K75" s="48"/>
      <c r="L75" s="38"/>
      <c r="M75" s="38"/>
    </row>
    <row r="76" spans="2:15" ht="15" customHeight="1" x14ac:dyDescent="0.15">
      <c r="B76" s="63" t="s">
        <v>80</v>
      </c>
      <c r="C76" s="63" t="s">
        <v>124</v>
      </c>
      <c r="D76" s="63"/>
      <c r="E76" s="63"/>
      <c r="F76" s="63"/>
      <c r="G76" s="63"/>
      <c r="H76" s="63"/>
      <c r="I76" s="63"/>
      <c r="J76" s="48"/>
      <c r="K76" s="48"/>
      <c r="L76" s="38"/>
      <c r="M76" s="38"/>
    </row>
    <row r="77" spans="2:15" ht="15" customHeight="1" x14ac:dyDescent="0.15">
      <c r="B77" s="63" t="s">
        <v>83</v>
      </c>
      <c r="C77" s="54" t="s">
        <v>110</v>
      </c>
      <c r="D77" s="63"/>
      <c r="E77" s="63"/>
      <c r="F77" s="63"/>
      <c r="G77" s="63"/>
      <c r="H77" s="63"/>
      <c r="I77" s="63"/>
      <c r="J77" s="48"/>
      <c r="K77" s="48"/>
      <c r="L77" s="38"/>
      <c r="M77" s="38"/>
    </row>
    <row r="78" spans="2:15" ht="15" customHeight="1" x14ac:dyDescent="0.15">
      <c r="B78" s="63" t="s">
        <v>86</v>
      </c>
      <c r="C78" s="63"/>
      <c r="D78" s="63"/>
      <c r="E78" s="63"/>
      <c r="F78" s="63"/>
      <c r="G78" s="63"/>
      <c r="H78" s="63"/>
      <c r="I78" s="63"/>
      <c r="J78" s="48"/>
      <c r="K78" s="48"/>
      <c r="L78" s="38"/>
      <c r="M78" s="38"/>
    </row>
    <row r="79" spans="2:15" ht="15" customHeight="1" x14ac:dyDescent="0.15">
      <c r="B79" s="63" t="s">
        <v>87</v>
      </c>
      <c r="C79" s="55" t="s">
        <v>114</v>
      </c>
      <c r="D79" s="63"/>
      <c r="E79" s="63"/>
      <c r="F79" s="63"/>
      <c r="G79" s="63"/>
      <c r="H79" s="63"/>
      <c r="I79" s="63"/>
      <c r="J79" s="48"/>
      <c r="K79" s="48"/>
      <c r="L79" s="38"/>
      <c r="M79" s="38"/>
    </row>
    <row r="80" spans="2:15" ht="15" customHeight="1" x14ac:dyDescent="0.15">
      <c r="B80" s="63" t="s">
        <v>88</v>
      </c>
      <c r="C80" s="63" t="s">
        <v>125</v>
      </c>
      <c r="D80" s="63"/>
      <c r="E80" s="63"/>
      <c r="F80" s="63"/>
      <c r="G80" s="63"/>
      <c r="H80" s="63"/>
      <c r="I80" s="63"/>
      <c r="J80" s="48"/>
      <c r="K80" s="48"/>
      <c r="L80" s="38"/>
      <c r="M80" s="38"/>
    </row>
    <row r="81" spans="2:15" ht="15" customHeight="1" x14ac:dyDescent="0.15">
      <c r="B81" s="63" t="s">
        <v>91</v>
      </c>
      <c r="C81" s="63"/>
      <c r="D81" s="63"/>
      <c r="E81" s="63"/>
      <c r="F81" s="63"/>
      <c r="G81" s="63"/>
      <c r="H81" s="63"/>
      <c r="I81" s="63"/>
      <c r="J81" s="48"/>
      <c r="K81" s="48"/>
      <c r="L81" s="38"/>
      <c r="M81" s="38"/>
    </row>
    <row r="82" spans="2:15" ht="15" customHeight="1" x14ac:dyDescent="0.15">
      <c r="B82" s="63" t="s">
        <v>92</v>
      </c>
      <c r="C82" s="63"/>
      <c r="D82" s="63"/>
      <c r="E82" s="63"/>
      <c r="F82" s="63"/>
      <c r="G82" s="63"/>
      <c r="H82" s="63"/>
      <c r="I82" s="63"/>
      <c r="J82" s="48"/>
      <c r="K82" s="48"/>
      <c r="L82" s="38"/>
      <c r="M82" s="38"/>
    </row>
    <row r="83" spans="2:15" ht="15" customHeight="1" x14ac:dyDescent="0.15">
      <c r="B83" s="63" t="s">
        <v>93</v>
      </c>
      <c r="C83" s="63"/>
      <c r="D83" s="63"/>
      <c r="E83" s="63"/>
      <c r="F83" s="63"/>
      <c r="G83" s="63"/>
      <c r="H83" s="63"/>
      <c r="I83" s="63"/>
      <c r="J83" s="48"/>
      <c r="K83" s="48"/>
      <c r="L83" s="38"/>
      <c r="M83" s="38"/>
    </row>
    <row r="84" spans="2:15" ht="15" customHeight="1" x14ac:dyDescent="0.15">
      <c r="B84" s="63" t="s">
        <v>94</v>
      </c>
      <c r="C84" s="63"/>
      <c r="D84" s="63"/>
      <c r="E84" s="63"/>
      <c r="F84" s="63"/>
      <c r="G84" s="63"/>
      <c r="H84" s="63"/>
      <c r="I84" s="63"/>
      <c r="J84" s="48"/>
      <c r="K84" s="48"/>
      <c r="L84" s="38"/>
      <c r="M84" s="38"/>
    </row>
    <row r="85" spans="2:15" ht="15" customHeight="1" x14ac:dyDescent="0.15">
      <c r="B85" s="63" t="s">
        <v>95</v>
      </c>
      <c r="C85" s="63" t="s">
        <v>126</v>
      </c>
      <c r="D85" s="63"/>
      <c r="E85" s="63"/>
      <c r="F85" s="63"/>
      <c r="G85" s="63"/>
      <c r="H85" s="63"/>
      <c r="I85" s="63"/>
      <c r="J85" s="48"/>
      <c r="K85" s="48"/>
      <c r="L85" s="38"/>
      <c r="M85" s="38"/>
    </row>
    <row r="86" spans="2:15" ht="15" customHeight="1" x14ac:dyDescent="0.15">
      <c r="B86" s="63" t="s">
        <v>96</v>
      </c>
      <c r="C86" s="64"/>
      <c r="D86" s="63"/>
      <c r="E86" s="63"/>
      <c r="F86" s="63"/>
      <c r="G86" s="63"/>
      <c r="H86" s="63"/>
      <c r="I86" s="63"/>
      <c r="J86" s="48"/>
      <c r="K86" s="48"/>
      <c r="L86" s="38"/>
      <c r="M86" s="38"/>
    </row>
    <row r="87" spans="2:15" ht="15" customHeight="1" x14ac:dyDescent="0.15">
      <c r="B87" s="63" t="s">
        <v>98</v>
      </c>
      <c r="C87" s="63"/>
      <c r="D87" s="63"/>
      <c r="E87" s="63"/>
      <c r="F87" s="63"/>
      <c r="G87" s="63"/>
      <c r="H87" s="63"/>
      <c r="I87" s="63"/>
      <c r="J87" s="48"/>
      <c r="K87" s="48"/>
      <c r="L87" s="38"/>
      <c r="M87" s="38"/>
    </row>
    <row r="88" spans="2:15" ht="15" customHeight="1" x14ac:dyDescent="0.15">
      <c r="C88" s="57"/>
      <c r="J88" s="48"/>
      <c r="K88" s="48"/>
      <c r="L88" s="38"/>
      <c r="M88" s="38"/>
    </row>
    <row r="89" spans="2:15" ht="15" customHeight="1" x14ac:dyDescent="0.15">
      <c r="J89" s="48"/>
      <c r="K89" s="48"/>
      <c r="L89" s="38"/>
      <c r="M89" s="38"/>
    </row>
    <row r="90" spans="2:15" ht="15" customHeight="1" x14ac:dyDescent="0.15">
      <c r="J90" s="48"/>
      <c r="K90" s="48"/>
      <c r="L90" s="38"/>
      <c r="M90" s="38"/>
    </row>
    <row r="91" spans="2:15" ht="15" customHeight="1" x14ac:dyDescent="0.15">
      <c r="B91" s="42" t="s">
        <v>127</v>
      </c>
      <c r="C91" s="43"/>
      <c r="D91" s="43"/>
      <c r="E91" s="43"/>
      <c r="F91" s="43"/>
      <c r="G91" s="43"/>
      <c r="H91" s="43"/>
      <c r="I91" s="43"/>
      <c r="J91" s="44"/>
      <c r="K91" s="44"/>
      <c r="L91" s="45"/>
      <c r="M91" s="45"/>
      <c r="N91" s="46"/>
      <c r="O91" s="46"/>
    </row>
    <row r="92" spans="2:15" ht="15" customHeight="1" x14ac:dyDescent="0.15">
      <c r="J92" s="48"/>
      <c r="K92" s="48"/>
      <c r="L92" s="38"/>
      <c r="M92" s="38"/>
    </row>
    <row r="93" spans="2:15" ht="15" customHeight="1" x14ac:dyDescent="0.15">
      <c r="B93" s="49" t="s">
        <v>73</v>
      </c>
      <c r="C93" s="49" t="s">
        <v>128</v>
      </c>
      <c r="D93" s="49"/>
      <c r="E93" s="49"/>
      <c r="F93" s="49"/>
      <c r="G93" s="49"/>
      <c r="H93" s="49"/>
      <c r="I93" s="49"/>
      <c r="J93" s="48"/>
      <c r="K93" s="48"/>
      <c r="L93" s="38"/>
      <c r="M93" s="38"/>
    </row>
    <row r="94" spans="2:15" ht="15" customHeight="1" x14ac:dyDescent="0.15">
      <c r="B94" s="49" t="s">
        <v>76</v>
      </c>
      <c r="C94" s="52" t="s">
        <v>66</v>
      </c>
      <c r="D94" s="49"/>
      <c r="E94" s="49"/>
      <c r="F94" s="49"/>
      <c r="G94" s="49"/>
      <c r="H94" s="49"/>
      <c r="I94" s="49"/>
      <c r="J94" s="48"/>
      <c r="K94" s="48"/>
      <c r="L94" s="38"/>
      <c r="M94" s="38"/>
    </row>
    <row r="95" spans="2:15" ht="15" customHeight="1" x14ac:dyDescent="0.15">
      <c r="B95" s="49" t="s">
        <v>77</v>
      </c>
      <c r="C95" s="53" t="s">
        <v>123</v>
      </c>
      <c r="D95" s="49"/>
      <c r="E95" s="49"/>
      <c r="F95" s="49"/>
      <c r="G95" s="49"/>
      <c r="H95" s="49"/>
      <c r="I95" s="49"/>
      <c r="J95" s="48"/>
      <c r="K95" s="48"/>
      <c r="L95" s="38"/>
      <c r="M95" s="38"/>
    </row>
    <row r="96" spans="2:15" ht="15" customHeight="1" x14ac:dyDescent="0.15">
      <c r="B96" s="49" t="s">
        <v>80</v>
      </c>
      <c r="C96" s="49" t="s">
        <v>129</v>
      </c>
      <c r="D96" s="49"/>
      <c r="E96" s="49"/>
      <c r="F96" s="49"/>
      <c r="G96" s="49"/>
      <c r="H96" s="49"/>
      <c r="I96" s="49"/>
      <c r="J96" s="48"/>
      <c r="K96" s="48"/>
      <c r="L96" s="38"/>
      <c r="M96" s="38"/>
    </row>
    <row r="97" spans="2:13" ht="15" customHeight="1" x14ac:dyDescent="0.15">
      <c r="B97" s="49" t="s">
        <v>83</v>
      </c>
      <c r="C97" s="54" t="s">
        <v>110</v>
      </c>
      <c r="D97" s="49"/>
      <c r="E97" s="49"/>
      <c r="F97" s="49"/>
      <c r="G97" s="49"/>
      <c r="H97" s="49"/>
      <c r="I97" s="49"/>
      <c r="J97" s="48"/>
      <c r="K97" s="48"/>
      <c r="L97" s="38"/>
      <c r="M97" s="38"/>
    </row>
    <row r="98" spans="2:13" ht="15" customHeight="1" x14ac:dyDescent="0.15">
      <c r="B98" s="49" t="s">
        <v>86</v>
      </c>
      <c r="C98" s="61">
        <v>4</v>
      </c>
      <c r="D98" s="49"/>
      <c r="E98" s="49"/>
      <c r="F98" s="49"/>
      <c r="G98" s="49"/>
      <c r="H98" s="49"/>
      <c r="I98" s="49"/>
      <c r="J98" s="48"/>
      <c r="K98" s="48"/>
      <c r="L98" s="38"/>
      <c r="M98" s="38"/>
    </row>
    <row r="99" spans="2:13" ht="15" customHeight="1" x14ac:dyDescent="0.15">
      <c r="B99" s="49" t="s">
        <v>87</v>
      </c>
      <c r="C99" s="55" t="s">
        <v>130</v>
      </c>
      <c r="D99" s="49"/>
      <c r="E99" s="49"/>
      <c r="F99" s="49"/>
      <c r="G99" s="49"/>
      <c r="H99" s="49"/>
      <c r="I99" s="49"/>
      <c r="J99" s="48"/>
      <c r="K99" s="48"/>
      <c r="L99" s="38"/>
      <c r="M99" s="38"/>
    </row>
    <row r="100" spans="2:13" ht="15" customHeight="1" x14ac:dyDescent="0.15">
      <c r="B100" s="49" t="s">
        <v>88</v>
      </c>
      <c r="C100" s="49" t="s">
        <v>131</v>
      </c>
      <c r="D100" s="49"/>
      <c r="E100" s="49"/>
      <c r="F100" s="49"/>
      <c r="G100" s="49"/>
      <c r="H100" s="49"/>
      <c r="I100" s="49"/>
      <c r="J100" s="48"/>
      <c r="K100" s="48"/>
      <c r="L100" s="38"/>
      <c r="M100" s="38"/>
    </row>
    <row r="101" spans="2:13" ht="15" customHeight="1" x14ac:dyDescent="0.15">
      <c r="B101" s="49" t="s">
        <v>91</v>
      </c>
      <c r="C101" s="49"/>
      <c r="D101" s="49"/>
      <c r="E101" s="49"/>
      <c r="F101" s="49"/>
      <c r="G101" s="49"/>
      <c r="H101" s="49"/>
      <c r="I101" s="49"/>
      <c r="J101" s="48"/>
      <c r="K101" s="48"/>
      <c r="L101" s="38"/>
      <c r="M101" s="38"/>
    </row>
    <row r="102" spans="2:13" ht="15" customHeight="1" x14ac:dyDescent="0.15">
      <c r="B102" s="49" t="s">
        <v>92</v>
      </c>
      <c r="C102" s="49"/>
      <c r="D102" s="49"/>
      <c r="E102" s="49"/>
      <c r="F102" s="49"/>
      <c r="G102" s="49"/>
      <c r="H102" s="49"/>
      <c r="I102" s="49"/>
      <c r="J102" s="48"/>
      <c r="K102" s="48"/>
      <c r="L102" s="38"/>
      <c r="M102" s="38"/>
    </row>
    <row r="103" spans="2:13" ht="15" customHeight="1" x14ac:dyDescent="0.15">
      <c r="B103" s="49" t="s">
        <v>93</v>
      </c>
      <c r="C103" s="49"/>
      <c r="D103" s="49"/>
      <c r="E103" s="49"/>
      <c r="F103" s="49"/>
      <c r="G103" s="49"/>
      <c r="H103" s="49"/>
      <c r="I103" s="49"/>
      <c r="J103" s="48"/>
      <c r="K103" s="48"/>
      <c r="L103" s="38"/>
      <c r="M103" s="38"/>
    </row>
    <row r="104" spans="2:13" ht="15" customHeight="1" x14ac:dyDescent="0.15">
      <c r="B104" s="49" t="s">
        <v>94</v>
      </c>
      <c r="C104" s="49"/>
      <c r="D104" s="49"/>
      <c r="E104" s="49"/>
      <c r="F104" s="49"/>
      <c r="G104" s="49"/>
      <c r="H104" s="49"/>
      <c r="I104" s="49"/>
      <c r="J104" s="48"/>
      <c r="K104" s="48"/>
      <c r="L104" s="38"/>
      <c r="M104" s="38"/>
    </row>
    <row r="105" spans="2:13" ht="15" customHeight="1" x14ac:dyDescent="0.15">
      <c r="B105" s="49" t="s">
        <v>95</v>
      </c>
      <c r="C105" s="61">
        <v>10</v>
      </c>
      <c r="D105" s="49"/>
      <c r="E105" s="49"/>
      <c r="F105" s="49"/>
      <c r="G105" s="49"/>
      <c r="H105" s="49"/>
      <c r="I105" s="49"/>
      <c r="J105" s="48"/>
      <c r="K105" s="48"/>
      <c r="L105" s="38"/>
      <c r="M105" s="38"/>
    </row>
    <row r="106" spans="2:13" ht="15" customHeight="1" x14ac:dyDescent="0.15">
      <c r="B106" s="49" t="s">
        <v>96</v>
      </c>
      <c r="C106" s="56" t="s">
        <v>97</v>
      </c>
      <c r="D106" s="49"/>
      <c r="E106" s="49"/>
      <c r="F106" s="49"/>
      <c r="G106" s="49"/>
      <c r="H106" s="49"/>
      <c r="I106" s="49"/>
      <c r="J106" s="48"/>
      <c r="K106" s="48"/>
      <c r="L106" s="38"/>
      <c r="M106" s="38"/>
    </row>
    <row r="107" spans="2:13" ht="15" customHeight="1" x14ac:dyDescent="0.15">
      <c r="B107" s="49" t="s">
        <v>98</v>
      </c>
      <c r="C107" s="49" t="s">
        <v>55</v>
      </c>
      <c r="D107" s="49"/>
      <c r="E107" s="49"/>
      <c r="F107" s="49"/>
      <c r="G107" s="49"/>
      <c r="H107" s="49"/>
      <c r="I107" s="49"/>
      <c r="J107" s="48"/>
      <c r="K107" s="48"/>
      <c r="L107" s="38"/>
      <c r="M107" s="38"/>
    </row>
    <row r="108" spans="2:13" ht="15" customHeight="1" x14ac:dyDescent="0.15">
      <c r="C108" s="57"/>
      <c r="J108" s="48"/>
      <c r="K108" s="48"/>
      <c r="L108" s="38"/>
      <c r="M108" s="38"/>
    </row>
    <row r="109" spans="2:13" ht="15" customHeight="1" x14ac:dyDescent="0.15">
      <c r="J109" s="48"/>
      <c r="K109" s="48"/>
      <c r="L109" s="38"/>
      <c r="M109" s="38"/>
    </row>
    <row r="110" spans="2:13" ht="15" customHeight="1" x14ac:dyDescent="0.15">
      <c r="J110" s="48"/>
      <c r="K110" s="48"/>
      <c r="L110" s="38"/>
      <c r="M110" s="38"/>
    </row>
    <row r="111" spans="2:13" ht="15" customHeight="1" x14ac:dyDescent="0.15">
      <c r="B111" s="49" t="s">
        <v>73</v>
      </c>
      <c r="C111" s="49" t="s">
        <v>132</v>
      </c>
      <c r="D111" s="49"/>
      <c r="E111" s="49"/>
      <c r="F111" s="49"/>
      <c r="G111" s="49"/>
      <c r="H111" s="49"/>
      <c r="I111" s="49"/>
      <c r="J111" s="48"/>
      <c r="K111" s="48"/>
      <c r="L111" s="38"/>
      <c r="M111" s="38"/>
    </row>
    <row r="112" spans="2:13" ht="15" customHeight="1" x14ac:dyDescent="0.15">
      <c r="B112" s="49" t="s">
        <v>76</v>
      </c>
      <c r="C112" s="52" t="s">
        <v>66</v>
      </c>
      <c r="D112" s="49"/>
      <c r="E112" s="49"/>
      <c r="F112" s="49"/>
      <c r="G112" s="49"/>
      <c r="H112" s="49"/>
      <c r="I112" s="49"/>
      <c r="J112" s="48"/>
      <c r="K112" s="48"/>
      <c r="L112" s="38"/>
      <c r="M112" s="38"/>
    </row>
    <row r="113" spans="2:13" ht="15" customHeight="1" x14ac:dyDescent="0.15">
      <c r="B113" s="49" t="s">
        <v>77</v>
      </c>
      <c r="C113" s="53" t="s">
        <v>123</v>
      </c>
      <c r="D113" s="49"/>
      <c r="E113" s="49"/>
      <c r="F113" s="49"/>
      <c r="G113" s="49"/>
      <c r="H113" s="49"/>
      <c r="I113" s="49"/>
      <c r="J113" s="48"/>
      <c r="K113" s="48"/>
      <c r="L113" s="38"/>
      <c r="M113" s="38"/>
    </row>
    <row r="114" spans="2:13" ht="15" customHeight="1" x14ac:dyDescent="0.15">
      <c r="B114" s="49" t="s">
        <v>80</v>
      </c>
      <c r="C114" s="49" t="s">
        <v>129</v>
      </c>
      <c r="D114" s="49"/>
      <c r="E114" s="49"/>
      <c r="F114" s="49"/>
      <c r="G114" s="49"/>
      <c r="H114" s="49"/>
      <c r="I114" s="49"/>
      <c r="J114" s="48"/>
      <c r="K114" s="48"/>
      <c r="L114" s="38"/>
      <c r="M114" s="38"/>
    </row>
    <row r="115" spans="2:13" ht="15" customHeight="1" x14ac:dyDescent="0.15">
      <c r="B115" s="49" t="s">
        <v>83</v>
      </c>
      <c r="C115" s="54" t="s">
        <v>110</v>
      </c>
      <c r="D115" s="49"/>
      <c r="E115" s="49"/>
      <c r="F115" s="49"/>
      <c r="G115" s="49"/>
      <c r="H115" s="49"/>
      <c r="I115" s="49"/>
      <c r="J115" s="48"/>
      <c r="K115" s="48"/>
      <c r="L115" s="38"/>
      <c r="M115" s="38"/>
    </row>
    <row r="116" spans="2:13" ht="15" customHeight="1" x14ac:dyDescent="0.15">
      <c r="B116" s="49" t="s">
        <v>86</v>
      </c>
      <c r="C116" s="61">
        <v>4</v>
      </c>
      <c r="D116" s="49"/>
      <c r="E116" s="49"/>
      <c r="F116" s="49"/>
      <c r="G116" s="49"/>
      <c r="H116" s="49"/>
      <c r="I116" s="49"/>
      <c r="J116" s="48"/>
      <c r="K116" s="48"/>
      <c r="L116" s="38"/>
      <c r="M116" s="38"/>
    </row>
    <row r="117" spans="2:13" ht="15" customHeight="1" x14ac:dyDescent="0.15">
      <c r="B117" s="49" t="s">
        <v>87</v>
      </c>
      <c r="C117" s="55" t="s">
        <v>130</v>
      </c>
      <c r="D117" s="49"/>
      <c r="E117" s="49"/>
      <c r="F117" s="49"/>
      <c r="G117" s="49"/>
      <c r="H117" s="49"/>
      <c r="I117" s="49"/>
      <c r="J117" s="48"/>
      <c r="K117" s="48"/>
      <c r="L117" s="38"/>
      <c r="M117" s="38"/>
    </row>
    <row r="118" spans="2:13" ht="15" customHeight="1" x14ac:dyDescent="0.15">
      <c r="B118" s="49" t="s">
        <v>88</v>
      </c>
      <c r="C118" s="49" t="s">
        <v>133</v>
      </c>
      <c r="D118" s="49"/>
      <c r="E118" s="49"/>
      <c r="F118" s="49"/>
      <c r="G118" s="49"/>
      <c r="H118" s="49"/>
      <c r="I118" s="49"/>
      <c r="J118" s="48"/>
      <c r="K118" s="48"/>
      <c r="L118" s="38"/>
      <c r="M118" s="38"/>
    </row>
    <row r="119" spans="2:13" ht="15" customHeight="1" x14ac:dyDescent="0.15">
      <c r="B119" s="49" t="s">
        <v>91</v>
      </c>
      <c r="C119" s="49"/>
      <c r="D119" s="49"/>
      <c r="E119" s="49"/>
      <c r="F119" s="49"/>
      <c r="G119" s="49"/>
      <c r="H119" s="49"/>
      <c r="I119" s="49"/>
      <c r="J119" s="48"/>
      <c r="K119" s="48"/>
      <c r="L119" s="38"/>
      <c r="M119" s="38"/>
    </row>
    <row r="120" spans="2:13" ht="15" customHeight="1" x14ac:dyDescent="0.15">
      <c r="B120" s="49" t="s">
        <v>92</v>
      </c>
      <c r="C120" s="49"/>
      <c r="D120" s="49"/>
      <c r="E120" s="49"/>
      <c r="F120" s="49"/>
      <c r="G120" s="49"/>
      <c r="H120" s="49"/>
      <c r="I120" s="49"/>
      <c r="J120" s="48"/>
      <c r="K120" s="48"/>
      <c r="L120" s="38"/>
      <c r="M120" s="38"/>
    </row>
    <row r="121" spans="2:13" ht="15" customHeight="1" x14ac:dyDescent="0.15">
      <c r="B121" s="49" t="s">
        <v>93</v>
      </c>
      <c r="C121" s="49"/>
      <c r="D121" s="49"/>
      <c r="E121" s="49"/>
      <c r="F121" s="49"/>
      <c r="G121" s="49"/>
      <c r="H121" s="49"/>
      <c r="I121" s="49"/>
      <c r="J121" s="48"/>
      <c r="K121" s="48"/>
      <c r="L121" s="38"/>
      <c r="M121" s="38"/>
    </row>
    <row r="122" spans="2:13" ht="15" customHeight="1" x14ac:dyDescent="0.15">
      <c r="B122" s="49" t="s">
        <v>94</v>
      </c>
      <c r="C122" s="49"/>
      <c r="D122" s="49"/>
      <c r="E122" s="49"/>
      <c r="F122" s="49"/>
      <c r="G122" s="49"/>
      <c r="H122" s="49"/>
      <c r="I122" s="49"/>
      <c r="J122" s="48"/>
      <c r="K122" s="48"/>
      <c r="L122" s="38"/>
      <c r="M122" s="38"/>
    </row>
    <row r="123" spans="2:13" ht="15" customHeight="1" x14ac:dyDescent="0.15">
      <c r="B123" s="49" t="s">
        <v>95</v>
      </c>
      <c r="C123" s="61">
        <v>10</v>
      </c>
      <c r="D123" s="49"/>
      <c r="E123" s="49"/>
      <c r="F123" s="49"/>
      <c r="G123" s="49"/>
      <c r="H123" s="49"/>
      <c r="I123" s="49"/>
      <c r="J123" s="48"/>
      <c r="K123" s="48"/>
      <c r="L123" s="38"/>
      <c r="M123" s="38"/>
    </row>
    <row r="124" spans="2:13" ht="15" customHeight="1" x14ac:dyDescent="0.15">
      <c r="B124" s="49" t="s">
        <v>96</v>
      </c>
      <c r="C124" s="56" t="s">
        <v>97</v>
      </c>
      <c r="D124" s="49"/>
      <c r="E124" s="49"/>
      <c r="F124" s="49"/>
      <c r="G124" s="49"/>
      <c r="H124" s="49"/>
      <c r="I124" s="49"/>
      <c r="J124" s="48"/>
      <c r="K124" s="48"/>
      <c r="L124" s="38"/>
      <c r="M124" s="38"/>
    </row>
    <row r="125" spans="2:13" ht="15" customHeight="1" x14ac:dyDescent="0.15">
      <c r="B125" s="49" t="s">
        <v>98</v>
      </c>
      <c r="C125" s="49" t="s">
        <v>55</v>
      </c>
      <c r="D125" s="49"/>
      <c r="E125" s="49"/>
      <c r="F125" s="49"/>
      <c r="G125" s="49"/>
      <c r="H125" s="49"/>
      <c r="I125" s="49"/>
      <c r="J125" s="48"/>
      <c r="K125" s="48"/>
      <c r="L125" s="38"/>
      <c r="M125" s="38"/>
    </row>
    <row r="126" spans="2:13" ht="15" customHeight="1" x14ac:dyDescent="0.15">
      <c r="C126" s="57"/>
      <c r="J126" s="48"/>
      <c r="K126" s="48"/>
      <c r="L126" s="38"/>
      <c r="M126" s="38"/>
    </row>
    <row r="127" spans="2:13" ht="15" customHeight="1" x14ac:dyDescent="0.15">
      <c r="J127" s="48"/>
      <c r="K127" s="48"/>
      <c r="L127" s="38"/>
      <c r="M127" s="38"/>
    </row>
    <row r="128" spans="2:13" ht="15" customHeight="1" x14ac:dyDescent="0.15">
      <c r="J128" s="48"/>
      <c r="K128" s="48"/>
      <c r="L128" s="38"/>
      <c r="M128" s="38"/>
    </row>
    <row r="129" spans="2:15" ht="15" customHeight="1" x14ac:dyDescent="0.15">
      <c r="B129" s="42" t="s">
        <v>134</v>
      </c>
      <c r="C129" s="43"/>
      <c r="D129" s="43"/>
      <c r="E129" s="43"/>
      <c r="F129" s="43"/>
      <c r="G129" s="43"/>
      <c r="H129" s="43"/>
      <c r="I129" s="43"/>
      <c r="J129" s="44"/>
      <c r="K129" s="44"/>
      <c r="L129" s="45"/>
      <c r="M129" s="45"/>
      <c r="N129" s="46"/>
      <c r="O129" s="46"/>
    </row>
    <row r="130" spans="2:15" ht="15" customHeight="1" x14ac:dyDescent="0.15">
      <c r="J130" s="48"/>
      <c r="K130" s="48"/>
      <c r="L130" s="38"/>
      <c r="M130" s="38"/>
    </row>
    <row r="131" spans="2:15" ht="15" customHeight="1" x14ac:dyDescent="0.15">
      <c r="B131" s="49" t="s">
        <v>73</v>
      </c>
      <c r="C131" s="49" t="s">
        <v>135</v>
      </c>
      <c r="D131" s="49"/>
      <c r="E131" s="49"/>
      <c r="F131" s="49"/>
      <c r="G131" s="49"/>
      <c r="H131" s="49"/>
      <c r="I131" s="49"/>
      <c r="J131" s="48"/>
      <c r="K131" s="48"/>
      <c r="L131" s="38"/>
      <c r="M131" s="38"/>
    </row>
    <row r="132" spans="2:15" ht="15" customHeight="1" x14ac:dyDescent="0.15">
      <c r="B132" s="49" t="s">
        <v>76</v>
      </c>
      <c r="C132" s="52" t="s">
        <v>9</v>
      </c>
      <c r="D132" s="49"/>
      <c r="E132" s="49"/>
      <c r="F132" s="49"/>
      <c r="G132" s="49"/>
      <c r="H132" s="49"/>
      <c r="I132" s="49"/>
      <c r="J132" s="48"/>
      <c r="K132" s="48"/>
      <c r="L132" s="38"/>
      <c r="M132" s="38"/>
    </row>
    <row r="133" spans="2:15" ht="15" customHeight="1" x14ac:dyDescent="0.15">
      <c r="B133" s="49" t="s">
        <v>77</v>
      </c>
      <c r="C133" s="53" t="s">
        <v>123</v>
      </c>
      <c r="D133" s="49"/>
      <c r="E133" s="49"/>
      <c r="F133" s="49"/>
      <c r="G133" s="49"/>
      <c r="H133" s="49"/>
      <c r="I133" s="49"/>
      <c r="J133" s="48"/>
      <c r="K133" s="48"/>
      <c r="L133" s="38"/>
      <c r="M133" s="38"/>
    </row>
    <row r="134" spans="2:15" ht="15" customHeight="1" x14ac:dyDescent="0.15">
      <c r="B134" s="49" t="s">
        <v>80</v>
      </c>
      <c r="C134" s="49" t="s">
        <v>136</v>
      </c>
      <c r="D134" s="49"/>
      <c r="E134" s="49"/>
      <c r="F134" s="49"/>
      <c r="G134" s="49"/>
      <c r="H134" s="49"/>
      <c r="I134" s="49"/>
      <c r="J134" s="48"/>
      <c r="K134" s="48"/>
      <c r="L134" s="38"/>
      <c r="M134" s="38"/>
    </row>
    <row r="135" spans="2:15" ht="15" customHeight="1" x14ac:dyDescent="0.15">
      <c r="B135" s="49" t="s">
        <v>83</v>
      </c>
      <c r="C135" s="54" t="s">
        <v>137</v>
      </c>
      <c r="D135" s="49"/>
      <c r="E135" s="49"/>
      <c r="F135" s="49"/>
      <c r="G135" s="49"/>
      <c r="H135" s="49"/>
      <c r="I135" s="49"/>
      <c r="J135" s="48"/>
      <c r="K135" s="48"/>
      <c r="L135" s="38"/>
      <c r="M135" s="38"/>
    </row>
    <row r="136" spans="2:15" ht="15" customHeight="1" x14ac:dyDescent="0.15">
      <c r="B136" s="49" t="s">
        <v>86</v>
      </c>
      <c r="C136" s="61">
        <v>4</v>
      </c>
      <c r="D136" s="49"/>
      <c r="E136" s="49"/>
      <c r="F136" s="49"/>
      <c r="G136" s="49"/>
      <c r="H136" s="49"/>
      <c r="I136" s="49"/>
      <c r="J136" s="48"/>
      <c r="K136" s="48"/>
      <c r="L136" s="38"/>
      <c r="M136" s="38"/>
    </row>
    <row r="137" spans="2:15" ht="15" customHeight="1" x14ac:dyDescent="0.15">
      <c r="B137" s="49" t="s">
        <v>87</v>
      </c>
      <c r="C137" s="55" t="s">
        <v>114</v>
      </c>
      <c r="D137" s="49"/>
      <c r="E137" s="49"/>
      <c r="F137" s="49"/>
      <c r="G137" s="49"/>
      <c r="H137" s="49"/>
      <c r="I137" s="49"/>
      <c r="J137" s="48"/>
      <c r="K137" s="48"/>
      <c r="L137" s="38"/>
      <c r="M137" s="38"/>
    </row>
    <row r="138" spans="2:15" ht="15" customHeight="1" x14ac:dyDescent="0.15">
      <c r="B138" s="49" t="s">
        <v>88</v>
      </c>
      <c r="C138" s="49"/>
      <c r="D138" s="49"/>
      <c r="E138" s="49"/>
      <c r="F138" s="49"/>
      <c r="G138" s="49"/>
      <c r="H138" s="49"/>
      <c r="I138" s="49"/>
      <c r="J138" s="48"/>
      <c r="K138" s="48"/>
      <c r="L138" s="38"/>
      <c r="M138" s="38"/>
    </row>
    <row r="139" spans="2:15" ht="15" customHeight="1" x14ac:dyDescent="0.15">
      <c r="B139" s="49" t="s">
        <v>91</v>
      </c>
      <c r="C139" s="49"/>
      <c r="D139" s="49"/>
      <c r="E139" s="49"/>
      <c r="F139" s="49"/>
      <c r="G139" s="49"/>
      <c r="H139" s="49"/>
      <c r="I139" s="49"/>
      <c r="J139" s="48"/>
      <c r="K139" s="48"/>
      <c r="L139" s="38"/>
      <c r="M139" s="38"/>
    </row>
    <row r="140" spans="2:15" ht="15" customHeight="1" x14ac:dyDescent="0.15">
      <c r="B140" s="49" t="s">
        <v>92</v>
      </c>
      <c r="C140" s="49"/>
      <c r="D140" s="49"/>
      <c r="E140" s="49"/>
      <c r="F140" s="49"/>
      <c r="G140" s="49"/>
      <c r="H140" s="49"/>
      <c r="I140" s="49"/>
      <c r="J140" s="48"/>
      <c r="K140" s="48"/>
      <c r="L140" s="38"/>
      <c r="M140" s="38"/>
    </row>
    <row r="141" spans="2:15" ht="15" customHeight="1" x14ac:dyDescent="0.15">
      <c r="B141" s="49" t="s">
        <v>93</v>
      </c>
      <c r="C141" s="49"/>
      <c r="D141" s="49"/>
      <c r="E141" s="49"/>
      <c r="F141" s="49"/>
      <c r="G141" s="49"/>
      <c r="H141" s="49"/>
      <c r="I141" s="49"/>
      <c r="J141" s="48"/>
      <c r="K141" s="48"/>
      <c r="L141" s="38"/>
      <c r="M141" s="38"/>
    </row>
    <row r="142" spans="2:15" ht="15" customHeight="1" x14ac:dyDescent="0.15">
      <c r="B142" s="49" t="s">
        <v>94</v>
      </c>
      <c r="C142" s="49"/>
      <c r="D142" s="49"/>
      <c r="E142" s="49"/>
      <c r="F142" s="49"/>
      <c r="G142" s="49"/>
      <c r="H142" s="49"/>
      <c r="I142" s="49"/>
      <c r="J142" s="48"/>
      <c r="K142" s="48"/>
      <c r="L142" s="38"/>
      <c r="M142" s="38"/>
    </row>
    <row r="143" spans="2:15" ht="15" customHeight="1" x14ac:dyDescent="0.15">
      <c r="B143" s="49" t="s">
        <v>95</v>
      </c>
      <c r="C143" s="49"/>
      <c r="D143" s="49"/>
      <c r="E143" s="49"/>
      <c r="F143" s="49"/>
      <c r="G143" s="49"/>
      <c r="H143" s="49"/>
      <c r="I143" s="49"/>
      <c r="J143" s="48"/>
      <c r="K143" s="48"/>
      <c r="L143" s="38"/>
      <c r="M143" s="38"/>
    </row>
    <row r="144" spans="2:15" ht="15" customHeight="1" x14ac:dyDescent="0.15">
      <c r="B144" s="49" t="s">
        <v>96</v>
      </c>
      <c r="C144" s="56" t="s">
        <v>97</v>
      </c>
      <c r="D144" s="49"/>
      <c r="E144" s="49"/>
      <c r="F144" s="49"/>
      <c r="G144" s="49"/>
      <c r="H144" s="49"/>
      <c r="I144" s="49"/>
      <c r="J144" s="48"/>
      <c r="K144" s="48"/>
      <c r="L144" s="38"/>
      <c r="M144" s="38"/>
    </row>
    <row r="145" spans="2:13" ht="15" customHeight="1" x14ac:dyDescent="0.15">
      <c r="B145" s="49" t="s">
        <v>98</v>
      </c>
      <c r="C145" s="49"/>
      <c r="D145" s="49"/>
      <c r="E145" s="49"/>
      <c r="F145" s="49"/>
      <c r="G145" s="49"/>
      <c r="H145" s="49"/>
      <c r="I145" s="49"/>
      <c r="J145" s="48"/>
      <c r="K145" s="48"/>
      <c r="L145" s="38"/>
      <c r="M145" s="38"/>
    </row>
    <row r="146" spans="2:13" ht="15" customHeight="1" x14ac:dyDescent="0.15">
      <c r="C146" s="57"/>
    </row>
  </sheetData>
  <mergeCells count="25">
    <mergeCell ref="H8:I8"/>
    <mergeCell ref="H9:I9"/>
    <mergeCell ref="H10:I10"/>
    <mergeCell ref="H14:I14"/>
    <mergeCell ref="B2:M2"/>
    <mergeCell ref="C5:G5"/>
    <mergeCell ref="C6:G6"/>
    <mergeCell ref="D9:F9"/>
    <mergeCell ref="B9:C10"/>
    <mergeCell ref="D10:F10"/>
    <mergeCell ref="H13:I13"/>
    <mergeCell ref="B13:F13"/>
    <mergeCell ref="B8:F8"/>
    <mergeCell ref="B23:C23"/>
    <mergeCell ref="B24:C24"/>
    <mergeCell ref="B25:C25"/>
    <mergeCell ref="H16:I16"/>
    <mergeCell ref="B14:C16"/>
    <mergeCell ref="H15:I15"/>
    <mergeCell ref="B20:C20"/>
    <mergeCell ref="B21:C21"/>
    <mergeCell ref="B22:C22"/>
    <mergeCell ref="D14:F14"/>
    <mergeCell ref="D15:F15"/>
    <mergeCell ref="D16:F16"/>
  </mergeCells>
  <conditionalFormatting sqref="H10">
    <cfRule type="cellIs" dxfId="17" priority="7" operator="greaterThan">
      <formula>0.1</formula>
    </cfRule>
    <cfRule type="cellIs" dxfId="16" priority="8" operator="lessThan">
      <formula>0.04</formula>
    </cfRule>
  </conditionalFormatting>
  <conditionalFormatting sqref="H9:I9">
    <cfRule type="cellIs" dxfId="15" priority="1" operator="lessThan">
      <formula>0.95</formula>
    </cfRule>
    <cfRule type="cellIs" dxfId="14" priority="2" operator="between">
      <formula>0.95</formula>
      <formula>0.98</formula>
    </cfRule>
    <cfRule type="cellIs" dxfId="13" priority="3" operator="greaterThan">
      <formula>0.98</formula>
    </cfRule>
  </conditionalFormatting>
  <conditionalFormatting sqref="H10:I10">
    <cfRule type="cellIs" dxfId="12" priority="9" operator="between">
      <formula>0.04</formula>
      <formula>0.1</formula>
    </cfRule>
  </conditionalFormatting>
  <conditionalFormatting sqref="H14:I16">
    <cfRule type="cellIs" dxfId="11" priority="11" operator="greaterThan">
      <formula>98</formula>
    </cfRule>
    <cfRule type="cellIs" dxfId="10" priority="12" operator="between">
      <formula>95</formula>
      <formula>98</formula>
    </cfRule>
    <cfRule type="cellIs" dxfId="9" priority="13" operator="lessThan">
      <formula>95</formula>
    </cfRule>
  </conditionalFormatting>
  <conditionalFormatting sqref="I21:I25">
    <cfRule type="cellIs" dxfId="8" priority="29" operator="greaterThan">
      <formula>98</formula>
    </cfRule>
    <cfRule type="cellIs" dxfId="7" priority="30" operator="between">
      <formula>95</formula>
      <formula>98</formula>
    </cfRule>
    <cfRule type="cellIs" dxfId="6" priority="31" operator="lessThan">
      <formula>95</formula>
    </cfRule>
  </conditionalFormatting>
  <conditionalFormatting sqref="K21:K25">
    <cfRule type="cellIs" dxfId="5" priority="32" operator="greaterThan">
      <formula>98</formula>
    </cfRule>
    <cfRule type="cellIs" dxfId="4" priority="33" operator="between">
      <formula>95</formula>
      <formula>98</formula>
    </cfRule>
    <cfRule type="cellIs" dxfId="3" priority="34" operator="lessThan">
      <formula>95</formula>
    </cfRule>
  </conditionalFormatting>
  <conditionalFormatting sqref="M21:M25">
    <cfRule type="cellIs" dxfId="2" priority="35" operator="greaterThan">
      <formula>98</formula>
    </cfRule>
    <cfRule type="cellIs" dxfId="1" priority="36" operator="between">
      <formula>95</formula>
      <formula>98</formula>
    </cfRule>
    <cfRule type="cellIs" dxfId="0" priority="37" operator="lessThan">
      <formula>95</formula>
    </cfRule>
  </conditionalFormatting>
  <dataValidations count="7">
    <dataValidation type="list" allowBlank="1" showInputMessage="1" showErrorMessage="1" sqref="C132 C112 C94 C74 C34:D34" xr:uid="{00000000-0002-0000-0000-000000000000}">
      <formula1>"Count,Unique Count,First,Linear Average,Mean,Max,Min,% Meeting Cond,Sum,Duration,% of Total"</formula1>
    </dataValidation>
    <dataValidation type="list" allowBlank="1" showInputMessage="1" showErrorMessage="1" sqref="C133 C113 C95 C75 C35:D35" xr:uid="{00000000-0002-0000-0000-000002000000}">
      <formula1>"Value,CDF,PDF"</formula1>
    </dataValidation>
    <dataValidation type="list" allowBlank="1" showInputMessage="1" sqref="C135 C115 C97 C77 C57:D57 C37:D37" xr:uid="{00000000-0002-0000-0000-000004000000}">
      <formula1>"Area,Area3D,AreaStacked,AreaStacked100,AreaStacked1003D,AreaStacked3D,BarClustered,BarClustered3D,BarOfPie,BarStacked,BarStacked100,BarStacked1003D,BarStacked3D,Column3D,ColumnClustered,ColumnClustered3D,ColumnStacked,ColumnStacked100,ColumnStacked1003D"</formula1>
    </dataValidation>
    <dataValidation type="list" allowBlank="1" showInputMessage="1" showErrorMessage="1" sqref="C137 C117 C99 C79 C59:D59 C39:D39" xr:uid="{00000000-0002-0000-0000-000006000000}">
      <formula1>"Column,Row"</formula1>
    </dataValidation>
    <dataValidation type="list" allowBlank="1" showInputMessage="1" showErrorMessage="1" sqref="C144 C124 C106 C46:D46" xr:uid="{00000000-0002-0000-0000-000008000000}">
      <formula1>"X-axis Ascending,X-axis Descending,Y-axis Ascending,Y-axis Descending"</formula1>
    </dataValidation>
    <dataValidation type="list" allowBlank="1" showInputMessage="1" showErrorMessage="1" sqref="C146 C126 C108 C88 C68:D68 C48:D48" xr:uid="{00000000-0002-0000-0000-00000A000000}">
      <formula1>"Yes,No"</formula1>
    </dataValidation>
    <dataValidation type="list" allowBlank="1" showInputMessage="1" showErrorMessage="1" sqref="C86" xr:uid="{00000000-0002-0000-0000-000016000000}">
      <formula1>"Ascending,Descending,None"</formula1>
    </dataValidation>
  </dataValidations>
  <printOptions headings="1" gridLines="1"/>
  <pageMargins left="0" right="0" top="0" bottom="0" header="0" footer="0"/>
  <pageSetup paperSize="9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0.5" customHeight="1" x14ac:dyDescent="0.15"/>
  <cols>
    <col min="1" max="1" width="9.140625" style="1" customWidth="1"/>
    <col min="2" max="16384" width="9.140625" style="1"/>
  </cols>
  <sheetData/>
  <pageMargins left="0.69791668653488159" right="0.69791668653488159" top="0.75" bottom="0.75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"/>
  <sheetViews>
    <sheetView showGridLines="0" zoomScale="85" workbookViewId="0">
      <selection activeCell="C6" sqref="C6"/>
    </sheetView>
  </sheetViews>
  <sheetFormatPr defaultColWidth="8.5703125" defaultRowHeight="15" customHeight="1" x14ac:dyDescent="0.15"/>
  <cols>
    <col min="1" max="1" width="8.5703125" style="2" customWidth="1"/>
    <col min="2" max="2" width="15.85546875" style="2" customWidth="1"/>
    <col min="3" max="3" width="8.5703125" style="2" customWidth="1"/>
    <col min="4" max="16384" width="8.5703125" style="2"/>
  </cols>
  <sheetData>
    <row r="1" spans="1:30" ht="15" customHeight="1" x14ac:dyDescent="0.15">
      <c r="B1" s="42" t="s">
        <v>72</v>
      </c>
      <c r="C1" s="43"/>
      <c r="D1" s="43"/>
      <c r="E1" s="43"/>
      <c r="F1" s="43"/>
      <c r="G1" s="43"/>
      <c r="H1" s="43"/>
      <c r="I1" s="43"/>
      <c r="J1" s="44"/>
      <c r="K1" s="44"/>
      <c r="L1" s="45"/>
      <c r="M1" s="45"/>
      <c r="N1" s="46"/>
      <c r="O1" s="46"/>
    </row>
    <row r="2" spans="1:30" ht="15" customHeight="1" x14ac:dyDescent="0.15">
      <c r="A2" s="47"/>
      <c r="B2" s="47"/>
      <c r="C2" s="47"/>
      <c r="D2" s="47"/>
      <c r="J2" s="48"/>
      <c r="K2" s="48"/>
      <c r="L2" s="38"/>
      <c r="M2" s="38"/>
    </row>
    <row r="3" spans="1:30" s="65" customFormat="1" ht="24" customHeight="1" x14ac:dyDescent="0.15">
      <c r="B3" s="66" t="s">
        <v>73</v>
      </c>
      <c r="C3" s="66" t="s">
        <v>138</v>
      </c>
      <c r="D3" s="66" t="s">
        <v>139</v>
      </c>
      <c r="E3" s="66" t="s">
        <v>140</v>
      </c>
      <c r="F3" s="66" t="s">
        <v>140</v>
      </c>
      <c r="G3" s="66" t="s">
        <v>141</v>
      </c>
      <c r="H3" s="66" t="s">
        <v>141</v>
      </c>
      <c r="I3" s="66" t="s">
        <v>139</v>
      </c>
      <c r="J3" s="66" t="s">
        <v>140</v>
      </c>
      <c r="K3" s="66" t="s">
        <v>141</v>
      </c>
      <c r="M3" s="2"/>
      <c r="N3" s="38" t="s">
        <v>142</v>
      </c>
      <c r="O3" s="50" t="s">
        <v>143</v>
      </c>
      <c r="P3" s="67" t="s">
        <v>144</v>
      </c>
      <c r="Q3" s="67" t="s">
        <v>145</v>
      </c>
      <c r="R3" s="67" t="s">
        <v>146</v>
      </c>
      <c r="S3" s="65" t="s">
        <v>147</v>
      </c>
      <c r="T3" s="65" t="s">
        <v>148</v>
      </c>
      <c r="U3" s="65" t="s">
        <v>149</v>
      </c>
      <c r="V3" s="2" t="s">
        <v>150</v>
      </c>
      <c r="W3" s="2"/>
      <c r="X3" s="2"/>
      <c r="Y3" s="2"/>
      <c r="Z3" s="2"/>
      <c r="AA3" s="2"/>
      <c r="AB3" s="2"/>
      <c r="AC3" s="2"/>
      <c r="AD3" s="2"/>
    </row>
    <row r="4" spans="1:30" ht="15" customHeight="1" x14ac:dyDescent="0.15">
      <c r="B4" s="68" t="s">
        <v>76</v>
      </c>
      <c r="C4" s="69" t="s">
        <v>151</v>
      </c>
      <c r="D4" s="69" t="s">
        <v>151</v>
      </c>
      <c r="E4" s="69" t="s">
        <v>151</v>
      </c>
      <c r="F4" s="69" t="s">
        <v>151</v>
      </c>
      <c r="G4" s="69" t="s">
        <v>151</v>
      </c>
      <c r="H4" s="69" t="s">
        <v>151</v>
      </c>
      <c r="I4" s="69" t="s">
        <v>9</v>
      </c>
      <c r="J4" s="69" t="s">
        <v>9</v>
      </c>
      <c r="K4" s="69" t="s">
        <v>9</v>
      </c>
      <c r="M4" s="70" t="s">
        <v>152</v>
      </c>
      <c r="N4" s="38" t="s">
        <v>153</v>
      </c>
      <c r="O4" s="38" t="s">
        <v>154</v>
      </c>
      <c r="P4" s="2" t="s">
        <v>153</v>
      </c>
      <c r="Q4" s="2" t="s">
        <v>154</v>
      </c>
      <c r="R4" s="2" t="s">
        <v>153</v>
      </c>
      <c r="S4" s="2" t="s">
        <v>154</v>
      </c>
      <c r="T4" s="2" t="s">
        <v>123</v>
      </c>
      <c r="U4" s="2" t="s">
        <v>123</v>
      </c>
      <c r="V4" s="70" t="s">
        <v>123</v>
      </c>
      <c r="W4" s="70"/>
      <c r="X4" s="70"/>
      <c r="Y4" s="70"/>
      <c r="Z4" s="70"/>
      <c r="AA4" s="70"/>
      <c r="AB4" s="70"/>
      <c r="AC4" s="70"/>
      <c r="AD4" s="70"/>
    </row>
    <row r="5" spans="1:30" ht="15" customHeight="1" x14ac:dyDescent="0.15">
      <c r="B5" s="68" t="s">
        <v>77</v>
      </c>
      <c r="C5" s="71" t="s">
        <v>79</v>
      </c>
      <c r="D5" s="71" t="s">
        <v>79</v>
      </c>
      <c r="E5" s="71" t="s">
        <v>78</v>
      </c>
      <c r="F5" s="71" t="s">
        <v>79</v>
      </c>
      <c r="G5" s="71" t="s">
        <v>78</v>
      </c>
      <c r="H5" s="71" t="s">
        <v>79</v>
      </c>
      <c r="I5" s="71" t="s">
        <v>123</v>
      </c>
      <c r="J5" s="71" t="s">
        <v>123</v>
      </c>
      <c r="K5" s="71" t="s">
        <v>123</v>
      </c>
      <c r="M5" s="72">
        <v>1</v>
      </c>
      <c r="N5" s="73">
        <v>0.01</v>
      </c>
      <c r="O5" s="73">
        <v>0.01</v>
      </c>
      <c r="P5" s="74">
        <v>0.01</v>
      </c>
      <c r="Q5" s="74">
        <v>0.01</v>
      </c>
      <c r="R5" s="74">
        <v>0.01</v>
      </c>
      <c r="S5" s="74">
        <v>0.01</v>
      </c>
      <c r="T5" s="74">
        <v>1</v>
      </c>
      <c r="U5" s="74">
        <v>1</v>
      </c>
      <c r="V5" s="72">
        <v>1</v>
      </c>
      <c r="W5" s="72"/>
      <c r="X5" s="72"/>
      <c r="Y5" s="72"/>
      <c r="Z5" s="72"/>
      <c r="AA5" s="72"/>
      <c r="AB5" s="72"/>
      <c r="AC5" s="72"/>
      <c r="AD5" s="72"/>
    </row>
    <row r="6" spans="1:30" ht="15" customHeight="1" x14ac:dyDescent="0.15">
      <c r="B6" s="68" t="s">
        <v>80</v>
      </c>
      <c r="C6" s="68" t="s">
        <v>142</v>
      </c>
      <c r="D6" s="68" t="s">
        <v>143</v>
      </c>
      <c r="E6" s="68" t="s">
        <v>144</v>
      </c>
      <c r="F6" s="68" t="s">
        <v>145</v>
      </c>
      <c r="G6" s="68" t="s">
        <v>146</v>
      </c>
      <c r="H6" s="68" t="s">
        <v>147</v>
      </c>
      <c r="I6" s="68" t="s">
        <v>148</v>
      </c>
      <c r="J6" s="68" t="s">
        <v>149</v>
      </c>
      <c r="K6" s="68" t="s">
        <v>150</v>
      </c>
      <c r="M6" s="74">
        <v>2</v>
      </c>
      <c r="N6" s="73">
        <v>3.55</v>
      </c>
      <c r="O6" s="73">
        <v>3.56</v>
      </c>
      <c r="P6" s="74">
        <v>3.55</v>
      </c>
      <c r="Q6" s="74">
        <v>3.56</v>
      </c>
      <c r="R6" s="74">
        <v>3.55</v>
      </c>
      <c r="S6" s="74">
        <v>3.56</v>
      </c>
      <c r="T6" s="74">
        <v>408</v>
      </c>
      <c r="U6" s="74">
        <v>408</v>
      </c>
      <c r="V6" s="74">
        <v>408</v>
      </c>
    </row>
    <row r="7" spans="1:30" ht="15" customHeight="1" x14ac:dyDescent="0.15">
      <c r="B7" s="68" t="s">
        <v>83</v>
      </c>
      <c r="C7" s="75" t="s">
        <v>84</v>
      </c>
      <c r="D7" s="75" t="s">
        <v>85</v>
      </c>
      <c r="E7" s="75" t="s">
        <v>84</v>
      </c>
      <c r="F7" s="75" t="s">
        <v>85</v>
      </c>
      <c r="G7" s="75" t="s">
        <v>84</v>
      </c>
      <c r="H7" s="75" t="s">
        <v>85</v>
      </c>
      <c r="I7" s="75" t="s">
        <v>85</v>
      </c>
      <c r="J7" s="75" t="s">
        <v>85</v>
      </c>
      <c r="K7" s="75" t="s">
        <v>85</v>
      </c>
      <c r="M7" s="76">
        <v>3</v>
      </c>
      <c r="N7" s="73">
        <v>16.63</v>
      </c>
      <c r="O7" s="73">
        <v>20.190000000000001</v>
      </c>
      <c r="P7" s="74">
        <v>16.63</v>
      </c>
      <c r="Q7" s="74">
        <v>20.190000000000001</v>
      </c>
      <c r="R7" s="74">
        <v>16.63</v>
      </c>
      <c r="S7" s="74">
        <v>20.190000000000001</v>
      </c>
      <c r="T7" s="74">
        <v>1912</v>
      </c>
      <c r="U7" s="74">
        <v>1912</v>
      </c>
      <c r="V7" s="76">
        <v>1912</v>
      </c>
      <c r="W7" s="76"/>
      <c r="X7" s="76"/>
      <c r="Y7" s="76"/>
      <c r="Z7" s="76"/>
      <c r="AA7" s="76"/>
      <c r="AB7" s="76"/>
      <c r="AC7" s="76"/>
      <c r="AD7" s="76"/>
    </row>
    <row r="8" spans="1:30" ht="15" customHeight="1" x14ac:dyDescent="0.15">
      <c r="B8" s="68" t="s">
        <v>86</v>
      </c>
      <c r="C8" s="68"/>
      <c r="D8" s="68"/>
      <c r="E8" s="68"/>
      <c r="F8" s="68"/>
      <c r="G8" s="68"/>
      <c r="H8" s="68"/>
      <c r="I8" s="68"/>
      <c r="J8" s="68"/>
      <c r="K8" s="68"/>
      <c r="M8" s="74">
        <v>4</v>
      </c>
      <c r="N8" s="73">
        <v>34.06</v>
      </c>
      <c r="O8" s="73">
        <v>54.25</v>
      </c>
      <c r="P8" s="74">
        <v>34.06</v>
      </c>
      <c r="Q8" s="74">
        <v>54.25</v>
      </c>
      <c r="R8" s="74">
        <v>34.06</v>
      </c>
      <c r="S8" s="74">
        <v>54.25</v>
      </c>
      <c r="T8" s="74">
        <v>3915</v>
      </c>
      <c r="U8" s="74">
        <v>3915</v>
      </c>
      <c r="V8" s="74">
        <v>3915</v>
      </c>
    </row>
    <row r="9" spans="1:30" ht="15" customHeight="1" x14ac:dyDescent="0.15">
      <c r="B9" s="68" t="s">
        <v>87</v>
      </c>
      <c r="C9" s="77"/>
      <c r="D9" s="77"/>
      <c r="E9" s="77"/>
      <c r="F9" s="77"/>
      <c r="G9" s="77"/>
      <c r="H9" s="77"/>
      <c r="I9" s="77"/>
      <c r="J9" s="77"/>
      <c r="K9" s="77"/>
      <c r="M9" s="78"/>
      <c r="N9" s="38"/>
      <c r="O9" s="38"/>
      <c r="V9" s="78"/>
      <c r="W9" s="78"/>
      <c r="X9" s="78"/>
      <c r="Y9" s="78"/>
      <c r="Z9" s="78"/>
      <c r="AA9" s="78"/>
      <c r="AB9" s="78"/>
      <c r="AC9" s="78"/>
      <c r="AD9" s="78"/>
    </row>
    <row r="10" spans="1:30" ht="15" customHeight="1" x14ac:dyDescent="0.15">
      <c r="B10" s="68" t="s">
        <v>88</v>
      </c>
      <c r="C10" s="68" t="s">
        <v>155</v>
      </c>
      <c r="D10" s="68"/>
      <c r="E10" s="68"/>
      <c r="F10" s="68"/>
      <c r="G10" s="68"/>
      <c r="H10" s="68"/>
      <c r="I10" s="68"/>
      <c r="J10" s="68"/>
      <c r="K10" s="68"/>
      <c r="N10" s="38"/>
      <c r="O10" s="38"/>
    </row>
    <row r="11" spans="1:30" ht="15" customHeight="1" x14ac:dyDescent="0.15">
      <c r="B11" s="68" t="s">
        <v>91</v>
      </c>
      <c r="C11" s="68"/>
      <c r="D11" s="68"/>
      <c r="E11" s="68"/>
      <c r="F11" s="68"/>
      <c r="G11" s="68"/>
      <c r="H11" s="68"/>
      <c r="I11" s="68"/>
      <c r="J11" s="68"/>
      <c r="K11" s="68"/>
      <c r="L11" s="38"/>
      <c r="M11" s="38"/>
    </row>
    <row r="12" spans="1:30" ht="15" customHeight="1" x14ac:dyDescent="0.15">
      <c r="B12" s="68" t="s">
        <v>92</v>
      </c>
      <c r="C12" s="68"/>
      <c r="D12" s="68"/>
      <c r="E12" s="68"/>
      <c r="F12" s="68"/>
      <c r="G12" s="68"/>
      <c r="H12" s="68"/>
      <c r="I12" s="68"/>
      <c r="J12" s="68"/>
      <c r="K12" s="68"/>
      <c r="L12" s="38"/>
      <c r="M12" s="38"/>
    </row>
    <row r="13" spans="1:30" ht="15" customHeight="1" x14ac:dyDescent="0.15">
      <c r="B13" s="68" t="s">
        <v>93</v>
      </c>
      <c r="C13" s="68"/>
      <c r="D13" s="68"/>
      <c r="E13" s="68"/>
      <c r="F13" s="68"/>
      <c r="G13" s="68"/>
      <c r="H13" s="68"/>
      <c r="I13" s="68"/>
      <c r="J13" s="68"/>
      <c r="K13" s="68"/>
      <c r="L13" s="38"/>
      <c r="M13" s="38"/>
    </row>
    <row r="14" spans="1:30" ht="15" customHeight="1" x14ac:dyDescent="0.15">
      <c r="B14" s="68" t="s">
        <v>94</v>
      </c>
      <c r="C14" s="68"/>
      <c r="D14" s="68"/>
      <c r="E14" s="68"/>
      <c r="F14" s="68"/>
      <c r="G14" s="68"/>
      <c r="H14" s="68"/>
      <c r="I14" s="68"/>
      <c r="J14" s="68"/>
      <c r="K14" s="68"/>
      <c r="L14" s="38"/>
      <c r="M14" s="38"/>
    </row>
    <row r="15" spans="1:30" ht="15" customHeight="1" x14ac:dyDescent="0.15">
      <c r="B15" s="68" t="s">
        <v>95</v>
      </c>
      <c r="C15" s="68"/>
      <c r="D15" s="68"/>
      <c r="E15" s="68"/>
      <c r="F15" s="68"/>
      <c r="G15" s="68"/>
      <c r="H15" s="68"/>
      <c r="I15" s="68"/>
      <c r="J15" s="68"/>
      <c r="K15" s="68"/>
      <c r="L15" s="38"/>
      <c r="M15" s="38"/>
    </row>
    <row r="16" spans="1:30" ht="15" customHeight="1" x14ac:dyDescent="0.15">
      <c r="B16" s="68" t="s">
        <v>96</v>
      </c>
      <c r="C16" s="79" t="s">
        <v>97</v>
      </c>
      <c r="D16" s="79" t="s">
        <v>97</v>
      </c>
      <c r="E16" s="79" t="s">
        <v>97</v>
      </c>
      <c r="F16" s="79" t="s">
        <v>97</v>
      </c>
      <c r="G16" s="79" t="s">
        <v>97</v>
      </c>
      <c r="H16" s="79" t="s">
        <v>97</v>
      </c>
      <c r="I16" s="79" t="s">
        <v>97</v>
      </c>
      <c r="J16" s="79" t="s">
        <v>97</v>
      </c>
      <c r="K16" s="79" t="s">
        <v>97</v>
      </c>
      <c r="L16" s="38"/>
      <c r="M16" s="38"/>
      <c r="V16" s="80"/>
      <c r="W16" s="80"/>
      <c r="X16" s="80"/>
      <c r="Y16" s="80"/>
      <c r="Z16" s="80"/>
      <c r="AA16" s="80"/>
      <c r="AB16" s="80"/>
      <c r="AC16" s="80"/>
      <c r="AD16" s="80"/>
    </row>
    <row r="17" spans="2:30" ht="15" customHeight="1" x14ac:dyDescent="0.15">
      <c r="B17" s="68" t="s">
        <v>98</v>
      </c>
      <c r="C17" s="68"/>
      <c r="D17" s="68"/>
      <c r="E17" s="68"/>
      <c r="F17" s="68"/>
      <c r="G17" s="68"/>
      <c r="H17" s="68"/>
      <c r="I17" s="68"/>
      <c r="J17" s="68"/>
      <c r="K17" s="68"/>
      <c r="L17" s="38"/>
      <c r="M17" s="38"/>
    </row>
    <row r="18" spans="2:30" ht="15" customHeight="1" x14ac:dyDescent="0.15">
      <c r="B18" s="68" t="s">
        <v>156</v>
      </c>
      <c r="C18" s="81" t="s">
        <v>157</v>
      </c>
      <c r="D18" s="81" t="s">
        <v>158</v>
      </c>
      <c r="E18" s="81" t="s">
        <v>157</v>
      </c>
      <c r="F18" s="81" t="s">
        <v>158</v>
      </c>
      <c r="G18" s="81" t="s">
        <v>157</v>
      </c>
      <c r="H18" s="81" t="s">
        <v>158</v>
      </c>
      <c r="I18" s="81" t="s">
        <v>158</v>
      </c>
      <c r="J18" s="81" t="s">
        <v>158</v>
      </c>
      <c r="K18" s="81" t="s">
        <v>158</v>
      </c>
      <c r="L18" s="38"/>
      <c r="M18" s="38"/>
      <c r="V18" s="57"/>
      <c r="W18" s="57"/>
      <c r="X18" s="57"/>
      <c r="Y18" s="57"/>
      <c r="Z18" s="57"/>
      <c r="AA18" s="57"/>
      <c r="AB18" s="57"/>
      <c r="AC18" s="57"/>
      <c r="AD18" s="57"/>
    </row>
    <row r="19" spans="2:30" ht="15" customHeight="1" x14ac:dyDescent="0.15">
      <c r="B19" s="68" t="s">
        <v>159</v>
      </c>
      <c r="C19" s="81" t="s">
        <v>158</v>
      </c>
      <c r="D19" s="81" t="s">
        <v>158</v>
      </c>
      <c r="E19" s="81" t="s">
        <v>158</v>
      </c>
      <c r="F19" s="81" t="s">
        <v>158</v>
      </c>
      <c r="G19" s="81" t="s">
        <v>158</v>
      </c>
      <c r="H19" s="81" t="s">
        <v>158</v>
      </c>
      <c r="I19" s="81" t="s">
        <v>158</v>
      </c>
      <c r="J19" s="81" t="s">
        <v>158</v>
      </c>
      <c r="K19" s="81" t="s">
        <v>158</v>
      </c>
      <c r="V19" s="57"/>
      <c r="W19" s="57"/>
      <c r="X19" s="57"/>
      <c r="Y19" s="57"/>
      <c r="Z19" s="57"/>
      <c r="AA19" s="57"/>
      <c r="AB19" s="57"/>
      <c r="AC19" s="57"/>
      <c r="AD19" s="57"/>
    </row>
    <row r="20" spans="2:30" ht="15" customHeight="1" x14ac:dyDescent="0.15">
      <c r="B20" s="68" t="s">
        <v>160</v>
      </c>
      <c r="C20" s="82" t="s">
        <v>161</v>
      </c>
      <c r="D20" s="82" t="s">
        <v>161</v>
      </c>
      <c r="E20" s="82" t="s">
        <v>161</v>
      </c>
      <c r="F20" s="82" t="s">
        <v>161</v>
      </c>
      <c r="G20" s="82" t="s">
        <v>161</v>
      </c>
      <c r="H20" s="82" t="s">
        <v>161</v>
      </c>
      <c r="I20" s="82" t="s">
        <v>161</v>
      </c>
      <c r="J20" s="82" t="s">
        <v>161</v>
      </c>
      <c r="K20" s="82" t="s">
        <v>161</v>
      </c>
    </row>
  </sheetData>
  <dataValidations count="6">
    <dataValidation type="list" allowBlank="1" showInputMessage="1" showErrorMessage="1" sqref="V4:AD4 M4 C4:K4" xr:uid="{00000000-0002-0000-0200-000000000000}">
      <formula1>"Count,Unique Count,First,Linear Average,Mean,Max,Min,% Meeting Cond,Sum,Duration,% of Total"</formula1>
    </dataValidation>
    <dataValidation type="list" allowBlank="1" showInputMessage="1" showErrorMessage="1" sqref="V5:AD5 M5 C5:K5" xr:uid="{00000000-0002-0000-0200-000013000000}">
      <formula1>"Value,CDF,PDF"</formula1>
    </dataValidation>
    <dataValidation type="list" allowBlank="1" showInputMessage="1" sqref="V7:AD7 M7 C7:K7" xr:uid="{00000000-0002-0000-0200-000026000000}">
      <formula1>"Area,Area3D,AreaStacked,AreaStacked100,AreaStacked1003D,AreaStacked3D,BarClustered,BarClustered3D,BarOfPie,BarStacked,BarStacked100,BarStacked1003D,BarStacked3D,Column3D,ColumnClustered,ColumnClustered3D,ColumnStacked,ColumnStacked100,ColumnStacked1003D"</formula1>
    </dataValidation>
    <dataValidation type="list" allowBlank="1" showInputMessage="1" showErrorMessage="1" sqref="V9:AD9 M9 C9:K9" xr:uid="{00000000-0002-0000-0200-000039000000}">
      <formula1>"Column,Row"</formula1>
    </dataValidation>
    <dataValidation type="list" allowBlank="1" showInputMessage="1" showErrorMessage="1" sqref="V16:AD16 C16:K16" xr:uid="{00000000-0002-0000-0200-00004C000000}">
      <formula1>"X-axis Ascending,X-axis Descending,Y-axis Ascending,Y-axis Descending"</formula1>
    </dataValidation>
    <dataValidation type="list" allowBlank="1" showInputMessage="1" showErrorMessage="1" sqref="V18:AD19 C18:K19" xr:uid="{00000000-0002-0000-0200-00005E000000}">
      <formula1>"Yes,No"</formula1>
    </dataValidation>
  </dataValidations>
  <printOptions headings="1" gridLines="1"/>
  <pageMargins left="0" right="0" top="0" bottom="0" header="0" footer="0"/>
  <pageSetup paperSize="9" pageOrder="overThenDown" orientation="portrait" blackAndWhite="1" useFirstPageNumber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60D2-53AF-4C0D-AABC-0FF021E9645D}">
  <dimension ref="A1:AD20"/>
  <sheetViews>
    <sheetView showGridLines="0" zoomScale="85" workbookViewId="0">
      <selection activeCell="C3" sqref="C3"/>
    </sheetView>
  </sheetViews>
  <sheetFormatPr defaultColWidth="8.5703125" defaultRowHeight="15" customHeight="1" x14ac:dyDescent="0.15"/>
  <cols>
    <col min="1" max="1" width="8.5703125" style="2" customWidth="1"/>
    <col min="2" max="2" width="15.85546875" style="2" customWidth="1"/>
    <col min="3" max="3" width="8.5703125" style="2" customWidth="1"/>
    <col min="4" max="16384" width="8.5703125" style="2"/>
  </cols>
  <sheetData>
    <row r="1" spans="1:30" ht="15" customHeight="1" x14ac:dyDescent="0.15">
      <c r="B1" s="42" t="s">
        <v>72</v>
      </c>
      <c r="C1" s="43"/>
      <c r="D1" s="43"/>
      <c r="E1" s="43"/>
      <c r="F1" s="43"/>
      <c r="G1" s="43"/>
      <c r="H1" s="43"/>
      <c r="I1" s="43"/>
      <c r="J1" s="44"/>
      <c r="K1" s="44"/>
      <c r="L1" s="45"/>
      <c r="M1" s="45"/>
      <c r="N1" s="46"/>
      <c r="O1" s="46"/>
    </row>
    <row r="2" spans="1:30" ht="15" customHeight="1" x14ac:dyDescent="0.15">
      <c r="A2" s="47"/>
      <c r="B2" s="47"/>
      <c r="C2" s="47"/>
      <c r="D2" s="47"/>
      <c r="J2" s="48"/>
      <c r="K2" s="48"/>
      <c r="L2" s="38"/>
      <c r="M2" s="38"/>
    </row>
    <row r="3" spans="1:30" s="65" customFormat="1" ht="24" customHeight="1" x14ac:dyDescent="0.15">
      <c r="B3" s="66" t="s">
        <v>73</v>
      </c>
      <c r="C3" s="134" t="s">
        <v>200</v>
      </c>
      <c r="D3" s="134" t="s">
        <v>201</v>
      </c>
      <c r="E3" s="134" t="s">
        <v>202</v>
      </c>
      <c r="F3" s="66" t="s">
        <v>202</v>
      </c>
      <c r="G3" s="66" t="s">
        <v>203</v>
      </c>
      <c r="H3" s="66" t="s">
        <v>203</v>
      </c>
      <c r="I3" s="66" t="s">
        <v>201</v>
      </c>
      <c r="J3" s="66" t="s">
        <v>202</v>
      </c>
      <c r="K3" s="134" t="s">
        <v>203</v>
      </c>
      <c r="M3" s="2"/>
      <c r="N3" s="38" t="s">
        <v>142</v>
      </c>
      <c r="O3" s="50" t="s">
        <v>143</v>
      </c>
      <c r="P3" s="67" t="s">
        <v>144</v>
      </c>
      <c r="Q3" s="67" t="s">
        <v>145</v>
      </c>
      <c r="R3" s="67" t="s">
        <v>146</v>
      </c>
      <c r="S3" s="65" t="s">
        <v>147</v>
      </c>
      <c r="T3" s="65" t="s">
        <v>148</v>
      </c>
      <c r="U3" s="65" t="s">
        <v>149</v>
      </c>
      <c r="V3" s="2" t="s">
        <v>150</v>
      </c>
      <c r="W3" s="2"/>
      <c r="X3" s="2"/>
      <c r="Y3" s="2"/>
      <c r="Z3" s="2"/>
      <c r="AA3" s="2"/>
      <c r="AB3" s="2"/>
      <c r="AC3" s="2"/>
      <c r="AD3" s="2"/>
    </row>
    <row r="4" spans="1:30" ht="15" customHeight="1" x14ac:dyDescent="0.15">
      <c r="B4" s="68" t="s">
        <v>76</v>
      </c>
      <c r="C4" s="69" t="s">
        <v>151</v>
      </c>
      <c r="D4" s="69" t="s">
        <v>151</v>
      </c>
      <c r="E4" s="69" t="s">
        <v>151</v>
      </c>
      <c r="F4" s="69" t="s">
        <v>151</v>
      </c>
      <c r="G4" s="69" t="s">
        <v>151</v>
      </c>
      <c r="H4" s="69" t="s">
        <v>151</v>
      </c>
      <c r="I4" s="69" t="s">
        <v>9</v>
      </c>
      <c r="J4" s="69" t="s">
        <v>9</v>
      </c>
      <c r="K4" s="69" t="s">
        <v>9</v>
      </c>
      <c r="M4" s="70" t="s">
        <v>152</v>
      </c>
      <c r="N4" s="38" t="s">
        <v>153</v>
      </c>
      <c r="O4" s="38" t="s">
        <v>154</v>
      </c>
      <c r="P4" s="2" t="s">
        <v>153</v>
      </c>
      <c r="Q4" s="2" t="s">
        <v>154</v>
      </c>
      <c r="R4" s="2" t="s">
        <v>153</v>
      </c>
      <c r="S4" s="2" t="s">
        <v>154</v>
      </c>
      <c r="T4" s="2" t="s">
        <v>123</v>
      </c>
      <c r="U4" s="2" t="s">
        <v>123</v>
      </c>
      <c r="V4" s="70" t="s">
        <v>123</v>
      </c>
      <c r="W4" s="70"/>
      <c r="X4" s="70"/>
      <c r="Y4" s="70"/>
      <c r="Z4" s="70"/>
      <c r="AA4" s="70"/>
      <c r="AB4" s="70"/>
      <c r="AC4" s="70"/>
      <c r="AD4" s="70"/>
    </row>
    <row r="5" spans="1:30" ht="15" customHeight="1" x14ac:dyDescent="0.15">
      <c r="B5" s="68" t="s">
        <v>77</v>
      </c>
      <c r="C5" s="71" t="s">
        <v>79</v>
      </c>
      <c r="D5" s="71" t="s">
        <v>79</v>
      </c>
      <c r="E5" s="71" t="s">
        <v>78</v>
      </c>
      <c r="F5" s="71" t="s">
        <v>79</v>
      </c>
      <c r="G5" s="71" t="s">
        <v>78</v>
      </c>
      <c r="H5" s="71" t="s">
        <v>79</v>
      </c>
      <c r="I5" s="71" t="s">
        <v>123</v>
      </c>
      <c r="J5" s="71" t="s">
        <v>123</v>
      </c>
      <c r="K5" s="71" t="s">
        <v>123</v>
      </c>
      <c r="M5" s="72">
        <v>1</v>
      </c>
      <c r="N5" s="73">
        <v>0.01</v>
      </c>
      <c r="O5" s="73">
        <v>0.01</v>
      </c>
      <c r="P5" s="74">
        <v>0.01</v>
      </c>
      <c r="Q5" s="74">
        <v>0.01</v>
      </c>
      <c r="R5" s="74">
        <v>0.01</v>
      </c>
      <c r="S5" s="74">
        <v>0.01</v>
      </c>
      <c r="T5" s="74">
        <v>1</v>
      </c>
      <c r="U5" s="74">
        <v>1</v>
      </c>
      <c r="V5" s="72">
        <v>1</v>
      </c>
      <c r="W5" s="72"/>
      <c r="X5" s="72"/>
      <c r="Y5" s="72"/>
      <c r="Z5" s="72"/>
      <c r="AA5" s="72"/>
      <c r="AB5" s="72"/>
      <c r="AC5" s="72"/>
      <c r="AD5" s="72"/>
    </row>
    <row r="6" spans="1:30" ht="15" customHeight="1" x14ac:dyDescent="0.15">
      <c r="B6" s="68" t="s">
        <v>80</v>
      </c>
      <c r="C6" s="68" t="s">
        <v>142</v>
      </c>
      <c r="D6" s="68" t="s">
        <v>143</v>
      </c>
      <c r="E6" s="68" t="s">
        <v>144</v>
      </c>
      <c r="F6" s="68" t="s">
        <v>145</v>
      </c>
      <c r="G6" s="68" t="s">
        <v>146</v>
      </c>
      <c r="H6" s="68" t="s">
        <v>147</v>
      </c>
      <c r="I6" s="68" t="s">
        <v>148</v>
      </c>
      <c r="J6" s="68" t="s">
        <v>149</v>
      </c>
      <c r="K6" s="68" t="s">
        <v>150</v>
      </c>
      <c r="M6" s="74">
        <v>2</v>
      </c>
      <c r="N6" s="73">
        <v>3.55</v>
      </c>
      <c r="O6" s="73">
        <v>3.56</v>
      </c>
      <c r="P6" s="74">
        <v>3.55</v>
      </c>
      <c r="Q6" s="74">
        <v>3.56</v>
      </c>
      <c r="R6" s="74">
        <v>3.55</v>
      </c>
      <c r="S6" s="74">
        <v>3.56</v>
      </c>
      <c r="T6" s="74">
        <v>408</v>
      </c>
      <c r="U6" s="74">
        <v>408</v>
      </c>
      <c r="V6" s="74">
        <v>408</v>
      </c>
    </row>
    <row r="7" spans="1:30" ht="15" customHeight="1" x14ac:dyDescent="0.15">
      <c r="B7" s="68" t="s">
        <v>83</v>
      </c>
      <c r="C7" s="75" t="s">
        <v>84</v>
      </c>
      <c r="D7" s="75" t="s">
        <v>85</v>
      </c>
      <c r="E7" s="75" t="s">
        <v>84</v>
      </c>
      <c r="F7" s="75" t="s">
        <v>85</v>
      </c>
      <c r="G7" s="75" t="s">
        <v>84</v>
      </c>
      <c r="H7" s="75" t="s">
        <v>85</v>
      </c>
      <c r="I7" s="75" t="s">
        <v>85</v>
      </c>
      <c r="J7" s="75" t="s">
        <v>85</v>
      </c>
      <c r="K7" s="75" t="s">
        <v>85</v>
      </c>
      <c r="M7" s="76">
        <v>3</v>
      </c>
      <c r="N7" s="73">
        <v>16.63</v>
      </c>
      <c r="O7" s="73">
        <v>20.190000000000001</v>
      </c>
      <c r="P7" s="74">
        <v>16.63</v>
      </c>
      <c r="Q7" s="74">
        <v>20.190000000000001</v>
      </c>
      <c r="R7" s="74">
        <v>16.63</v>
      </c>
      <c r="S7" s="74">
        <v>20.190000000000001</v>
      </c>
      <c r="T7" s="74">
        <v>1912</v>
      </c>
      <c r="U7" s="74">
        <v>1912</v>
      </c>
      <c r="V7" s="76">
        <v>1912</v>
      </c>
      <c r="W7" s="76"/>
      <c r="X7" s="76"/>
      <c r="Y7" s="76"/>
      <c r="Z7" s="76"/>
      <c r="AA7" s="76"/>
      <c r="AB7" s="76"/>
      <c r="AC7" s="76"/>
      <c r="AD7" s="76"/>
    </row>
    <row r="8" spans="1:30" ht="15" customHeight="1" x14ac:dyDescent="0.15">
      <c r="B8" s="68" t="s">
        <v>86</v>
      </c>
      <c r="C8" s="68"/>
      <c r="D8" s="68"/>
      <c r="E8" s="68"/>
      <c r="F8" s="68"/>
      <c r="G8" s="68"/>
      <c r="H8" s="68"/>
      <c r="I8" s="68"/>
      <c r="J8" s="68"/>
      <c r="K8" s="68"/>
      <c r="M8" s="74">
        <v>4</v>
      </c>
      <c r="N8" s="73">
        <v>34.06</v>
      </c>
      <c r="O8" s="73">
        <v>54.25</v>
      </c>
      <c r="P8" s="74">
        <v>34.06</v>
      </c>
      <c r="Q8" s="74">
        <v>54.25</v>
      </c>
      <c r="R8" s="74">
        <v>34.06</v>
      </c>
      <c r="S8" s="74">
        <v>54.25</v>
      </c>
      <c r="T8" s="74">
        <v>3915</v>
      </c>
      <c r="U8" s="74">
        <v>3915</v>
      </c>
      <c r="V8" s="74">
        <v>3915</v>
      </c>
    </row>
    <row r="9" spans="1:30" ht="15" customHeight="1" x14ac:dyDescent="0.15">
      <c r="B9" s="68" t="s">
        <v>87</v>
      </c>
      <c r="C9" s="77"/>
      <c r="D9" s="77"/>
      <c r="E9" s="77"/>
      <c r="F9" s="77"/>
      <c r="G9" s="77"/>
      <c r="H9" s="77"/>
      <c r="I9" s="77"/>
      <c r="J9" s="77"/>
      <c r="K9" s="77"/>
      <c r="M9" s="78"/>
      <c r="N9" s="38"/>
      <c r="O9" s="38"/>
      <c r="V9" s="78"/>
      <c r="W9" s="78"/>
      <c r="X9" s="78"/>
      <c r="Y9" s="78"/>
      <c r="Z9" s="78"/>
      <c r="AA9" s="78"/>
      <c r="AB9" s="78"/>
      <c r="AC9" s="78"/>
      <c r="AD9" s="78"/>
    </row>
    <row r="10" spans="1:30" ht="15" customHeight="1" x14ac:dyDescent="0.15">
      <c r="B10" s="68" t="s">
        <v>88</v>
      </c>
      <c r="C10" s="68" t="s">
        <v>155</v>
      </c>
      <c r="D10" s="68"/>
      <c r="E10" s="68"/>
      <c r="F10" s="68"/>
      <c r="G10" s="68"/>
      <c r="H10" s="68"/>
      <c r="I10" s="68"/>
      <c r="J10" s="68"/>
      <c r="K10" s="68"/>
      <c r="N10" s="38"/>
      <c r="O10" s="38"/>
    </row>
    <row r="11" spans="1:30" ht="15" customHeight="1" x14ac:dyDescent="0.15">
      <c r="B11" s="68" t="s">
        <v>91</v>
      </c>
      <c r="C11" s="68"/>
      <c r="D11" s="68"/>
      <c r="E11" s="68"/>
      <c r="F11" s="68"/>
      <c r="G11" s="68"/>
      <c r="H11" s="68"/>
      <c r="I11" s="68"/>
      <c r="J11" s="68"/>
      <c r="K11" s="68"/>
      <c r="L11" s="38"/>
      <c r="M11" s="38"/>
    </row>
    <row r="12" spans="1:30" ht="15" customHeight="1" x14ac:dyDescent="0.15">
      <c r="B12" s="68" t="s">
        <v>92</v>
      </c>
      <c r="C12" s="68"/>
      <c r="D12" s="68"/>
      <c r="E12" s="68"/>
      <c r="F12" s="68"/>
      <c r="G12" s="68"/>
      <c r="H12" s="68"/>
      <c r="I12" s="68"/>
      <c r="J12" s="68"/>
      <c r="K12" s="68"/>
      <c r="L12" s="38"/>
      <c r="M12" s="38"/>
    </row>
    <row r="13" spans="1:30" ht="15" customHeight="1" x14ac:dyDescent="0.15">
      <c r="B13" s="68" t="s">
        <v>93</v>
      </c>
      <c r="C13" s="68"/>
      <c r="D13" s="68"/>
      <c r="E13" s="68"/>
      <c r="F13" s="68"/>
      <c r="G13" s="68"/>
      <c r="H13" s="68"/>
      <c r="I13" s="68"/>
      <c r="J13" s="68"/>
      <c r="K13" s="68"/>
      <c r="L13" s="38"/>
      <c r="M13" s="38"/>
    </row>
    <row r="14" spans="1:30" ht="15" customHeight="1" x14ac:dyDescent="0.15">
      <c r="B14" s="68" t="s">
        <v>94</v>
      </c>
      <c r="C14" s="68"/>
      <c r="D14" s="68"/>
      <c r="E14" s="68"/>
      <c r="F14" s="68"/>
      <c r="G14" s="68"/>
      <c r="H14" s="68"/>
      <c r="I14" s="68"/>
      <c r="J14" s="68"/>
      <c r="K14" s="68"/>
      <c r="L14" s="38"/>
      <c r="M14" s="38"/>
    </row>
    <row r="15" spans="1:30" ht="15" customHeight="1" x14ac:dyDescent="0.15">
      <c r="B15" s="68" t="s">
        <v>95</v>
      </c>
      <c r="C15" s="68"/>
      <c r="D15" s="68"/>
      <c r="E15" s="68"/>
      <c r="F15" s="68"/>
      <c r="G15" s="68"/>
      <c r="H15" s="68"/>
      <c r="I15" s="68"/>
      <c r="J15" s="68"/>
      <c r="K15" s="68"/>
      <c r="L15" s="38"/>
      <c r="M15" s="38"/>
    </row>
    <row r="16" spans="1:30" ht="15" customHeight="1" x14ac:dyDescent="0.15">
      <c r="B16" s="68" t="s">
        <v>96</v>
      </c>
      <c r="C16" s="79" t="s">
        <v>97</v>
      </c>
      <c r="D16" s="79" t="s">
        <v>97</v>
      </c>
      <c r="E16" s="79" t="s">
        <v>97</v>
      </c>
      <c r="F16" s="79" t="s">
        <v>97</v>
      </c>
      <c r="G16" s="79" t="s">
        <v>97</v>
      </c>
      <c r="H16" s="79" t="s">
        <v>97</v>
      </c>
      <c r="I16" s="79" t="s">
        <v>97</v>
      </c>
      <c r="J16" s="79" t="s">
        <v>97</v>
      </c>
      <c r="K16" s="79" t="s">
        <v>97</v>
      </c>
      <c r="L16" s="38"/>
      <c r="M16" s="38"/>
      <c r="V16" s="80"/>
      <c r="W16" s="80"/>
      <c r="X16" s="80"/>
      <c r="Y16" s="80"/>
      <c r="Z16" s="80"/>
      <c r="AA16" s="80"/>
      <c r="AB16" s="80"/>
      <c r="AC16" s="80"/>
      <c r="AD16" s="80"/>
    </row>
    <row r="17" spans="2:30" ht="15" customHeight="1" x14ac:dyDescent="0.15">
      <c r="B17" s="68" t="s">
        <v>98</v>
      </c>
      <c r="C17" s="68"/>
      <c r="D17" s="68"/>
      <c r="E17" s="68"/>
      <c r="F17" s="68"/>
      <c r="G17" s="68"/>
      <c r="H17" s="68"/>
      <c r="I17" s="68"/>
      <c r="J17" s="68"/>
      <c r="K17" s="68"/>
      <c r="L17" s="38"/>
      <c r="M17" s="38"/>
    </row>
    <row r="18" spans="2:30" ht="15" customHeight="1" x14ac:dyDescent="0.15">
      <c r="B18" s="68" t="s">
        <v>156</v>
      </c>
      <c r="C18" s="81" t="s">
        <v>157</v>
      </c>
      <c r="D18" s="81" t="s">
        <v>158</v>
      </c>
      <c r="E18" s="81" t="s">
        <v>157</v>
      </c>
      <c r="F18" s="81" t="s">
        <v>158</v>
      </c>
      <c r="G18" s="81" t="s">
        <v>157</v>
      </c>
      <c r="H18" s="81" t="s">
        <v>158</v>
      </c>
      <c r="I18" s="81" t="s">
        <v>158</v>
      </c>
      <c r="J18" s="81" t="s">
        <v>158</v>
      </c>
      <c r="K18" s="81" t="s">
        <v>158</v>
      </c>
      <c r="L18" s="38"/>
      <c r="M18" s="38"/>
      <c r="V18" s="57"/>
      <c r="W18" s="57"/>
      <c r="X18" s="57"/>
      <c r="Y18" s="57"/>
      <c r="Z18" s="57"/>
      <c r="AA18" s="57"/>
      <c r="AB18" s="57"/>
      <c r="AC18" s="57"/>
      <c r="AD18" s="57"/>
    </row>
    <row r="19" spans="2:30" ht="15" customHeight="1" x14ac:dyDescent="0.15">
      <c r="B19" s="68" t="s">
        <v>159</v>
      </c>
      <c r="C19" s="81" t="s">
        <v>158</v>
      </c>
      <c r="D19" s="81" t="s">
        <v>158</v>
      </c>
      <c r="E19" s="81" t="s">
        <v>158</v>
      </c>
      <c r="F19" s="81" t="s">
        <v>158</v>
      </c>
      <c r="G19" s="81" t="s">
        <v>158</v>
      </c>
      <c r="H19" s="81" t="s">
        <v>158</v>
      </c>
      <c r="I19" s="81" t="s">
        <v>158</v>
      </c>
      <c r="J19" s="81" t="s">
        <v>158</v>
      </c>
      <c r="K19" s="81" t="s">
        <v>158</v>
      </c>
      <c r="V19" s="57"/>
      <c r="W19" s="57"/>
      <c r="X19" s="57"/>
      <c r="Y19" s="57"/>
      <c r="Z19" s="57"/>
      <c r="AA19" s="57"/>
      <c r="AB19" s="57"/>
      <c r="AC19" s="57"/>
      <c r="AD19" s="57"/>
    </row>
    <row r="20" spans="2:30" ht="15" customHeight="1" x14ac:dyDescent="0.15">
      <c r="B20" s="68" t="s">
        <v>160</v>
      </c>
      <c r="C20" s="82" t="s">
        <v>161</v>
      </c>
      <c r="D20" s="82" t="s">
        <v>161</v>
      </c>
      <c r="E20" s="82" t="s">
        <v>161</v>
      </c>
      <c r="F20" s="82" t="s">
        <v>161</v>
      </c>
      <c r="G20" s="82" t="s">
        <v>161</v>
      </c>
      <c r="H20" s="82" t="s">
        <v>161</v>
      </c>
      <c r="I20" s="82" t="s">
        <v>161</v>
      </c>
      <c r="J20" s="82" t="s">
        <v>161</v>
      </c>
      <c r="K20" s="82" t="s">
        <v>161</v>
      </c>
    </row>
  </sheetData>
  <dataValidations count="6">
    <dataValidation type="list" allowBlank="1" showInputMessage="1" showErrorMessage="1" sqref="V18:AD19 C18:K19" xr:uid="{1E8BB345-E20E-41EB-9BC6-19816A94D41E}">
      <formula1>"Yes,No"</formula1>
    </dataValidation>
    <dataValidation type="list" allowBlank="1" showInputMessage="1" showErrorMessage="1" sqref="V16:AD16 C16:K16" xr:uid="{04703F80-FCC9-4777-B4ED-7267470EB49C}">
      <formula1>"X-axis Ascending,X-axis Descending,Y-axis Ascending,Y-axis Descending"</formula1>
    </dataValidation>
    <dataValidation type="list" allowBlank="1" showInputMessage="1" showErrorMessage="1" sqref="V9:AD9 M9 C9:K9" xr:uid="{324C183A-83B0-413C-99CD-C81B3FE930E9}">
      <formula1>"Column,Row"</formula1>
    </dataValidation>
    <dataValidation type="list" allowBlank="1" showInputMessage="1" sqref="V7:AD7 M7 C7:K7" xr:uid="{26D4DD59-C123-47D8-A5CE-B4D23DA8C80F}">
      <formula1>"Area,Area3D,AreaStacked,AreaStacked100,AreaStacked1003D,AreaStacked3D,BarClustered,BarClustered3D,BarOfPie,BarStacked,BarStacked100,BarStacked1003D,BarStacked3D,Column3D,ColumnClustered,ColumnClustered3D,ColumnStacked,ColumnStacked100,ColumnStacked1003D"</formula1>
    </dataValidation>
    <dataValidation type="list" allowBlank="1" showInputMessage="1" showErrorMessage="1" sqref="V5:AD5 M5 C5:K5" xr:uid="{B118B1FE-1868-4FBC-92B3-CD8EC7A683C3}">
      <formula1>"Value,CDF,PDF"</formula1>
    </dataValidation>
    <dataValidation type="list" allowBlank="1" showInputMessage="1" showErrorMessage="1" sqref="V4:AD4 M4 C4:K4" xr:uid="{E7A5629F-B63F-4BA6-8099-D57D9780779E}">
      <formula1>"Count,Unique Count,First,Linear Average,Mean,Max,Min,% Meeting Cond,Sum,Duration,% of Total"</formula1>
    </dataValidation>
  </dataValidations>
  <printOptions headings="1" gridLines="1"/>
  <pageMargins left="0" right="0" top="0" bottom="0" header="0" footer="0"/>
  <pageSetup paperSize="9" pageOrder="overThenDown" orientation="portrait" blackAndWhite="1" useFirstPageNumber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F147-4D73-4701-B416-AC74B7D44544}">
  <dimension ref="A1:AD20"/>
  <sheetViews>
    <sheetView showGridLines="0" zoomScale="85" workbookViewId="0">
      <selection activeCell="K3" sqref="K3"/>
    </sheetView>
  </sheetViews>
  <sheetFormatPr defaultColWidth="8.5703125" defaultRowHeight="15" customHeight="1" x14ac:dyDescent="0.15"/>
  <cols>
    <col min="1" max="1" width="8.5703125" style="2" customWidth="1"/>
    <col min="2" max="2" width="15.85546875" style="2" customWidth="1"/>
    <col min="3" max="3" width="8.5703125" style="2" customWidth="1"/>
    <col min="4" max="16384" width="8.5703125" style="2"/>
  </cols>
  <sheetData>
    <row r="1" spans="1:30" ht="15" customHeight="1" x14ac:dyDescent="0.15">
      <c r="B1" s="42" t="s">
        <v>72</v>
      </c>
      <c r="C1" s="43"/>
      <c r="D1" s="43"/>
      <c r="E1" s="43"/>
      <c r="F1" s="43"/>
      <c r="G1" s="43"/>
      <c r="H1" s="43"/>
      <c r="I1" s="43"/>
      <c r="J1" s="44"/>
      <c r="K1" s="44"/>
      <c r="L1" s="45"/>
      <c r="M1" s="45"/>
      <c r="N1" s="46"/>
      <c r="O1" s="46"/>
    </row>
    <row r="2" spans="1:30" ht="15" customHeight="1" x14ac:dyDescent="0.15">
      <c r="A2" s="47"/>
      <c r="B2" s="47"/>
      <c r="C2" s="47"/>
      <c r="D2" s="47"/>
      <c r="J2" s="48"/>
      <c r="K2" s="48"/>
      <c r="L2" s="38"/>
      <c r="M2" s="38"/>
    </row>
    <row r="3" spans="1:30" s="65" customFormat="1" ht="24" customHeight="1" x14ac:dyDescent="0.15">
      <c r="B3" s="66" t="s">
        <v>73</v>
      </c>
      <c r="C3" s="134" t="s">
        <v>204</v>
      </c>
      <c r="D3" s="134" t="s">
        <v>205</v>
      </c>
      <c r="E3" s="134" t="s">
        <v>206</v>
      </c>
      <c r="F3" s="66" t="s">
        <v>206</v>
      </c>
      <c r="G3" s="66" t="s">
        <v>207</v>
      </c>
      <c r="H3" s="66" t="s">
        <v>207</v>
      </c>
      <c r="I3" s="66" t="s">
        <v>205</v>
      </c>
      <c r="J3" s="66" t="s">
        <v>206</v>
      </c>
      <c r="K3" s="134" t="s">
        <v>207</v>
      </c>
      <c r="M3" s="2"/>
      <c r="N3" s="38" t="s">
        <v>142</v>
      </c>
      <c r="O3" s="50" t="s">
        <v>143</v>
      </c>
      <c r="P3" s="67" t="s">
        <v>144</v>
      </c>
      <c r="Q3" s="67" t="s">
        <v>145</v>
      </c>
      <c r="R3" s="67" t="s">
        <v>146</v>
      </c>
      <c r="S3" s="65" t="s">
        <v>147</v>
      </c>
      <c r="T3" s="65" t="s">
        <v>148</v>
      </c>
      <c r="U3" s="65" t="s">
        <v>149</v>
      </c>
      <c r="V3" s="2" t="s">
        <v>150</v>
      </c>
      <c r="W3" s="2"/>
      <c r="X3" s="2"/>
      <c r="Y3" s="2"/>
      <c r="Z3" s="2"/>
      <c r="AA3" s="2"/>
      <c r="AB3" s="2"/>
      <c r="AC3" s="2"/>
      <c r="AD3" s="2"/>
    </row>
    <row r="4" spans="1:30" ht="15" customHeight="1" x14ac:dyDescent="0.15">
      <c r="B4" s="68" t="s">
        <v>76</v>
      </c>
      <c r="C4" s="69" t="s">
        <v>151</v>
      </c>
      <c r="D4" s="69" t="s">
        <v>151</v>
      </c>
      <c r="E4" s="69" t="s">
        <v>151</v>
      </c>
      <c r="F4" s="69" t="s">
        <v>151</v>
      </c>
      <c r="G4" s="69" t="s">
        <v>151</v>
      </c>
      <c r="H4" s="69" t="s">
        <v>151</v>
      </c>
      <c r="I4" s="69" t="s">
        <v>9</v>
      </c>
      <c r="J4" s="69" t="s">
        <v>9</v>
      </c>
      <c r="K4" s="69" t="s">
        <v>9</v>
      </c>
      <c r="M4" s="70" t="s">
        <v>152</v>
      </c>
      <c r="N4" s="38" t="s">
        <v>153</v>
      </c>
      <c r="O4" s="38" t="s">
        <v>154</v>
      </c>
      <c r="P4" s="2" t="s">
        <v>153</v>
      </c>
      <c r="Q4" s="2" t="s">
        <v>154</v>
      </c>
      <c r="R4" s="2" t="s">
        <v>153</v>
      </c>
      <c r="S4" s="2" t="s">
        <v>154</v>
      </c>
      <c r="T4" s="2" t="s">
        <v>123</v>
      </c>
      <c r="U4" s="2" t="s">
        <v>123</v>
      </c>
      <c r="V4" s="70" t="s">
        <v>123</v>
      </c>
      <c r="W4" s="70"/>
      <c r="X4" s="70"/>
      <c r="Y4" s="70"/>
      <c r="Z4" s="70"/>
      <c r="AA4" s="70"/>
      <c r="AB4" s="70"/>
      <c r="AC4" s="70"/>
      <c r="AD4" s="70"/>
    </row>
    <row r="5" spans="1:30" ht="15" customHeight="1" x14ac:dyDescent="0.15">
      <c r="B5" s="68" t="s">
        <v>77</v>
      </c>
      <c r="C5" s="71" t="s">
        <v>79</v>
      </c>
      <c r="D5" s="71" t="s">
        <v>79</v>
      </c>
      <c r="E5" s="71" t="s">
        <v>78</v>
      </c>
      <c r="F5" s="71" t="s">
        <v>79</v>
      </c>
      <c r="G5" s="71" t="s">
        <v>78</v>
      </c>
      <c r="H5" s="71" t="s">
        <v>79</v>
      </c>
      <c r="I5" s="71" t="s">
        <v>123</v>
      </c>
      <c r="J5" s="71" t="s">
        <v>123</v>
      </c>
      <c r="K5" s="71" t="s">
        <v>123</v>
      </c>
      <c r="M5" s="72">
        <v>1</v>
      </c>
      <c r="N5" s="73">
        <v>0.01</v>
      </c>
      <c r="O5" s="73">
        <v>0.01</v>
      </c>
      <c r="P5" s="74">
        <v>0.01</v>
      </c>
      <c r="Q5" s="74">
        <v>0.01</v>
      </c>
      <c r="R5" s="74">
        <v>0.01</v>
      </c>
      <c r="S5" s="74">
        <v>0.01</v>
      </c>
      <c r="T5" s="74">
        <v>1</v>
      </c>
      <c r="U5" s="74">
        <v>1</v>
      </c>
      <c r="V5" s="72">
        <v>1</v>
      </c>
      <c r="W5" s="72"/>
      <c r="X5" s="72"/>
      <c r="Y5" s="72"/>
      <c r="Z5" s="72"/>
      <c r="AA5" s="72"/>
      <c r="AB5" s="72"/>
      <c r="AC5" s="72"/>
      <c r="AD5" s="72"/>
    </row>
    <row r="6" spans="1:30" ht="15" customHeight="1" x14ac:dyDescent="0.15">
      <c r="B6" s="68" t="s">
        <v>80</v>
      </c>
      <c r="C6" s="68" t="s">
        <v>142</v>
      </c>
      <c r="D6" s="68" t="s">
        <v>143</v>
      </c>
      <c r="E6" s="68" t="s">
        <v>144</v>
      </c>
      <c r="F6" s="68" t="s">
        <v>145</v>
      </c>
      <c r="G6" s="68" t="s">
        <v>146</v>
      </c>
      <c r="H6" s="68" t="s">
        <v>147</v>
      </c>
      <c r="I6" s="68" t="s">
        <v>148</v>
      </c>
      <c r="J6" s="68" t="s">
        <v>149</v>
      </c>
      <c r="K6" s="68" t="s">
        <v>150</v>
      </c>
      <c r="M6" s="74">
        <v>2</v>
      </c>
      <c r="N6" s="73">
        <v>3.55</v>
      </c>
      <c r="O6" s="73">
        <v>3.56</v>
      </c>
      <c r="P6" s="74">
        <v>3.55</v>
      </c>
      <c r="Q6" s="74">
        <v>3.56</v>
      </c>
      <c r="R6" s="74">
        <v>3.55</v>
      </c>
      <c r="S6" s="74">
        <v>3.56</v>
      </c>
      <c r="T6" s="74">
        <v>408</v>
      </c>
      <c r="U6" s="74">
        <v>408</v>
      </c>
      <c r="V6" s="74">
        <v>408</v>
      </c>
    </row>
    <row r="7" spans="1:30" ht="15" customHeight="1" x14ac:dyDescent="0.15">
      <c r="B7" s="68" t="s">
        <v>83</v>
      </c>
      <c r="C7" s="75" t="s">
        <v>84</v>
      </c>
      <c r="D7" s="75" t="s">
        <v>85</v>
      </c>
      <c r="E7" s="75" t="s">
        <v>84</v>
      </c>
      <c r="F7" s="75" t="s">
        <v>85</v>
      </c>
      <c r="G7" s="75" t="s">
        <v>84</v>
      </c>
      <c r="H7" s="75" t="s">
        <v>85</v>
      </c>
      <c r="I7" s="75" t="s">
        <v>85</v>
      </c>
      <c r="J7" s="75" t="s">
        <v>85</v>
      </c>
      <c r="K7" s="75" t="s">
        <v>85</v>
      </c>
      <c r="M7" s="76">
        <v>3</v>
      </c>
      <c r="N7" s="73">
        <v>16.63</v>
      </c>
      <c r="O7" s="73">
        <v>20.190000000000001</v>
      </c>
      <c r="P7" s="74">
        <v>16.63</v>
      </c>
      <c r="Q7" s="74">
        <v>20.190000000000001</v>
      </c>
      <c r="R7" s="74">
        <v>16.63</v>
      </c>
      <c r="S7" s="74">
        <v>20.190000000000001</v>
      </c>
      <c r="T7" s="74">
        <v>1912</v>
      </c>
      <c r="U7" s="74">
        <v>1912</v>
      </c>
      <c r="V7" s="76">
        <v>1912</v>
      </c>
      <c r="W7" s="76"/>
      <c r="X7" s="76"/>
      <c r="Y7" s="76"/>
      <c r="Z7" s="76"/>
      <c r="AA7" s="76"/>
      <c r="AB7" s="76"/>
      <c r="AC7" s="76"/>
      <c r="AD7" s="76"/>
    </row>
    <row r="8" spans="1:30" ht="15" customHeight="1" x14ac:dyDescent="0.15">
      <c r="B8" s="68" t="s">
        <v>86</v>
      </c>
      <c r="C8" s="68"/>
      <c r="D8" s="68"/>
      <c r="E8" s="68"/>
      <c r="F8" s="68"/>
      <c r="G8" s="68"/>
      <c r="H8" s="68"/>
      <c r="I8" s="68"/>
      <c r="J8" s="68"/>
      <c r="K8" s="68"/>
      <c r="M8" s="74">
        <v>4</v>
      </c>
      <c r="N8" s="73">
        <v>34.06</v>
      </c>
      <c r="O8" s="73">
        <v>54.25</v>
      </c>
      <c r="P8" s="74">
        <v>34.06</v>
      </c>
      <c r="Q8" s="74">
        <v>54.25</v>
      </c>
      <c r="R8" s="74">
        <v>34.06</v>
      </c>
      <c r="S8" s="74">
        <v>54.25</v>
      </c>
      <c r="T8" s="74">
        <v>3915</v>
      </c>
      <c r="U8" s="74">
        <v>3915</v>
      </c>
      <c r="V8" s="74">
        <v>3915</v>
      </c>
    </row>
    <row r="9" spans="1:30" ht="15" customHeight="1" x14ac:dyDescent="0.15">
      <c r="B9" s="68" t="s">
        <v>87</v>
      </c>
      <c r="C9" s="77"/>
      <c r="D9" s="77"/>
      <c r="E9" s="77"/>
      <c r="F9" s="77"/>
      <c r="G9" s="77"/>
      <c r="H9" s="77"/>
      <c r="I9" s="77"/>
      <c r="J9" s="77"/>
      <c r="K9" s="77"/>
      <c r="M9" s="78"/>
      <c r="N9" s="38"/>
      <c r="O9" s="38"/>
      <c r="V9" s="78"/>
      <c r="W9" s="78"/>
      <c r="X9" s="78"/>
      <c r="Y9" s="78"/>
      <c r="Z9" s="78"/>
      <c r="AA9" s="78"/>
      <c r="AB9" s="78"/>
      <c r="AC9" s="78"/>
      <c r="AD9" s="78"/>
    </row>
    <row r="10" spans="1:30" ht="15" customHeight="1" x14ac:dyDescent="0.15">
      <c r="B10" s="68" t="s">
        <v>88</v>
      </c>
      <c r="C10" s="68" t="s">
        <v>155</v>
      </c>
      <c r="D10" s="68"/>
      <c r="E10" s="68"/>
      <c r="F10" s="68"/>
      <c r="G10" s="68"/>
      <c r="H10" s="68"/>
      <c r="I10" s="68"/>
      <c r="J10" s="68"/>
      <c r="K10" s="68"/>
      <c r="N10" s="38"/>
      <c r="O10" s="38"/>
    </row>
    <row r="11" spans="1:30" ht="15" customHeight="1" x14ac:dyDescent="0.15">
      <c r="B11" s="68" t="s">
        <v>91</v>
      </c>
      <c r="C11" s="68"/>
      <c r="D11" s="68"/>
      <c r="E11" s="68"/>
      <c r="F11" s="68"/>
      <c r="G11" s="68"/>
      <c r="H11" s="68"/>
      <c r="I11" s="68"/>
      <c r="J11" s="68"/>
      <c r="K11" s="68"/>
      <c r="L11" s="38"/>
      <c r="M11" s="38"/>
    </row>
    <row r="12" spans="1:30" ht="15" customHeight="1" x14ac:dyDescent="0.15">
      <c r="B12" s="68" t="s">
        <v>92</v>
      </c>
      <c r="C12" s="68"/>
      <c r="D12" s="68"/>
      <c r="E12" s="68"/>
      <c r="F12" s="68"/>
      <c r="G12" s="68"/>
      <c r="H12" s="68"/>
      <c r="I12" s="68"/>
      <c r="J12" s="68"/>
      <c r="K12" s="68"/>
      <c r="L12" s="38"/>
      <c r="M12" s="38"/>
    </row>
    <row r="13" spans="1:30" ht="15" customHeight="1" x14ac:dyDescent="0.15">
      <c r="B13" s="68" t="s">
        <v>93</v>
      </c>
      <c r="C13" s="68"/>
      <c r="D13" s="68"/>
      <c r="E13" s="68"/>
      <c r="F13" s="68"/>
      <c r="G13" s="68"/>
      <c r="H13" s="68"/>
      <c r="I13" s="68"/>
      <c r="J13" s="68"/>
      <c r="K13" s="68"/>
      <c r="L13" s="38"/>
      <c r="M13" s="38"/>
    </row>
    <row r="14" spans="1:30" ht="15" customHeight="1" x14ac:dyDescent="0.15">
      <c r="B14" s="68" t="s">
        <v>94</v>
      </c>
      <c r="C14" s="68"/>
      <c r="D14" s="68"/>
      <c r="E14" s="68"/>
      <c r="F14" s="68"/>
      <c r="G14" s="68"/>
      <c r="H14" s="68"/>
      <c r="I14" s="68"/>
      <c r="J14" s="68"/>
      <c r="K14" s="68"/>
      <c r="L14" s="38"/>
      <c r="M14" s="38"/>
    </row>
    <row r="15" spans="1:30" ht="15" customHeight="1" x14ac:dyDescent="0.15">
      <c r="B15" s="68" t="s">
        <v>95</v>
      </c>
      <c r="C15" s="68"/>
      <c r="D15" s="68"/>
      <c r="E15" s="68"/>
      <c r="F15" s="68"/>
      <c r="G15" s="68"/>
      <c r="H15" s="68"/>
      <c r="I15" s="68"/>
      <c r="J15" s="68"/>
      <c r="K15" s="68"/>
      <c r="L15" s="38"/>
      <c r="M15" s="38"/>
    </row>
    <row r="16" spans="1:30" ht="15" customHeight="1" x14ac:dyDescent="0.15">
      <c r="B16" s="68" t="s">
        <v>96</v>
      </c>
      <c r="C16" s="79" t="s">
        <v>97</v>
      </c>
      <c r="D16" s="79" t="s">
        <v>97</v>
      </c>
      <c r="E16" s="79" t="s">
        <v>97</v>
      </c>
      <c r="F16" s="79" t="s">
        <v>97</v>
      </c>
      <c r="G16" s="79" t="s">
        <v>97</v>
      </c>
      <c r="H16" s="79" t="s">
        <v>97</v>
      </c>
      <c r="I16" s="79" t="s">
        <v>97</v>
      </c>
      <c r="J16" s="79" t="s">
        <v>97</v>
      </c>
      <c r="K16" s="79" t="s">
        <v>97</v>
      </c>
      <c r="L16" s="38"/>
      <c r="M16" s="38"/>
      <c r="V16" s="80"/>
      <c r="W16" s="80"/>
      <c r="X16" s="80"/>
      <c r="Y16" s="80"/>
      <c r="Z16" s="80"/>
      <c r="AA16" s="80"/>
      <c r="AB16" s="80"/>
      <c r="AC16" s="80"/>
      <c r="AD16" s="80"/>
    </row>
    <row r="17" spans="2:30" ht="15" customHeight="1" x14ac:dyDescent="0.15">
      <c r="B17" s="68" t="s">
        <v>98</v>
      </c>
      <c r="C17" s="68"/>
      <c r="D17" s="68"/>
      <c r="E17" s="68"/>
      <c r="F17" s="68"/>
      <c r="G17" s="68"/>
      <c r="H17" s="68"/>
      <c r="I17" s="68"/>
      <c r="J17" s="68"/>
      <c r="K17" s="68"/>
      <c r="L17" s="38"/>
      <c r="M17" s="38"/>
    </row>
    <row r="18" spans="2:30" ht="15" customHeight="1" x14ac:dyDescent="0.15">
      <c r="B18" s="68" t="s">
        <v>156</v>
      </c>
      <c r="C18" s="81" t="s">
        <v>157</v>
      </c>
      <c r="D18" s="81" t="s">
        <v>158</v>
      </c>
      <c r="E18" s="81" t="s">
        <v>157</v>
      </c>
      <c r="F18" s="81" t="s">
        <v>158</v>
      </c>
      <c r="G18" s="81" t="s">
        <v>157</v>
      </c>
      <c r="H18" s="81" t="s">
        <v>158</v>
      </c>
      <c r="I18" s="81" t="s">
        <v>158</v>
      </c>
      <c r="J18" s="81" t="s">
        <v>158</v>
      </c>
      <c r="K18" s="81" t="s">
        <v>158</v>
      </c>
      <c r="L18" s="38"/>
      <c r="M18" s="38"/>
      <c r="V18" s="57"/>
      <c r="W18" s="57"/>
      <c r="X18" s="57"/>
      <c r="Y18" s="57"/>
      <c r="Z18" s="57"/>
      <c r="AA18" s="57"/>
      <c r="AB18" s="57"/>
      <c r="AC18" s="57"/>
      <c r="AD18" s="57"/>
    </row>
    <row r="19" spans="2:30" ht="15" customHeight="1" x14ac:dyDescent="0.15">
      <c r="B19" s="68" t="s">
        <v>159</v>
      </c>
      <c r="C19" s="81" t="s">
        <v>158</v>
      </c>
      <c r="D19" s="81" t="s">
        <v>158</v>
      </c>
      <c r="E19" s="81" t="s">
        <v>158</v>
      </c>
      <c r="F19" s="81" t="s">
        <v>158</v>
      </c>
      <c r="G19" s="81" t="s">
        <v>158</v>
      </c>
      <c r="H19" s="81" t="s">
        <v>158</v>
      </c>
      <c r="I19" s="81" t="s">
        <v>158</v>
      </c>
      <c r="J19" s="81" t="s">
        <v>158</v>
      </c>
      <c r="K19" s="81" t="s">
        <v>158</v>
      </c>
      <c r="V19" s="57"/>
      <c r="W19" s="57"/>
      <c r="X19" s="57"/>
      <c r="Y19" s="57"/>
      <c r="Z19" s="57"/>
      <c r="AA19" s="57"/>
      <c r="AB19" s="57"/>
      <c r="AC19" s="57"/>
      <c r="AD19" s="57"/>
    </row>
    <row r="20" spans="2:30" ht="15" customHeight="1" x14ac:dyDescent="0.15">
      <c r="B20" s="68" t="s">
        <v>160</v>
      </c>
      <c r="C20" s="82" t="s">
        <v>161</v>
      </c>
      <c r="D20" s="82" t="s">
        <v>161</v>
      </c>
      <c r="E20" s="82" t="s">
        <v>161</v>
      </c>
      <c r="F20" s="82" t="s">
        <v>161</v>
      </c>
      <c r="G20" s="82" t="s">
        <v>161</v>
      </c>
      <c r="H20" s="82" t="s">
        <v>161</v>
      </c>
      <c r="I20" s="82" t="s">
        <v>161</v>
      </c>
      <c r="J20" s="82" t="s">
        <v>161</v>
      </c>
      <c r="K20" s="82" t="s">
        <v>161</v>
      </c>
    </row>
  </sheetData>
  <dataValidations count="6">
    <dataValidation type="list" allowBlank="1" showInputMessage="1" showErrorMessage="1" sqref="V4:AD4 M4 C4:K4" xr:uid="{B513C746-3274-4478-9EE6-D3ED32511777}">
      <formula1>"Count,Unique Count,First,Linear Average,Mean,Max,Min,% Meeting Cond,Sum,Duration,% of Total"</formula1>
    </dataValidation>
    <dataValidation type="list" allowBlank="1" showInputMessage="1" showErrorMessage="1" sqref="V5:AD5 M5 C5:K5" xr:uid="{66BDA9B0-9B9D-4EB6-B0ED-C5B2B9110306}">
      <formula1>"Value,CDF,PDF"</formula1>
    </dataValidation>
    <dataValidation type="list" allowBlank="1" showInputMessage="1" sqref="V7:AD7 M7 C7:K7" xr:uid="{D37B2F59-D5BA-4CCC-A2ED-21B3DBA03C6B}">
      <formula1>"Area,Area3D,AreaStacked,AreaStacked100,AreaStacked1003D,AreaStacked3D,BarClustered,BarClustered3D,BarOfPie,BarStacked,BarStacked100,BarStacked1003D,BarStacked3D,Column3D,ColumnClustered,ColumnClustered3D,ColumnStacked,ColumnStacked100,ColumnStacked1003D"</formula1>
    </dataValidation>
    <dataValidation type="list" allowBlank="1" showInputMessage="1" showErrorMessage="1" sqref="V9:AD9 M9 C9:K9" xr:uid="{E604C1D9-DDA7-4A2E-B127-C58A6E407433}">
      <formula1>"Column,Row"</formula1>
    </dataValidation>
    <dataValidation type="list" allowBlank="1" showInputMessage="1" showErrorMessage="1" sqref="V16:AD16 C16:K16" xr:uid="{2E930AE1-7FA7-44F3-BEE7-032FE6324437}">
      <formula1>"X-axis Ascending,X-axis Descending,Y-axis Ascending,Y-axis Descending"</formula1>
    </dataValidation>
    <dataValidation type="list" allowBlank="1" showInputMessage="1" showErrorMessage="1" sqref="V18:AD19 C18:K19" xr:uid="{200B8318-3843-42B9-A507-098462F117DD}">
      <formula1>"Yes,No"</formula1>
    </dataValidation>
  </dataValidations>
  <printOptions headings="1" gridLines="1"/>
  <pageMargins left="0" right="0" top="0" bottom="0" header="0" footer="0"/>
  <pageSetup paperSize="9" pageOrder="overThenDown" orientation="portrait" blackAndWhite="1" useFirstPageNumber="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77FF9-2646-4A89-885E-87F9945DB7C4}">
  <dimension ref="A1:AD20"/>
  <sheetViews>
    <sheetView showGridLines="0" zoomScale="85" workbookViewId="0">
      <selection activeCell="C3" sqref="C3"/>
    </sheetView>
  </sheetViews>
  <sheetFormatPr defaultColWidth="8.5703125" defaultRowHeight="15" customHeight="1" x14ac:dyDescent="0.15"/>
  <cols>
    <col min="1" max="1" width="8.5703125" style="2" customWidth="1"/>
    <col min="2" max="2" width="15.85546875" style="2" customWidth="1"/>
    <col min="3" max="3" width="8.5703125" style="2" customWidth="1"/>
    <col min="4" max="16384" width="8.5703125" style="2"/>
  </cols>
  <sheetData>
    <row r="1" spans="1:30" ht="15" customHeight="1" x14ac:dyDescent="0.15">
      <c r="B1" s="42" t="s">
        <v>72</v>
      </c>
      <c r="C1" s="43"/>
      <c r="D1" s="43"/>
      <c r="E1" s="43"/>
      <c r="F1" s="43"/>
      <c r="G1" s="43"/>
      <c r="H1" s="43"/>
      <c r="I1" s="43"/>
      <c r="J1" s="44"/>
      <c r="K1" s="44"/>
      <c r="L1" s="45"/>
      <c r="M1" s="45"/>
      <c r="N1" s="46"/>
      <c r="O1" s="46"/>
    </row>
    <row r="2" spans="1:30" ht="15" customHeight="1" x14ac:dyDescent="0.15">
      <c r="A2" s="47"/>
      <c r="B2" s="47"/>
      <c r="C2" s="47"/>
      <c r="D2" s="47"/>
      <c r="J2" s="48"/>
      <c r="K2" s="48"/>
      <c r="L2" s="38"/>
      <c r="M2" s="38"/>
    </row>
    <row r="3" spans="1:30" s="65" customFormat="1" ht="24" customHeight="1" x14ac:dyDescent="0.15">
      <c r="B3" s="66" t="s">
        <v>73</v>
      </c>
      <c r="C3" s="134" t="s">
        <v>208</v>
      </c>
      <c r="D3" s="66" t="s">
        <v>209</v>
      </c>
      <c r="E3" s="66" t="s">
        <v>210</v>
      </c>
      <c r="F3" s="66" t="s">
        <v>210</v>
      </c>
      <c r="G3" s="66" t="s">
        <v>211</v>
      </c>
      <c r="H3" s="66" t="s">
        <v>211</v>
      </c>
      <c r="I3" s="66" t="s">
        <v>209</v>
      </c>
      <c r="J3" s="66" t="s">
        <v>210</v>
      </c>
      <c r="K3" s="66" t="s">
        <v>211</v>
      </c>
      <c r="M3" s="2"/>
      <c r="N3" s="38" t="s">
        <v>142</v>
      </c>
      <c r="O3" s="50" t="s">
        <v>143</v>
      </c>
      <c r="P3" s="67" t="s">
        <v>144</v>
      </c>
      <c r="Q3" s="67" t="s">
        <v>145</v>
      </c>
      <c r="R3" s="67" t="s">
        <v>146</v>
      </c>
      <c r="S3" s="65" t="s">
        <v>147</v>
      </c>
      <c r="T3" s="65" t="s">
        <v>148</v>
      </c>
      <c r="U3" s="65" t="s">
        <v>149</v>
      </c>
      <c r="V3" s="2" t="s">
        <v>150</v>
      </c>
      <c r="W3" s="2"/>
      <c r="X3" s="2"/>
      <c r="Y3" s="2"/>
      <c r="Z3" s="2"/>
      <c r="AA3" s="2"/>
      <c r="AB3" s="2"/>
      <c r="AC3" s="2"/>
      <c r="AD3" s="2"/>
    </row>
    <row r="4" spans="1:30" ht="15" customHeight="1" x14ac:dyDescent="0.15">
      <c r="B4" s="68" t="s">
        <v>76</v>
      </c>
      <c r="C4" s="69" t="s">
        <v>151</v>
      </c>
      <c r="D4" s="69" t="s">
        <v>151</v>
      </c>
      <c r="E4" s="69" t="s">
        <v>151</v>
      </c>
      <c r="F4" s="69" t="s">
        <v>151</v>
      </c>
      <c r="G4" s="69" t="s">
        <v>151</v>
      </c>
      <c r="H4" s="69" t="s">
        <v>151</v>
      </c>
      <c r="I4" s="69" t="s">
        <v>9</v>
      </c>
      <c r="J4" s="69" t="s">
        <v>9</v>
      </c>
      <c r="K4" s="69" t="s">
        <v>9</v>
      </c>
      <c r="M4" s="70" t="s">
        <v>152</v>
      </c>
      <c r="N4" s="38" t="s">
        <v>153</v>
      </c>
      <c r="O4" s="38" t="s">
        <v>154</v>
      </c>
      <c r="P4" s="2" t="s">
        <v>153</v>
      </c>
      <c r="Q4" s="2" t="s">
        <v>154</v>
      </c>
      <c r="R4" s="2" t="s">
        <v>153</v>
      </c>
      <c r="S4" s="2" t="s">
        <v>154</v>
      </c>
      <c r="T4" s="2" t="s">
        <v>123</v>
      </c>
      <c r="U4" s="2" t="s">
        <v>123</v>
      </c>
      <c r="V4" s="70" t="s">
        <v>123</v>
      </c>
      <c r="W4" s="70"/>
      <c r="X4" s="70"/>
      <c r="Y4" s="70"/>
      <c r="Z4" s="70"/>
      <c r="AA4" s="70"/>
      <c r="AB4" s="70"/>
      <c r="AC4" s="70"/>
      <c r="AD4" s="70"/>
    </row>
    <row r="5" spans="1:30" ht="15" customHeight="1" x14ac:dyDescent="0.15">
      <c r="B5" s="68" t="s">
        <v>77</v>
      </c>
      <c r="C5" s="71" t="s">
        <v>79</v>
      </c>
      <c r="D5" s="71" t="s">
        <v>79</v>
      </c>
      <c r="E5" s="71" t="s">
        <v>78</v>
      </c>
      <c r="F5" s="71" t="s">
        <v>79</v>
      </c>
      <c r="G5" s="71" t="s">
        <v>78</v>
      </c>
      <c r="H5" s="71" t="s">
        <v>79</v>
      </c>
      <c r="I5" s="71" t="s">
        <v>123</v>
      </c>
      <c r="J5" s="71" t="s">
        <v>123</v>
      </c>
      <c r="K5" s="71" t="s">
        <v>123</v>
      </c>
      <c r="M5" s="72">
        <v>1</v>
      </c>
      <c r="N5" s="73">
        <v>0.01</v>
      </c>
      <c r="O5" s="73">
        <v>0.01</v>
      </c>
      <c r="P5" s="74">
        <v>0.01</v>
      </c>
      <c r="Q5" s="74">
        <v>0.01</v>
      </c>
      <c r="R5" s="74">
        <v>0.01</v>
      </c>
      <c r="S5" s="74">
        <v>0.01</v>
      </c>
      <c r="T5" s="74">
        <v>1</v>
      </c>
      <c r="U5" s="74">
        <v>1</v>
      </c>
      <c r="V5" s="72">
        <v>1</v>
      </c>
      <c r="W5" s="72"/>
      <c r="X5" s="72"/>
      <c r="Y5" s="72"/>
      <c r="Z5" s="72"/>
      <c r="AA5" s="72"/>
      <c r="AB5" s="72"/>
      <c r="AC5" s="72"/>
      <c r="AD5" s="72"/>
    </row>
    <row r="6" spans="1:30" ht="15" customHeight="1" x14ac:dyDescent="0.15">
      <c r="B6" s="68" t="s">
        <v>80</v>
      </c>
      <c r="C6" s="68" t="s">
        <v>142</v>
      </c>
      <c r="D6" s="68" t="s">
        <v>143</v>
      </c>
      <c r="E6" s="68" t="s">
        <v>144</v>
      </c>
      <c r="F6" s="68" t="s">
        <v>145</v>
      </c>
      <c r="G6" s="68" t="s">
        <v>146</v>
      </c>
      <c r="H6" s="68" t="s">
        <v>147</v>
      </c>
      <c r="I6" s="68" t="s">
        <v>148</v>
      </c>
      <c r="J6" s="68" t="s">
        <v>149</v>
      </c>
      <c r="K6" s="68" t="s">
        <v>150</v>
      </c>
      <c r="M6" s="74">
        <v>2</v>
      </c>
      <c r="N6" s="73">
        <v>3.55</v>
      </c>
      <c r="O6" s="73">
        <v>3.56</v>
      </c>
      <c r="P6" s="74">
        <v>3.55</v>
      </c>
      <c r="Q6" s="74">
        <v>3.56</v>
      </c>
      <c r="R6" s="74">
        <v>3.55</v>
      </c>
      <c r="S6" s="74">
        <v>3.56</v>
      </c>
      <c r="T6" s="74">
        <v>408</v>
      </c>
      <c r="U6" s="74">
        <v>408</v>
      </c>
      <c r="V6" s="74">
        <v>408</v>
      </c>
    </row>
    <row r="7" spans="1:30" ht="15" customHeight="1" x14ac:dyDescent="0.15">
      <c r="B7" s="68" t="s">
        <v>83</v>
      </c>
      <c r="C7" s="75" t="s">
        <v>84</v>
      </c>
      <c r="D7" s="75" t="s">
        <v>85</v>
      </c>
      <c r="E7" s="75" t="s">
        <v>84</v>
      </c>
      <c r="F7" s="75" t="s">
        <v>85</v>
      </c>
      <c r="G7" s="75" t="s">
        <v>84</v>
      </c>
      <c r="H7" s="75" t="s">
        <v>85</v>
      </c>
      <c r="I7" s="75" t="s">
        <v>85</v>
      </c>
      <c r="J7" s="75" t="s">
        <v>85</v>
      </c>
      <c r="K7" s="75" t="s">
        <v>85</v>
      </c>
      <c r="M7" s="76">
        <v>3</v>
      </c>
      <c r="N7" s="73">
        <v>16.63</v>
      </c>
      <c r="O7" s="73">
        <v>20.190000000000001</v>
      </c>
      <c r="P7" s="74">
        <v>16.63</v>
      </c>
      <c r="Q7" s="74">
        <v>20.190000000000001</v>
      </c>
      <c r="R7" s="74">
        <v>16.63</v>
      </c>
      <c r="S7" s="74">
        <v>20.190000000000001</v>
      </c>
      <c r="T7" s="74">
        <v>1912</v>
      </c>
      <c r="U7" s="74">
        <v>1912</v>
      </c>
      <c r="V7" s="76">
        <v>1912</v>
      </c>
      <c r="W7" s="76"/>
      <c r="X7" s="76"/>
      <c r="Y7" s="76"/>
      <c r="Z7" s="76"/>
      <c r="AA7" s="76"/>
      <c r="AB7" s="76"/>
      <c r="AC7" s="76"/>
      <c r="AD7" s="76"/>
    </row>
    <row r="8" spans="1:30" ht="15" customHeight="1" x14ac:dyDescent="0.15">
      <c r="B8" s="68" t="s">
        <v>86</v>
      </c>
      <c r="C8" s="68"/>
      <c r="D8" s="68"/>
      <c r="E8" s="68"/>
      <c r="F8" s="68"/>
      <c r="G8" s="68"/>
      <c r="H8" s="68"/>
      <c r="I8" s="68"/>
      <c r="J8" s="68"/>
      <c r="K8" s="68"/>
      <c r="M8" s="74">
        <v>4</v>
      </c>
      <c r="N8" s="73">
        <v>34.06</v>
      </c>
      <c r="O8" s="73">
        <v>54.25</v>
      </c>
      <c r="P8" s="74">
        <v>34.06</v>
      </c>
      <c r="Q8" s="74">
        <v>54.25</v>
      </c>
      <c r="R8" s="74">
        <v>34.06</v>
      </c>
      <c r="S8" s="74">
        <v>54.25</v>
      </c>
      <c r="T8" s="74">
        <v>3915</v>
      </c>
      <c r="U8" s="74">
        <v>3915</v>
      </c>
      <c r="V8" s="74">
        <v>3915</v>
      </c>
    </row>
    <row r="9" spans="1:30" ht="15" customHeight="1" x14ac:dyDescent="0.15">
      <c r="B9" s="68" t="s">
        <v>87</v>
      </c>
      <c r="C9" s="77"/>
      <c r="D9" s="77"/>
      <c r="E9" s="77"/>
      <c r="F9" s="77"/>
      <c r="G9" s="77"/>
      <c r="H9" s="77"/>
      <c r="I9" s="77"/>
      <c r="J9" s="77"/>
      <c r="K9" s="77"/>
      <c r="M9" s="78"/>
      <c r="N9" s="38"/>
      <c r="O9" s="38"/>
      <c r="V9" s="78"/>
      <c r="W9" s="78"/>
      <c r="X9" s="78"/>
      <c r="Y9" s="78"/>
      <c r="Z9" s="78"/>
      <c r="AA9" s="78"/>
      <c r="AB9" s="78"/>
      <c r="AC9" s="78"/>
      <c r="AD9" s="78"/>
    </row>
    <row r="10" spans="1:30" ht="15" customHeight="1" x14ac:dyDescent="0.15">
      <c r="B10" s="68" t="s">
        <v>88</v>
      </c>
      <c r="C10" s="68" t="s">
        <v>155</v>
      </c>
      <c r="D10" s="68"/>
      <c r="E10" s="68"/>
      <c r="F10" s="68"/>
      <c r="G10" s="68"/>
      <c r="H10" s="68"/>
      <c r="I10" s="68"/>
      <c r="J10" s="68"/>
      <c r="K10" s="68"/>
      <c r="N10" s="38"/>
      <c r="O10" s="38"/>
    </row>
    <row r="11" spans="1:30" ht="15" customHeight="1" x14ac:dyDescent="0.15">
      <c r="B11" s="68" t="s">
        <v>91</v>
      </c>
      <c r="C11" s="68"/>
      <c r="D11" s="68"/>
      <c r="E11" s="68"/>
      <c r="F11" s="68"/>
      <c r="G11" s="68"/>
      <c r="H11" s="68"/>
      <c r="I11" s="68"/>
      <c r="J11" s="68"/>
      <c r="K11" s="68"/>
      <c r="L11" s="38"/>
      <c r="M11" s="38"/>
    </row>
    <row r="12" spans="1:30" ht="15" customHeight="1" x14ac:dyDescent="0.15">
      <c r="B12" s="68" t="s">
        <v>92</v>
      </c>
      <c r="C12" s="68"/>
      <c r="D12" s="68"/>
      <c r="E12" s="68"/>
      <c r="F12" s="68"/>
      <c r="G12" s="68"/>
      <c r="H12" s="68"/>
      <c r="I12" s="68"/>
      <c r="J12" s="68"/>
      <c r="K12" s="68"/>
      <c r="L12" s="38"/>
      <c r="M12" s="38"/>
    </row>
    <row r="13" spans="1:30" ht="15" customHeight="1" x14ac:dyDescent="0.15">
      <c r="B13" s="68" t="s">
        <v>93</v>
      </c>
      <c r="C13" s="68"/>
      <c r="D13" s="68"/>
      <c r="E13" s="68"/>
      <c r="F13" s="68"/>
      <c r="G13" s="68"/>
      <c r="H13" s="68"/>
      <c r="I13" s="68"/>
      <c r="J13" s="68"/>
      <c r="K13" s="68"/>
      <c r="L13" s="38"/>
      <c r="M13" s="38"/>
    </row>
    <row r="14" spans="1:30" ht="15" customHeight="1" x14ac:dyDescent="0.15">
      <c r="B14" s="68" t="s">
        <v>94</v>
      </c>
      <c r="C14" s="68"/>
      <c r="D14" s="68"/>
      <c r="E14" s="68"/>
      <c r="F14" s="68"/>
      <c r="G14" s="68"/>
      <c r="H14" s="68"/>
      <c r="I14" s="68"/>
      <c r="J14" s="68"/>
      <c r="K14" s="68"/>
      <c r="L14" s="38"/>
      <c r="M14" s="38"/>
    </row>
    <row r="15" spans="1:30" ht="15" customHeight="1" x14ac:dyDescent="0.15">
      <c r="B15" s="68" t="s">
        <v>95</v>
      </c>
      <c r="C15" s="68"/>
      <c r="D15" s="68"/>
      <c r="E15" s="68"/>
      <c r="F15" s="68"/>
      <c r="G15" s="68"/>
      <c r="H15" s="68"/>
      <c r="I15" s="68"/>
      <c r="J15" s="68"/>
      <c r="K15" s="68"/>
      <c r="L15" s="38"/>
      <c r="M15" s="38"/>
    </row>
    <row r="16" spans="1:30" ht="15" customHeight="1" x14ac:dyDescent="0.15">
      <c r="B16" s="68" t="s">
        <v>96</v>
      </c>
      <c r="C16" s="79" t="s">
        <v>97</v>
      </c>
      <c r="D16" s="79" t="s">
        <v>97</v>
      </c>
      <c r="E16" s="79" t="s">
        <v>97</v>
      </c>
      <c r="F16" s="79" t="s">
        <v>97</v>
      </c>
      <c r="G16" s="79" t="s">
        <v>97</v>
      </c>
      <c r="H16" s="79" t="s">
        <v>97</v>
      </c>
      <c r="I16" s="79" t="s">
        <v>97</v>
      </c>
      <c r="J16" s="79" t="s">
        <v>97</v>
      </c>
      <c r="K16" s="79" t="s">
        <v>97</v>
      </c>
      <c r="L16" s="38"/>
      <c r="M16" s="38"/>
      <c r="V16" s="80"/>
      <c r="W16" s="80"/>
      <c r="X16" s="80"/>
      <c r="Y16" s="80"/>
      <c r="Z16" s="80"/>
      <c r="AA16" s="80"/>
      <c r="AB16" s="80"/>
      <c r="AC16" s="80"/>
      <c r="AD16" s="80"/>
    </row>
    <row r="17" spans="2:30" ht="15" customHeight="1" x14ac:dyDescent="0.15">
      <c r="B17" s="68" t="s">
        <v>98</v>
      </c>
      <c r="C17" s="68"/>
      <c r="D17" s="68"/>
      <c r="E17" s="68"/>
      <c r="F17" s="68"/>
      <c r="G17" s="68"/>
      <c r="H17" s="68"/>
      <c r="I17" s="68"/>
      <c r="J17" s="68"/>
      <c r="K17" s="68"/>
      <c r="L17" s="38"/>
      <c r="M17" s="38"/>
    </row>
    <row r="18" spans="2:30" ht="15" customHeight="1" x14ac:dyDescent="0.15">
      <c r="B18" s="68" t="s">
        <v>156</v>
      </c>
      <c r="C18" s="81" t="s">
        <v>157</v>
      </c>
      <c r="D18" s="81" t="s">
        <v>158</v>
      </c>
      <c r="E18" s="81" t="s">
        <v>157</v>
      </c>
      <c r="F18" s="81" t="s">
        <v>158</v>
      </c>
      <c r="G18" s="81" t="s">
        <v>157</v>
      </c>
      <c r="H18" s="81" t="s">
        <v>158</v>
      </c>
      <c r="I18" s="81" t="s">
        <v>158</v>
      </c>
      <c r="J18" s="81" t="s">
        <v>158</v>
      </c>
      <c r="K18" s="81" t="s">
        <v>158</v>
      </c>
      <c r="L18" s="38"/>
      <c r="M18" s="38"/>
      <c r="V18" s="57"/>
      <c r="W18" s="57"/>
      <c r="X18" s="57"/>
      <c r="Y18" s="57"/>
      <c r="Z18" s="57"/>
      <c r="AA18" s="57"/>
      <c r="AB18" s="57"/>
      <c r="AC18" s="57"/>
      <c r="AD18" s="57"/>
    </row>
    <row r="19" spans="2:30" ht="15" customHeight="1" x14ac:dyDescent="0.15">
      <c r="B19" s="68" t="s">
        <v>159</v>
      </c>
      <c r="C19" s="81" t="s">
        <v>158</v>
      </c>
      <c r="D19" s="81" t="s">
        <v>158</v>
      </c>
      <c r="E19" s="81" t="s">
        <v>158</v>
      </c>
      <c r="F19" s="81" t="s">
        <v>158</v>
      </c>
      <c r="G19" s="81" t="s">
        <v>158</v>
      </c>
      <c r="H19" s="81" t="s">
        <v>158</v>
      </c>
      <c r="I19" s="81" t="s">
        <v>158</v>
      </c>
      <c r="J19" s="81" t="s">
        <v>158</v>
      </c>
      <c r="K19" s="81" t="s">
        <v>158</v>
      </c>
      <c r="V19" s="57"/>
      <c r="W19" s="57"/>
      <c r="X19" s="57"/>
      <c r="Y19" s="57"/>
      <c r="Z19" s="57"/>
      <c r="AA19" s="57"/>
      <c r="AB19" s="57"/>
      <c r="AC19" s="57"/>
      <c r="AD19" s="57"/>
    </row>
    <row r="20" spans="2:30" ht="15" customHeight="1" x14ac:dyDescent="0.15">
      <c r="B20" s="68" t="s">
        <v>160</v>
      </c>
      <c r="C20" s="82" t="s">
        <v>161</v>
      </c>
      <c r="D20" s="82" t="s">
        <v>161</v>
      </c>
      <c r="E20" s="82" t="s">
        <v>161</v>
      </c>
      <c r="F20" s="82" t="s">
        <v>161</v>
      </c>
      <c r="G20" s="82" t="s">
        <v>161</v>
      </c>
      <c r="H20" s="82" t="s">
        <v>161</v>
      </c>
      <c r="I20" s="82" t="s">
        <v>161</v>
      </c>
      <c r="J20" s="82" t="s">
        <v>161</v>
      </c>
      <c r="K20" s="82" t="s">
        <v>161</v>
      </c>
    </row>
  </sheetData>
  <dataValidations count="6">
    <dataValidation type="list" allowBlank="1" showInputMessage="1" showErrorMessage="1" sqref="V4:AD4 M4 C4:K4" xr:uid="{1AEAA175-CCE5-4800-BF76-C4FD6BE149E7}">
      <formula1>"Count,Unique Count,First,Linear Average,Mean,Max,Min,% Meeting Cond,Sum,Duration,% of Total"</formula1>
    </dataValidation>
    <dataValidation type="list" allowBlank="1" showInputMessage="1" showErrorMessage="1" sqref="V5:AD5 M5 C5:K5" xr:uid="{B155517E-2259-4A3E-9E23-15CEB92262DE}">
      <formula1>"Value,CDF,PDF"</formula1>
    </dataValidation>
    <dataValidation type="list" allowBlank="1" showInputMessage="1" sqref="V7:AD7 M7 C7:K7" xr:uid="{CF0898F6-CDA0-40F9-B0B3-9C8A613CF90F}">
      <formula1>"Area,Area3D,AreaStacked,AreaStacked100,AreaStacked1003D,AreaStacked3D,BarClustered,BarClustered3D,BarOfPie,BarStacked,BarStacked100,BarStacked1003D,BarStacked3D,Column3D,ColumnClustered,ColumnClustered3D,ColumnStacked,ColumnStacked100,ColumnStacked1003D"</formula1>
    </dataValidation>
    <dataValidation type="list" allowBlank="1" showInputMessage="1" showErrorMessage="1" sqref="V9:AD9 M9 C9:K9" xr:uid="{78650B9E-B8A7-48A7-A46A-2A92C5C5EE68}">
      <formula1>"Column,Row"</formula1>
    </dataValidation>
    <dataValidation type="list" allowBlank="1" showInputMessage="1" showErrorMessage="1" sqref="V16:AD16 C16:K16" xr:uid="{66092DB0-B0C5-4603-A1AB-BA78CCBAE96E}">
      <formula1>"X-axis Ascending,X-axis Descending,Y-axis Ascending,Y-axis Descending"</formula1>
    </dataValidation>
    <dataValidation type="list" allowBlank="1" showInputMessage="1" showErrorMessage="1" sqref="V18:AD19 C18:K19" xr:uid="{03723645-910E-4760-9B6D-478E4830A7F4}">
      <formula1>"Yes,No"</formula1>
    </dataValidation>
  </dataValidations>
  <printOptions headings="1" gridLines="1"/>
  <pageMargins left="0" right="0" top="0" bottom="0" header="0" footer="0"/>
  <pageSetup paperSize="9" pageOrder="overThenDown" orientation="portrait" blackAndWhite="1" useFirstPageNumber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0AE5-99F5-49BE-A0C8-4B233D67E384}">
  <dimension ref="A1:AD20"/>
  <sheetViews>
    <sheetView showGridLines="0" tabSelected="1" zoomScale="85" workbookViewId="0">
      <selection activeCell="Q3" sqref="Q3"/>
    </sheetView>
  </sheetViews>
  <sheetFormatPr defaultColWidth="8.5703125" defaultRowHeight="15" customHeight="1" x14ac:dyDescent="0.15"/>
  <cols>
    <col min="1" max="1" width="8.5703125" style="2" customWidth="1"/>
    <col min="2" max="2" width="15.85546875" style="2" customWidth="1"/>
    <col min="3" max="3" width="8.5703125" style="2" customWidth="1"/>
    <col min="4" max="16384" width="8.5703125" style="2"/>
  </cols>
  <sheetData>
    <row r="1" spans="1:30" ht="15" customHeight="1" x14ac:dyDescent="0.15">
      <c r="B1" s="42" t="s">
        <v>72</v>
      </c>
      <c r="C1" s="43"/>
      <c r="D1" s="43"/>
      <c r="E1" s="43"/>
      <c r="F1" s="43"/>
      <c r="G1" s="43"/>
      <c r="H1" s="43"/>
      <c r="I1" s="43"/>
      <c r="J1" s="44"/>
      <c r="K1" s="44"/>
      <c r="L1" s="45"/>
      <c r="M1" s="45"/>
      <c r="N1" s="46"/>
      <c r="O1" s="46"/>
    </row>
    <row r="2" spans="1:30" ht="15" customHeight="1" x14ac:dyDescent="0.15">
      <c r="A2" s="47"/>
      <c r="B2" s="47"/>
      <c r="C2" s="47"/>
      <c r="D2" s="47"/>
      <c r="J2" s="48"/>
      <c r="K2" s="48"/>
      <c r="L2" s="38"/>
      <c r="M2" s="38"/>
    </row>
    <row r="3" spans="1:30" s="65" customFormat="1" ht="24" customHeight="1" x14ac:dyDescent="0.15">
      <c r="B3" s="66" t="s">
        <v>73</v>
      </c>
      <c r="C3" s="134" t="s">
        <v>212</v>
      </c>
      <c r="D3" s="66" t="s">
        <v>213</v>
      </c>
      <c r="E3" s="66" t="s">
        <v>214</v>
      </c>
      <c r="F3" s="66" t="s">
        <v>214</v>
      </c>
      <c r="G3" s="66" t="s">
        <v>215</v>
      </c>
      <c r="H3" s="66" t="s">
        <v>215</v>
      </c>
      <c r="I3" s="66" t="s">
        <v>213</v>
      </c>
      <c r="J3" s="66" t="s">
        <v>214</v>
      </c>
      <c r="K3" s="66" t="s">
        <v>215</v>
      </c>
      <c r="M3" s="2"/>
      <c r="N3" s="38" t="s">
        <v>142</v>
      </c>
      <c r="O3" s="50" t="s">
        <v>143</v>
      </c>
      <c r="P3" s="67" t="s">
        <v>144</v>
      </c>
      <c r="Q3" s="67" t="s">
        <v>145</v>
      </c>
      <c r="R3" s="67" t="s">
        <v>146</v>
      </c>
      <c r="S3" s="65" t="s">
        <v>147</v>
      </c>
      <c r="T3" s="65" t="s">
        <v>148</v>
      </c>
      <c r="U3" s="65" t="s">
        <v>149</v>
      </c>
      <c r="V3" s="2" t="s">
        <v>150</v>
      </c>
      <c r="W3" s="2"/>
      <c r="X3" s="2"/>
      <c r="Y3" s="2"/>
      <c r="Z3" s="2"/>
      <c r="AA3" s="2"/>
      <c r="AB3" s="2"/>
      <c r="AC3" s="2"/>
      <c r="AD3" s="2"/>
    </row>
    <row r="4" spans="1:30" ht="15" customHeight="1" x14ac:dyDescent="0.15">
      <c r="B4" s="68" t="s">
        <v>76</v>
      </c>
      <c r="C4" s="69" t="s">
        <v>151</v>
      </c>
      <c r="D4" s="69" t="s">
        <v>151</v>
      </c>
      <c r="E4" s="69" t="s">
        <v>151</v>
      </c>
      <c r="F4" s="69" t="s">
        <v>151</v>
      </c>
      <c r="G4" s="69" t="s">
        <v>151</v>
      </c>
      <c r="H4" s="69" t="s">
        <v>151</v>
      </c>
      <c r="I4" s="69" t="s">
        <v>9</v>
      </c>
      <c r="J4" s="69" t="s">
        <v>9</v>
      </c>
      <c r="K4" s="69" t="s">
        <v>9</v>
      </c>
      <c r="M4" s="70" t="s">
        <v>152</v>
      </c>
      <c r="N4" s="38" t="s">
        <v>153</v>
      </c>
      <c r="O4" s="38" t="s">
        <v>154</v>
      </c>
      <c r="P4" s="2" t="s">
        <v>153</v>
      </c>
      <c r="Q4" s="2" t="s">
        <v>154</v>
      </c>
      <c r="R4" s="2" t="s">
        <v>153</v>
      </c>
      <c r="S4" s="2" t="s">
        <v>154</v>
      </c>
      <c r="T4" s="2" t="s">
        <v>123</v>
      </c>
      <c r="U4" s="2" t="s">
        <v>123</v>
      </c>
      <c r="V4" s="70" t="s">
        <v>123</v>
      </c>
      <c r="W4" s="70"/>
      <c r="X4" s="70"/>
      <c r="Y4" s="70"/>
      <c r="Z4" s="70"/>
      <c r="AA4" s="70"/>
      <c r="AB4" s="70"/>
      <c r="AC4" s="70"/>
      <c r="AD4" s="70"/>
    </row>
    <row r="5" spans="1:30" ht="15" customHeight="1" x14ac:dyDescent="0.15">
      <c r="B5" s="68" t="s">
        <v>77</v>
      </c>
      <c r="C5" s="71" t="s">
        <v>79</v>
      </c>
      <c r="D5" s="71" t="s">
        <v>79</v>
      </c>
      <c r="E5" s="71" t="s">
        <v>78</v>
      </c>
      <c r="F5" s="71" t="s">
        <v>79</v>
      </c>
      <c r="G5" s="71" t="s">
        <v>78</v>
      </c>
      <c r="H5" s="71" t="s">
        <v>79</v>
      </c>
      <c r="I5" s="71" t="s">
        <v>123</v>
      </c>
      <c r="J5" s="71" t="s">
        <v>123</v>
      </c>
      <c r="K5" s="71" t="s">
        <v>123</v>
      </c>
      <c r="M5" s="72">
        <v>1</v>
      </c>
      <c r="N5" s="73">
        <v>0.01</v>
      </c>
      <c r="O5" s="73">
        <v>0.01</v>
      </c>
      <c r="P5" s="74">
        <v>0.01</v>
      </c>
      <c r="Q5" s="74">
        <v>0.01</v>
      </c>
      <c r="R5" s="74">
        <v>0.01</v>
      </c>
      <c r="S5" s="74">
        <v>0.01</v>
      </c>
      <c r="T5" s="74">
        <v>1</v>
      </c>
      <c r="U5" s="74">
        <v>1</v>
      </c>
      <c r="V5" s="72">
        <v>1</v>
      </c>
      <c r="W5" s="72"/>
      <c r="X5" s="72"/>
      <c r="Y5" s="72"/>
      <c r="Z5" s="72"/>
      <c r="AA5" s="72"/>
      <c r="AB5" s="72"/>
      <c r="AC5" s="72"/>
      <c r="AD5" s="72"/>
    </row>
    <row r="6" spans="1:30" ht="15" customHeight="1" x14ac:dyDescent="0.15">
      <c r="B6" s="68" t="s">
        <v>80</v>
      </c>
      <c r="C6" s="68" t="s">
        <v>142</v>
      </c>
      <c r="D6" s="68" t="s">
        <v>143</v>
      </c>
      <c r="E6" s="68" t="s">
        <v>144</v>
      </c>
      <c r="F6" s="68" t="s">
        <v>145</v>
      </c>
      <c r="G6" s="68" t="s">
        <v>146</v>
      </c>
      <c r="H6" s="68" t="s">
        <v>147</v>
      </c>
      <c r="I6" s="68" t="s">
        <v>148</v>
      </c>
      <c r="J6" s="68" t="s">
        <v>149</v>
      </c>
      <c r="K6" s="68" t="s">
        <v>150</v>
      </c>
      <c r="M6" s="74">
        <v>2</v>
      </c>
      <c r="N6" s="73">
        <v>3.55</v>
      </c>
      <c r="O6" s="73">
        <v>3.56</v>
      </c>
      <c r="P6" s="74">
        <v>3.55</v>
      </c>
      <c r="Q6" s="74">
        <v>3.56</v>
      </c>
      <c r="R6" s="74">
        <v>3.55</v>
      </c>
      <c r="S6" s="74">
        <v>3.56</v>
      </c>
      <c r="T6" s="74">
        <v>408</v>
      </c>
      <c r="U6" s="74">
        <v>408</v>
      </c>
      <c r="V6" s="74">
        <v>408</v>
      </c>
    </row>
    <row r="7" spans="1:30" ht="15" customHeight="1" x14ac:dyDescent="0.15">
      <c r="B7" s="68" t="s">
        <v>83</v>
      </c>
      <c r="C7" s="75" t="s">
        <v>84</v>
      </c>
      <c r="D7" s="75" t="s">
        <v>85</v>
      </c>
      <c r="E7" s="75" t="s">
        <v>84</v>
      </c>
      <c r="F7" s="75" t="s">
        <v>85</v>
      </c>
      <c r="G7" s="75" t="s">
        <v>84</v>
      </c>
      <c r="H7" s="75" t="s">
        <v>85</v>
      </c>
      <c r="I7" s="75" t="s">
        <v>85</v>
      </c>
      <c r="J7" s="75" t="s">
        <v>85</v>
      </c>
      <c r="K7" s="75" t="s">
        <v>85</v>
      </c>
      <c r="M7" s="76">
        <v>3</v>
      </c>
      <c r="N7" s="73">
        <v>16.63</v>
      </c>
      <c r="O7" s="73">
        <v>20.190000000000001</v>
      </c>
      <c r="P7" s="74">
        <v>16.63</v>
      </c>
      <c r="Q7" s="74">
        <v>20.190000000000001</v>
      </c>
      <c r="R7" s="74">
        <v>16.63</v>
      </c>
      <c r="S7" s="74">
        <v>20.190000000000001</v>
      </c>
      <c r="T7" s="74">
        <v>1912</v>
      </c>
      <c r="U7" s="74">
        <v>1912</v>
      </c>
      <c r="V7" s="76">
        <v>1912</v>
      </c>
      <c r="W7" s="76"/>
      <c r="X7" s="76"/>
      <c r="Y7" s="76"/>
      <c r="Z7" s="76"/>
      <c r="AA7" s="76"/>
      <c r="AB7" s="76"/>
      <c r="AC7" s="76"/>
      <c r="AD7" s="76"/>
    </row>
    <row r="8" spans="1:30" ht="15" customHeight="1" x14ac:dyDescent="0.15">
      <c r="B8" s="68" t="s">
        <v>86</v>
      </c>
      <c r="C8" s="68"/>
      <c r="D8" s="68"/>
      <c r="E8" s="68"/>
      <c r="F8" s="68"/>
      <c r="G8" s="68"/>
      <c r="H8" s="68"/>
      <c r="I8" s="68"/>
      <c r="J8" s="68"/>
      <c r="K8" s="68"/>
      <c r="M8" s="74">
        <v>4</v>
      </c>
      <c r="N8" s="73">
        <v>34.06</v>
      </c>
      <c r="O8" s="73">
        <v>54.25</v>
      </c>
      <c r="P8" s="74">
        <v>34.06</v>
      </c>
      <c r="Q8" s="74">
        <v>54.25</v>
      </c>
      <c r="R8" s="74">
        <v>34.06</v>
      </c>
      <c r="S8" s="74">
        <v>54.25</v>
      </c>
      <c r="T8" s="74">
        <v>3915</v>
      </c>
      <c r="U8" s="74">
        <v>3915</v>
      </c>
      <c r="V8" s="74">
        <v>3915</v>
      </c>
    </row>
    <row r="9" spans="1:30" ht="15" customHeight="1" x14ac:dyDescent="0.15">
      <c r="B9" s="68" t="s">
        <v>87</v>
      </c>
      <c r="C9" s="77"/>
      <c r="D9" s="77"/>
      <c r="E9" s="77"/>
      <c r="F9" s="77"/>
      <c r="G9" s="77"/>
      <c r="H9" s="77"/>
      <c r="I9" s="77"/>
      <c r="J9" s="77"/>
      <c r="K9" s="77"/>
      <c r="M9" s="78"/>
      <c r="N9" s="38"/>
      <c r="O9" s="38"/>
      <c r="V9" s="78"/>
      <c r="W9" s="78"/>
      <c r="X9" s="78"/>
      <c r="Y9" s="78"/>
      <c r="Z9" s="78"/>
      <c r="AA9" s="78"/>
      <c r="AB9" s="78"/>
      <c r="AC9" s="78"/>
      <c r="AD9" s="78"/>
    </row>
    <row r="10" spans="1:30" ht="15" customHeight="1" x14ac:dyDescent="0.15">
      <c r="B10" s="68" t="s">
        <v>88</v>
      </c>
      <c r="C10" s="68" t="s">
        <v>155</v>
      </c>
      <c r="D10" s="68"/>
      <c r="E10" s="68"/>
      <c r="F10" s="68"/>
      <c r="G10" s="68"/>
      <c r="H10" s="68"/>
      <c r="I10" s="68"/>
      <c r="J10" s="68"/>
      <c r="K10" s="68"/>
      <c r="N10" s="38"/>
      <c r="O10" s="38"/>
    </row>
    <row r="11" spans="1:30" ht="15" customHeight="1" x14ac:dyDescent="0.15">
      <c r="B11" s="68" t="s">
        <v>91</v>
      </c>
      <c r="C11" s="68"/>
      <c r="D11" s="68"/>
      <c r="E11" s="68"/>
      <c r="F11" s="68"/>
      <c r="G11" s="68"/>
      <c r="H11" s="68"/>
      <c r="I11" s="68"/>
      <c r="J11" s="68"/>
      <c r="K11" s="68"/>
      <c r="L11" s="38"/>
      <c r="M11" s="38"/>
    </row>
    <row r="12" spans="1:30" ht="15" customHeight="1" x14ac:dyDescent="0.15">
      <c r="B12" s="68" t="s">
        <v>92</v>
      </c>
      <c r="C12" s="68"/>
      <c r="D12" s="68"/>
      <c r="E12" s="68"/>
      <c r="F12" s="68"/>
      <c r="G12" s="68"/>
      <c r="H12" s="68"/>
      <c r="I12" s="68"/>
      <c r="J12" s="68"/>
      <c r="K12" s="68"/>
      <c r="L12" s="38"/>
      <c r="M12" s="38"/>
    </row>
    <row r="13" spans="1:30" ht="15" customHeight="1" x14ac:dyDescent="0.15">
      <c r="B13" s="68" t="s">
        <v>93</v>
      </c>
      <c r="C13" s="68"/>
      <c r="D13" s="68"/>
      <c r="E13" s="68"/>
      <c r="F13" s="68"/>
      <c r="G13" s="68"/>
      <c r="H13" s="68"/>
      <c r="I13" s="68"/>
      <c r="J13" s="68"/>
      <c r="K13" s="68"/>
      <c r="L13" s="38"/>
      <c r="M13" s="38"/>
    </row>
    <row r="14" spans="1:30" ht="15" customHeight="1" x14ac:dyDescent="0.15">
      <c r="B14" s="68" t="s">
        <v>94</v>
      </c>
      <c r="C14" s="68"/>
      <c r="D14" s="68"/>
      <c r="E14" s="68"/>
      <c r="F14" s="68"/>
      <c r="G14" s="68"/>
      <c r="H14" s="68"/>
      <c r="I14" s="68"/>
      <c r="J14" s="68"/>
      <c r="K14" s="68"/>
      <c r="L14" s="38"/>
      <c r="M14" s="38"/>
    </row>
    <row r="15" spans="1:30" ht="15" customHeight="1" x14ac:dyDescent="0.15">
      <c r="B15" s="68" t="s">
        <v>95</v>
      </c>
      <c r="C15" s="68"/>
      <c r="D15" s="68"/>
      <c r="E15" s="68"/>
      <c r="F15" s="68"/>
      <c r="G15" s="68"/>
      <c r="H15" s="68"/>
      <c r="I15" s="68"/>
      <c r="J15" s="68"/>
      <c r="K15" s="68"/>
      <c r="L15" s="38"/>
      <c r="M15" s="38"/>
    </row>
    <row r="16" spans="1:30" ht="15" customHeight="1" x14ac:dyDescent="0.15">
      <c r="B16" s="68" t="s">
        <v>96</v>
      </c>
      <c r="C16" s="79" t="s">
        <v>97</v>
      </c>
      <c r="D16" s="79" t="s">
        <v>97</v>
      </c>
      <c r="E16" s="79" t="s">
        <v>97</v>
      </c>
      <c r="F16" s="79" t="s">
        <v>97</v>
      </c>
      <c r="G16" s="79" t="s">
        <v>97</v>
      </c>
      <c r="H16" s="79" t="s">
        <v>97</v>
      </c>
      <c r="I16" s="79" t="s">
        <v>97</v>
      </c>
      <c r="J16" s="79" t="s">
        <v>97</v>
      </c>
      <c r="K16" s="79" t="s">
        <v>97</v>
      </c>
      <c r="L16" s="38"/>
      <c r="M16" s="38"/>
      <c r="V16" s="80"/>
      <c r="W16" s="80"/>
      <c r="X16" s="80"/>
      <c r="Y16" s="80"/>
      <c r="Z16" s="80"/>
      <c r="AA16" s="80"/>
      <c r="AB16" s="80"/>
      <c r="AC16" s="80"/>
      <c r="AD16" s="80"/>
    </row>
    <row r="17" spans="2:30" ht="15" customHeight="1" x14ac:dyDescent="0.15">
      <c r="B17" s="68" t="s">
        <v>98</v>
      </c>
      <c r="C17" s="68"/>
      <c r="D17" s="68"/>
      <c r="E17" s="68"/>
      <c r="F17" s="68"/>
      <c r="G17" s="68"/>
      <c r="H17" s="68"/>
      <c r="I17" s="68"/>
      <c r="J17" s="68"/>
      <c r="K17" s="68"/>
      <c r="L17" s="38"/>
      <c r="M17" s="38"/>
    </row>
    <row r="18" spans="2:30" ht="15" customHeight="1" x14ac:dyDescent="0.15">
      <c r="B18" s="68" t="s">
        <v>156</v>
      </c>
      <c r="C18" s="81" t="s">
        <v>157</v>
      </c>
      <c r="D18" s="81" t="s">
        <v>158</v>
      </c>
      <c r="E18" s="81" t="s">
        <v>157</v>
      </c>
      <c r="F18" s="81" t="s">
        <v>158</v>
      </c>
      <c r="G18" s="81" t="s">
        <v>157</v>
      </c>
      <c r="H18" s="81" t="s">
        <v>158</v>
      </c>
      <c r="I18" s="81" t="s">
        <v>158</v>
      </c>
      <c r="J18" s="81" t="s">
        <v>158</v>
      </c>
      <c r="K18" s="81" t="s">
        <v>158</v>
      </c>
      <c r="L18" s="38"/>
      <c r="M18" s="38"/>
      <c r="V18" s="57"/>
      <c r="W18" s="57"/>
      <c r="X18" s="57"/>
      <c r="Y18" s="57"/>
      <c r="Z18" s="57"/>
      <c r="AA18" s="57"/>
      <c r="AB18" s="57"/>
      <c r="AC18" s="57"/>
      <c r="AD18" s="57"/>
    </row>
    <row r="19" spans="2:30" ht="15" customHeight="1" x14ac:dyDescent="0.15">
      <c r="B19" s="68" t="s">
        <v>159</v>
      </c>
      <c r="C19" s="81" t="s">
        <v>158</v>
      </c>
      <c r="D19" s="81" t="s">
        <v>158</v>
      </c>
      <c r="E19" s="81" t="s">
        <v>158</v>
      </c>
      <c r="F19" s="81" t="s">
        <v>158</v>
      </c>
      <c r="G19" s="81" t="s">
        <v>158</v>
      </c>
      <c r="H19" s="81" t="s">
        <v>158</v>
      </c>
      <c r="I19" s="81" t="s">
        <v>158</v>
      </c>
      <c r="J19" s="81" t="s">
        <v>158</v>
      </c>
      <c r="K19" s="81" t="s">
        <v>158</v>
      </c>
      <c r="V19" s="57"/>
      <c r="W19" s="57"/>
      <c r="X19" s="57"/>
      <c r="Y19" s="57"/>
      <c r="Z19" s="57"/>
      <c r="AA19" s="57"/>
      <c r="AB19" s="57"/>
      <c r="AC19" s="57"/>
      <c r="AD19" s="57"/>
    </row>
    <row r="20" spans="2:30" ht="15" customHeight="1" x14ac:dyDescent="0.15">
      <c r="B20" s="68" t="s">
        <v>160</v>
      </c>
      <c r="C20" s="82" t="s">
        <v>161</v>
      </c>
      <c r="D20" s="82" t="s">
        <v>161</v>
      </c>
      <c r="E20" s="82" t="s">
        <v>161</v>
      </c>
      <c r="F20" s="82" t="s">
        <v>161</v>
      </c>
      <c r="G20" s="82" t="s">
        <v>161</v>
      </c>
      <c r="H20" s="82" t="s">
        <v>161</v>
      </c>
      <c r="I20" s="82" t="s">
        <v>161</v>
      </c>
      <c r="J20" s="82" t="s">
        <v>161</v>
      </c>
      <c r="K20" s="82" t="s">
        <v>161</v>
      </c>
    </row>
  </sheetData>
  <dataValidations count="6">
    <dataValidation type="list" allowBlank="1" showInputMessage="1" showErrorMessage="1" sqref="V18:AD19 C18:K19" xr:uid="{EFF46106-3A13-41F7-BF72-1A1EA1DAC9E0}">
      <formula1>"Yes,No"</formula1>
    </dataValidation>
    <dataValidation type="list" allowBlank="1" showInputMessage="1" showErrorMessage="1" sqref="V16:AD16 C16:K16" xr:uid="{C67D74D3-1911-42C7-BE64-F3F8E4797867}">
      <formula1>"X-axis Ascending,X-axis Descending,Y-axis Ascending,Y-axis Descending"</formula1>
    </dataValidation>
    <dataValidation type="list" allowBlank="1" showInputMessage="1" showErrorMessage="1" sqref="V9:AD9 M9 C9:K9" xr:uid="{A53EF0A5-D816-485E-9225-916493405740}">
      <formula1>"Column,Row"</formula1>
    </dataValidation>
    <dataValidation type="list" allowBlank="1" showInputMessage="1" sqref="V7:AD7 M7 C7:K7" xr:uid="{AAB05A91-A9DA-4B2C-ACA7-F73FA3AA840F}">
      <formula1>"Area,Area3D,AreaStacked,AreaStacked100,AreaStacked1003D,AreaStacked3D,BarClustered,BarClustered3D,BarOfPie,BarStacked,BarStacked100,BarStacked1003D,BarStacked3D,Column3D,ColumnClustered,ColumnClustered3D,ColumnStacked,ColumnStacked100,ColumnStacked1003D"</formula1>
    </dataValidation>
    <dataValidation type="list" allowBlank="1" showInputMessage="1" showErrorMessage="1" sqref="V5:AD5 M5 C5:K5" xr:uid="{360F9AFD-9095-49D3-A04B-E10FC37B2B36}">
      <formula1>"Value,CDF,PDF"</formula1>
    </dataValidation>
    <dataValidation type="list" allowBlank="1" showInputMessage="1" showErrorMessage="1" sqref="V4:AD4 M4 C4:K4" xr:uid="{2B0B534E-DCB8-4409-9EE0-750EFA2A52FB}">
      <formula1>"Count,Unique Count,First,Linear Average,Mean,Max,Min,% Meeting Cond,Sum,Duration,% of Total"</formula1>
    </dataValidation>
  </dataValidations>
  <printOptions headings="1" gridLines="1"/>
  <pageMargins left="0" right="0" top="0" bottom="0" header="0" footer="0"/>
  <pageSetup paperSize="9" pageOrder="overThenDown" orientation="portrait" blackAndWhite="1" useFirstPageNumber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0"/>
  <sheetViews>
    <sheetView showGridLines="0" zoomScale="85" workbookViewId="0">
      <selection activeCell="C3" sqref="C3"/>
    </sheetView>
  </sheetViews>
  <sheetFormatPr defaultColWidth="8.5703125" defaultRowHeight="15" customHeight="1" x14ac:dyDescent="0.15"/>
  <cols>
    <col min="1" max="1" width="8.5703125" style="2" customWidth="1"/>
    <col min="2" max="2" width="15.85546875" style="2" customWidth="1"/>
    <col min="3" max="3" width="8.5703125" style="2" customWidth="1"/>
    <col min="4" max="16384" width="8.5703125" style="2"/>
  </cols>
  <sheetData>
    <row r="1" spans="1:30" ht="15" customHeight="1" x14ac:dyDescent="0.15">
      <c r="B1" s="42" t="s">
        <v>72</v>
      </c>
      <c r="C1" s="43"/>
      <c r="D1" s="43"/>
      <c r="E1" s="43"/>
      <c r="F1" s="43"/>
      <c r="G1" s="43"/>
      <c r="H1" s="43"/>
      <c r="I1" s="43"/>
      <c r="J1" s="44"/>
      <c r="K1" s="44"/>
      <c r="L1" s="45"/>
      <c r="M1" s="45"/>
      <c r="N1" s="46"/>
      <c r="O1" s="46"/>
    </row>
    <row r="2" spans="1:30" ht="15" customHeight="1" x14ac:dyDescent="0.15">
      <c r="A2" s="47"/>
      <c r="B2" s="47"/>
      <c r="C2" s="47"/>
      <c r="D2" s="47"/>
      <c r="J2" s="48"/>
      <c r="K2" s="48"/>
      <c r="L2" s="38"/>
      <c r="M2" s="38"/>
    </row>
    <row r="3" spans="1:30" s="65" customFormat="1" ht="24" customHeight="1" x14ac:dyDescent="0.15">
      <c r="B3" s="66" t="s">
        <v>73</v>
      </c>
      <c r="C3" s="66" t="s">
        <v>162</v>
      </c>
      <c r="D3" s="66" t="s">
        <v>163</v>
      </c>
      <c r="E3" s="66" t="s">
        <v>163</v>
      </c>
      <c r="F3" s="66" t="s">
        <v>163</v>
      </c>
      <c r="G3" s="66" t="s">
        <v>163</v>
      </c>
      <c r="H3" s="66" t="s">
        <v>163</v>
      </c>
      <c r="I3" s="66" t="s">
        <v>163</v>
      </c>
      <c r="J3" s="66" t="s">
        <v>163</v>
      </c>
      <c r="K3" s="66" t="s">
        <v>163</v>
      </c>
      <c r="M3" s="2"/>
      <c r="N3" s="38" t="s">
        <v>142</v>
      </c>
      <c r="O3" s="50" t="s">
        <v>143</v>
      </c>
      <c r="P3" s="67" t="s">
        <v>144</v>
      </c>
      <c r="Q3" s="67" t="s">
        <v>145</v>
      </c>
      <c r="R3" s="67" t="s">
        <v>146</v>
      </c>
      <c r="S3" s="65" t="s">
        <v>147</v>
      </c>
      <c r="T3" s="65" t="s">
        <v>148</v>
      </c>
      <c r="U3" s="65" t="s">
        <v>149</v>
      </c>
      <c r="V3" s="2" t="s">
        <v>150</v>
      </c>
      <c r="W3" s="2"/>
      <c r="X3" s="2"/>
      <c r="Y3" s="2"/>
      <c r="Z3" s="2"/>
      <c r="AA3" s="2"/>
      <c r="AB3" s="2"/>
      <c r="AC3" s="2"/>
      <c r="AD3" s="2"/>
    </row>
    <row r="4" spans="1:30" ht="15" customHeight="1" x14ac:dyDescent="0.15">
      <c r="B4" s="68" t="s">
        <v>76</v>
      </c>
      <c r="C4" s="69" t="s">
        <v>151</v>
      </c>
      <c r="D4" s="69" t="s">
        <v>151</v>
      </c>
      <c r="E4" s="69" t="s">
        <v>151</v>
      </c>
      <c r="F4" s="69" t="s">
        <v>151</v>
      </c>
      <c r="G4" s="69" t="s">
        <v>151</v>
      </c>
      <c r="H4" s="69" t="s">
        <v>151</v>
      </c>
      <c r="I4" s="69" t="s">
        <v>9</v>
      </c>
      <c r="J4" s="69" t="s">
        <v>9</v>
      </c>
      <c r="K4" s="69" t="s">
        <v>9</v>
      </c>
      <c r="M4" s="70" t="s">
        <v>152</v>
      </c>
      <c r="N4" s="38" t="s">
        <v>153</v>
      </c>
      <c r="O4" s="38" t="s">
        <v>154</v>
      </c>
      <c r="P4" s="2" t="s">
        <v>153</v>
      </c>
      <c r="Q4" s="2" t="s">
        <v>154</v>
      </c>
      <c r="R4" s="2" t="s">
        <v>153</v>
      </c>
      <c r="S4" s="2" t="s">
        <v>154</v>
      </c>
      <c r="T4" s="2" t="s">
        <v>123</v>
      </c>
      <c r="U4" s="2" t="s">
        <v>123</v>
      </c>
      <c r="V4" s="70" t="s">
        <v>123</v>
      </c>
      <c r="W4" s="70"/>
      <c r="X4" s="70"/>
      <c r="Y4" s="70"/>
      <c r="Z4" s="70"/>
      <c r="AA4" s="70"/>
      <c r="AB4" s="70"/>
      <c r="AC4" s="70"/>
      <c r="AD4" s="70"/>
    </row>
    <row r="5" spans="1:30" ht="15" customHeight="1" x14ac:dyDescent="0.15">
      <c r="B5" s="68" t="s">
        <v>77</v>
      </c>
      <c r="C5" s="71" t="s">
        <v>78</v>
      </c>
      <c r="D5" s="71" t="s">
        <v>79</v>
      </c>
      <c r="E5" s="71" t="s">
        <v>78</v>
      </c>
      <c r="F5" s="71" t="s">
        <v>79</v>
      </c>
      <c r="G5" s="71" t="s">
        <v>78</v>
      </c>
      <c r="H5" s="71" t="s">
        <v>79</v>
      </c>
      <c r="I5" s="71" t="s">
        <v>123</v>
      </c>
      <c r="J5" s="71" t="s">
        <v>123</v>
      </c>
      <c r="K5" s="71" t="s">
        <v>123</v>
      </c>
      <c r="M5" s="72" t="s">
        <v>164</v>
      </c>
      <c r="N5" s="73">
        <v>0.01</v>
      </c>
      <c r="O5" s="73">
        <v>0.01</v>
      </c>
      <c r="P5" s="74">
        <v>0.01</v>
      </c>
      <c r="Q5" s="74">
        <v>0.01</v>
      </c>
      <c r="R5" s="74">
        <v>0.01</v>
      </c>
      <c r="S5" s="74">
        <v>0.01</v>
      </c>
      <c r="T5" s="74">
        <v>1</v>
      </c>
      <c r="U5" s="74">
        <v>1</v>
      </c>
      <c r="V5" s="72">
        <v>1</v>
      </c>
      <c r="W5" s="72"/>
      <c r="X5" s="72"/>
      <c r="Y5" s="72"/>
      <c r="Z5" s="72"/>
      <c r="AA5" s="72"/>
      <c r="AB5" s="72"/>
      <c r="AC5" s="72"/>
      <c r="AD5" s="72"/>
    </row>
    <row r="6" spans="1:30" ht="15" customHeight="1" x14ac:dyDescent="0.15">
      <c r="B6" s="68" t="s">
        <v>80</v>
      </c>
      <c r="C6" s="68" t="s">
        <v>142</v>
      </c>
      <c r="D6" s="68" t="s">
        <v>143</v>
      </c>
      <c r="E6" s="68" t="s">
        <v>144</v>
      </c>
      <c r="F6" s="68" t="s">
        <v>145</v>
      </c>
      <c r="G6" s="68" t="s">
        <v>146</v>
      </c>
      <c r="H6" s="68" t="s">
        <v>147</v>
      </c>
      <c r="I6" s="68" t="s">
        <v>148</v>
      </c>
      <c r="J6" s="68" t="s">
        <v>149</v>
      </c>
      <c r="K6" s="68" t="s">
        <v>150</v>
      </c>
      <c r="M6" s="2" t="s">
        <v>165</v>
      </c>
      <c r="N6" s="73">
        <v>3.55</v>
      </c>
      <c r="O6" s="73">
        <v>3.56</v>
      </c>
      <c r="P6" s="74">
        <v>3.55</v>
      </c>
      <c r="Q6" s="74">
        <v>3.56</v>
      </c>
      <c r="R6" s="74">
        <v>3.55</v>
      </c>
      <c r="S6" s="74">
        <v>3.56</v>
      </c>
      <c r="T6" s="74">
        <v>408</v>
      </c>
      <c r="U6" s="74">
        <v>408</v>
      </c>
      <c r="V6" s="74">
        <v>408</v>
      </c>
    </row>
    <row r="7" spans="1:30" ht="15" customHeight="1" x14ac:dyDescent="0.15">
      <c r="B7" s="68" t="s">
        <v>83</v>
      </c>
      <c r="C7" s="75" t="s">
        <v>84</v>
      </c>
      <c r="D7" s="75" t="s">
        <v>85</v>
      </c>
      <c r="E7" s="75" t="s">
        <v>84</v>
      </c>
      <c r="F7" s="75" t="s">
        <v>85</v>
      </c>
      <c r="G7" s="75" t="s">
        <v>84</v>
      </c>
      <c r="H7" s="75" t="s">
        <v>85</v>
      </c>
      <c r="I7" s="75" t="s">
        <v>85</v>
      </c>
      <c r="J7" s="75" t="s">
        <v>85</v>
      </c>
      <c r="K7" s="75" t="s">
        <v>85</v>
      </c>
      <c r="M7" s="76" t="s">
        <v>166</v>
      </c>
      <c r="N7" s="73">
        <v>16.63</v>
      </c>
      <c r="O7" s="73">
        <v>20.190000000000001</v>
      </c>
      <c r="P7" s="74">
        <v>16.63</v>
      </c>
      <c r="Q7" s="74">
        <v>20.190000000000001</v>
      </c>
      <c r="R7" s="74">
        <v>16.63</v>
      </c>
      <c r="S7" s="74">
        <v>20.190000000000001</v>
      </c>
      <c r="T7" s="74">
        <v>1912</v>
      </c>
      <c r="U7" s="74">
        <v>1912</v>
      </c>
      <c r="V7" s="76">
        <v>1912</v>
      </c>
      <c r="W7" s="76"/>
      <c r="X7" s="76"/>
      <c r="Y7" s="76"/>
      <c r="Z7" s="76"/>
      <c r="AA7" s="76"/>
      <c r="AB7" s="76"/>
      <c r="AC7" s="76"/>
      <c r="AD7" s="76"/>
    </row>
    <row r="8" spans="1:30" ht="15" customHeight="1" x14ac:dyDescent="0.15">
      <c r="B8" s="68" t="s">
        <v>86</v>
      </c>
      <c r="C8" s="68"/>
      <c r="D8" s="68"/>
      <c r="E8" s="68"/>
      <c r="F8" s="68"/>
      <c r="G8" s="68"/>
      <c r="H8" s="68"/>
      <c r="I8" s="68"/>
      <c r="J8" s="68"/>
      <c r="K8" s="68"/>
      <c r="M8" s="2" t="s">
        <v>167</v>
      </c>
      <c r="N8" s="73">
        <v>34.06</v>
      </c>
      <c r="O8" s="73">
        <v>54.25</v>
      </c>
      <c r="P8" s="74">
        <v>34.06</v>
      </c>
      <c r="Q8" s="74">
        <v>54.25</v>
      </c>
      <c r="R8" s="74">
        <v>34.06</v>
      </c>
      <c r="S8" s="74">
        <v>54.25</v>
      </c>
      <c r="T8" s="74">
        <v>3915</v>
      </c>
      <c r="U8" s="74">
        <v>3915</v>
      </c>
      <c r="V8" s="74">
        <v>3915</v>
      </c>
    </row>
    <row r="9" spans="1:30" ht="15" customHeight="1" x14ac:dyDescent="0.15">
      <c r="B9" s="68" t="s">
        <v>87</v>
      </c>
      <c r="C9" s="77"/>
      <c r="D9" s="77"/>
      <c r="E9" s="77"/>
      <c r="F9" s="77"/>
      <c r="G9" s="77"/>
      <c r="H9" s="77"/>
      <c r="I9" s="77"/>
      <c r="J9" s="77"/>
      <c r="K9" s="77"/>
      <c r="M9" s="78" t="s">
        <v>168</v>
      </c>
      <c r="N9" s="73">
        <v>39.58</v>
      </c>
      <c r="O9" s="73">
        <v>93.83</v>
      </c>
      <c r="P9" s="74">
        <v>39.58</v>
      </c>
      <c r="Q9" s="74">
        <v>93.83</v>
      </c>
      <c r="R9" s="74">
        <v>39.58</v>
      </c>
      <c r="S9" s="74">
        <v>93.83</v>
      </c>
      <c r="T9" s="74">
        <v>4549</v>
      </c>
      <c r="U9" s="74">
        <v>4549</v>
      </c>
      <c r="V9" s="78">
        <v>4549</v>
      </c>
      <c r="W9" s="78"/>
      <c r="X9" s="78"/>
      <c r="Y9" s="78"/>
      <c r="Z9" s="78"/>
      <c r="AA9" s="78"/>
      <c r="AB9" s="78"/>
      <c r="AC9" s="78"/>
      <c r="AD9" s="78"/>
    </row>
    <row r="10" spans="1:30" ht="15" customHeight="1" x14ac:dyDescent="0.15">
      <c r="B10" s="68" t="s">
        <v>88</v>
      </c>
      <c r="C10" s="68" t="s">
        <v>155</v>
      </c>
      <c r="D10" s="68"/>
      <c r="E10" s="68"/>
      <c r="F10" s="68"/>
      <c r="G10" s="68"/>
      <c r="H10" s="68"/>
      <c r="I10" s="68"/>
      <c r="J10" s="68"/>
      <c r="K10" s="68"/>
      <c r="M10" s="2" t="s">
        <v>169</v>
      </c>
      <c r="N10" s="73">
        <v>6.17</v>
      </c>
      <c r="O10" s="73">
        <v>100</v>
      </c>
      <c r="P10" s="74">
        <v>6.17</v>
      </c>
      <c r="Q10" s="74">
        <v>100</v>
      </c>
      <c r="R10" s="74">
        <v>6.17</v>
      </c>
      <c r="S10" s="74">
        <v>100</v>
      </c>
      <c r="T10" s="74">
        <v>709</v>
      </c>
      <c r="U10" s="74">
        <v>709</v>
      </c>
      <c r="V10" s="74">
        <v>709</v>
      </c>
    </row>
    <row r="11" spans="1:30" ht="15" customHeight="1" x14ac:dyDescent="0.15">
      <c r="B11" s="68" t="s">
        <v>91</v>
      </c>
      <c r="C11" s="68"/>
      <c r="D11" s="68"/>
      <c r="E11" s="68"/>
      <c r="F11" s="68"/>
      <c r="G11" s="68"/>
      <c r="H11" s="68"/>
      <c r="I11" s="68"/>
      <c r="J11" s="68"/>
      <c r="K11" s="68"/>
      <c r="L11" s="38"/>
      <c r="M11" s="38"/>
    </row>
    <row r="12" spans="1:30" ht="15" customHeight="1" x14ac:dyDescent="0.15">
      <c r="B12" s="68" t="s">
        <v>92</v>
      </c>
      <c r="C12" s="68"/>
      <c r="D12" s="68"/>
      <c r="E12" s="68"/>
      <c r="F12" s="68"/>
      <c r="G12" s="68"/>
      <c r="H12" s="68"/>
      <c r="I12" s="68"/>
      <c r="J12" s="68"/>
      <c r="K12" s="68"/>
      <c r="L12" s="38"/>
      <c r="M12" s="38"/>
    </row>
    <row r="13" spans="1:30" ht="15" customHeight="1" x14ac:dyDescent="0.15">
      <c r="B13" s="68" t="s">
        <v>93</v>
      </c>
      <c r="C13" s="68"/>
      <c r="D13" s="68"/>
      <c r="E13" s="68"/>
      <c r="F13" s="68"/>
      <c r="G13" s="68"/>
      <c r="H13" s="68"/>
      <c r="I13" s="68"/>
      <c r="J13" s="68"/>
      <c r="K13" s="68"/>
      <c r="L13" s="38"/>
      <c r="M13" s="38"/>
    </row>
    <row r="14" spans="1:30" ht="15" customHeight="1" x14ac:dyDescent="0.15">
      <c r="B14" s="68" t="s">
        <v>94</v>
      </c>
      <c r="C14" s="68"/>
      <c r="D14" s="68"/>
      <c r="E14" s="68"/>
      <c r="F14" s="68"/>
      <c r="G14" s="68"/>
      <c r="H14" s="68"/>
      <c r="I14" s="68"/>
      <c r="J14" s="68"/>
      <c r="K14" s="68"/>
      <c r="L14" s="38"/>
      <c r="M14" s="38"/>
    </row>
    <row r="15" spans="1:30" ht="15" customHeight="1" x14ac:dyDescent="0.15">
      <c r="B15" s="68" t="s">
        <v>95</v>
      </c>
      <c r="C15" s="68"/>
      <c r="D15" s="68"/>
      <c r="E15" s="68"/>
      <c r="F15" s="68"/>
      <c r="G15" s="68"/>
      <c r="H15" s="68"/>
      <c r="I15" s="68"/>
      <c r="J15" s="68"/>
      <c r="K15" s="68"/>
      <c r="L15" s="38"/>
      <c r="M15" s="38"/>
    </row>
    <row r="16" spans="1:30" ht="15" customHeight="1" x14ac:dyDescent="0.15">
      <c r="B16" s="68" t="s">
        <v>96</v>
      </c>
      <c r="C16" s="79" t="s">
        <v>97</v>
      </c>
      <c r="D16" s="79" t="s">
        <v>97</v>
      </c>
      <c r="E16" s="79" t="s">
        <v>97</v>
      </c>
      <c r="F16" s="79" t="s">
        <v>97</v>
      </c>
      <c r="G16" s="79" t="s">
        <v>97</v>
      </c>
      <c r="H16" s="79" t="s">
        <v>97</v>
      </c>
      <c r="I16" s="79" t="s">
        <v>97</v>
      </c>
      <c r="J16" s="79" t="s">
        <v>97</v>
      </c>
      <c r="K16" s="79" t="s">
        <v>97</v>
      </c>
      <c r="L16" s="38"/>
      <c r="M16" s="38"/>
      <c r="V16" s="80"/>
      <c r="W16" s="80"/>
      <c r="X16" s="80"/>
      <c r="Y16" s="80"/>
      <c r="Z16" s="80"/>
      <c r="AA16" s="80"/>
      <c r="AB16" s="80"/>
      <c r="AC16" s="80"/>
      <c r="AD16" s="80"/>
    </row>
    <row r="17" spans="2:30" ht="15" customHeight="1" x14ac:dyDescent="0.15">
      <c r="B17" s="68" t="s">
        <v>98</v>
      </c>
      <c r="C17" s="68"/>
      <c r="D17" s="68"/>
      <c r="E17" s="68"/>
      <c r="F17" s="68"/>
      <c r="G17" s="68"/>
      <c r="H17" s="68"/>
      <c r="I17" s="68"/>
      <c r="J17" s="68"/>
      <c r="K17" s="68"/>
      <c r="L17" s="38"/>
      <c r="M17" s="38"/>
    </row>
    <row r="18" spans="2:30" ht="15" customHeight="1" x14ac:dyDescent="0.15">
      <c r="B18" s="68" t="s">
        <v>156</v>
      </c>
      <c r="C18" s="81" t="s">
        <v>157</v>
      </c>
      <c r="D18" s="81" t="s">
        <v>158</v>
      </c>
      <c r="E18" s="81" t="s">
        <v>157</v>
      </c>
      <c r="F18" s="81" t="s">
        <v>158</v>
      </c>
      <c r="G18" s="81" t="s">
        <v>157</v>
      </c>
      <c r="H18" s="81" t="s">
        <v>158</v>
      </c>
      <c r="I18" s="81" t="s">
        <v>158</v>
      </c>
      <c r="J18" s="81" t="s">
        <v>158</v>
      </c>
      <c r="K18" s="81" t="s">
        <v>158</v>
      </c>
      <c r="L18" s="38"/>
      <c r="M18" s="38"/>
      <c r="V18" s="57"/>
      <c r="W18" s="57"/>
      <c r="X18" s="57"/>
      <c r="Y18" s="57"/>
      <c r="Z18" s="57"/>
      <c r="AA18" s="57"/>
      <c r="AB18" s="57"/>
      <c r="AC18" s="57"/>
      <c r="AD18" s="57"/>
    </row>
    <row r="19" spans="2:30" ht="15" customHeight="1" x14ac:dyDescent="0.15">
      <c r="B19" s="68" t="s">
        <v>159</v>
      </c>
      <c r="C19" s="81" t="s">
        <v>158</v>
      </c>
      <c r="D19" s="81" t="s">
        <v>158</v>
      </c>
      <c r="E19" s="81" t="s">
        <v>158</v>
      </c>
      <c r="F19" s="81" t="s">
        <v>158</v>
      </c>
      <c r="G19" s="81" t="s">
        <v>158</v>
      </c>
      <c r="H19" s="81" t="s">
        <v>158</v>
      </c>
      <c r="I19" s="81" t="s">
        <v>158</v>
      </c>
      <c r="J19" s="81" t="s">
        <v>158</v>
      </c>
      <c r="K19" s="81" t="s">
        <v>158</v>
      </c>
      <c r="V19" s="57"/>
      <c r="W19" s="57"/>
      <c r="X19" s="57"/>
      <c r="Y19" s="57"/>
      <c r="Z19" s="57"/>
      <c r="AA19" s="57"/>
      <c r="AB19" s="57"/>
      <c r="AC19" s="57"/>
      <c r="AD19" s="57"/>
    </row>
    <row r="20" spans="2:30" ht="15" customHeight="1" x14ac:dyDescent="0.15">
      <c r="B20" s="68" t="s">
        <v>160</v>
      </c>
      <c r="C20" s="82" t="s">
        <v>161</v>
      </c>
      <c r="D20" s="82" t="s">
        <v>161</v>
      </c>
      <c r="E20" s="82" t="s">
        <v>161</v>
      </c>
      <c r="F20" s="82" t="s">
        <v>161</v>
      </c>
      <c r="G20" s="82" t="s">
        <v>161</v>
      </c>
      <c r="H20" s="82" t="s">
        <v>161</v>
      </c>
      <c r="I20" s="82" t="s">
        <v>161</v>
      </c>
      <c r="J20" s="82" t="s">
        <v>161</v>
      </c>
      <c r="K20" s="82" t="s">
        <v>161</v>
      </c>
    </row>
  </sheetData>
  <dataValidations count="6">
    <dataValidation type="list" allowBlank="1" showInputMessage="1" showErrorMessage="1" sqref="V4:AD4 M4 C4:K4" xr:uid="{00000000-0002-0000-0300-000000000000}">
      <formula1>"Count,Unique Count,First,Linear Average,Mean,Max,Min,% Meeting Cond,Sum,Duration,% of Total"</formula1>
    </dataValidation>
    <dataValidation type="list" allowBlank="1" showInputMessage="1" showErrorMessage="1" sqref="V5:AD5 M5 C5:K5" xr:uid="{00000000-0002-0000-0300-000013000000}">
      <formula1>"Value,CDF,PDF"</formula1>
    </dataValidation>
    <dataValidation type="list" allowBlank="1" showInputMessage="1" sqref="V7:AD7 M7 C7:K7" xr:uid="{00000000-0002-0000-0300-000026000000}">
      <formula1>"Area,Area3D,AreaStacked,AreaStacked100,AreaStacked1003D,AreaStacked3D,BarClustered,BarClustered3D,BarOfPie,BarStacked,BarStacked100,BarStacked1003D,BarStacked3D,Column3D,ColumnClustered,ColumnClustered3D,ColumnStacked,ColumnStacked100,ColumnStacked1003D"</formula1>
    </dataValidation>
    <dataValidation type="list" allowBlank="1" showInputMessage="1" showErrorMessage="1" sqref="V9:AD9 M9 C9:K9" xr:uid="{00000000-0002-0000-0300-000039000000}">
      <formula1>"Column,Row"</formula1>
    </dataValidation>
    <dataValidation type="list" allowBlank="1" showInputMessage="1" showErrorMessage="1" sqref="V16:AD16 C16:K16" xr:uid="{00000000-0002-0000-0300-00004C000000}">
      <formula1>"X-axis Ascending,X-axis Descending,Y-axis Ascending,Y-axis Descending"</formula1>
    </dataValidation>
    <dataValidation type="list" allowBlank="1" showInputMessage="1" showErrorMessage="1" sqref="V18:AD19 C18:K19" xr:uid="{00000000-0002-0000-0300-00005E000000}">
      <formula1>"Yes,No"</formula1>
    </dataValidation>
  </dataValidations>
  <printOptions headings="1" gridLines="1"/>
  <pageMargins left="0" right="0" top="0" bottom="0" header="0" footer="0"/>
  <pageSetup paperSize="9" pageOrder="overThenDown" orientation="portrait" blackAndWhite="1" useFirstPageNumber="1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25"/>
  <sheetViews>
    <sheetView workbookViewId="0">
      <selection activeCell="E16" sqref="E16"/>
    </sheetView>
  </sheetViews>
  <sheetFormatPr defaultColWidth="9.140625" defaultRowHeight="11.25" customHeight="1" x14ac:dyDescent="0.15"/>
  <cols>
    <col min="1" max="1" width="0.85546875" style="2" customWidth="1"/>
    <col min="2" max="2" width="9.140625" style="2" customWidth="1"/>
    <col min="3" max="3" width="21.42578125" style="2" customWidth="1"/>
    <col min="4" max="4" width="26.7109375" style="2" customWidth="1"/>
    <col min="5" max="5" width="11.42578125" style="2" customWidth="1"/>
    <col min="6" max="6" width="9.140625" style="2" customWidth="1"/>
    <col min="7" max="7" width="28.140625" style="2" customWidth="1"/>
    <col min="8" max="8" width="9.140625" style="2" customWidth="1"/>
    <col min="9" max="16384" width="9.140625" style="2"/>
  </cols>
  <sheetData>
    <row r="1" spans="2:15" ht="42.75" customHeight="1" x14ac:dyDescent="0.15"/>
    <row r="3" spans="2:15" ht="18.75" customHeight="1" x14ac:dyDescent="0.15">
      <c r="B3" s="83" t="s">
        <v>170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6"/>
      <c r="O3" s="46"/>
    </row>
    <row r="4" spans="2:15" ht="11.25" hidden="1" customHeight="1" x14ac:dyDescent="0.15">
      <c r="B4" s="84"/>
      <c r="C4" s="85"/>
      <c r="D4" s="86"/>
      <c r="E4" s="87"/>
      <c r="F4" s="88"/>
      <c r="G4" s="89"/>
      <c r="H4" s="86"/>
    </row>
    <row r="5" spans="2:15" ht="11.25" customHeight="1" x14ac:dyDescent="0.15">
      <c r="B5" s="90" t="s">
        <v>171</v>
      </c>
      <c r="C5" s="91" t="s">
        <v>172</v>
      </c>
      <c r="D5" s="91"/>
      <c r="E5" s="91"/>
      <c r="F5" s="91"/>
      <c r="G5" s="91"/>
      <c r="H5" s="91"/>
    </row>
    <row r="6" spans="2:15" ht="11.25" customHeight="1" x14ac:dyDescent="0.15">
      <c r="B6" s="92"/>
      <c r="C6" s="85"/>
      <c r="D6" s="86" t="s">
        <v>173</v>
      </c>
      <c r="E6" s="87" t="s">
        <v>174</v>
      </c>
      <c r="F6" s="88"/>
      <c r="G6" s="89"/>
      <c r="H6" s="86"/>
    </row>
    <row r="7" spans="2:15" ht="11.25" customHeight="1" x14ac:dyDescent="0.15">
      <c r="B7" s="92"/>
      <c r="C7" s="85"/>
      <c r="D7" s="86" t="s">
        <v>175</v>
      </c>
      <c r="E7" s="87" t="s">
        <v>176</v>
      </c>
      <c r="F7" s="88"/>
      <c r="G7" s="89"/>
      <c r="H7" s="86"/>
    </row>
    <row r="8" spans="2:15" ht="11.25" customHeight="1" x14ac:dyDescent="0.15">
      <c r="B8" s="92"/>
      <c r="C8" s="85"/>
      <c r="D8" s="86" t="s">
        <v>177</v>
      </c>
      <c r="E8" s="87" t="s">
        <v>178</v>
      </c>
      <c r="F8" s="88"/>
      <c r="G8" s="89"/>
      <c r="H8" s="86"/>
    </row>
    <row r="9" spans="2:15" ht="11.25" customHeight="1" x14ac:dyDescent="0.15">
      <c r="B9" s="92"/>
      <c r="C9" s="85"/>
      <c r="D9" s="86"/>
      <c r="E9" s="87"/>
      <c r="F9" s="88"/>
      <c r="G9" s="89"/>
      <c r="H9" s="86"/>
    </row>
    <row r="10" spans="2:15" ht="11.25" customHeight="1" x14ac:dyDescent="0.15">
      <c r="B10" s="92"/>
      <c r="C10" s="91" t="s">
        <v>179</v>
      </c>
      <c r="D10" s="91"/>
      <c r="E10" s="91"/>
      <c r="F10" s="91"/>
      <c r="G10" s="91"/>
      <c r="H10" s="91"/>
    </row>
    <row r="11" spans="2:15" ht="11.25" customHeight="1" x14ac:dyDescent="0.15">
      <c r="B11" s="92"/>
      <c r="C11" s="85"/>
      <c r="D11" s="86"/>
      <c r="E11" s="87"/>
      <c r="F11" s="88"/>
      <c r="G11" s="89"/>
      <c r="H11" s="86"/>
    </row>
    <row r="12" spans="2:15" ht="11.25" customHeight="1" x14ac:dyDescent="0.15">
      <c r="B12" s="92"/>
      <c r="C12" s="85"/>
      <c r="D12" s="86" t="s">
        <v>180</v>
      </c>
      <c r="E12" s="87" t="s">
        <v>181</v>
      </c>
      <c r="F12" s="88"/>
      <c r="G12" s="89"/>
      <c r="H12" s="86"/>
    </row>
    <row r="13" spans="2:15" ht="11.25" customHeight="1" x14ac:dyDescent="0.15">
      <c r="B13" s="92"/>
      <c r="C13" s="85"/>
      <c r="D13" s="86" t="s">
        <v>182</v>
      </c>
      <c r="E13" s="87" t="s">
        <v>23</v>
      </c>
      <c r="F13" s="88"/>
      <c r="G13" s="93" t="s">
        <v>183</v>
      </c>
      <c r="H13" s="94" t="e">
        <f>IF(E13+E12=0,"-",E13/(E13+E12))</f>
        <v>#VALUE!</v>
      </c>
    </row>
    <row r="14" spans="2:15" ht="2.25" customHeight="1" x14ac:dyDescent="0.15">
      <c r="B14" s="92"/>
      <c r="C14" s="85"/>
      <c r="D14" s="86"/>
      <c r="E14" s="87"/>
      <c r="F14" s="88"/>
      <c r="G14" s="89"/>
      <c r="H14" s="86"/>
    </row>
    <row r="15" spans="2:15" ht="11.25" customHeight="1" x14ac:dyDescent="0.15">
      <c r="B15" s="92"/>
      <c r="C15" s="91" t="s">
        <v>172</v>
      </c>
      <c r="D15" s="91"/>
      <c r="E15" s="91"/>
      <c r="F15" s="91"/>
      <c r="G15" s="91"/>
      <c r="H15" s="91"/>
    </row>
    <row r="16" spans="2:15" ht="11.25" customHeight="1" x14ac:dyDescent="0.15">
      <c r="B16" s="92"/>
      <c r="C16" s="85"/>
      <c r="D16" s="86" t="s">
        <v>48</v>
      </c>
      <c r="E16" s="87" t="s">
        <v>184</v>
      </c>
      <c r="F16" s="88"/>
      <c r="G16" s="89"/>
      <c r="H16" s="86"/>
    </row>
    <row r="17" spans="2:8" ht="11.25" customHeight="1" x14ac:dyDescent="0.15">
      <c r="B17" s="92"/>
      <c r="C17" s="95"/>
      <c r="D17" s="96" t="s">
        <v>185</v>
      </c>
      <c r="E17" s="97" t="s">
        <v>186</v>
      </c>
      <c r="F17" s="98"/>
      <c r="G17" s="99"/>
      <c r="H17" s="96"/>
    </row>
    <row r="18" spans="2:8" ht="11.25" customHeight="1" x14ac:dyDescent="0.15">
      <c r="B18" s="84"/>
      <c r="C18" s="85"/>
      <c r="D18" s="86" t="s">
        <v>187</v>
      </c>
      <c r="E18" s="87" t="s">
        <v>17</v>
      </c>
      <c r="F18" s="88"/>
      <c r="G18" s="93" t="s">
        <v>188</v>
      </c>
      <c r="H18" s="94" t="e">
        <f>IF(E6=0,"-",E18/E6)</f>
        <v>#VALUE!</v>
      </c>
    </row>
    <row r="19" spans="2:8" ht="15" customHeight="1" x14ac:dyDescent="0.15">
      <c r="B19" s="90" t="s">
        <v>189</v>
      </c>
      <c r="C19" s="91" t="s">
        <v>190</v>
      </c>
      <c r="D19" s="91"/>
      <c r="E19" s="91"/>
      <c r="F19" s="91"/>
      <c r="G19" s="91"/>
      <c r="H19" s="91"/>
    </row>
    <row r="20" spans="2:8" ht="11.25" customHeight="1" x14ac:dyDescent="0.15">
      <c r="B20" s="92"/>
      <c r="C20" s="85"/>
      <c r="D20" s="86" t="s">
        <v>191</v>
      </c>
      <c r="E20" s="87" t="s">
        <v>105</v>
      </c>
      <c r="F20" s="88"/>
      <c r="G20" s="89" t="s">
        <v>192</v>
      </c>
      <c r="H20" s="94" t="e">
        <f>E20+E22+E24</f>
        <v>#VALUE!</v>
      </c>
    </row>
    <row r="21" spans="2:8" ht="11.25" customHeight="1" x14ac:dyDescent="0.15">
      <c r="B21" s="92"/>
      <c r="C21" s="85"/>
      <c r="D21" s="86" t="s">
        <v>193</v>
      </c>
      <c r="E21" s="87" t="s">
        <v>106</v>
      </c>
      <c r="F21" s="88"/>
      <c r="G21" s="89" t="s">
        <v>194</v>
      </c>
      <c r="H21" s="94" t="e">
        <f>E21+E23+E25</f>
        <v>#VALUE!</v>
      </c>
    </row>
    <row r="22" spans="2:8" ht="11.25" customHeight="1" x14ac:dyDescent="0.15">
      <c r="B22" s="92"/>
      <c r="C22" s="85"/>
      <c r="D22" s="86" t="s">
        <v>195</v>
      </c>
      <c r="E22" s="87" t="s">
        <v>108</v>
      </c>
      <c r="F22" s="88"/>
      <c r="G22" s="93" t="s">
        <v>196</v>
      </c>
      <c r="H22" s="94" t="e">
        <f>IF(H20+H21=0,"-",H20/(H20+H21))</f>
        <v>#VALUE!</v>
      </c>
    </row>
    <row r="23" spans="2:8" ht="11.25" customHeight="1" x14ac:dyDescent="0.15">
      <c r="B23" s="92"/>
      <c r="C23" s="85"/>
      <c r="D23" s="86" t="s">
        <v>197</v>
      </c>
      <c r="E23" s="87" t="s">
        <v>109</v>
      </c>
      <c r="F23" s="88"/>
      <c r="G23" s="89"/>
      <c r="H23" s="86"/>
    </row>
    <row r="24" spans="2:8" ht="11.25" customHeight="1" x14ac:dyDescent="0.15">
      <c r="B24" s="92"/>
      <c r="C24" s="85"/>
      <c r="D24" s="86" t="s">
        <v>198</v>
      </c>
      <c r="E24" s="87" t="s">
        <v>112</v>
      </c>
      <c r="F24" s="88"/>
      <c r="G24" s="89"/>
      <c r="H24" s="86"/>
    </row>
    <row r="25" spans="2:8" ht="11.25" customHeight="1" x14ac:dyDescent="0.15">
      <c r="B25" s="92"/>
      <c r="C25" s="85"/>
      <c r="D25" s="86" t="s">
        <v>199</v>
      </c>
      <c r="E25" s="87" t="s">
        <v>113</v>
      </c>
      <c r="F25" s="88"/>
      <c r="G25" s="89"/>
      <c r="H25" s="86"/>
    </row>
  </sheetData>
  <pageMargins left="0.67708331346511841" right="0.67708331346511841" top="0.75" bottom="0.75" header="0.28125" footer="0.28125"/>
  <pageSetup paperSize="9" pageOrder="overThenDown" orientation="portrait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CHARTS</vt:lpstr>
      <vt:lpstr>TABLES</vt:lpstr>
      <vt:lpstr>C_BM_1</vt:lpstr>
      <vt:lpstr>C_BM_NR PUCCH TX Power </vt:lpstr>
      <vt:lpstr>C_BM_NR PUSCH TX Power </vt:lpstr>
      <vt:lpstr>C_BM_LTE PUCCH TX Power </vt:lpstr>
      <vt:lpstr>C_BM_LTE PUSCH TX Power </vt:lpstr>
      <vt:lpstr>C_BM_old</vt:lpstr>
      <vt:lpstr>Event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2024-01-24T10:59:24Z</dcterms:modified>
</cp:coreProperties>
</file>