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155" windowHeight="8400" tabRatio="415"/>
  </bookViews>
  <sheets>
    <sheet name="Gantt" sheetId="11" r:id="rId1"/>
    <sheet name="About" sheetId="12" r:id="rId2"/>
  </sheets>
  <definedNames>
    <definedName name="Project_Start">Gantt!$D$3</definedName>
    <definedName name="Scrolling_Increment">Gantt!$D$4</definedName>
    <definedName name="Today" localSheetId="0">TODAY()</definedName>
    <definedName name="_xlnm.Print_Titles" localSheetId="0">Gantt!$4:$7</definedName>
  </definedNames>
  <calcPr calcId="144525"/>
</workbook>
</file>

<file path=xl/sharedStrings.xml><?xml version="1.0" encoding="utf-8"?>
<sst xmlns="http://schemas.openxmlformats.org/spreadsheetml/2006/main" count="48" uniqueCount="38">
  <si>
    <t>Exam Maker</t>
  </si>
  <si>
    <t>Legend:</t>
  </si>
  <si>
    <t>Goal</t>
  </si>
  <si>
    <t>Project Start Date:</t>
  </si>
  <si>
    <t>Display Week:</t>
  </si>
  <si>
    <t>Kasım Ayı</t>
  </si>
  <si>
    <t>Aralık Ayı</t>
  </si>
  <si>
    <t xml:space="preserve"> </t>
  </si>
  <si>
    <t>Milestone Description</t>
  </si>
  <si>
    <t>Category</t>
  </si>
  <si>
    <t>Assigned To</t>
  </si>
  <si>
    <t>Start</t>
  </si>
  <si>
    <t>No. Days</t>
  </si>
  <si>
    <t>Proje Başlangıcı</t>
  </si>
  <si>
    <t>Projenin Yapısının Oluşturulması</t>
  </si>
  <si>
    <t>Name</t>
  </si>
  <si>
    <t>Raporların yazılması</t>
  </si>
  <si>
    <t>On Track</t>
  </si>
  <si>
    <t>Ahmet, Emre ,Emre</t>
  </si>
  <si>
    <t>Proje mimarisinin oturtulması</t>
  </si>
  <si>
    <t>Ahmet, Emre Berber</t>
  </si>
  <si>
    <t>Gereksinim analizi</t>
  </si>
  <si>
    <t>Emre ,Emre</t>
  </si>
  <si>
    <t>Giriş Sayfası Tasarım</t>
  </si>
  <si>
    <t>Kodlamaya giriş</t>
  </si>
  <si>
    <t>Modelin Oluşturulması</t>
  </si>
  <si>
    <t>Ahmet</t>
  </si>
  <si>
    <t>Soru ekleme ekranı</t>
  </si>
  <si>
    <t xml:space="preserve"> Emre Berber</t>
  </si>
  <si>
    <t>Soru Sayfaya Basma</t>
  </si>
  <si>
    <t>Emre</t>
  </si>
  <si>
    <t>Pdf oluşturma</t>
  </si>
  <si>
    <t>To add more data, Insert new rows ABOVE this one</t>
  </si>
  <si>
    <t>About This Template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</si>
  <si>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Change the display week number to change the timeline view. Insert new tasks by inserting new rows.
</t>
  </si>
  <si>
    <t>Guide for Screen Readers</t>
  </si>
  <si>
    <t>There are 2 worksheets in this workbook. 
Gantt Chart
About
The instructions for each worksheet are in the A column starting in cell A1 of each worksheet. They are written with input messages. Each step guides you through the information in that row. Each subsequent step continues in cell A2, A3, and so on, unless otherwise explicitly directed. For example, instruction text might say "continue to cell A6" for the next step. 
To remove these instructions from the worksheet, go to Data &gt; Data Tools &gt; Data Validation &gt; Input Message and delete them.</t>
  </si>
  <si>
    <t>This is the last instruction in this worksheet.</t>
  </si>
</sst>
</file>

<file path=xl/styles.xml><?xml version="1.0" encoding="utf-8"?>
<styleSheet xmlns="http://schemas.openxmlformats.org/spreadsheetml/2006/main">
  <numFmts count="4">
    <numFmt numFmtId="176" formatCode="d"/>
    <numFmt numFmtId="177" formatCode="_(* #,##0.00_);_(* \(#,##0.00\);_(* &quot;-&quot;??_);_(@_)"/>
    <numFmt numFmtId="44" formatCode="_-&quot;£&quot;* #,##0.00_-;\-&quot;£&quot;* #,##0.00_-;_-&quot;£&quot;* &quot;-&quot;??_-;_-@_-"/>
    <numFmt numFmtId="42" formatCode="_-&quot;£&quot;* #,##0_-;\-&quot;£&quot;* #,##0_-;_-&quot;£&quot;* &quot;-&quot;_-;_-@_-"/>
  </numFmts>
  <fonts count="34">
    <font>
      <sz val="11"/>
      <color theme="1"/>
      <name val="Calibri"/>
      <charset val="134"/>
      <scheme val="minor"/>
    </font>
    <font>
      <sz val="20"/>
      <name val="Calibri"/>
      <charset val="134"/>
      <scheme val="major"/>
    </font>
    <font>
      <sz val="10"/>
      <name val="Calibri"/>
      <charset val="134"/>
      <scheme val="minor"/>
    </font>
    <font>
      <b/>
      <sz val="16"/>
      <color theme="4" tint="-0.249977111117893"/>
      <name val="Calibri"/>
      <charset val="134"/>
      <scheme val="major"/>
    </font>
    <font>
      <sz val="11"/>
      <color rgb="FF1D2129"/>
      <name val="Calibri"/>
      <charset val="134"/>
      <scheme val="minor"/>
    </font>
    <font>
      <b/>
      <sz val="22"/>
      <color theme="1" tint="0.349986266670736"/>
      <name val="Calibri"/>
      <charset val="134"/>
      <scheme val="major"/>
    </font>
    <font>
      <b/>
      <sz val="20"/>
      <color theme="4" tint="-0.249977111117893"/>
      <name val="Calibri"/>
      <charset val="134"/>
      <scheme val="major"/>
    </font>
    <font>
      <sz val="14"/>
      <color theme="1"/>
      <name val="Calibri"/>
      <charset val="134"/>
      <scheme val="minor"/>
    </font>
    <font>
      <b/>
      <sz val="11"/>
      <color theme="1"/>
      <name val="Calibri"/>
      <charset val="134"/>
      <scheme val="minor"/>
    </font>
    <font>
      <b/>
      <sz val="11"/>
      <color theme="1" tint="0.499984740745262"/>
      <name val="Calibri"/>
      <charset val="134"/>
      <scheme val="minor"/>
    </font>
    <font>
      <sz val="10"/>
      <color theme="1" tint="0.499984740745262"/>
      <name val="Arial"/>
      <charset val="134"/>
    </font>
    <font>
      <b/>
      <sz val="14"/>
      <color theme="0"/>
      <name val="Calibri"/>
      <charset val="134"/>
      <scheme val="minor"/>
    </font>
    <font>
      <sz val="16"/>
      <color theme="1"/>
      <name val="Calibri"/>
      <charset val="134"/>
      <scheme val="minor"/>
    </font>
    <font>
      <sz val="10"/>
      <color theme="0"/>
      <name val="Calibri"/>
      <charset val="134"/>
      <scheme val="minor"/>
    </font>
    <font>
      <b/>
      <sz val="10"/>
      <color theme="0"/>
      <name val="Calibri"/>
      <charset val="134"/>
      <scheme val="minor"/>
    </font>
    <font>
      <sz val="11"/>
      <name val="Calibri"/>
      <charset val="134"/>
      <scheme val="minor"/>
    </font>
    <font>
      <sz val="11"/>
      <color theme="0"/>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theme="1"/>
      <name val="Calibri"/>
      <charset val="134"/>
      <scheme val="minor"/>
    </font>
    <font>
      <sz val="11"/>
      <color theme="1"/>
      <name val="Calibri"/>
      <charset val="0"/>
      <scheme val="minor"/>
    </font>
    <font>
      <i/>
      <sz val="11"/>
      <color rgb="FF7F7F7F"/>
      <name val="Calibri"/>
      <charset val="0"/>
      <scheme val="minor"/>
    </font>
    <font>
      <sz val="11"/>
      <color rgb="FFFF0000"/>
      <name val="Calibri"/>
      <charset val="0"/>
      <scheme val="minor"/>
    </font>
    <font>
      <sz val="11"/>
      <color rgb="FF3F3F76"/>
      <name val="Calibri"/>
      <charset val="0"/>
      <scheme val="minor"/>
    </font>
    <font>
      <b/>
      <sz val="11"/>
      <color theme="1"/>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
      <u/>
      <sz val="11"/>
      <color indexed="12"/>
      <name val="Arial"/>
      <charset val="134"/>
    </font>
    <font>
      <sz val="11"/>
      <color rgb="FF006100"/>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s>
  <fills count="38">
    <fill>
      <patternFill patternType="none"/>
    </fill>
    <fill>
      <patternFill patternType="gray125"/>
    </fill>
    <fill>
      <patternFill patternType="solid">
        <fgColor theme="0" tint="-0.0499893185216834"/>
        <bgColor indexed="64"/>
      </patternFill>
    </fill>
    <fill>
      <patternFill patternType="solid">
        <fgColor theme="4"/>
        <bgColor indexed="64"/>
      </patternFill>
    </fill>
    <fill>
      <patternFill patternType="solid">
        <fgColor theme="1" tint="0.349986266670736"/>
        <bgColor indexed="64"/>
      </patternFill>
    </fill>
    <fill>
      <patternFill patternType="solid">
        <fgColor theme="1" tint="0.349986266670736"/>
        <bgColor theme="4"/>
      </patternFill>
    </fill>
    <fill>
      <patternFill patternType="solid">
        <fgColor rgb="FFFFFFFF"/>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bgColor indexed="64"/>
      </patternFill>
    </fill>
  </fills>
  <borders count="22">
    <border>
      <left/>
      <right/>
      <top/>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349986266670736"/>
      </bottom>
      <diagonal/>
    </border>
    <border>
      <left/>
      <right style="thin">
        <color theme="0" tint="-0.249977111117893"/>
      </right>
      <top/>
      <bottom/>
      <diagonal/>
    </border>
    <border>
      <left style="thin">
        <color theme="0" tint="-0.249977111117893"/>
      </left>
      <right/>
      <top style="thin">
        <color theme="0" tint="-0.249977111117893"/>
      </top>
      <bottom/>
      <diagonal/>
    </border>
    <border>
      <left style="thin">
        <color theme="0" tint="-0.349986266670736"/>
      </left>
      <right/>
      <top/>
      <bottom/>
      <diagonal/>
    </border>
    <border>
      <left/>
      <right style="thin">
        <color theme="0" tint="-0.349986266670736"/>
      </right>
      <top/>
      <bottom style="thin">
        <color theme="0" tint="-0.349986266670736"/>
      </bottom>
      <diagonal/>
    </border>
    <border>
      <left style="thin">
        <color theme="0" tint="-0.349986266670736"/>
      </left>
      <right style="thin">
        <color theme="0" tint="-0.349986266670736"/>
      </right>
      <top/>
      <bottom style="medium">
        <color theme="0" tint="-0.14996795556505"/>
      </bottom>
      <diagonal/>
    </border>
    <border>
      <left style="thin">
        <color theme="0" tint="-0.149937437055574"/>
      </left>
      <right style="thin">
        <color theme="0" tint="-0.149937437055574"/>
      </right>
      <top style="medium">
        <color theme="0" tint="-0.14996795556505"/>
      </top>
      <bottom/>
      <diagonal/>
    </border>
    <border>
      <left style="thin">
        <color theme="6" tint="0.399975585192419"/>
      </left>
      <right style="thin">
        <color theme="6" tint="0.399975585192419"/>
      </right>
      <top style="thin">
        <color theme="6" tint="0.399975585192419"/>
      </top>
      <bottom style="thin">
        <color theme="6" tint="0.399975585192419"/>
      </bottom>
      <diagonal/>
    </border>
    <border>
      <left/>
      <right/>
      <top/>
      <bottom style="medium">
        <color theme="0" tint="-0.14996795556505"/>
      </bottom>
      <diagonal/>
    </border>
    <border>
      <left style="thin">
        <color theme="0" tint="-0.149937437055574"/>
      </left>
      <right style="thin">
        <color theme="0" tint="-0.149937437055574"/>
      </right>
      <top/>
      <bottom style="medium">
        <color theme="0" tint="-0.14996795556505"/>
      </bottom>
      <diagonal/>
    </border>
    <border>
      <left/>
      <right style="thin">
        <color theme="0" tint="-0.349986266670736"/>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6"/>
      </left>
      <right style="thin">
        <color theme="0" tint="-0.349986266670736"/>
      </right>
      <top style="thin">
        <color theme="0" tint="-0.349986266670736"/>
      </top>
      <bottom style="thin">
        <color theme="0" tint="-0.349986266670736"/>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0" fontId="17" fillId="36" borderId="0" applyNumberFormat="0" applyBorder="0" applyAlignment="0" applyProtection="0">
      <alignment vertical="center"/>
    </xf>
    <xf numFmtId="0" fontId="21" fillId="32" borderId="0" applyNumberFormat="0" applyBorder="0" applyAlignment="0" applyProtection="0">
      <alignment vertical="center"/>
    </xf>
    <xf numFmtId="0" fontId="17" fillId="35" borderId="0" applyNumberFormat="0" applyBorder="0" applyAlignment="0" applyProtection="0">
      <alignment vertical="center"/>
    </xf>
    <xf numFmtId="0" fontId="17" fillId="29" borderId="0" applyNumberFormat="0" applyBorder="0" applyAlignment="0" applyProtection="0">
      <alignment vertical="center"/>
    </xf>
    <xf numFmtId="58" fontId="0" fillId="0" borderId="0" applyFont="0" applyFill="0" applyBorder="0">
      <alignment horizontal="center" vertical="center"/>
    </xf>
    <xf numFmtId="0" fontId="21" fillId="23" borderId="0" applyNumberFormat="0" applyBorder="0" applyAlignment="0" applyProtection="0">
      <alignment vertical="center"/>
    </xf>
    <xf numFmtId="0" fontId="21" fillId="28" borderId="0" applyNumberFormat="0" applyBorder="0" applyAlignment="0" applyProtection="0">
      <alignment vertical="center"/>
    </xf>
    <xf numFmtId="0" fontId="17" fillId="24" borderId="0" applyNumberFormat="0" applyBorder="0" applyAlignment="0" applyProtection="0">
      <alignment vertical="center"/>
    </xf>
    <xf numFmtId="0" fontId="17" fillId="37" borderId="0" applyNumberFormat="0" applyBorder="0" applyAlignment="0" applyProtection="0">
      <alignment vertical="center"/>
    </xf>
    <xf numFmtId="0" fontId="21" fillId="25" borderId="0" applyNumberFormat="0" applyBorder="0" applyAlignment="0" applyProtection="0">
      <alignment vertical="center"/>
    </xf>
    <xf numFmtId="0" fontId="17" fillId="30" borderId="0" applyNumberFormat="0" applyBorder="0" applyAlignment="0" applyProtection="0">
      <alignment vertical="center"/>
    </xf>
    <xf numFmtId="0" fontId="31" fillId="0" borderId="20" applyNumberFormat="0" applyFill="0" applyAlignment="0" applyProtection="0">
      <alignment vertical="center"/>
    </xf>
    <xf numFmtId="0" fontId="21" fillId="26" borderId="0" applyNumberFormat="0" applyBorder="0" applyAlignment="0" applyProtection="0">
      <alignment vertical="center"/>
    </xf>
    <xf numFmtId="0" fontId="17" fillId="27" borderId="0" applyNumberFormat="0" applyBorder="0" applyAlignment="0" applyProtection="0">
      <alignment vertical="center"/>
    </xf>
    <xf numFmtId="0" fontId="16" fillId="0" borderId="0"/>
    <xf numFmtId="0" fontId="16" fillId="13" borderId="0" applyNumberFormat="0" applyBorder="0" applyAlignment="0" applyProtection="0"/>
    <xf numFmtId="0" fontId="21" fillId="15" borderId="0" applyNumberFormat="0" applyBorder="0" applyAlignment="0" applyProtection="0">
      <alignment vertical="center"/>
    </xf>
    <xf numFmtId="0" fontId="21" fillId="33" borderId="0" applyNumberFormat="0" applyBorder="0" applyAlignment="0" applyProtection="0">
      <alignment vertical="center"/>
    </xf>
    <xf numFmtId="0" fontId="17" fillId="21" borderId="0" applyNumberFormat="0" applyBorder="0" applyAlignment="0" applyProtection="0">
      <alignment vertical="center"/>
    </xf>
    <xf numFmtId="0" fontId="21" fillId="20" borderId="0" applyNumberFormat="0" applyBorder="0" applyAlignment="0" applyProtection="0">
      <alignment vertical="center"/>
    </xf>
    <xf numFmtId="0" fontId="21" fillId="18" borderId="0" applyNumberFormat="0" applyBorder="0" applyAlignment="0" applyProtection="0">
      <alignment vertical="center"/>
    </xf>
    <xf numFmtId="0" fontId="17" fillId="9" borderId="0" applyNumberFormat="0" applyBorder="0" applyAlignment="0" applyProtection="0">
      <alignment vertical="center"/>
    </xf>
    <xf numFmtId="0" fontId="28" fillId="19" borderId="0" applyNumberFormat="0" applyBorder="0" applyAlignment="0" applyProtection="0">
      <alignment vertical="center"/>
    </xf>
    <xf numFmtId="0" fontId="17" fillId="17" borderId="0" applyNumberFormat="0" applyBorder="0" applyAlignment="0" applyProtection="0">
      <alignment vertical="center"/>
    </xf>
    <xf numFmtId="0" fontId="27" fillId="16" borderId="0" applyNumberFormat="0" applyBorder="0" applyAlignment="0" applyProtection="0">
      <alignment vertical="center"/>
    </xf>
    <xf numFmtId="0" fontId="21" fillId="14" borderId="0" applyNumberFormat="0" applyBorder="0" applyAlignment="0" applyProtection="0">
      <alignment vertical="center"/>
    </xf>
    <xf numFmtId="0" fontId="25" fillId="0" borderId="18" applyNumberFormat="0" applyFill="0" applyAlignment="0" applyProtection="0">
      <alignment vertical="center"/>
    </xf>
    <xf numFmtId="0" fontId="32" fillId="31" borderId="21" applyNumberFormat="0" applyAlignment="0" applyProtection="0">
      <alignment vertical="center"/>
    </xf>
    <xf numFmtId="44" fontId="20" fillId="0" borderId="0" applyFont="0" applyFill="0" applyBorder="0" applyAlignment="0" applyProtection="0">
      <alignment vertical="center"/>
    </xf>
    <xf numFmtId="0" fontId="21" fillId="34" borderId="0" applyNumberFormat="0" applyBorder="0" applyAlignment="0" applyProtection="0">
      <alignment vertical="center"/>
    </xf>
    <xf numFmtId="0" fontId="20" fillId="12" borderId="17" applyNumberFormat="0" applyFont="0" applyAlignment="0" applyProtection="0">
      <alignment vertical="center"/>
    </xf>
    <xf numFmtId="0" fontId="24" fillId="11" borderId="16" applyNumberFormat="0" applyAlignment="0" applyProtection="0">
      <alignment vertical="center"/>
    </xf>
    <xf numFmtId="0" fontId="26" fillId="0" borderId="0" applyNumberFormat="0" applyFill="0" applyBorder="0" applyAlignment="0" applyProtection="0">
      <alignment vertical="center"/>
    </xf>
    <xf numFmtId="0" fontId="33" fillId="31" borderId="16" applyNumberFormat="0" applyAlignment="0" applyProtection="0">
      <alignment vertical="center"/>
    </xf>
    <xf numFmtId="0" fontId="30" fillId="22" borderId="0" applyNumberFormat="0" applyBorder="0" applyAlignment="0" applyProtection="0">
      <alignment vertical="center"/>
    </xf>
    <xf numFmtId="0" fontId="0" fillId="0" borderId="0" applyNumberFormat="0" applyFill="0" applyProtection="0">
      <alignment horizontal="right" vertical="center" indent="1"/>
    </xf>
    <xf numFmtId="0" fontId="22" fillId="0" borderId="0" applyNumberFormat="0" applyFill="0" applyBorder="0" applyAlignment="0" applyProtection="0">
      <alignment vertical="center"/>
    </xf>
    <xf numFmtId="0" fontId="7" fillId="0" borderId="0" applyNumberFormat="0" applyFill="0" applyAlignment="0" applyProtection="0"/>
    <xf numFmtId="37" fontId="0" fillId="0" borderId="0" applyFont="0" applyFill="0" applyBorder="0" applyProtection="0">
      <alignment horizontal="center" vertical="center"/>
    </xf>
    <xf numFmtId="0" fontId="21" fillId="10" borderId="0" applyNumberFormat="0" applyBorder="0" applyAlignment="0" applyProtection="0">
      <alignment vertical="center"/>
    </xf>
    <xf numFmtId="0" fontId="5" fillId="0" borderId="0" applyNumberFormat="0" applyFill="0" applyBorder="0" applyAlignment="0" applyProtection="0"/>
    <xf numFmtId="42" fontId="2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Protection="0">
      <alignment vertical="top"/>
    </xf>
    <xf numFmtId="177" fontId="0" fillId="0" borderId="19" applyFont="0" applyFill="0" applyAlignment="0" applyProtection="0"/>
    <xf numFmtId="0" fontId="18" fillId="8" borderId="15" applyNumberFormat="0" applyAlignment="0" applyProtection="0">
      <alignment vertical="center"/>
    </xf>
    <xf numFmtId="0" fontId="17" fillId="7" borderId="0" applyNumberFormat="0" applyBorder="0" applyAlignment="0" applyProtection="0">
      <alignment vertical="center"/>
    </xf>
    <xf numFmtId="9" fontId="0" fillId="0" borderId="0" applyFont="0" applyFill="0" applyBorder="0" applyProtection="0">
      <alignment horizontal="center" vertical="center"/>
    </xf>
    <xf numFmtId="0" fontId="29" fillId="0" borderId="0" applyNumberFormat="0" applyFill="0" applyBorder="0" applyAlignment="0" applyProtection="0">
      <alignment vertical="top"/>
      <protection locked="0"/>
    </xf>
  </cellStyleXfs>
  <cellXfs count="52">
    <xf numFmtId="0" fontId="0" fillId="0" borderId="0" xfId="0"/>
    <xf numFmtId="0" fontId="1" fillId="0" borderId="0" xfId="0" applyFont="1"/>
    <xf numFmtId="0" fontId="2" fillId="0" borderId="0" xfId="0" applyFont="1" applyAlignment="1">
      <alignment vertical="top"/>
    </xf>
    <xf numFmtId="0" fontId="2" fillId="0" borderId="0" xfId="0" applyFont="1"/>
    <xf numFmtId="0" fontId="3" fillId="0" borderId="0" xfId="0" applyFont="1" applyAlignment="1">
      <alignment vertical="center"/>
    </xf>
    <xf numFmtId="0" fontId="4" fillId="0" borderId="0" xfId="0" applyFont="1" applyAlignment="1">
      <alignment horizontal="left" vertical="top" wrapText="1" indent="1"/>
    </xf>
    <xf numFmtId="0" fontId="0" fillId="0" borderId="0" xfId="0" applyAlignment="1">
      <alignment vertical="center"/>
    </xf>
    <xf numFmtId="0" fontId="0" fillId="0" borderId="0" xfId="0" applyAlignment="1">
      <alignment horizontal="center"/>
    </xf>
    <xf numFmtId="0" fontId="5" fillId="0" borderId="0" xfId="41" applyAlignment="1">
      <alignment horizontal="left"/>
    </xf>
    <xf numFmtId="0" fontId="6" fillId="0" borderId="0" xfId="0" applyFont="1" applyAlignment="1">
      <alignment horizontal="left"/>
    </xf>
    <xf numFmtId="0" fontId="7" fillId="0" borderId="0" xfId="38"/>
    <xf numFmtId="0" fontId="0" fillId="0" borderId="1" xfId="0" applyBorder="1" applyAlignment="1">
      <alignment horizontal="center"/>
    </xf>
    <xf numFmtId="0" fontId="7" fillId="0" borderId="0" xfId="45">
      <alignment vertical="top"/>
    </xf>
    <xf numFmtId="0" fontId="0" fillId="0" borderId="0" xfId="36" applyFont="1" applyAlignment="1">
      <alignment horizontal="right" vertical="center" indent="1"/>
    </xf>
    <xf numFmtId="58" fontId="0" fillId="0" borderId="2" xfId="5" applyBorder="1" applyAlignment="1">
      <alignment horizontal="center" vertical="center"/>
    </xf>
    <xf numFmtId="0" fontId="0" fillId="0" borderId="3" xfId="0" applyBorder="1" applyAlignment="1">
      <alignment horizontal="center" vertical="center"/>
    </xf>
    <xf numFmtId="0" fontId="0" fillId="0" borderId="0" xfId="0" applyAlignment="1"/>
    <xf numFmtId="0" fontId="0" fillId="0" borderId="4" xfId="0" applyBorder="1" applyAlignment="1">
      <alignment horizontal="left" vertical="center" indent="1"/>
    </xf>
    <xf numFmtId="0" fontId="0" fillId="0" borderId="4" xfId="0" applyBorder="1" applyAlignment="1">
      <alignment horizontal="center" vertical="center" wrapText="1"/>
    </xf>
    <xf numFmtId="0" fontId="0" fillId="0" borderId="0" xfId="0" applyAlignment="1">
      <alignment horizontal="left" wrapText="1" indent="2"/>
    </xf>
    <xf numFmtId="9" fontId="0" fillId="0" borderId="0" xfId="49" applyFont="1">
      <alignment horizontal="center" vertical="center"/>
    </xf>
    <xf numFmtId="0" fontId="0" fillId="0" borderId="0" xfId="0" applyAlignment="1">
      <alignment horizontal="center" vertical="center" wrapText="1"/>
    </xf>
    <xf numFmtId="58" fontId="0" fillId="0" borderId="0" xfId="5" applyFont="1">
      <alignment horizontal="center" vertical="center"/>
    </xf>
    <xf numFmtId="0" fontId="8" fillId="0" borderId="0" xfId="0" applyFont="1" applyAlignment="1">
      <alignment horizontal="left" wrapText="1" indent="1"/>
    </xf>
    <xf numFmtId="0" fontId="0" fillId="0" borderId="0" xfId="0" applyAlignment="1">
      <alignment horizontal="center" vertical="center"/>
    </xf>
    <xf numFmtId="0" fontId="0" fillId="2" borderId="0" xfId="0" applyFill="1"/>
    <xf numFmtId="0" fontId="0" fillId="2" borderId="0" xfId="0" applyFill="1" applyAlignment="1">
      <alignment horizontal="center"/>
    </xf>
    <xf numFmtId="0" fontId="9" fillId="0" borderId="0" xfId="0" applyFont="1"/>
    <xf numFmtId="0" fontId="10" fillId="0" borderId="0" xfId="50" applyFont="1" applyAlignment="1" applyProtection="1"/>
    <xf numFmtId="0" fontId="2" fillId="0" borderId="0" xfId="0" applyFont="1" applyAlignment="1">
      <alignment horizontal="center" vertical="center"/>
    </xf>
    <xf numFmtId="0" fontId="7" fillId="0" borderId="0" xfId="45" applyAlignment="1"/>
    <xf numFmtId="0" fontId="11" fillId="3" borderId="0" xfId="16" applyFont="1" applyFill="1" applyAlignment="1">
      <alignment horizontal="center" vertical="center"/>
    </xf>
    <xf numFmtId="58" fontId="0" fillId="0" borderId="5" xfId="5" applyBorder="1" applyAlignment="1">
      <alignment horizontal="center" vertical="center"/>
    </xf>
    <xf numFmtId="0" fontId="0" fillId="0" borderId="6" xfId="0" applyBorder="1" applyAlignment="1">
      <alignment horizontal="center" vertical="center"/>
    </xf>
    <xf numFmtId="0" fontId="12" fillId="0" borderId="0" xfId="0" applyFont="1"/>
    <xf numFmtId="176" fontId="13" fillId="4" borderId="7" xfId="0" applyNumberFormat="1" applyFont="1" applyFill="1" applyBorder="1" applyAlignment="1">
      <alignment horizontal="center" vertical="center"/>
    </xf>
    <xf numFmtId="176" fontId="13" fillId="4" borderId="0" xfId="0" applyNumberFormat="1" applyFont="1" applyFill="1" applyAlignment="1">
      <alignment horizontal="center" vertical="center"/>
    </xf>
    <xf numFmtId="176" fontId="13" fillId="4" borderId="7" xfId="0" applyNumberFormat="1" applyFont="1" applyFill="1" applyBorder="1" applyAlignment="1">
      <alignment horizontal="left" vertical="center"/>
    </xf>
    <xf numFmtId="176" fontId="2" fillId="4" borderId="0" xfId="0" applyNumberFormat="1" applyFont="1" applyFill="1" applyAlignment="1">
      <alignment horizontal="center" vertical="center"/>
    </xf>
    <xf numFmtId="0" fontId="14" fillId="5" borderId="8" xfId="0" applyFont="1" applyFill="1" applyBorder="1" applyAlignment="1">
      <alignment horizontal="center" vertical="center" wrapText="1"/>
    </xf>
    <xf numFmtId="0" fontId="13" fillId="4" borderId="9" xfId="0" applyFont="1" applyFill="1" applyBorder="1" applyAlignment="1">
      <alignment horizontal="center" vertical="center" shrinkToFit="1"/>
    </xf>
    <xf numFmtId="37" fontId="0" fillId="0" borderId="0" xfId="39" applyFont="1">
      <alignment horizontal="center" vertical="center"/>
    </xf>
    <xf numFmtId="0" fontId="0" fillId="0" borderId="10" xfId="0" applyBorder="1" applyAlignment="1">
      <alignment vertical="center"/>
    </xf>
    <xf numFmtId="0" fontId="15" fillId="0" borderId="0" xfId="0" applyFont="1" applyAlignment="1">
      <alignment horizontal="center" vertical="center"/>
    </xf>
    <xf numFmtId="0" fontId="0" fillId="0" borderId="11" xfId="0" applyBorder="1" applyAlignment="1">
      <alignment horizontal="center" vertical="center"/>
    </xf>
    <xf numFmtId="0" fontId="0" fillId="6" borderId="11" xfId="0" applyFill="1" applyBorder="1" applyAlignment="1">
      <alignment horizontal="center" vertical="center"/>
    </xf>
    <xf numFmtId="0" fontId="15" fillId="2" borderId="12" xfId="0" applyFont="1" applyFill="1" applyBorder="1" applyAlignment="1">
      <alignment horizontal="center" vertical="center"/>
    </xf>
    <xf numFmtId="0" fontId="0" fillId="2" borderId="13" xfId="0" applyFill="1" applyBorder="1" applyAlignment="1">
      <alignment horizontal="center" vertical="center"/>
    </xf>
    <xf numFmtId="0" fontId="16" fillId="0" borderId="0" xfId="0" applyFont="1" applyAlignment="1">
      <alignment horizontal="center"/>
    </xf>
    <xf numFmtId="0" fontId="0" fillId="0" borderId="0" xfId="0" applyAlignment="1">
      <alignment horizontal="right" vertical="center"/>
    </xf>
    <xf numFmtId="176" fontId="13" fillId="4" borderId="14" xfId="0" applyNumberFormat="1" applyFont="1" applyFill="1" applyBorder="1" applyAlignment="1">
      <alignment horizontal="center" vertical="center"/>
    </xf>
    <xf numFmtId="176" fontId="2" fillId="4" borderId="14" xfId="0" applyNumberFormat="1" applyFont="1" applyFill="1" applyBorder="1" applyAlignment="1">
      <alignment horizontal="center" vertical="center"/>
    </xf>
  </cellXfs>
  <cellStyles count="51">
    <cellStyle name="Normal" xfId="0" builtinId="0"/>
    <cellStyle name="60% - Accent6" xfId="1" builtinId="52"/>
    <cellStyle name="40% - Accent6" xfId="2" builtinId="51"/>
    <cellStyle name="60% - Accent5" xfId="3" builtinId="48"/>
    <cellStyle name="Accent6" xfId="4" builtinId="49"/>
    <cellStyle name="Date" xfId="5"/>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zHiddenText" xfId="15"/>
    <cellStyle name="Accent3" xfId="16" builtinId="37"/>
    <cellStyle name="40% - Accent2" xfId="17" builtinId="35"/>
    <cellStyle name="20% - Accent2" xfId="18" builtinId="34"/>
    <cellStyle name="Accent2" xfId="19" builtinId="33"/>
    <cellStyle name="40% - Accent1" xfId="20" builtinId="31"/>
    <cellStyle name="20% - Accent1" xfId="21" builtinId="30"/>
    <cellStyle name="Accent1" xfId="22" builtinId="29"/>
    <cellStyle name="Neutral" xfId="23" builtinId="28"/>
    <cellStyle name="60% - Accent1" xfId="24" builtinId="32"/>
    <cellStyle name="Bad" xfId="25" builtinId="27"/>
    <cellStyle name="20% - Accent4" xfId="26" builtinId="42"/>
    <cellStyle name="Total" xfId="27" builtinId="25"/>
    <cellStyle name="Output" xfId="28" builtinId="21"/>
    <cellStyle name="Currency" xfId="29" builtinId="4"/>
    <cellStyle name="20% - Accent3" xfId="30" builtinId="38"/>
    <cellStyle name="Note" xfId="31" builtinId="10"/>
    <cellStyle name="Input" xfId="32" builtinId="20"/>
    <cellStyle name="Heading 4" xfId="33" builtinId="19"/>
    <cellStyle name="Calculation" xfId="34" builtinId="22"/>
    <cellStyle name="Good" xfId="35" builtinId="26"/>
    <cellStyle name="Heading 3" xfId="36" builtinId="18"/>
    <cellStyle name="CExplanatory Text" xfId="37" builtinId="53"/>
    <cellStyle name="Heading 1" xfId="38" builtinId="16"/>
    <cellStyle name="Comma [0]" xfId="39" builtinId="6"/>
    <cellStyle name="20% - Accent6" xfId="40" builtinId="50"/>
    <cellStyle name="Title" xfId="41" builtinId="15"/>
    <cellStyle name="Currency [0]" xfId="42" builtinId="7"/>
    <cellStyle name="Warning Text" xfId="43" builtinId="11"/>
    <cellStyle name="Followed Hyperlink" xfId="44" builtinId="9"/>
    <cellStyle name="Heading 2" xfId="45" builtinId="17"/>
    <cellStyle name="Comma" xfId="46" builtinId="3"/>
    <cellStyle name="Check Cell" xfId="47" builtinId="23"/>
    <cellStyle name="60% - Accent3" xfId="48" builtinId="40"/>
    <cellStyle name="Percent" xfId="49" builtinId="5"/>
    <cellStyle name="Hyperlink" xfId="50" builtinId="8"/>
  </cellStyles>
  <dxfs count="26">
    <dxf>
      <alignment horizontal="left" wrapText="1"/>
    </dxf>
    <dxf>
      <alignment horizontal="center" vertical="center"/>
    </dxf>
    <dxf>
      <alignment horizontal="center" vertical="center"/>
    </dxf>
    <dxf>
      <alignment horizontal="center" vertical="center"/>
    </dxf>
    <dxf>
      <alignment horizontal="center" vertical="center"/>
    </dxf>
    <dxf>
      <fill>
        <patternFill patternType="solid">
          <bgColor theme="6" tint="0.799981688894314"/>
        </patternFill>
      </fill>
      <border>
        <top style="thin">
          <color theme="0"/>
        </top>
        <bottom style="thin">
          <color theme="0"/>
        </bottom>
      </border>
    </dxf>
    <dxf>
      <fill>
        <patternFill patternType="solid">
          <bgColor theme="6" tint="0.599963377788629"/>
        </patternFill>
      </fill>
      <border>
        <top style="thin">
          <color theme="0"/>
        </top>
        <bottom style="thin">
          <color theme="0"/>
        </bottom>
      </border>
    </dxf>
    <dxf>
      <fill>
        <patternFill patternType="solid">
          <bgColor theme="6" tint="0.399945066682943"/>
        </patternFill>
      </fill>
      <border>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none"/>
      </fill>
      <border>
        <top style="thin">
          <color theme="6" tint="0.399945066682943"/>
        </top>
        <bottom style="thin">
          <color theme="6" tint="0.399945066682943"/>
        </bottom>
      </border>
    </dxf>
    <dxf>
      <font>
        <color theme="0"/>
      </font>
      <fill>
        <patternFill patternType="solid">
          <bgColor theme="1" tint="0.349986266670736"/>
        </patternFill>
      </fill>
      <border>
        <left/>
        <right/>
        <top/>
        <bottom/>
        <vertical/>
        <horizontal/>
      </border>
    </dxf>
    <dxf>
      <font>
        <color theme="3" tint="-0.249946592608417"/>
      </font>
      <border>
        <left/>
        <right style="thin">
          <color theme="6" tint="0.399945066682943"/>
        </right>
        <top/>
        <bottom/>
        <vertical/>
        <horizontal/>
      </border>
    </dxf>
    <dxf>
      <border>
        <left style="thin">
          <color theme="0" tint="-0.249946592608417"/>
        </left>
      </border>
    </dxf>
    <dxf>
      <border>
        <left style="thin">
          <color theme="0" tint="-0.249946592608417"/>
        </left>
      </border>
    </dxf>
    <dxf>
      <border>
        <top style="thin">
          <color theme="4" tint="0.399945066682943"/>
        </top>
      </border>
    </dxf>
    <dxf>
      <fill>
        <patternFill patternType="solid">
          <bgColor theme="0" tint="-0.0499893185216834"/>
        </patternFill>
      </fill>
      <border>
        <top style="thin">
          <color theme="4" tint="0.399945066682943"/>
        </top>
      </border>
    </dxf>
    <dxf>
      <font>
        <b val="1"/>
        <color theme="1"/>
      </font>
    </dxf>
    <dxf>
      <font>
        <b val="0"/>
        <i val="0"/>
        <color theme="1"/>
      </font>
      <border>
        <left style="thin">
          <color theme="4"/>
        </left>
      </border>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2" defaultTableStyle="Gantt Table Style" defaultPivotStyle="PivotStyleLight16">
    <tableStyle name="Gantt Table Style" pivot="0" count="3">
      <tableStyleElement type="wholeTable" dxfId="16"/>
      <tableStyleElement type="headerRow" dxfId="15"/>
      <tableStyleElement type="firstRowStripe" dxfId="14"/>
    </tableStyle>
    <tableStyle name="ToDoList" pivot="0" count="9">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215881"/>
      <color rgb="0042648A"/>
      <color rgb="00969696"/>
      <color rgb="00C0C0C0"/>
      <color rgb="00427FC2"/>
      <color rgb="0044678E"/>
      <color rgb="004A6F9C"/>
      <color rgb="003969A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Milestones" displayName="Milestones" ref="A7:E20" totalsRowShown="0">
  <autoFilter ref="A7:E20">
    <filterColumn colId="0" hiddenButton="1"/>
    <filterColumn colId="1" hiddenButton="1"/>
    <filterColumn colId="2" hiddenButton="1"/>
    <filterColumn colId="3" hiddenButton="1"/>
    <filterColumn colId="4" hiddenButton="1"/>
  </autoFilter>
  <tableColumns count="5">
    <tableColumn id="1" name="Milestone Description" dataDxfId="0"/>
    <tableColumn id="2" name="Category" dataDxfId="1"/>
    <tableColumn id="3" name="Assigned To" dataDxfId="2"/>
    <tableColumn id="4" name="Start" dataDxfId="3"/>
    <tableColumn id="5" name="No. Days" dataDxfId="4"/>
  </tableColumns>
  <tableStyleInfo name="Gantt Table Style" showFirstColumn="1" showLastColumn="0" showRowStripes="1" showColumnStripes="0"/>
</table>
</file>

<file path=xl/theme/theme1.xml><?xml version="1.0" encoding="utf-8"?>
<a:theme xmlns:a="http://schemas.openxmlformats.org/drawingml/2006/main" name="Attitude">
  <a:themeElements>
    <a:clrScheme name="Attitude">
      <a:dk1>
        <a:sysClr val="windowText" lastClr="414C51"/>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599993896298105"/>
    <pageSetUpPr fitToPage="1"/>
  </sheetPr>
  <dimension ref="A1:BJ23"/>
  <sheetViews>
    <sheetView showGridLines="0" tabSelected="1" workbookViewId="0">
      <selection activeCell="E6" sqref="E6"/>
    </sheetView>
  </sheetViews>
  <sheetFormatPr defaultColWidth="9" defaultRowHeight="30" customHeight="1"/>
  <cols>
    <col min="1" max="1" width="22" customWidth="1"/>
    <col min="2" max="2" width="10.5666666666667" customWidth="1"/>
    <col min="3" max="3" width="20.5666666666667" customWidth="1"/>
    <col min="4" max="4" width="10.425" style="7" customWidth="1"/>
    <col min="5" max="5" width="10.425" customWidth="1"/>
    <col min="6" max="6" width="2.70833333333333" customWidth="1"/>
    <col min="7" max="62" width="3.56666666666667" customWidth="1"/>
    <col min="67" max="68" width="10.2833333333333"/>
  </cols>
  <sheetData>
    <row r="1" customHeight="1" spans="1:8">
      <c r="A1" s="8" t="s">
        <v>0</v>
      </c>
      <c r="B1" s="8"/>
      <c r="C1" s="9"/>
      <c r="D1"/>
      <c r="E1" s="29"/>
      <c r="G1" s="30" t="s">
        <v>1</v>
      </c>
      <c r="H1" s="3"/>
    </row>
    <row r="2" customHeight="1" spans="1:10">
      <c r="A2" s="10"/>
      <c r="B2" s="10"/>
      <c r="D2" s="11"/>
      <c r="E2" s="11"/>
      <c r="G2" s="31" t="s">
        <v>2</v>
      </c>
      <c r="H2" s="31"/>
      <c r="I2" s="31"/>
      <c r="J2" s="31"/>
    </row>
    <row r="3" customHeight="1" spans="1:5">
      <c r="A3" s="12"/>
      <c r="B3" s="12"/>
      <c r="C3" s="13" t="s">
        <v>3</v>
      </c>
      <c r="D3" s="14">
        <f ca="1">IFERROR(IF(MIN(Milestones[Start])=0,TODAY(),MIN(Milestones[Start])),TODAY())</f>
        <v>43417</v>
      </c>
      <c r="E3" s="32"/>
    </row>
    <row r="4" customHeight="1" spans="3:62">
      <c r="C4" s="13" t="s">
        <v>4</v>
      </c>
      <c r="D4" s="15">
        <v>1</v>
      </c>
      <c r="E4" s="33"/>
      <c r="G4" s="34" t="s">
        <v>5</v>
      </c>
      <c r="H4" s="34"/>
      <c r="I4" s="34"/>
      <c r="J4" s="34"/>
      <c r="K4" s="34"/>
      <c r="L4" s="34"/>
      <c r="M4" s="34"/>
      <c r="N4" s="34"/>
      <c r="O4" s="34"/>
      <c r="P4" s="34"/>
      <c r="Q4" s="34"/>
      <c r="R4" s="34"/>
      <c r="S4" s="34"/>
      <c r="T4" s="34"/>
      <c r="U4" s="34"/>
      <c r="V4" s="34"/>
      <c r="W4" s="34"/>
      <c r="X4" s="34"/>
      <c r="Y4" s="34"/>
      <c r="Z4" s="34"/>
      <c r="AA4" s="34"/>
      <c r="AB4" s="34"/>
      <c r="AC4" s="34"/>
      <c r="AD4" s="34"/>
      <c r="AE4" s="34"/>
      <c r="AF4" s="34"/>
      <c r="AG4" s="34" t="s">
        <v>6</v>
      </c>
      <c r="AH4" s="34"/>
      <c r="AI4" s="34"/>
      <c r="AJ4" s="34"/>
      <c r="AK4" s="34"/>
      <c r="AL4" s="34"/>
      <c r="AM4" s="34"/>
      <c r="AN4" s="34"/>
      <c r="AO4" s="34"/>
      <c r="AP4" s="34" t="s">
        <v>7</v>
      </c>
      <c r="AQ4" s="34"/>
      <c r="AR4" s="34"/>
      <c r="AS4" s="34"/>
      <c r="AT4" s="34"/>
      <c r="AU4" s="34"/>
      <c r="AV4" s="34"/>
      <c r="AW4" s="34"/>
      <c r="AX4" s="34"/>
      <c r="AY4" s="34"/>
      <c r="AZ4" s="34"/>
      <c r="BA4" s="34"/>
      <c r="BB4" s="34"/>
      <c r="BC4" s="34"/>
      <c r="BD4" s="34"/>
      <c r="BE4" s="34"/>
      <c r="BF4" s="34"/>
      <c r="BG4" s="34"/>
      <c r="BH4" s="34"/>
      <c r="BI4" s="34"/>
      <c r="BJ4" s="34"/>
    </row>
    <row r="5" ht="15" customHeight="1" spans="1:62">
      <c r="A5" s="16"/>
      <c r="B5" s="16"/>
      <c r="C5" s="16"/>
      <c r="D5" s="16"/>
      <c r="E5" s="16"/>
      <c r="F5" s="16"/>
      <c r="G5" s="35">
        <f ca="1">D3-WEEKDAY(D3,1)+2+7*(D4-1)</f>
        <v>43416</v>
      </c>
      <c r="H5" s="36">
        <f ca="1">G5+1</f>
        <v>43417</v>
      </c>
      <c r="I5" s="36">
        <f ca="1" t="shared" ref="I5:AX5" si="0">H5+1</f>
        <v>43418</v>
      </c>
      <c r="J5" s="36">
        <f ca="1" t="shared" si="0"/>
        <v>43419</v>
      </c>
      <c r="K5" s="36">
        <f ca="1" t="shared" si="0"/>
        <v>43420</v>
      </c>
      <c r="L5" s="36">
        <f ca="1" t="shared" si="0"/>
        <v>43421</v>
      </c>
      <c r="M5" s="50">
        <f ca="1" t="shared" si="0"/>
        <v>43422</v>
      </c>
      <c r="N5" s="35">
        <f ca="1" t="shared" si="0"/>
        <v>43423</v>
      </c>
      <c r="O5" s="36">
        <f ca="1" t="shared" si="0"/>
        <v>43424</v>
      </c>
      <c r="P5" s="36">
        <f ca="1" t="shared" si="0"/>
        <v>43425</v>
      </c>
      <c r="Q5" s="36">
        <f ca="1" t="shared" si="0"/>
        <v>43426</v>
      </c>
      <c r="R5" s="36">
        <f ca="1" t="shared" si="0"/>
        <v>43427</v>
      </c>
      <c r="S5" s="36">
        <f ca="1" t="shared" si="0"/>
        <v>43428</v>
      </c>
      <c r="T5" s="50">
        <f ca="1" t="shared" si="0"/>
        <v>43429</v>
      </c>
      <c r="U5" s="35">
        <f ca="1" t="shared" si="0"/>
        <v>43430</v>
      </c>
      <c r="V5" s="36">
        <f ca="1" t="shared" si="0"/>
        <v>43431</v>
      </c>
      <c r="W5" s="36">
        <f ca="1" t="shared" si="0"/>
        <v>43432</v>
      </c>
      <c r="X5" s="36">
        <f ca="1" t="shared" si="0"/>
        <v>43433</v>
      </c>
      <c r="Y5" s="36">
        <f ca="1" t="shared" si="0"/>
        <v>43434</v>
      </c>
      <c r="Z5" s="36">
        <f ca="1" t="shared" si="0"/>
        <v>43435</v>
      </c>
      <c r="AA5" s="50">
        <f ca="1" t="shared" si="0"/>
        <v>43436</v>
      </c>
      <c r="AB5" s="35">
        <f ca="1" t="shared" si="0"/>
        <v>43437</v>
      </c>
      <c r="AC5" s="36">
        <f ca="1" t="shared" si="0"/>
        <v>43438</v>
      </c>
      <c r="AD5" s="36">
        <f ca="1" t="shared" si="0"/>
        <v>43439</v>
      </c>
      <c r="AE5" s="36">
        <f ca="1" t="shared" si="0"/>
        <v>43440</v>
      </c>
      <c r="AF5" s="36">
        <f ca="1" t="shared" si="0"/>
        <v>43441</v>
      </c>
      <c r="AG5" s="36">
        <f ca="1" t="shared" si="0"/>
        <v>43442</v>
      </c>
      <c r="AH5" s="50">
        <f ca="1" t="shared" si="0"/>
        <v>43443</v>
      </c>
      <c r="AI5" s="35">
        <f ca="1" t="shared" si="0"/>
        <v>43444</v>
      </c>
      <c r="AJ5" s="36">
        <f ca="1" t="shared" si="0"/>
        <v>43445</v>
      </c>
      <c r="AK5" s="36">
        <f ca="1" t="shared" si="0"/>
        <v>43446</v>
      </c>
      <c r="AL5" s="36">
        <f ca="1" t="shared" si="0"/>
        <v>43447</v>
      </c>
      <c r="AM5" s="36">
        <f ca="1" t="shared" si="0"/>
        <v>43448</v>
      </c>
      <c r="AN5" s="36">
        <f ca="1" t="shared" si="0"/>
        <v>43449</v>
      </c>
      <c r="AO5" s="50">
        <f ca="1" t="shared" si="0"/>
        <v>43450</v>
      </c>
      <c r="AP5" s="35">
        <f ca="1" t="shared" si="0"/>
        <v>43451</v>
      </c>
      <c r="AQ5" s="36">
        <f ca="1" t="shared" si="0"/>
        <v>43452</v>
      </c>
      <c r="AR5" s="36">
        <f ca="1" t="shared" si="0"/>
        <v>43453</v>
      </c>
      <c r="AS5" s="36">
        <f ca="1" t="shared" si="0"/>
        <v>43454</v>
      </c>
      <c r="AT5" s="36">
        <f ca="1" t="shared" si="0"/>
        <v>43455</v>
      </c>
      <c r="AU5" s="36">
        <f ca="1" t="shared" si="0"/>
        <v>43456</v>
      </c>
      <c r="AV5" s="50">
        <f ca="1" t="shared" si="0"/>
        <v>43457</v>
      </c>
      <c r="AW5" s="35">
        <f ca="1" t="shared" si="0"/>
        <v>43458</v>
      </c>
      <c r="AX5" s="36">
        <f ca="1" t="shared" si="0"/>
        <v>43459</v>
      </c>
      <c r="AY5" s="36">
        <f ca="1" t="shared" ref="AY5:BE5" si="1">AX5+1</f>
        <v>43460</v>
      </c>
      <c r="AZ5" s="36">
        <f ca="1" t="shared" si="1"/>
        <v>43461</v>
      </c>
      <c r="BA5" s="36">
        <f ca="1" t="shared" si="1"/>
        <v>43462</v>
      </c>
      <c r="BB5" s="36">
        <f ca="1" t="shared" si="1"/>
        <v>43463</v>
      </c>
      <c r="BC5" s="50">
        <f ca="1" t="shared" si="1"/>
        <v>43464</v>
      </c>
      <c r="BD5" s="35">
        <f ca="1" t="shared" si="1"/>
        <v>43465</v>
      </c>
      <c r="BE5" s="36">
        <f ca="1" t="shared" si="1"/>
        <v>43466</v>
      </c>
      <c r="BF5" s="36">
        <f ca="1" t="shared" ref="BF5:BJ5" si="2">BE5+1</f>
        <v>43467</v>
      </c>
      <c r="BG5" s="36">
        <f ca="1" t="shared" si="2"/>
        <v>43468</v>
      </c>
      <c r="BH5" s="36">
        <f ca="1" t="shared" si="2"/>
        <v>43469</v>
      </c>
      <c r="BI5" s="36">
        <f ca="1" t="shared" si="2"/>
        <v>43470</v>
      </c>
      <c r="BJ5" s="50">
        <f ca="1" t="shared" si="2"/>
        <v>43471</v>
      </c>
    </row>
    <row r="6" ht="25.15" customHeight="1" spans="4:62">
      <c r="D6"/>
      <c r="G6" s="37" t="str">
        <f ca="1">"Week "&amp;(G5-($D$3-WEEKDAY($D$3,1)+2))/7+1</f>
        <v>Week 1</v>
      </c>
      <c r="H6" s="38"/>
      <c r="I6" s="38"/>
      <c r="J6" s="38"/>
      <c r="K6" s="38"/>
      <c r="L6" s="38"/>
      <c r="M6" s="51"/>
      <c r="N6" s="37" t="str">
        <f ca="1">"Week "&amp;(N5-($D$3-WEEKDAY($D$3,1)+2))/7+1</f>
        <v>Week 2</v>
      </c>
      <c r="O6" s="38"/>
      <c r="P6" s="38"/>
      <c r="Q6" s="38"/>
      <c r="R6" s="38"/>
      <c r="S6" s="38"/>
      <c r="T6" s="51"/>
      <c r="U6" s="37" t="str">
        <f ca="1">"Week "&amp;(U5-($D$3-WEEKDAY($D$3,1)+2))/7+1</f>
        <v>Week 3</v>
      </c>
      <c r="V6" s="38"/>
      <c r="W6" s="38"/>
      <c r="X6" s="38"/>
      <c r="Y6" s="38"/>
      <c r="Z6" s="38"/>
      <c r="AA6" s="51"/>
      <c r="AB6" s="37" t="str">
        <f ca="1">"Week "&amp;(AB5-($D$3-WEEKDAY($D$3,1)+2))/7+1</f>
        <v>Week 4</v>
      </c>
      <c r="AC6" s="38"/>
      <c r="AD6" s="38"/>
      <c r="AE6" s="38"/>
      <c r="AF6" s="38"/>
      <c r="AG6" s="38"/>
      <c r="AH6" s="51"/>
      <c r="AI6" s="37" t="str">
        <f ca="1">"Week "&amp;(AI5-($D$3-WEEKDAY($D$3,1)+2))/7+1</f>
        <v>Week 5</v>
      </c>
      <c r="AJ6" s="38"/>
      <c r="AK6" s="38"/>
      <c r="AL6" s="38"/>
      <c r="AM6" s="38"/>
      <c r="AN6" s="38"/>
      <c r="AO6" s="51"/>
      <c r="AP6" s="37" t="str">
        <f ca="1">"Week "&amp;(AP5-($D$3-WEEKDAY($D$3,1)+2))/7+1</f>
        <v>Week 6</v>
      </c>
      <c r="AQ6" s="38"/>
      <c r="AR6" s="38"/>
      <c r="AS6" s="38"/>
      <c r="AT6" s="38"/>
      <c r="AU6" s="38"/>
      <c r="AV6" s="51"/>
      <c r="AW6" s="37" t="str">
        <f ca="1">"Week "&amp;(AW5-($D$3-WEEKDAY($D$3,1)+2))/7+1</f>
        <v>Week 7</v>
      </c>
      <c r="AX6" s="38"/>
      <c r="AY6" s="38"/>
      <c r="AZ6" s="38"/>
      <c r="BA6" s="38"/>
      <c r="BB6" s="38"/>
      <c r="BC6" s="51"/>
      <c r="BD6" s="37" t="str">
        <f ca="1">"Week "&amp;(BD5-($D$3-WEEKDAY($D$3,1)+2))/7+1</f>
        <v>Week 8</v>
      </c>
      <c r="BE6" s="38"/>
      <c r="BF6" s="38"/>
      <c r="BG6" s="38"/>
      <c r="BH6" s="38"/>
      <c r="BI6" s="38"/>
      <c r="BJ6" s="51"/>
    </row>
    <row r="7" ht="30.95" customHeight="1" spans="1:62">
      <c r="A7" s="17" t="s">
        <v>8</v>
      </c>
      <c r="B7" s="18" t="s">
        <v>9</v>
      </c>
      <c r="C7" s="18" t="s">
        <v>10</v>
      </c>
      <c r="D7" s="18" t="s">
        <v>11</v>
      </c>
      <c r="E7" s="18" t="s">
        <v>12</v>
      </c>
      <c r="F7" s="39"/>
      <c r="G7" s="40" t="str">
        <f ca="1" t="shared" ref="G7" si="3">LEFT(TEXT(G5,"ddd"),1)</f>
        <v>M</v>
      </c>
      <c r="H7" s="40" t="str">
        <f ca="1" t="shared" ref="H7:AP7" si="4">LEFT(TEXT(H5,"ddd"),1)</f>
        <v>T</v>
      </c>
      <c r="I7" s="40" t="str">
        <f ca="1" t="shared" si="4"/>
        <v>W</v>
      </c>
      <c r="J7" s="40" t="str">
        <f ca="1" t="shared" si="4"/>
        <v>T</v>
      </c>
      <c r="K7" s="40" t="str">
        <f ca="1" t="shared" si="4"/>
        <v>F</v>
      </c>
      <c r="L7" s="40" t="str">
        <f ca="1" t="shared" si="4"/>
        <v>S</v>
      </c>
      <c r="M7" s="40" t="str">
        <f ca="1" t="shared" si="4"/>
        <v>S</v>
      </c>
      <c r="N7" s="40" t="str">
        <f ca="1" t="shared" si="4"/>
        <v>M</v>
      </c>
      <c r="O7" s="40" t="str">
        <f ca="1" t="shared" si="4"/>
        <v>T</v>
      </c>
      <c r="P7" s="40" t="str">
        <f ca="1" t="shared" si="4"/>
        <v>W</v>
      </c>
      <c r="Q7" s="40" t="str">
        <f ca="1" t="shared" si="4"/>
        <v>T</v>
      </c>
      <c r="R7" s="40" t="str">
        <f ca="1" t="shared" si="4"/>
        <v>F</v>
      </c>
      <c r="S7" s="40" t="str">
        <f ca="1" t="shared" si="4"/>
        <v>S</v>
      </c>
      <c r="T7" s="40" t="str">
        <f ca="1" t="shared" si="4"/>
        <v>S</v>
      </c>
      <c r="U7" s="40" t="str">
        <f ca="1" t="shared" si="4"/>
        <v>M</v>
      </c>
      <c r="V7" s="40" t="str">
        <f ca="1" t="shared" si="4"/>
        <v>T</v>
      </c>
      <c r="W7" s="40" t="str">
        <f ca="1" t="shared" si="4"/>
        <v>W</v>
      </c>
      <c r="X7" s="40" t="str">
        <f ca="1" t="shared" si="4"/>
        <v>T</v>
      </c>
      <c r="Y7" s="40" t="str">
        <f ca="1" t="shared" si="4"/>
        <v>F</v>
      </c>
      <c r="Z7" s="40" t="str">
        <f ca="1" t="shared" si="4"/>
        <v>S</v>
      </c>
      <c r="AA7" s="40" t="str">
        <f ca="1" t="shared" si="4"/>
        <v>S</v>
      </c>
      <c r="AB7" s="40" t="str">
        <f ca="1" t="shared" si="4"/>
        <v>M</v>
      </c>
      <c r="AC7" s="40" t="str">
        <f ca="1" t="shared" si="4"/>
        <v>T</v>
      </c>
      <c r="AD7" s="40" t="str">
        <f ca="1" t="shared" si="4"/>
        <v>W</v>
      </c>
      <c r="AE7" s="40" t="str">
        <f ca="1" t="shared" si="4"/>
        <v>T</v>
      </c>
      <c r="AF7" s="40" t="str">
        <f ca="1" t="shared" si="4"/>
        <v>F</v>
      </c>
      <c r="AG7" s="40" t="str">
        <f ca="1" t="shared" si="4"/>
        <v>S</v>
      </c>
      <c r="AH7" s="40" t="str">
        <f ca="1" t="shared" si="4"/>
        <v>S</v>
      </c>
      <c r="AI7" s="40" t="str">
        <f ca="1" t="shared" si="4"/>
        <v>M</v>
      </c>
      <c r="AJ7" s="40" t="str">
        <f ca="1" t="shared" si="4"/>
        <v>T</v>
      </c>
      <c r="AK7" s="40" t="str">
        <f ca="1" t="shared" si="4"/>
        <v>W</v>
      </c>
      <c r="AL7" s="40" t="str">
        <f ca="1" t="shared" si="4"/>
        <v>T</v>
      </c>
      <c r="AM7" s="40" t="str">
        <f ca="1" t="shared" si="4"/>
        <v>F</v>
      </c>
      <c r="AN7" s="40" t="str">
        <f ca="1" t="shared" si="4"/>
        <v>S</v>
      </c>
      <c r="AO7" s="40" t="str">
        <f ca="1" t="shared" si="4"/>
        <v>S</v>
      </c>
      <c r="AP7" s="40" t="str">
        <f ca="1" t="shared" si="4"/>
        <v>M</v>
      </c>
      <c r="AQ7" s="40" t="str">
        <f ca="1" t="shared" ref="AQ7:BJ7" si="5">LEFT(TEXT(AQ5,"ddd"),1)</f>
        <v>T</v>
      </c>
      <c r="AR7" s="40" t="str">
        <f ca="1" t="shared" si="5"/>
        <v>W</v>
      </c>
      <c r="AS7" s="40" t="str">
        <f ca="1" t="shared" si="5"/>
        <v>T</v>
      </c>
      <c r="AT7" s="40" t="str">
        <f ca="1" t="shared" si="5"/>
        <v>F</v>
      </c>
      <c r="AU7" s="40" t="str">
        <f ca="1" t="shared" si="5"/>
        <v>S</v>
      </c>
      <c r="AV7" s="40" t="str">
        <f ca="1" t="shared" si="5"/>
        <v>S</v>
      </c>
      <c r="AW7" s="40" t="str">
        <f ca="1" t="shared" si="5"/>
        <v>M</v>
      </c>
      <c r="AX7" s="40" t="str">
        <f ca="1" t="shared" si="5"/>
        <v>T</v>
      </c>
      <c r="AY7" s="40" t="str">
        <f ca="1" t="shared" si="5"/>
        <v>W</v>
      </c>
      <c r="AZ7" s="40" t="str">
        <f ca="1" t="shared" si="5"/>
        <v>T</v>
      </c>
      <c r="BA7" s="40" t="str">
        <f ca="1" t="shared" si="5"/>
        <v>F</v>
      </c>
      <c r="BB7" s="40" t="str">
        <f ca="1" t="shared" si="5"/>
        <v>S</v>
      </c>
      <c r="BC7" s="40" t="str">
        <f ca="1" t="shared" si="5"/>
        <v>S</v>
      </c>
      <c r="BD7" s="40" t="str">
        <f ca="1" t="shared" si="5"/>
        <v>M</v>
      </c>
      <c r="BE7" s="40" t="str">
        <f ca="1" t="shared" si="5"/>
        <v>T</v>
      </c>
      <c r="BF7" s="40" t="str">
        <f ca="1" t="shared" si="5"/>
        <v>W</v>
      </c>
      <c r="BG7" s="40" t="str">
        <f ca="1" t="shared" si="5"/>
        <v>T</v>
      </c>
      <c r="BH7" s="40" t="str">
        <f ca="1" t="shared" si="5"/>
        <v>F</v>
      </c>
      <c r="BI7" s="40" t="str">
        <f ca="1" t="shared" si="5"/>
        <v>S</v>
      </c>
      <c r="BJ7" s="40" t="str">
        <f ca="1" t="shared" si="5"/>
        <v>S</v>
      </c>
    </row>
    <row r="8" ht="15.75" hidden="1" customHeight="1" spans="1:62">
      <c r="A8" s="19"/>
      <c r="B8" s="20"/>
      <c r="C8" s="21"/>
      <c r="D8" s="22"/>
      <c r="E8" s="41"/>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row>
    <row r="9" s="6" customFormat="1" customHeight="1" spans="1:62">
      <c r="A9" s="23" t="s">
        <v>13</v>
      </c>
      <c r="B9" s="24"/>
      <c r="C9" s="24"/>
      <c r="D9" s="22"/>
      <c r="E9" s="41"/>
      <c r="F9" s="43"/>
      <c r="G9" s="44" t="str">
        <f ca="1">IF(AND($B9="Goal",G$5&gt;=$D9,G$5&lt;=$D9+$E9-1),2,IF(AND($B9="Milestone",G$5&gt;=$D9,G$5&lt;=$D9+$E9-1),1,""))</f>
        <v/>
      </c>
      <c r="H9" s="44" t="str">
        <f ca="1">IF(AND($B9="Goal",H$5&gt;=$D9,H$5&lt;=$D9+$E9-1),2,IF(AND($B9="Milestone",H$5&gt;=$D9,H$5&lt;=$D9+$E9-1),1,""))</f>
        <v/>
      </c>
      <c r="I9" s="44" t="str">
        <f ca="1">IF(AND($B9="Goal",I$5&gt;=$D9,I$5&lt;=$D9+$E9-1),2,IF(AND($B9="Milestone",I$5&gt;=$D9,I$5&lt;=$D9+$E9-1),1,""))</f>
        <v/>
      </c>
      <c r="J9" s="44" t="str">
        <f ca="1">IF(AND($B9="Goal",J$5&gt;=$D9,J$5&lt;=$D9+$E9-1),2,IF(AND($B9="Milestone",J$5&gt;=$D9,J$5&lt;=$D9+$E9-1),1,""))</f>
        <v/>
      </c>
      <c r="K9" s="44" t="str">
        <f ca="1">IF(AND($B9="Goal",K$5&gt;=$D9,K$5&lt;=$D9+$E9-1),2,IF(AND($B9="Milestone",K$5&gt;=$D9,K$5&lt;=$D9+$E9-1),1,""))</f>
        <v/>
      </c>
      <c r="L9" s="44" t="str">
        <f ca="1">IF(AND($B9="Goal",L$5&gt;=$D9,L$5&lt;=$D9+$E9-1),2,IF(AND($B9="Milestone",L$5&gt;=$D9,L$5&lt;=$D9+$E9-1),1,""))</f>
        <v/>
      </c>
      <c r="M9" s="44" t="str">
        <f ca="1">IF(AND($B9="Goal",M$5&gt;=$D9,M$5&lt;=$D9+$E9-1),2,IF(AND($B9="Milestone",M$5&gt;=$D9,M$5&lt;=$D9+$E9-1),1,""))</f>
        <v/>
      </c>
      <c r="N9" s="44" t="str">
        <f ca="1">IF(AND($B9="Goal",N$5&gt;=$D9,N$5&lt;=$D9+$E9-1),2,IF(AND($B9="Milestone",N$5&gt;=$D9,N$5&lt;=$D9+$E9-1),1,""))</f>
        <v/>
      </c>
      <c r="O9" s="44" t="str">
        <f ca="1">IF(AND($B9="Goal",O$5&gt;=$D9,O$5&lt;=$D9+$E9-1),2,IF(AND($B9="Milestone",O$5&gt;=$D9,O$5&lt;=$D9+$E9-1),1,""))</f>
        <v/>
      </c>
      <c r="P9" s="44" t="str">
        <f ca="1">IF(AND($B9="Goal",P$5&gt;=$D9,P$5&lt;=$D9+$E9-1),2,IF(AND($B9="Milestone",P$5&gt;=$D9,P$5&lt;=$D9+$E9-1),1,""))</f>
        <v/>
      </c>
      <c r="Q9" s="44" t="str">
        <f ca="1">IF(AND($B9="Goal",Q$5&gt;=$D9,Q$5&lt;=$D9+$E9-1),2,IF(AND($B9="Milestone",Q$5&gt;=$D9,Q$5&lt;=$D9+$E9-1),1,""))</f>
        <v/>
      </c>
      <c r="R9" s="44" t="str">
        <f ca="1">IF(AND($B9="Goal",R$5&gt;=$D9,R$5&lt;=$D9+$E9-1),2,IF(AND($B9="Milestone",R$5&gt;=$D9,R$5&lt;=$D9+$E9-1),1,""))</f>
        <v/>
      </c>
      <c r="S9" s="44" t="str">
        <f ca="1">IF(AND($B9="Goal",S$5&gt;=$D9,S$5&lt;=$D9+$E9-1),2,IF(AND($B9="Milestone",S$5&gt;=$D9,S$5&lt;=$D9+$E9-1),1,""))</f>
        <v/>
      </c>
      <c r="T9" s="44" t="str">
        <f ca="1">IF(AND($B9="Goal",T$5&gt;=$D9,T$5&lt;=$D9+$E9-1),2,IF(AND($B9="Milestone",T$5&gt;=$D9,T$5&lt;=$D9+$E9-1),1,""))</f>
        <v/>
      </c>
      <c r="U9" s="44" t="str">
        <f ca="1">IF(AND($B9="Goal",U$5&gt;=$D9,U$5&lt;=$D9+$E9-1),2,IF(AND($B9="Milestone",U$5&gt;=$D9,U$5&lt;=$D9+$E9-1),1,""))</f>
        <v/>
      </c>
      <c r="V9" s="44" t="str">
        <f ca="1">IF(AND($B9="Goal",V$5&gt;=$D9,V$5&lt;=$D9+$E9-1),2,IF(AND($B9="Milestone",V$5&gt;=$D9,V$5&lt;=$D9+$E9-1),1,""))</f>
        <v/>
      </c>
      <c r="W9" s="44" t="str">
        <f ca="1">IF(AND($B9="Goal",W$5&gt;=$D9,W$5&lt;=$D9+$E9-1),2,IF(AND($B9="Milestone",W$5&gt;=$D9,W$5&lt;=$D9+$E9-1),1,""))</f>
        <v/>
      </c>
      <c r="X9" s="44" t="str">
        <f ca="1">IF(AND($B9="Goal",X$5&gt;=$D9,X$5&lt;=$D9+$E9-1),2,IF(AND($B9="Milestone",X$5&gt;=$D9,X$5&lt;=$D9+$E9-1),1,""))</f>
        <v/>
      </c>
      <c r="Y9" s="44" t="str">
        <f ca="1">IF(AND($B9="Goal",Y$5&gt;=$D9,Y$5&lt;=$D9+$E9-1),2,IF(AND($B9="Milestone",Y$5&gt;=$D9,Y$5&lt;=$D9+$E9-1),1,""))</f>
        <v/>
      </c>
      <c r="Z9" s="44" t="str">
        <f ca="1">IF(AND($B9="Goal",Z$5&gt;=$D9,Z$5&lt;=$D9+$E9-1),2,IF(AND($B9="Milestone",Z$5&gt;=$D9,Z$5&lt;=$D9+$E9-1),1,""))</f>
        <v/>
      </c>
      <c r="AA9" s="44" t="str">
        <f ca="1">IF(AND($B9="Goal",AA$5&gt;=$D9,AA$5&lt;=$D9+$E9-1),2,IF(AND($B9="Milestone",AA$5&gt;=$D9,AA$5&lt;=$D9+$E9-1),1,""))</f>
        <v/>
      </c>
      <c r="AB9" s="44" t="str">
        <f ca="1">IF(AND($B9="Goal",AB$5&gt;=$D9,AB$5&lt;=$D9+$E9-1),2,IF(AND($B9="Milestone",AB$5&gt;=$D9,AB$5&lt;=$D9+$E9-1),1,""))</f>
        <v/>
      </c>
      <c r="AC9" s="44" t="str">
        <f ca="1">IF(AND($B9="Goal",AC$5&gt;=$D9,AC$5&lt;=$D9+$E9-1),2,IF(AND($B9="Milestone",AC$5&gt;=$D9,AC$5&lt;=$D9+$E9-1),1,""))</f>
        <v/>
      </c>
      <c r="AD9" s="44" t="str">
        <f ca="1">IF(AND($B9="Goal",AD$5&gt;=$D9,AD$5&lt;=$D9+$E9-1),2,IF(AND($B9="Milestone",AD$5&gt;=$D9,AD$5&lt;=$D9+$E9-1),1,""))</f>
        <v/>
      </c>
      <c r="AE9" s="44" t="str">
        <f ca="1">IF(AND($B9="Goal",AE$5&gt;=$D9,AE$5&lt;=$D9+$E9-1),2,IF(AND($B9="Milestone",AE$5&gt;=$D9,AE$5&lt;=$D9+$E9-1),1,""))</f>
        <v/>
      </c>
      <c r="AF9" s="44" t="str">
        <f ca="1">IF(AND($B9="Goal",AF$5&gt;=$D9,AF$5&lt;=$D9+$E9-1),2,IF(AND($B9="Milestone",AF$5&gt;=$D9,AF$5&lt;=$D9+$E9-1),1,""))</f>
        <v/>
      </c>
      <c r="AG9" s="44" t="str">
        <f ca="1">IF(AND($B9="Goal",AG$5&gt;=$D9,AG$5&lt;=$D9+$E9-1),2,IF(AND($B9="Milestone",AG$5&gt;=$D9,AG$5&lt;=$D9+$E9-1),1,""))</f>
        <v/>
      </c>
      <c r="AH9" s="44" t="str">
        <f ca="1">IF(AND($B9="Goal",AH$5&gt;=$D9,AH$5&lt;=$D9+$E9-1),2,IF(AND($B9="Milestone",AH$5&gt;=$D9,AH$5&lt;=$D9+$E9-1),1,""))</f>
        <v/>
      </c>
      <c r="AI9" s="44" t="str">
        <f ca="1">IF(AND($B9="Goal",AI$5&gt;=$D9,AI$5&lt;=$D9+$E9-1),2,IF(AND($B9="Milestone",AI$5&gt;=$D9,AI$5&lt;=$D9+$E9-1),1,""))</f>
        <v/>
      </c>
      <c r="AJ9" s="44" t="str">
        <f ca="1">IF(AND($B9="Goal",AJ$5&gt;=$D9,AJ$5&lt;=$D9+$E9-1),2,IF(AND($B9="Milestone",AJ$5&gt;=$D9,AJ$5&lt;=$D9+$E9-1),1,""))</f>
        <v/>
      </c>
      <c r="AK9" s="44" t="str">
        <f ca="1">IF(AND($B9="Goal",AK$5&gt;=$D9,AK$5&lt;=$D9+$E9-1),2,IF(AND($B9="Milestone",AK$5&gt;=$D9,AK$5&lt;=$D9+$E9-1),1,""))</f>
        <v/>
      </c>
      <c r="AL9" s="44" t="str">
        <f ca="1">IF(AND($B9="Goal",AL$5&gt;=$D9,AL$5&lt;=$D9+$E9-1),2,IF(AND($B9="Milestone",AL$5&gt;=$D9,AL$5&lt;=$D9+$E9-1),1,""))</f>
        <v/>
      </c>
      <c r="AM9" s="44" t="str">
        <f ca="1">IF(AND($B9="Goal",AM$5&gt;=$D9,AM$5&lt;=$D9+$E9-1),2,IF(AND($B9="Milestone",AM$5&gt;=$D9,AM$5&lt;=$D9+$E9-1),1,""))</f>
        <v/>
      </c>
      <c r="AN9" s="44" t="str">
        <f ca="1">IF(AND($B9="Goal",AN$5&gt;=$D9,AN$5&lt;=$D9+$E9-1),2,IF(AND($B9="Milestone",AN$5&gt;=$D9,AN$5&lt;=$D9+$E9-1),1,""))</f>
        <v/>
      </c>
      <c r="AO9" s="44" t="str">
        <f ca="1">IF(AND($B9="Goal",AO$5&gt;=$D9,AO$5&lt;=$D9+$E9-1),2,IF(AND($B9="Milestone",AO$5&gt;=$D9,AO$5&lt;=$D9+$E9-1),1,""))</f>
        <v/>
      </c>
      <c r="AP9" s="44" t="str">
        <f ca="1">IF(AND($B9="Goal",AP$5&gt;=$D9,AP$5&lt;=$D9+$E9-1),2,IF(AND($B9="Milestone",AP$5&gt;=$D9,AP$5&lt;=$D9+$E9-1),1,""))</f>
        <v/>
      </c>
      <c r="AQ9" s="44" t="str">
        <f ca="1">IF(AND($B9="Goal",AQ$5&gt;=$D9,AQ$5&lt;=$D9+$E9-1),2,IF(AND($B9="Milestone",AQ$5&gt;=$D9,AQ$5&lt;=$D9+$E9-1),1,""))</f>
        <v/>
      </c>
      <c r="AR9" s="44" t="str">
        <f ca="1">IF(AND($B9="Goal",AR$5&gt;=$D9,AR$5&lt;=$D9+$E9-1),2,IF(AND($B9="Milestone",AR$5&gt;=$D9,AR$5&lt;=$D9+$E9-1),1,""))</f>
        <v/>
      </c>
      <c r="AS9" s="44" t="str">
        <f ca="1">IF(AND($B9="Goal",AS$5&gt;=$D9,AS$5&lt;=$D9+$E9-1),2,IF(AND($B9="Milestone",AS$5&gt;=$D9,AS$5&lt;=$D9+$E9-1),1,""))</f>
        <v/>
      </c>
      <c r="AT9" s="44" t="str">
        <f ca="1">IF(AND($B9="Goal",AT$5&gt;=$D9,AT$5&lt;=$D9+$E9-1),2,IF(AND($B9="Milestone",AT$5&gt;=$D9,AT$5&lt;=$D9+$E9-1),1,""))</f>
        <v/>
      </c>
      <c r="AU9" s="44" t="str">
        <f ca="1">IF(AND($B9="Goal",AU$5&gt;=$D9,AU$5&lt;=$D9+$E9-1),2,IF(AND($B9="Milestone",AU$5&gt;=$D9,AU$5&lt;=$D9+$E9-1),1,""))</f>
        <v/>
      </c>
      <c r="AV9" s="44" t="str">
        <f ca="1">IF(AND($B9="Goal",AV$5&gt;=$D9,AV$5&lt;=$D9+$E9-1),2,IF(AND($B9="Milestone",AV$5&gt;=$D9,AV$5&lt;=$D9+$E9-1),1,""))</f>
        <v/>
      </c>
      <c r="AW9" s="44" t="str">
        <f ca="1">IF(AND($B9="Goal",AW$5&gt;=$D9,AW$5&lt;=$D9+$E9-1),2,IF(AND($B9="Milestone",AW$5&gt;=$D9,AW$5&lt;=$D9+$E9-1),1,""))</f>
        <v/>
      </c>
      <c r="AX9" s="44" t="str">
        <f ca="1">IF(AND($B9="Goal",AX$5&gt;=$D9,AX$5&lt;=$D9+$E9-1),2,IF(AND($B9="Milestone",AX$5&gt;=$D9,AX$5&lt;=$D9+$E9-1),1,""))</f>
        <v/>
      </c>
      <c r="AY9" s="44" t="str">
        <f ca="1">IF(AND($B9="Goal",AY$5&gt;=$D9,AY$5&lt;=$D9+$E9-1),2,IF(AND($B9="Milestone",AY$5&gt;=$D9,AY$5&lt;=$D9+$E9-1),1,""))</f>
        <v/>
      </c>
      <c r="AZ9" s="44" t="str">
        <f ca="1">IF(AND($B9="Goal",AZ$5&gt;=$D9,AZ$5&lt;=$D9+$E9-1),2,IF(AND($B9="Milestone",AZ$5&gt;=$D9,AZ$5&lt;=$D9+$E9-1),1,""))</f>
        <v/>
      </c>
      <c r="BA9" s="44" t="str">
        <f ca="1">IF(AND($B9="Goal",BA$5&gt;=$D9,BA$5&lt;=$D9+$E9-1),2,IF(AND($B9="Milestone",BA$5&gt;=$D9,BA$5&lt;=$D9+$E9-1),1,""))</f>
        <v/>
      </c>
      <c r="BB9" s="44" t="str">
        <f ca="1">IF(AND($B9="Goal",BB$5&gt;=$D9,BB$5&lt;=$D9+$E9-1),2,IF(AND($B9="Milestone",BB$5&gt;=$D9,BB$5&lt;=$D9+$E9-1),1,""))</f>
        <v/>
      </c>
      <c r="BC9" s="44" t="str">
        <f ca="1">IF(AND($B9="Goal",BC$5&gt;=$D9,BC$5&lt;=$D9+$E9-1),2,IF(AND($B9="Milestone",BC$5&gt;=$D9,BC$5&lt;=$D9+$E9-1),1,""))</f>
        <v/>
      </c>
      <c r="BD9" s="44" t="str">
        <f ca="1">IF(AND($B9="Goal",BD$5&gt;=$D9,BD$5&lt;=$D9+$E9-1),2,IF(AND($B9="Milestone",BD$5&gt;=$D9,BD$5&lt;=$D9+$E9-1),1,""))</f>
        <v/>
      </c>
      <c r="BE9" s="44" t="str">
        <f ca="1">IF(AND($B9="Goal",BE$5&gt;=$D9,BE$5&lt;=$D9+$E9-1),2,IF(AND($B9="Milestone",BE$5&gt;=$D9,BE$5&lt;=$D9+$E9-1),1,""))</f>
        <v/>
      </c>
      <c r="BF9" s="44" t="str">
        <f ca="1">IF(AND($B9="Goal",BF$5&gt;=$D9,BF$5&lt;=$D9+$E9-1),2,IF(AND($B9="Milestone",BF$5&gt;=$D9,BF$5&lt;=$D9+$E9-1),1,""))</f>
        <v/>
      </c>
      <c r="BG9" s="44" t="str">
        <f ca="1">IF(AND($B9="Goal",BG$5&gt;=$D9,BG$5&lt;=$D9+$E9-1),2,IF(AND($B9="Milestone",BG$5&gt;=$D9,BG$5&lt;=$D9+$E9-1),1,""))</f>
        <v/>
      </c>
      <c r="BH9" s="44" t="str">
        <f ca="1">IF(AND($B9="Goal",BH$5&gt;=$D9,BH$5&lt;=$D9+$E9-1),2,IF(AND($B9="Milestone",BH$5&gt;=$D9,BH$5&lt;=$D9+$E9-1),1,""))</f>
        <v/>
      </c>
      <c r="BI9" s="44" t="str">
        <f ca="1">IF(AND($B9="Goal",BI$5&gt;=$D9,BI$5&lt;=$D9+$E9-1),2,IF(AND($B9="Milestone",BI$5&gt;=$D9,BI$5&lt;=$D9+$E9-1),1,""))</f>
        <v/>
      </c>
      <c r="BJ9" s="44" t="str">
        <f ca="1">IF(AND($B9="Goal",BJ$5&gt;=$D9,BJ$5&lt;=$D9+$E9-1),2,IF(AND($B9="Milestone",BJ$5&gt;=$D9,BJ$5&lt;=$D9+$E9-1),1,""))</f>
        <v/>
      </c>
    </row>
    <row r="10" s="6" customFormat="1" customHeight="1" spans="1:62">
      <c r="A10" s="19" t="s">
        <v>14</v>
      </c>
      <c r="B10" s="24" t="s">
        <v>2</v>
      </c>
      <c r="C10" s="24" t="s">
        <v>15</v>
      </c>
      <c r="D10" s="22">
        <f ca="1">TODAY()-2</f>
        <v>43417</v>
      </c>
      <c r="E10" s="41">
        <v>3</v>
      </c>
      <c r="F10" s="43"/>
      <c r="G10" s="44" t="str">
        <f ca="1">IF(AND($B10="Goal",G$5&gt;=$D10,G$5&lt;=$D10+$E10-1),2,IF(AND($B10="Milestone",G$5&gt;=$D10,G$5&lt;=$D10+$E10-1),1,""))</f>
        <v/>
      </c>
      <c r="H10" s="44">
        <f ca="1">IF(AND($B10="Goal",H$5&gt;=$D10,H$5&lt;=$D10+$E10-1),2,IF(AND($B10="Milestone",H$5&gt;=$D10,H$5&lt;=$D10+$E10-1),1,""))</f>
        <v>2</v>
      </c>
      <c r="I10" s="44">
        <f ca="1">IF(AND($B10="Goal",I$5&gt;=$D10,I$5&lt;=$D10+$E10-1),2,IF(AND($B10="Milestone",I$5&gt;=$D10,I$5&lt;=$D10+$E10-1),1,""))</f>
        <v>2</v>
      </c>
      <c r="J10" s="44">
        <f ca="1">IF(AND($B10="Goal",J$5&gt;=$D10,J$5&lt;=$D10+$E10-1),2,IF(AND($B10="Milestone",J$5&gt;=$D10,J$5&lt;=$D10+$E10-1),1,""))</f>
        <v>2</v>
      </c>
      <c r="K10" s="44" t="str">
        <f ca="1">IF(AND($B10="Goal",K$5&gt;=$D10,K$5&lt;=$D10+$E10-1),2,IF(AND($B10="Milestone",K$5&gt;=$D10,K$5&lt;=$D10+$E10-1),1,""))</f>
        <v/>
      </c>
      <c r="L10" s="44" t="str">
        <f ca="1">IF(AND($B10="Goal",L$5&gt;=$D10,L$5&lt;=$D10+$E10-1),2,IF(AND($B10="Milestone",L$5&gt;=$D10,L$5&lt;=$D10+$E10-1),1,""))</f>
        <v/>
      </c>
      <c r="M10" s="44" t="str">
        <f ca="1">IF(AND($B10="Goal",M$5&gt;=$D10,M$5&lt;=$D10+$E10-1),2,IF(AND($B10="Milestone",M$5&gt;=$D10,M$5&lt;=$D10+$E10-1),1,""))</f>
        <v/>
      </c>
      <c r="N10" s="44" t="str">
        <f ca="1">IF(AND($B10="Goal",N$5&gt;=$D10,N$5&lt;=$D10+$E10-1),2,IF(AND($B10="Milestone",N$5&gt;=$D10,N$5&lt;=$D10+$E10-1),1,""))</f>
        <v/>
      </c>
      <c r="O10" s="44" t="str">
        <f ca="1">IF(AND($B10="Goal",O$5&gt;=$D10,O$5&lt;=$D10+$E10-1),2,IF(AND($B10="Milestone",O$5&gt;=$D10,O$5&lt;=$D10+$E10-1),1,""))</f>
        <v/>
      </c>
      <c r="P10" s="44" t="str">
        <f ca="1">IF(AND($B10="Goal",P$5&gt;=$D10,P$5&lt;=$D10+$E10-1),2,IF(AND($B10="Milestone",P$5&gt;=$D10,P$5&lt;=$D10+$E10-1),1,""))</f>
        <v/>
      </c>
      <c r="Q10" s="44" t="str">
        <f ca="1">IF(AND($B10="Goal",Q$5&gt;=$D10,Q$5&lt;=$D10+$E10-1),2,IF(AND($B10="Milestone",Q$5&gt;=$D10,Q$5&lt;=$D10+$E10-1),1,""))</f>
        <v/>
      </c>
      <c r="R10" s="44" t="str">
        <f ca="1">IF(AND($B10="Goal",R$5&gt;=$D10,R$5&lt;=$D10+$E10-1),2,IF(AND($B10="Milestone",R$5&gt;=$D10,R$5&lt;=$D10+$E10-1),1,""))</f>
        <v/>
      </c>
      <c r="S10" s="44" t="str">
        <f ca="1">IF(AND($B10="Goal",S$5&gt;=$D10,S$5&lt;=$D10+$E10-1),2,IF(AND($B10="Milestone",S$5&gt;=$D10,S$5&lt;=$D10+$E10-1),1,""))</f>
        <v/>
      </c>
      <c r="T10" s="44" t="str">
        <f ca="1">IF(AND($B10="Goal",T$5&gt;=$D10,T$5&lt;=$D10+$E10-1),2,IF(AND($B10="Milestone",T$5&gt;=$D10,T$5&lt;=$D10+$E10-1),1,""))</f>
        <v/>
      </c>
      <c r="U10" s="44" t="str">
        <f ca="1">IF(AND($B10="Goal",U$5&gt;=$D10,U$5&lt;=$D10+$E10-1),2,IF(AND($B10="Milestone",U$5&gt;=$D10,U$5&lt;=$D10+$E10-1),1,""))</f>
        <v/>
      </c>
      <c r="V10" s="44" t="str">
        <f ca="1">IF(AND($B10="Goal",V$5&gt;=$D10,V$5&lt;=$D10+$E10-1),2,IF(AND($B10="Milestone",V$5&gt;=$D10,V$5&lt;=$D10+$E10-1),1,""))</f>
        <v/>
      </c>
      <c r="W10" s="44" t="str">
        <f ca="1">IF(AND($B10="Goal",W$5&gt;=$D10,W$5&lt;=$D10+$E10-1),2,IF(AND($B10="Milestone",W$5&gt;=$D10,W$5&lt;=$D10+$E10-1),1,""))</f>
        <v/>
      </c>
      <c r="X10" s="44" t="str">
        <f ca="1">IF(AND($B10="Goal",X$5&gt;=$D10,X$5&lt;=$D10+$E10-1),2,IF(AND($B10="Milestone",X$5&gt;=$D10,X$5&lt;=$D10+$E10-1),1,""))</f>
        <v/>
      </c>
      <c r="Y10" s="44" t="str">
        <f ca="1">IF(AND($B10="Goal",Y$5&gt;=$D10,Y$5&lt;=$D10+$E10-1),2,IF(AND($B10="Milestone",Y$5&gt;=$D10,Y$5&lt;=$D10+$E10-1),1,""))</f>
        <v/>
      </c>
      <c r="Z10" s="44" t="str">
        <f ca="1">IF(AND($B10="Goal",Z$5&gt;=$D10,Z$5&lt;=$D10+$E10-1),2,IF(AND($B10="Milestone",Z$5&gt;=$D10,Z$5&lt;=$D10+$E10-1),1,""))</f>
        <v/>
      </c>
      <c r="AA10" s="44" t="str">
        <f ca="1">IF(AND($B10="Goal",AA$5&gt;=$D10,AA$5&lt;=$D10+$E10-1),2,IF(AND($B10="Milestone",AA$5&gt;=$D10,AA$5&lt;=$D10+$E10-1),1,""))</f>
        <v/>
      </c>
      <c r="AB10" s="44" t="str">
        <f ca="1">IF(AND($B10="Goal",AB$5&gt;=$D10,AB$5&lt;=$D10+$E10-1),2,IF(AND($B10="Milestone",AB$5&gt;=$D10,AB$5&lt;=$D10+$E10-1),1,""))</f>
        <v/>
      </c>
      <c r="AC10" s="44" t="str">
        <f ca="1">IF(AND($B10="Goal",AC$5&gt;=$D10,AC$5&lt;=$D10+$E10-1),2,IF(AND($B10="Milestone",AC$5&gt;=$D10,AC$5&lt;=$D10+$E10-1),1,""))</f>
        <v/>
      </c>
      <c r="AD10" s="44" t="str">
        <f ca="1">IF(AND($B10="Goal",AD$5&gt;=$D10,AD$5&lt;=$D10+$E10-1),2,IF(AND($B10="Milestone",AD$5&gt;=$D10,AD$5&lt;=$D10+$E10-1),1,""))</f>
        <v/>
      </c>
      <c r="AE10" s="44" t="str">
        <f ca="1">IF(AND($B10="Goal",AE$5&gt;=$D10,AE$5&lt;=$D10+$E10-1),2,IF(AND($B10="Milestone",AE$5&gt;=$D10,AE$5&lt;=$D10+$E10-1),1,""))</f>
        <v/>
      </c>
      <c r="AF10" s="44" t="str">
        <f ca="1">IF(AND($B10="Goal",AF$5&gt;=$D10,AF$5&lt;=$D10+$E10-1),2,IF(AND($B10="Milestone",AF$5&gt;=$D10,AF$5&lt;=$D10+$E10-1),1,""))</f>
        <v/>
      </c>
      <c r="AG10" s="44" t="str">
        <f ca="1">IF(AND($B10="Goal",AG$5&gt;=$D10,AG$5&lt;=$D10+$E10-1),2,IF(AND($B10="Milestone",AG$5&gt;=$D10,AG$5&lt;=$D10+$E10-1),1,""))</f>
        <v/>
      </c>
      <c r="AH10" s="44" t="str">
        <f ca="1">IF(AND($B10="Goal",AH$5&gt;=$D10,AH$5&lt;=$D10+$E10-1),2,IF(AND($B10="Milestone",AH$5&gt;=$D10,AH$5&lt;=$D10+$E10-1),1,""))</f>
        <v/>
      </c>
      <c r="AI10" s="44" t="str">
        <f ca="1">IF(AND($B10="Goal",AI$5&gt;=$D10,AI$5&lt;=$D10+$E10-1),2,IF(AND($B10="Milestone",AI$5&gt;=$D10,AI$5&lt;=$D10+$E10-1),1,""))</f>
        <v/>
      </c>
      <c r="AJ10" s="44" t="str">
        <f ca="1">IF(AND($B10="Goal",AJ$5&gt;=$D10,AJ$5&lt;=$D10+$E10-1),2,IF(AND($B10="Milestone",AJ$5&gt;=$D10,AJ$5&lt;=$D10+$E10-1),1,""))</f>
        <v/>
      </c>
      <c r="AK10" s="44" t="str">
        <f ca="1">IF(AND($B10="Goal",AK$5&gt;=$D10,AK$5&lt;=$D10+$E10-1),2,IF(AND($B10="Milestone",AK$5&gt;=$D10,AK$5&lt;=$D10+$E10-1),1,""))</f>
        <v/>
      </c>
      <c r="AL10" s="44" t="str">
        <f ca="1">IF(AND($B10="Goal",AL$5&gt;=$D10,AL$5&lt;=$D10+$E10-1),2,IF(AND($B10="Milestone",AL$5&gt;=$D10,AL$5&lt;=$D10+$E10-1),1,""))</f>
        <v/>
      </c>
      <c r="AM10" s="44" t="str">
        <f ca="1">IF(AND($B10="Goal",AM$5&gt;=$D10,AM$5&lt;=$D10+$E10-1),2,IF(AND($B10="Milestone",AM$5&gt;=$D10,AM$5&lt;=$D10+$E10-1),1,""))</f>
        <v/>
      </c>
      <c r="AN10" s="44" t="str">
        <f ca="1">IF(AND($B10="Goal",AN$5&gt;=$D10,AN$5&lt;=$D10+$E10-1),2,IF(AND($B10="Milestone",AN$5&gt;=$D10,AN$5&lt;=$D10+$E10-1),1,""))</f>
        <v/>
      </c>
      <c r="AO10" s="44" t="str">
        <f ca="1">IF(AND($B10="Goal",AO$5&gt;=$D10,AO$5&lt;=$D10+$E10-1),2,IF(AND($B10="Milestone",AO$5&gt;=$D10,AO$5&lt;=$D10+$E10-1),1,""))</f>
        <v/>
      </c>
      <c r="AP10" s="44" t="str">
        <f ca="1">IF(AND($B10="Goal",AP$5&gt;=$D10,AP$5&lt;=$D10+$E10-1),2,IF(AND($B10="Milestone",AP$5&gt;=$D10,AP$5&lt;=$D10+$E10-1),1,""))</f>
        <v/>
      </c>
      <c r="AQ10" s="44" t="str">
        <f ca="1">IF(AND($B10="Goal",AQ$5&gt;=$D10,AQ$5&lt;=$D10+$E10-1),2,IF(AND($B10="Milestone",AQ$5&gt;=$D10,AQ$5&lt;=$D10+$E10-1),1,""))</f>
        <v/>
      </c>
      <c r="AR10" s="44" t="str">
        <f ca="1">IF(AND($B10="Goal",AR$5&gt;=$D10,AR$5&lt;=$D10+$E10-1),2,IF(AND($B10="Milestone",AR$5&gt;=$D10,AR$5&lt;=$D10+$E10-1),1,""))</f>
        <v/>
      </c>
      <c r="AS10" s="44" t="str">
        <f ca="1">IF(AND($B10="Goal",AS$5&gt;=$D10,AS$5&lt;=$D10+$E10-1),2,IF(AND($B10="Milestone",AS$5&gt;=$D10,AS$5&lt;=$D10+$E10-1),1,""))</f>
        <v/>
      </c>
      <c r="AT10" s="44" t="str">
        <f ca="1">IF(AND($B10="Goal",AT$5&gt;=$D10,AT$5&lt;=$D10+$E10-1),2,IF(AND($B10="Milestone",AT$5&gt;=$D10,AT$5&lt;=$D10+$E10-1),1,""))</f>
        <v/>
      </c>
      <c r="AU10" s="44" t="str">
        <f ca="1">IF(AND($B10="Goal",AU$5&gt;=$D10,AU$5&lt;=$D10+$E10-1),2,IF(AND($B10="Milestone",AU$5&gt;=$D10,AU$5&lt;=$D10+$E10-1),1,""))</f>
        <v/>
      </c>
      <c r="AV10" s="44" t="str">
        <f ca="1">IF(AND($B10="Goal",AV$5&gt;=$D10,AV$5&lt;=$D10+$E10-1),2,IF(AND($B10="Milestone",AV$5&gt;=$D10,AV$5&lt;=$D10+$E10-1),1,""))</f>
        <v/>
      </c>
      <c r="AW10" s="44" t="str">
        <f ca="1">IF(AND($B10="Goal",AW$5&gt;=$D10,AW$5&lt;=$D10+$E10-1),2,IF(AND($B10="Milestone",AW$5&gt;=$D10,AW$5&lt;=$D10+$E10-1),1,""))</f>
        <v/>
      </c>
      <c r="AX10" s="44" t="str">
        <f ca="1">IF(AND($B10="Goal",AX$5&gt;=$D10,AX$5&lt;=$D10+$E10-1),2,IF(AND($B10="Milestone",AX$5&gt;=$D10,AX$5&lt;=$D10+$E10-1),1,""))</f>
        <v/>
      </c>
      <c r="AY10" s="44" t="str">
        <f ca="1">IF(AND($B10="Goal",AY$5&gt;=$D10,AY$5&lt;=$D10+$E10-1),2,IF(AND($B10="Milestone",AY$5&gt;=$D10,AY$5&lt;=$D10+$E10-1),1,""))</f>
        <v/>
      </c>
      <c r="AZ10" s="44" t="str">
        <f ca="1">IF(AND($B10="Goal",AZ$5&gt;=$D10,AZ$5&lt;=$D10+$E10-1),2,IF(AND($B10="Milestone",AZ$5&gt;=$D10,AZ$5&lt;=$D10+$E10-1),1,""))</f>
        <v/>
      </c>
      <c r="BA10" s="44" t="str">
        <f ca="1">IF(AND($B10="Goal",BA$5&gt;=$D10,BA$5&lt;=$D10+$E10-1),2,IF(AND($B10="Milestone",BA$5&gt;=$D10,BA$5&lt;=$D10+$E10-1),1,""))</f>
        <v/>
      </c>
      <c r="BB10" s="44" t="str">
        <f ca="1">IF(AND($B10="Goal",BB$5&gt;=$D10,BB$5&lt;=$D10+$E10-1),2,IF(AND($B10="Milestone",BB$5&gt;=$D10,BB$5&lt;=$D10+$E10-1),1,""))</f>
        <v/>
      </c>
      <c r="BC10" s="44" t="str">
        <f ca="1">IF(AND($B10="Goal",BC$5&gt;=$D10,BC$5&lt;=$D10+$E10-1),2,IF(AND($B10="Milestone",BC$5&gt;=$D10,BC$5&lt;=$D10+$E10-1),1,""))</f>
        <v/>
      </c>
      <c r="BD10" s="44" t="str">
        <f ca="1">IF(AND($B10="Goal",BD$5&gt;=$D10,BD$5&lt;=$D10+$E10-1),2,IF(AND($B10="Milestone",BD$5&gt;=$D10,BD$5&lt;=$D10+$E10-1),1,""))</f>
        <v/>
      </c>
      <c r="BE10" s="44" t="str">
        <f ca="1">IF(AND($B10="Goal",BE$5&gt;=$D10,BE$5&lt;=$D10+$E10-1),2,IF(AND($B10="Milestone",BE$5&gt;=$D10,BE$5&lt;=$D10+$E10-1),1,""))</f>
        <v/>
      </c>
      <c r="BF10" s="44" t="str">
        <f ca="1">IF(AND($B10="Goal",BF$5&gt;=$D10,BF$5&lt;=$D10+$E10-1),2,IF(AND($B10="Milestone",BF$5&gt;=$D10,BF$5&lt;=$D10+$E10-1),1,""))</f>
        <v/>
      </c>
      <c r="BG10" s="44" t="str">
        <f ca="1">IF(AND($B10="Goal",BG$5&gt;=$D10,BG$5&lt;=$D10+$E10-1),2,IF(AND($B10="Milestone",BG$5&gt;=$D10,BG$5&lt;=$D10+$E10-1),1,""))</f>
        <v/>
      </c>
      <c r="BH10" s="44" t="str">
        <f ca="1">IF(AND($B10="Goal",BH$5&gt;=$D10,BH$5&lt;=$D10+$E10-1),2,IF(AND($B10="Milestone",BH$5&gt;=$D10,BH$5&lt;=$D10+$E10-1),1,""))</f>
        <v/>
      </c>
      <c r="BI10" s="44" t="str">
        <f ca="1">IF(AND($B10="Goal",BI$5&gt;=$D10,BI$5&lt;=$D10+$E10-1),2,IF(AND($B10="Milestone",BI$5&gt;=$D10,BI$5&lt;=$D10+$E10-1),1,""))</f>
        <v/>
      </c>
      <c r="BJ10" s="44" t="str">
        <f ca="1">IF(AND($B10="Goal",BJ$5&gt;=$D10,BJ$5&lt;=$D10+$E10-1),2,IF(AND($B10="Milestone",BJ$5&gt;=$D10,BJ$5&lt;=$D10+$E10-1),1,""))</f>
        <v/>
      </c>
    </row>
    <row r="11" s="6" customFormat="1" customHeight="1" spans="1:62">
      <c r="A11" s="19" t="s">
        <v>16</v>
      </c>
      <c r="B11" s="24" t="s">
        <v>17</v>
      </c>
      <c r="C11" s="24" t="s">
        <v>18</v>
      </c>
      <c r="D11" s="22">
        <f ca="1">TODAY()+5</f>
        <v>43424</v>
      </c>
      <c r="E11" s="41">
        <v>1</v>
      </c>
      <c r="F11" s="43"/>
      <c r="G11" s="44" t="str">
        <f ca="1">IF(AND($B11="Goal",G$5&gt;=$D11,G$5&lt;=$D11+$E11-1),2,IF(AND($B11="Milestone",G$5&gt;=$D11,G$5&lt;=$D11+$E11-1),1,""))</f>
        <v/>
      </c>
      <c r="H11" s="44" t="str">
        <f ca="1">IF(AND($B11="Goal",H$5&gt;=$D11,H$5&lt;=$D11+$E11-1),2,IF(AND($B11="Milestone",H$5&gt;=$D11,H$5&lt;=$D11+$E11-1),1,""))</f>
        <v/>
      </c>
      <c r="I11" s="44" t="str">
        <f ca="1">IF(AND($B11="Goal",I$5&gt;=$D11,I$5&lt;=$D11+$E11-1),2,IF(AND($B11="Milestone",I$5&gt;=$D11,I$5&lt;=$D11+$E11-1),1,""))</f>
        <v/>
      </c>
      <c r="J11" s="44" t="str">
        <f ca="1">IF(AND($B11="Goal",J$5&gt;=$D11,J$5&lt;=$D11+$E11-1),2,IF(AND($B11="Milestone",J$5&gt;=$D11,J$5&lt;=$D11+$E11-1),1,""))</f>
        <v/>
      </c>
      <c r="K11" s="44" t="str">
        <f ca="1">IF(AND($B11="Goal",K$5&gt;=$D11,K$5&lt;=$D11+$E11-1),2,IF(AND($B11="Milestone",K$5&gt;=$D11,K$5&lt;=$D11+$E11-1),1,""))</f>
        <v/>
      </c>
      <c r="L11" s="44" t="str">
        <f ca="1">IF(AND($B11="Goal",L$5&gt;=$D11,L$5&lt;=$D11+$E11-1),2,IF(AND($B11="Milestone",L$5&gt;=$D11,L$5&lt;=$D11+$E11-1),1,""))</f>
        <v/>
      </c>
      <c r="M11" s="44" t="str">
        <f ca="1">IF(AND($B11="Goal",M$5&gt;=$D11,M$5&lt;=$D11+$E11-1),2,IF(AND($B11="Milestone",M$5&gt;=$D11,M$5&lt;=$D11+$E11-1),1,""))</f>
        <v/>
      </c>
      <c r="N11" s="44" t="str">
        <f ca="1">IF(AND($B11="Goal",N$5&gt;=$D11,N$5&lt;=$D11+$E11-1),2,IF(AND($B11="Milestone",N$5&gt;=$D11,N$5&lt;=$D11+$E11-1),1,""))</f>
        <v/>
      </c>
      <c r="O11" s="44" t="str">
        <f ca="1">IF(AND($B11="Goal",O$5&gt;=$D11,O$5&lt;=$D11+$E11-1),2,IF(AND($B11="Milestone",O$5&gt;=$D11,O$5&lt;=$D11+$E11-1),1,""))</f>
        <v/>
      </c>
      <c r="P11" s="44" t="str">
        <f ca="1">IF(AND($B11="Goal",P$5&gt;=$D11,P$5&lt;=$D11+$E11-1),2,IF(AND($B11="Milestone",P$5&gt;=$D11,P$5&lt;=$D11+$E11-1),1,""))</f>
        <v/>
      </c>
      <c r="Q11" s="44" t="str">
        <f ca="1">IF(AND($B11="Goal",Q$5&gt;=$D11,Q$5&lt;=$D11+$E11-1),2,IF(AND($B11="Milestone",Q$5&gt;=$D11,Q$5&lt;=$D11+$E11-1),1,""))</f>
        <v/>
      </c>
      <c r="R11" s="44" t="str">
        <f ca="1">IF(AND($B11="Goal",R$5&gt;=$D11,R$5&lt;=$D11+$E11-1),2,IF(AND($B11="Milestone",R$5&gt;=$D11,R$5&lt;=$D11+$E11-1),1,""))</f>
        <v/>
      </c>
      <c r="S11" s="44" t="str">
        <f ca="1">IF(AND($B11="Goal",S$5&gt;=$D11,S$5&lt;=$D11+$E11-1),2,IF(AND($B11="Milestone",S$5&gt;=$D11,S$5&lt;=$D11+$E11-1),1,""))</f>
        <v/>
      </c>
      <c r="T11" s="44" t="str">
        <f ca="1">IF(AND($B11="Goal",T$5&gt;=$D11,T$5&lt;=$D11+$E11-1),2,IF(AND($B11="Milestone",T$5&gt;=$D11,T$5&lt;=$D11+$E11-1),1,""))</f>
        <v/>
      </c>
      <c r="U11" s="44" t="str">
        <f ca="1">IF(AND($B11="Goal",U$5&gt;=$D11,U$5&lt;=$D11+$E11-1),2,IF(AND($B11="Milestone",U$5&gt;=$D11,U$5&lt;=$D11+$E11-1),1,""))</f>
        <v/>
      </c>
      <c r="V11" s="44" t="str">
        <f ca="1">IF(AND($B11="Goal",V$5&gt;=$D11,V$5&lt;=$D11+$E11-1),2,IF(AND($B11="Milestone",V$5&gt;=$D11,V$5&lt;=$D11+$E11-1),1,""))</f>
        <v/>
      </c>
      <c r="W11" s="44" t="str">
        <f ca="1">IF(AND($B11="Goal",W$5&gt;=$D11,W$5&lt;=$D11+$E11-1),2,IF(AND($B11="Milestone",W$5&gt;=$D11,W$5&lt;=$D11+$E11-1),1,""))</f>
        <v/>
      </c>
      <c r="X11" s="44" t="str">
        <f ca="1">IF(AND($B11="Goal",X$5&gt;=$D11,X$5&lt;=$D11+$E11-1),2,IF(AND($B11="Milestone",X$5&gt;=$D11,X$5&lt;=$D11+$E11-1),1,""))</f>
        <v/>
      </c>
      <c r="Y11" s="44" t="str">
        <f ca="1">IF(AND($B11="Goal",Y$5&gt;=$D11,Y$5&lt;=$D11+$E11-1),2,IF(AND($B11="Milestone",Y$5&gt;=$D11,Y$5&lt;=$D11+$E11-1),1,""))</f>
        <v/>
      </c>
      <c r="Z11" s="44" t="str">
        <f ca="1">IF(AND($B11="Goal",Z$5&gt;=$D11,Z$5&lt;=$D11+$E11-1),2,IF(AND($B11="Milestone",Z$5&gt;=$D11,Z$5&lt;=$D11+$E11-1),1,""))</f>
        <v/>
      </c>
      <c r="AA11" s="44" t="str">
        <f ca="1">IF(AND($B11="Goal",AA$5&gt;=$D11,AA$5&lt;=$D11+$E11-1),2,IF(AND($B11="Milestone",AA$5&gt;=$D11,AA$5&lt;=$D11+$E11-1),1,""))</f>
        <v/>
      </c>
      <c r="AB11" s="44" t="str">
        <f ca="1">IF(AND($B11="Goal",AB$5&gt;=$D11,AB$5&lt;=$D11+$E11-1),2,IF(AND($B11="Milestone",AB$5&gt;=$D11,AB$5&lt;=$D11+$E11-1),1,""))</f>
        <v/>
      </c>
      <c r="AC11" s="44" t="str">
        <f ca="1">IF(AND($B11="Goal",AC$5&gt;=$D11,AC$5&lt;=$D11+$E11-1),2,IF(AND($B11="Milestone",AC$5&gt;=$D11,AC$5&lt;=$D11+$E11-1),1,""))</f>
        <v/>
      </c>
      <c r="AD11" s="44" t="str">
        <f ca="1">IF(AND($B11="Goal",AD$5&gt;=$D11,AD$5&lt;=$D11+$E11-1),2,IF(AND($B11="Milestone",AD$5&gt;=$D11,AD$5&lt;=$D11+$E11-1),1,""))</f>
        <v/>
      </c>
      <c r="AE11" s="44" t="str">
        <f ca="1">IF(AND($B11="Goal",AE$5&gt;=$D11,AE$5&lt;=$D11+$E11-1),2,IF(AND($B11="Milestone",AE$5&gt;=$D11,AE$5&lt;=$D11+$E11-1),1,""))</f>
        <v/>
      </c>
      <c r="AF11" s="44" t="str">
        <f ca="1">IF(AND($B11="Goal",AF$5&gt;=$D11,AF$5&lt;=$D11+$E11-1),2,IF(AND($B11="Milestone",AF$5&gt;=$D11,AF$5&lt;=$D11+$E11-1),1,""))</f>
        <v/>
      </c>
      <c r="AG11" s="44" t="str">
        <f ca="1">IF(AND($B11="Goal",AG$5&gt;=$D11,AG$5&lt;=$D11+$E11-1),2,IF(AND($B11="Milestone",AG$5&gt;=$D11,AG$5&lt;=$D11+$E11-1),1,""))</f>
        <v/>
      </c>
      <c r="AH11" s="44" t="str">
        <f ca="1">IF(AND($B11="Goal",AH$5&gt;=$D11,AH$5&lt;=$D11+$E11-1),2,IF(AND($B11="Milestone",AH$5&gt;=$D11,AH$5&lt;=$D11+$E11-1),1,""))</f>
        <v/>
      </c>
      <c r="AI11" s="44" t="str">
        <f ca="1">IF(AND($B11="Goal",AI$5&gt;=$D11,AI$5&lt;=$D11+$E11-1),2,IF(AND($B11="Milestone",AI$5&gt;=$D11,AI$5&lt;=$D11+$E11-1),1,""))</f>
        <v/>
      </c>
      <c r="AJ11" s="44" t="str">
        <f ca="1">IF(AND($B11="Goal",AJ$5&gt;=$D11,AJ$5&lt;=$D11+$E11-1),2,IF(AND($B11="Milestone",AJ$5&gt;=$D11,AJ$5&lt;=$D11+$E11-1),1,""))</f>
        <v/>
      </c>
      <c r="AK11" s="44" t="str">
        <f ca="1">IF(AND($B11="Goal",AK$5&gt;=$D11,AK$5&lt;=$D11+$E11-1),2,IF(AND($B11="Milestone",AK$5&gt;=$D11,AK$5&lt;=$D11+$E11-1),1,""))</f>
        <v/>
      </c>
      <c r="AL11" s="44" t="str">
        <f ca="1">IF(AND($B11="Goal",AL$5&gt;=$D11,AL$5&lt;=$D11+$E11-1),2,IF(AND($B11="Milestone",AL$5&gt;=$D11,AL$5&lt;=$D11+$E11-1),1,""))</f>
        <v/>
      </c>
      <c r="AM11" s="44" t="str">
        <f ca="1">IF(AND($B11="Goal",AM$5&gt;=$D11,AM$5&lt;=$D11+$E11-1),2,IF(AND($B11="Milestone",AM$5&gt;=$D11,AM$5&lt;=$D11+$E11-1),1,""))</f>
        <v/>
      </c>
      <c r="AN11" s="44" t="str">
        <f ca="1">IF(AND($B11="Goal",AN$5&gt;=$D11,AN$5&lt;=$D11+$E11-1),2,IF(AND($B11="Milestone",AN$5&gt;=$D11,AN$5&lt;=$D11+$E11-1),1,""))</f>
        <v/>
      </c>
      <c r="AO11" s="44" t="str">
        <f ca="1">IF(AND($B11="Goal",AO$5&gt;=$D11,AO$5&lt;=$D11+$E11-1),2,IF(AND($B11="Milestone",AO$5&gt;=$D11,AO$5&lt;=$D11+$E11-1),1,""))</f>
        <v/>
      </c>
      <c r="AP11" s="44" t="str">
        <f ca="1">IF(AND($B11="Goal",AP$5&gt;=$D11,AP$5&lt;=$D11+$E11-1),2,IF(AND($B11="Milestone",AP$5&gt;=$D11,AP$5&lt;=$D11+$E11-1),1,""))</f>
        <v/>
      </c>
      <c r="AQ11" s="44" t="str">
        <f ca="1">IF(AND($B11="Goal",AQ$5&gt;=$D11,AQ$5&lt;=$D11+$E11-1),2,IF(AND($B11="Milestone",AQ$5&gt;=$D11,AQ$5&lt;=$D11+$E11-1),1,""))</f>
        <v/>
      </c>
      <c r="AR11" s="44" t="str">
        <f ca="1">IF(AND($B11="Goal",AR$5&gt;=$D11,AR$5&lt;=$D11+$E11-1),2,IF(AND($B11="Milestone",AR$5&gt;=$D11,AR$5&lt;=$D11+$E11-1),1,""))</f>
        <v/>
      </c>
      <c r="AS11" s="44" t="str">
        <f ca="1">IF(AND($B11="Goal",AS$5&gt;=$D11,AS$5&lt;=$D11+$E11-1),2,IF(AND($B11="Milestone",AS$5&gt;=$D11,AS$5&lt;=$D11+$E11-1),1,""))</f>
        <v/>
      </c>
      <c r="AT11" s="44" t="str">
        <f ca="1">IF(AND($B11="Goal",AT$5&gt;=$D11,AT$5&lt;=$D11+$E11-1),2,IF(AND($B11="Milestone",AT$5&gt;=$D11,AT$5&lt;=$D11+$E11-1),1,""))</f>
        <v/>
      </c>
      <c r="AU11" s="44" t="str">
        <f ca="1">IF(AND($B11="Goal",AU$5&gt;=$D11,AU$5&lt;=$D11+$E11-1),2,IF(AND($B11="Milestone",AU$5&gt;=$D11,AU$5&lt;=$D11+$E11-1),1,""))</f>
        <v/>
      </c>
      <c r="AV11" s="44" t="str">
        <f ca="1">IF(AND($B11="Goal",AV$5&gt;=$D11,AV$5&lt;=$D11+$E11-1),2,IF(AND($B11="Milestone",AV$5&gt;=$D11,AV$5&lt;=$D11+$E11-1),1,""))</f>
        <v/>
      </c>
      <c r="AW11" s="44" t="str">
        <f ca="1">IF(AND($B11="Goal",AW$5&gt;=$D11,AW$5&lt;=$D11+$E11-1),2,IF(AND($B11="Milestone",AW$5&gt;=$D11,AW$5&lt;=$D11+$E11-1),1,""))</f>
        <v/>
      </c>
      <c r="AX11" s="44" t="str">
        <f ca="1">IF(AND($B11="Goal",AX$5&gt;=$D11,AX$5&lt;=$D11+$E11-1),2,IF(AND($B11="Milestone",AX$5&gt;=$D11,AX$5&lt;=$D11+$E11-1),1,""))</f>
        <v/>
      </c>
      <c r="AY11" s="44" t="str">
        <f ca="1">IF(AND($B11="Goal",AY$5&gt;=$D11,AY$5&lt;=$D11+$E11-1),2,IF(AND($B11="Milestone",AY$5&gt;=$D11,AY$5&lt;=$D11+$E11-1),1,""))</f>
        <v/>
      </c>
      <c r="AZ11" s="44" t="str">
        <f ca="1">IF(AND($B11="Goal",AZ$5&gt;=$D11,AZ$5&lt;=$D11+$E11-1),2,IF(AND($B11="Milestone",AZ$5&gt;=$D11,AZ$5&lt;=$D11+$E11-1),1,""))</f>
        <v/>
      </c>
      <c r="BA11" s="44" t="str">
        <f ca="1">IF(AND($B11="Goal",BA$5&gt;=$D11,BA$5&lt;=$D11+$E11-1),2,IF(AND($B11="Milestone",BA$5&gt;=$D11,BA$5&lt;=$D11+$E11-1),1,""))</f>
        <v/>
      </c>
      <c r="BB11" s="44" t="str">
        <f ca="1">IF(AND($B11="Goal",BB$5&gt;=$D11,BB$5&lt;=$D11+$E11-1),2,IF(AND($B11="Milestone",BB$5&gt;=$D11,BB$5&lt;=$D11+$E11-1),1,""))</f>
        <v/>
      </c>
      <c r="BC11" s="44" t="str">
        <f ca="1">IF(AND($B11="Goal",BC$5&gt;=$D11,BC$5&lt;=$D11+$E11-1),2,IF(AND($B11="Milestone",BC$5&gt;=$D11,BC$5&lt;=$D11+$E11-1),1,""))</f>
        <v/>
      </c>
      <c r="BD11" s="44" t="str">
        <f ca="1">IF(AND($B11="Goal",BD$5&gt;=$D11,BD$5&lt;=$D11+$E11-1),2,IF(AND($B11="Milestone",BD$5&gt;=$D11,BD$5&lt;=$D11+$E11-1),1,""))</f>
        <v/>
      </c>
      <c r="BE11" s="44" t="str">
        <f ca="1">IF(AND($B11="Goal",BE$5&gt;=$D11,BE$5&lt;=$D11+$E11-1),2,IF(AND($B11="Milestone",BE$5&gt;=$D11,BE$5&lt;=$D11+$E11-1),1,""))</f>
        <v/>
      </c>
      <c r="BF11" s="44" t="str">
        <f ca="1">IF(AND($B11="Goal",BF$5&gt;=$D11,BF$5&lt;=$D11+$E11-1),2,IF(AND($B11="Milestone",BF$5&gt;=$D11,BF$5&lt;=$D11+$E11-1),1,""))</f>
        <v/>
      </c>
      <c r="BG11" s="44" t="str">
        <f ca="1">IF(AND($B11="Goal",BG$5&gt;=$D11,BG$5&lt;=$D11+$E11-1),2,IF(AND($B11="Milestone",BG$5&gt;=$D11,BG$5&lt;=$D11+$E11-1),1,""))</f>
        <v/>
      </c>
      <c r="BH11" s="44" t="str">
        <f ca="1">IF(AND($B11="Goal",BH$5&gt;=$D11,BH$5&lt;=$D11+$E11-1),2,IF(AND($B11="Milestone",BH$5&gt;=$D11,BH$5&lt;=$D11+$E11-1),1,""))</f>
        <v/>
      </c>
      <c r="BI11" s="44" t="str">
        <f ca="1">IF(AND($B11="Goal",BI$5&gt;=$D11,BI$5&lt;=$D11+$E11-1),2,IF(AND($B11="Milestone",BI$5&gt;=$D11,BI$5&lt;=$D11+$E11-1),1,""))</f>
        <v/>
      </c>
      <c r="BJ11" s="44" t="str">
        <f ca="1">IF(AND($B11="Goal",BJ$5&gt;=$D11,BJ$5&lt;=$D11+$E11-1),2,IF(AND($B11="Milestone",BJ$5&gt;=$D11,BJ$5&lt;=$D11+$E11-1),1,""))</f>
        <v/>
      </c>
    </row>
    <row r="12" s="6" customFormat="1" customHeight="1" spans="1:62">
      <c r="A12" s="19" t="s">
        <v>19</v>
      </c>
      <c r="B12" s="24" t="s">
        <v>17</v>
      </c>
      <c r="C12" s="24" t="s">
        <v>20</v>
      </c>
      <c r="D12" s="22">
        <f ca="1">D11+1</f>
        <v>43425</v>
      </c>
      <c r="E12" s="41">
        <v>5</v>
      </c>
      <c r="F12" s="43"/>
      <c r="G12" s="45"/>
      <c r="H12" s="44" t="str">
        <f ca="1">IF(AND($B12="Goal",H$5&gt;=$D12,H$5&lt;=$D12+$E12-1),2,IF(AND($B12="Milestone",H$5&gt;=$D12,H$5&lt;=$D12+$E12-1),1,""))</f>
        <v/>
      </c>
      <c r="I12" s="44" t="str">
        <f ca="1">IF(AND($B12="Goal",I$5&gt;=$D12,I$5&lt;=$D12+$E12-1),2,IF(AND($B12="Milestone",I$5&gt;=$D12,I$5&lt;=$D12+$E12-1),1,""))</f>
        <v/>
      </c>
      <c r="J12" s="44" t="str">
        <f ca="1">IF(AND($B12="Goal",J$5&gt;=$D12,J$5&lt;=$D12+$E12-1),2,IF(AND($B12="Milestone",J$5&gt;=$D12,J$5&lt;=$D12+$E12-1),1,""))</f>
        <v/>
      </c>
      <c r="K12" s="44" t="str">
        <f ca="1">IF(AND($B12="Goal",K$5&gt;=$D12,K$5&lt;=$D12+$E12-1),2,IF(AND($B12="Milestone",K$5&gt;=$D12,K$5&lt;=$D12+$E12-1),1,""))</f>
        <v/>
      </c>
      <c r="L12" s="44" t="str">
        <f ca="1">IF(AND($B12="Goal",L$5&gt;=$D12,L$5&lt;=$D12+$E12-1),2,IF(AND($B12="Milestone",L$5&gt;=$D12,L$5&lt;=$D12+$E12-1),1,""))</f>
        <v/>
      </c>
      <c r="M12" s="44" t="str">
        <f ca="1">IF(AND($B12="Goal",M$5&gt;=$D12,M$5&lt;=$D12+$E12-1),2,IF(AND($B12="Milestone",M$5&gt;=$D12,M$5&lt;=$D12+$E12-1),1,""))</f>
        <v/>
      </c>
      <c r="N12" s="44" t="str">
        <f ca="1">IF(AND($B12="Goal",N$5&gt;=$D12,N$5&lt;=$D12+$E12-1),2,IF(AND($B12="Milestone",N$5&gt;=$D12,N$5&lt;=$D12+$E12-1),1,""))</f>
        <v/>
      </c>
      <c r="O12" s="44" t="str">
        <f ca="1">IF(AND($B12="Goal",O$5&gt;=$D12,O$5&lt;=$D12+$E12-1),2,IF(AND($B12="Milestone",O$5&gt;=$D12,O$5&lt;=$D12+$E12-1),1,""))</f>
        <v/>
      </c>
      <c r="P12" s="44" t="str">
        <f ca="1">IF(AND($B12="Goal",P$5&gt;=$D12,P$5&lt;=$D12+$E12-1),2,IF(AND($B12="Milestone",P$5&gt;=$D12,P$5&lt;=$D12+$E12-1),1,""))</f>
        <v/>
      </c>
      <c r="Q12" s="44" t="str">
        <f ca="1">IF(AND($B12="Goal",Q$5&gt;=$D12,Q$5&lt;=$D12+$E12-1),2,IF(AND($B12="Milestone",Q$5&gt;=$D12,Q$5&lt;=$D12+$E12-1),1,""))</f>
        <v/>
      </c>
      <c r="R12" s="44" t="str">
        <f ca="1">IF(AND($B12="Goal",R$5&gt;=$D12,R$5&lt;=$D12+$E12-1),2,IF(AND($B12="Milestone",R$5&gt;=$D12,R$5&lt;=$D12+$E12-1),1,""))</f>
        <v/>
      </c>
      <c r="S12" s="44" t="str">
        <f ca="1">IF(AND($B12="Goal",S$5&gt;=$D12,S$5&lt;=$D12+$E12-1),2,IF(AND($B12="Milestone",S$5&gt;=$D12,S$5&lt;=$D12+$E12-1),1,""))</f>
        <v/>
      </c>
      <c r="T12" s="44" t="str">
        <f ca="1">IF(AND($B12="Goal",T$5&gt;=$D12,T$5&lt;=$D12+$E12-1),2,IF(AND($B12="Milestone",T$5&gt;=$D12,T$5&lt;=$D12+$E12-1),1,""))</f>
        <v/>
      </c>
      <c r="U12" s="44" t="str">
        <f ca="1">IF(AND($B12="Goal",U$5&gt;=$D12,U$5&lt;=$D12+$E12-1),2,IF(AND($B12="Milestone",U$5&gt;=$D12,U$5&lt;=$D12+$E12-1),1,""))</f>
        <v/>
      </c>
      <c r="V12" s="44" t="str">
        <f ca="1">IF(AND($B12="Goal",V$5&gt;=$D12,V$5&lt;=$D12+$E12-1),2,IF(AND($B12="Milestone",V$5&gt;=$D12,V$5&lt;=$D12+$E12-1),1,""))</f>
        <v/>
      </c>
      <c r="W12" s="44" t="str">
        <f ca="1">IF(AND($B12="Goal",W$5&gt;=$D12,W$5&lt;=$D12+$E12-1),2,IF(AND($B12="Milestone",W$5&gt;=$D12,W$5&lt;=$D12+$E12-1),1,""))</f>
        <v/>
      </c>
      <c r="X12" s="44" t="str">
        <f ca="1">IF(AND($B12="Goal",X$5&gt;=$D12,X$5&lt;=$D12+$E12-1),2,IF(AND($B12="Milestone",X$5&gt;=$D12,X$5&lt;=$D12+$E12-1),1,""))</f>
        <v/>
      </c>
      <c r="Y12" s="44" t="str">
        <f ca="1">IF(AND($B12="Goal",Y$5&gt;=$D12,Y$5&lt;=$D12+$E12-1),2,IF(AND($B12="Milestone",Y$5&gt;=$D12,Y$5&lt;=$D12+$E12-1),1,""))</f>
        <v/>
      </c>
      <c r="Z12" s="44" t="str">
        <f ca="1">IF(AND($B12="Goal",Z$5&gt;=$D12,Z$5&lt;=$D12+$E12-1),2,IF(AND($B12="Milestone",Z$5&gt;=$D12,Z$5&lt;=$D12+$E12-1),1,""))</f>
        <v/>
      </c>
      <c r="AA12" s="44" t="str">
        <f ca="1">IF(AND($B12="Goal",AA$5&gt;=$D12,AA$5&lt;=$D12+$E12-1),2,IF(AND($B12="Milestone",AA$5&gt;=$D12,AA$5&lt;=$D12+$E12-1),1,""))</f>
        <v/>
      </c>
      <c r="AB12" s="44" t="str">
        <f ca="1">IF(AND($B12="Goal",AB$5&gt;=$D12,AB$5&lt;=$D12+$E12-1),2,IF(AND($B12="Milestone",AB$5&gt;=$D12,AB$5&lt;=$D12+$E12-1),1,""))</f>
        <v/>
      </c>
      <c r="AC12" s="44" t="str">
        <f ca="1">IF(AND($B12="Goal",AC$5&gt;=$D12,AC$5&lt;=$D12+$E12-1),2,IF(AND($B12="Milestone",AC$5&gt;=$D12,AC$5&lt;=$D12+$E12-1),1,""))</f>
        <v/>
      </c>
      <c r="AD12" s="44" t="str">
        <f ca="1">IF(AND($B12="Goal",AD$5&gt;=$D12,AD$5&lt;=$D12+$E12-1),2,IF(AND($B12="Milestone",AD$5&gt;=$D12,AD$5&lt;=$D12+$E12-1),1,""))</f>
        <v/>
      </c>
      <c r="AE12" s="44" t="str">
        <f ca="1">IF(AND($B12="Goal",AE$5&gt;=$D12,AE$5&lt;=$D12+$E12-1),2,IF(AND($B12="Milestone",AE$5&gt;=$D12,AE$5&lt;=$D12+$E12-1),1,""))</f>
        <v/>
      </c>
      <c r="AF12" s="44" t="str">
        <f ca="1">IF(AND($B12="Goal",AF$5&gt;=$D12,AF$5&lt;=$D12+$E12-1),2,IF(AND($B12="Milestone",AF$5&gt;=$D12,AF$5&lt;=$D12+$E12-1),1,""))</f>
        <v/>
      </c>
      <c r="AG12" s="44" t="str">
        <f ca="1">IF(AND($B12="Goal",AG$5&gt;=$D12,AG$5&lt;=$D12+$E12-1),2,IF(AND($B12="Milestone",AG$5&gt;=$D12,AG$5&lt;=$D12+$E12-1),1,""))</f>
        <v/>
      </c>
      <c r="AH12" s="44" t="str">
        <f ca="1">IF(AND($B12="Goal",AH$5&gt;=$D12,AH$5&lt;=$D12+$E12-1),2,IF(AND($B12="Milestone",AH$5&gt;=$D12,AH$5&lt;=$D12+$E12-1),1,""))</f>
        <v/>
      </c>
      <c r="AI12" s="44" t="str">
        <f ca="1">IF(AND($B12="Goal",AI$5&gt;=$D12,AI$5&lt;=$D12+$E12-1),2,IF(AND($B12="Milestone",AI$5&gt;=$D12,AI$5&lt;=$D12+$E12-1),1,""))</f>
        <v/>
      </c>
      <c r="AJ12" s="44" t="str">
        <f ca="1">IF(AND($B12="Goal",AJ$5&gt;=$D12,AJ$5&lt;=$D12+$E12-1),2,IF(AND($B12="Milestone",AJ$5&gt;=$D12,AJ$5&lt;=$D12+$E12-1),1,""))</f>
        <v/>
      </c>
      <c r="AK12" s="44" t="str">
        <f ca="1">IF(AND($B12="Goal",AK$5&gt;=$D12,AK$5&lt;=$D12+$E12-1),2,IF(AND($B12="Milestone",AK$5&gt;=$D12,AK$5&lt;=$D12+$E12-1),1,""))</f>
        <v/>
      </c>
      <c r="AL12" s="44" t="str">
        <f ca="1">IF(AND($B12="Goal",AL$5&gt;=$D12,AL$5&lt;=$D12+$E12-1),2,IF(AND($B12="Milestone",AL$5&gt;=$D12,AL$5&lt;=$D12+$E12-1),1,""))</f>
        <v/>
      </c>
      <c r="AM12" s="44" t="str">
        <f ca="1">IF(AND($B12="Goal",AM$5&gt;=$D12,AM$5&lt;=$D12+$E12-1),2,IF(AND($B12="Milestone",AM$5&gt;=$D12,AM$5&lt;=$D12+$E12-1),1,""))</f>
        <v/>
      </c>
      <c r="AN12" s="44" t="str">
        <f ca="1">IF(AND($B12="Goal",AN$5&gt;=$D12,AN$5&lt;=$D12+$E12-1),2,IF(AND($B12="Milestone",AN$5&gt;=$D12,AN$5&lt;=$D12+$E12-1),1,""))</f>
        <v/>
      </c>
      <c r="AO12" s="44" t="str">
        <f ca="1">IF(AND($B12="Goal",AO$5&gt;=$D12,AO$5&lt;=$D12+$E12-1),2,IF(AND($B12="Milestone",AO$5&gt;=$D12,AO$5&lt;=$D12+$E12-1),1,""))</f>
        <v/>
      </c>
      <c r="AP12" s="44" t="str">
        <f ca="1">IF(AND($B12="Goal",AP$5&gt;=$D12,AP$5&lt;=$D12+$E12-1),2,IF(AND($B12="Milestone",AP$5&gt;=$D12,AP$5&lt;=$D12+$E12-1),1,""))</f>
        <v/>
      </c>
      <c r="AQ12" s="44" t="str">
        <f ca="1">IF(AND($B12="Goal",AQ$5&gt;=$D12,AQ$5&lt;=$D12+$E12-1),2,IF(AND($B12="Milestone",AQ$5&gt;=$D12,AQ$5&lt;=$D12+$E12-1),1,""))</f>
        <v/>
      </c>
      <c r="AR12" s="44" t="str">
        <f ca="1">IF(AND($B12="Goal",AR$5&gt;=$D12,AR$5&lt;=$D12+$E12-1),2,IF(AND($B12="Milestone",AR$5&gt;=$D12,AR$5&lt;=$D12+$E12-1),1,""))</f>
        <v/>
      </c>
      <c r="AS12" s="44" t="str">
        <f ca="1">IF(AND($B12="Goal",AS$5&gt;=$D12,AS$5&lt;=$D12+$E12-1),2,IF(AND($B12="Milestone",AS$5&gt;=$D12,AS$5&lt;=$D12+$E12-1),1,""))</f>
        <v/>
      </c>
      <c r="AT12" s="44" t="str">
        <f ca="1">IF(AND($B12="Goal",AT$5&gt;=$D12,AT$5&lt;=$D12+$E12-1),2,IF(AND($B12="Milestone",AT$5&gt;=$D12,AT$5&lt;=$D12+$E12-1),1,""))</f>
        <v/>
      </c>
      <c r="AU12" s="44" t="str">
        <f ca="1">IF(AND($B12="Goal",AU$5&gt;=$D12,AU$5&lt;=$D12+$E12-1),2,IF(AND($B12="Milestone",AU$5&gt;=$D12,AU$5&lt;=$D12+$E12-1),1,""))</f>
        <v/>
      </c>
      <c r="AV12" s="44" t="str">
        <f ca="1">IF(AND($B12="Goal",AV$5&gt;=$D12,AV$5&lt;=$D12+$E12-1),2,IF(AND($B12="Milestone",AV$5&gt;=$D12,AV$5&lt;=$D12+$E12-1),1,""))</f>
        <v/>
      </c>
      <c r="AW12" s="44" t="str">
        <f ca="1">IF(AND($B12="Goal",AW$5&gt;=$D12,AW$5&lt;=$D12+$E12-1),2,IF(AND($B12="Milestone",AW$5&gt;=$D12,AW$5&lt;=$D12+$E12-1),1,""))</f>
        <v/>
      </c>
      <c r="AX12" s="44" t="str">
        <f ca="1">IF(AND($B12="Goal",AX$5&gt;=$D12,AX$5&lt;=$D12+$E12-1),2,IF(AND($B12="Milestone",AX$5&gt;=$D12,AX$5&lt;=$D12+$E12-1),1,""))</f>
        <v/>
      </c>
      <c r="AY12" s="44" t="str">
        <f ca="1">IF(AND($B12="Goal",AY$5&gt;=$D12,AY$5&lt;=$D12+$E12-1),2,IF(AND($B12="Milestone",AY$5&gt;=$D12,AY$5&lt;=$D12+$E12-1),1,""))</f>
        <v/>
      </c>
      <c r="AZ12" s="44" t="str">
        <f ca="1">IF(AND($B12="Goal",AZ$5&gt;=$D12,AZ$5&lt;=$D12+$E12-1),2,IF(AND($B12="Milestone",AZ$5&gt;=$D12,AZ$5&lt;=$D12+$E12-1),1,""))</f>
        <v/>
      </c>
      <c r="BA12" s="44" t="str">
        <f ca="1">IF(AND($B12="Goal",BA$5&gt;=$D12,BA$5&lt;=$D12+$E12-1),2,IF(AND($B12="Milestone",BA$5&gt;=$D12,BA$5&lt;=$D12+$E12-1),1,""))</f>
        <v/>
      </c>
      <c r="BB12" s="44" t="str">
        <f ca="1">IF(AND($B12="Goal",BB$5&gt;=$D12,BB$5&lt;=$D12+$E12-1),2,IF(AND($B12="Milestone",BB$5&gt;=$D12,BB$5&lt;=$D12+$E12-1),1,""))</f>
        <v/>
      </c>
      <c r="BC12" s="44" t="str">
        <f ca="1">IF(AND($B12="Goal",BC$5&gt;=$D12,BC$5&lt;=$D12+$E12-1),2,IF(AND($B12="Milestone",BC$5&gt;=$D12,BC$5&lt;=$D12+$E12-1),1,""))</f>
        <v/>
      </c>
      <c r="BD12" s="44" t="str">
        <f ca="1">IF(AND($B12="Goal",BD$5&gt;=$D12,BD$5&lt;=$D12+$E12-1),2,IF(AND($B12="Milestone",BD$5&gt;=$D12,BD$5&lt;=$D12+$E12-1),1,""))</f>
        <v/>
      </c>
      <c r="BE12" s="44" t="str">
        <f ca="1">IF(AND($B12="Goal",BE$5&gt;=$D12,BE$5&lt;=$D12+$E12-1),2,IF(AND($B12="Milestone",BE$5&gt;=$D12,BE$5&lt;=$D12+$E12-1),1,""))</f>
        <v/>
      </c>
      <c r="BF12" s="44" t="str">
        <f ca="1">IF(AND($B12="Goal",BF$5&gt;=$D12,BF$5&lt;=$D12+$E12-1),2,IF(AND($B12="Milestone",BF$5&gt;=$D12,BF$5&lt;=$D12+$E12-1),1,""))</f>
        <v/>
      </c>
      <c r="BG12" s="44" t="str">
        <f ca="1">IF(AND($B12="Goal",BG$5&gt;=$D12,BG$5&lt;=$D12+$E12-1),2,IF(AND($B12="Milestone",BG$5&gt;=$D12,BG$5&lt;=$D12+$E12-1),1,""))</f>
        <v/>
      </c>
      <c r="BH12" s="44" t="str">
        <f ca="1">IF(AND($B12="Goal",BH$5&gt;=$D12,BH$5&lt;=$D12+$E12-1),2,IF(AND($B12="Milestone",BH$5&gt;=$D12,BH$5&lt;=$D12+$E12-1),1,""))</f>
        <v/>
      </c>
      <c r="BI12" s="44" t="str">
        <f ca="1">IF(AND($B12="Goal",BI$5&gt;=$D12,BI$5&lt;=$D12+$E12-1),2,IF(AND($B12="Milestone",BI$5&gt;=$D12,BI$5&lt;=$D12+$E12-1),1,""))</f>
        <v/>
      </c>
      <c r="BJ12" s="44" t="str">
        <f ca="1">IF(AND($B12="Goal",BJ$5&gt;=$D12,BJ$5&lt;=$D12+$E12-1),2,IF(AND($B12="Milestone",BJ$5&gt;=$D12,BJ$5&lt;=$D12+$E12-1),1,""))</f>
        <v/>
      </c>
    </row>
    <row r="13" s="6" customFormat="1" customHeight="1" spans="1:62">
      <c r="A13" s="19" t="s">
        <v>21</v>
      </c>
      <c r="B13" s="24" t="s">
        <v>17</v>
      </c>
      <c r="C13" s="24" t="s">
        <v>22</v>
      </c>
      <c r="D13" s="22">
        <f ca="1">D12+5</f>
        <v>43430</v>
      </c>
      <c r="E13" s="41">
        <v>5</v>
      </c>
      <c r="F13" s="43"/>
      <c r="G13" s="44" t="str">
        <f ca="1">IF(AND($B13="Goal",G$5&gt;=$D13,G$5&lt;=$D13+$E13-1),2,IF(AND($B13="Milestone",G$5&gt;=$D13,G$5&lt;=$D13+$E13-1),1,""))</f>
        <v/>
      </c>
      <c r="H13" s="44" t="str">
        <f ca="1">IF(AND($B13="Goal",H$5&gt;=$D13,H$5&lt;=$D13+$E13-1),2,IF(AND($B13="Milestone",H$5&gt;=$D13,H$5&lt;=$D13+$E13-1),1,""))</f>
        <v/>
      </c>
      <c r="I13" s="44" t="str">
        <f ca="1">IF(AND($B13="Goal",I$5&gt;=$D13,I$5&lt;=$D13+$E13-1),2,IF(AND($B13="Milestone",I$5&gt;=$D13,I$5&lt;=$D13+$E13-1),1,""))</f>
        <v/>
      </c>
      <c r="J13" s="44" t="str">
        <f ca="1">IF(AND($B13="Goal",J$5&gt;=$D13,J$5&lt;=$D13+$E13-1),2,IF(AND($B13="Milestone",J$5&gt;=$D13,J$5&lt;=$D13+$E13-1),1,""))</f>
        <v/>
      </c>
      <c r="K13" s="44" t="str">
        <f ca="1">IF(AND($B13="Goal",K$5&gt;=$D13,K$5&lt;=$D13+$E13-1),2,IF(AND($B13="Milestone",K$5&gt;=$D13,K$5&lt;=$D13+$E13-1),1,""))</f>
        <v/>
      </c>
      <c r="L13" s="44" t="str">
        <f ca="1">IF(AND($B13="Goal",L$5&gt;=$D13,L$5&lt;=$D13+$E13-1),2,IF(AND($B13="Milestone",L$5&gt;=$D13,L$5&lt;=$D13+$E13-1),1,""))</f>
        <v/>
      </c>
      <c r="M13" s="44" t="str">
        <f ca="1">IF(AND($B13="Goal",M$5&gt;=$D13,M$5&lt;=$D13+$E13-1),2,IF(AND($B13="Milestone",M$5&gt;=$D13,M$5&lt;=$D13+$E13-1),1,""))</f>
        <v/>
      </c>
      <c r="N13" s="44" t="str">
        <f ca="1">IF(AND($B13="Goal",N$5&gt;=$D13,N$5&lt;=$D13+$E13-1),2,IF(AND($B13="Milestone",N$5&gt;=$D13,N$5&lt;=$D13+$E13-1),1,""))</f>
        <v/>
      </c>
      <c r="O13" s="44" t="str">
        <f ca="1">IF(AND($B13="Goal",O$5&gt;=$D13,O$5&lt;=$D13+$E13-1),2,IF(AND($B13="Milestone",O$5&gt;=$D13,O$5&lt;=$D13+$E13-1),1,""))</f>
        <v/>
      </c>
      <c r="P13" s="44" t="str">
        <f ca="1">IF(AND($B13="Goal",P$5&gt;=$D13,P$5&lt;=$D13+$E13-1),2,IF(AND($B13="Milestone",P$5&gt;=$D13,P$5&lt;=$D13+$E13-1),1,""))</f>
        <v/>
      </c>
      <c r="Q13" s="44" t="str">
        <f ca="1">IF(AND($B13="Goal",Q$5&gt;=$D13,Q$5&lt;=$D13+$E13-1),2,IF(AND($B13="Milestone",Q$5&gt;=$D13,Q$5&lt;=$D13+$E13-1),1,""))</f>
        <v/>
      </c>
      <c r="R13" s="44" t="str">
        <f ca="1">IF(AND($B13="Goal",R$5&gt;=$D13,R$5&lt;=$D13+$E13-1),2,IF(AND($B13="Milestone",R$5&gt;=$D13,R$5&lt;=$D13+$E13-1),1,""))</f>
        <v/>
      </c>
      <c r="S13" s="44" t="str">
        <f ca="1">IF(AND($B13="Goal",S$5&gt;=$D13,S$5&lt;=$D13+$E13-1),2,IF(AND($B13="Milestone",S$5&gt;=$D13,S$5&lt;=$D13+$E13-1),1,""))</f>
        <v/>
      </c>
      <c r="T13" s="44" t="str">
        <f ca="1">IF(AND($B13="Goal",T$5&gt;=$D13,T$5&lt;=$D13+$E13-1),2,IF(AND($B13="Milestone",T$5&gt;=$D13,T$5&lt;=$D13+$E13-1),1,""))</f>
        <v/>
      </c>
      <c r="U13" s="44" t="str">
        <f ca="1">IF(AND($B13="Goal",U$5&gt;=$D13,U$5&lt;=$D13+$E13-1),2,IF(AND($B13="Milestone",U$5&gt;=$D13,U$5&lt;=$D13+$E13-1),1,""))</f>
        <v/>
      </c>
      <c r="V13" s="44" t="str">
        <f ca="1">IF(AND($B13="Goal",V$5&gt;=$D13,V$5&lt;=$D13+$E13-1),2,IF(AND($B13="Milestone",V$5&gt;=$D13,V$5&lt;=$D13+$E13-1),1,""))</f>
        <v/>
      </c>
      <c r="W13" s="44" t="str">
        <f ca="1">IF(AND($B13="Goal",W$5&gt;=$D13,W$5&lt;=$D13+$E13-1),2,IF(AND($B13="Milestone",W$5&gt;=$D13,W$5&lt;=$D13+$E13-1),1,""))</f>
        <v/>
      </c>
      <c r="X13" s="44" t="str">
        <f ca="1">IF(AND($B13="Goal",X$5&gt;=$D13,X$5&lt;=$D13+$E13-1),2,IF(AND($B13="Milestone",X$5&gt;=$D13,X$5&lt;=$D13+$E13-1),1,""))</f>
        <v/>
      </c>
      <c r="Y13" s="44" t="str">
        <f ca="1">IF(AND($B13="Goal",Y$5&gt;=$D13,Y$5&lt;=$D13+$E13-1),2,IF(AND($B13="Milestone",Y$5&gt;=$D13,Y$5&lt;=$D13+$E13-1),1,""))</f>
        <v/>
      </c>
      <c r="Z13" s="44" t="str">
        <f ca="1">IF(AND($B13="Goal",Z$5&gt;=$D13,Z$5&lt;=$D13+$E13-1),2,IF(AND($B13="Milestone",Z$5&gt;=$D13,Z$5&lt;=$D13+$E13-1),1,""))</f>
        <v/>
      </c>
      <c r="AA13" s="44" t="str">
        <f ca="1">IF(AND($B13="Goal",AA$5&gt;=$D13,AA$5&lt;=$D13+$E13-1),2,IF(AND($B13="Milestone",AA$5&gt;=$D13,AA$5&lt;=$D13+$E13-1),1,""))</f>
        <v/>
      </c>
      <c r="AB13" s="44" t="str">
        <f ca="1">IF(AND($B13="Goal",AB$5&gt;=$D13,AB$5&lt;=$D13+$E13-1),2,IF(AND($B13="Milestone",AB$5&gt;=$D13,AB$5&lt;=$D13+$E13-1),1,""))</f>
        <v/>
      </c>
      <c r="AC13" s="44" t="str">
        <f ca="1">IF(AND($B13="Goal",AC$5&gt;=$D13,AC$5&lt;=$D13+$E13-1),2,IF(AND($B13="Milestone",AC$5&gt;=$D13,AC$5&lt;=$D13+$E13-1),1,""))</f>
        <v/>
      </c>
      <c r="AD13" s="44" t="str">
        <f ca="1">IF(AND($B13="Goal",AD$5&gt;=$D13,AD$5&lt;=$D13+$E13-1),2,IF(AND($B13="Milestone",AD$5&gt;=$D13,AD$5&lt;=$D13+$E13-1),1,""))</f>
        <v/>
      </c>
      <c r="AE13" s="44" t="str">
        <f ca="1">IF(AND($B13="Goal",AE$5&gt;=$D13,AE$5&lt;=$D13+$E13-1),2,IF(AND($B13="Milestone",AE$5&gt;=$D13,AE$5&lt;=$D13+$E13-1),1,""))</f>
        <v/>
      </c>
      <c r="AF13" s="44" t="str">
        <f ca="1">IF(AND($B13="Goal",AF$5&gt;=$D13,AF$5&lt;=$D13+$E13-1),2,IF(AND($B13="Milestone",AF$5&gt;=$D13,AF$5&lt;=$D13+$E13-1),1,""))</f>
        <v/>
      </c>
      <c r="AG13" s="44" t="str">
        <f ca="1">IF(AND($B13="Goal",AG$5&gt;=$D13,AG$5&lt;=$D13+$E13-1),2,IF(AND($B13="Milestone",AG$5&gt;=$D13,AG$5&lt;=$D13+$E13-1),1,""))</f>
        <v/>
      </c>
      <c r="AH13" s="44" t="str">
        <f ca="1">IF(AND($B13="Goal",AH$5&gt;=$D13,AH$5&lt;=$D13+$E13-1),2,IF(AND($B13="Milestone",AH$5&gt;=$D13,AH$5&lt;=$D13+$E13-1),1,""))</f>
        <v/>
      </c>
      <c r="AI13" s="44" t="str">
        <f ca="1">IF(AND($B13="Goal",AI$5&gt;=$D13,AI$5&lt;=$D13+$E13-1),2,IF(AND($B13="Milestone",AI$5&gt;=$D13,AI$5&lt;=$D13+$E13-1),1,""))</f>
        <v/>
      </c>
      <c r="AJ13" s="44" t="str">
        <f ca="1">IF(AND($B13="Goal",AJ$5&gt;=$D13,AJ$5&lt;=$D13+$E13-1),2,IF(AND($B13="Milestone",AJ$5&gt;=$D13,AJ$5&lt;=$D13+$E13-1),1,""))</f>
        <v/>
      </c>
      <c r="AK13" s="44" t="str">
        <f ca="1">IF(AND($B13="Goal",AK$5&gt;=$D13,AK$5&lt;=$D13+$E13-1),2,IF(AND($B13="Milestone",AK$5&gt;=$D13,AK$5&lt;=$D13+$E13-1),1,""))</f>
        <v/>
      </c>
      <c r="AL13" s="44" t="str">
        <f ca="1">IF(AND($B13="Goal",AL$5&gt;=$D13,AL$5&lt;=$D13+$E13-1),2,IF(AND($B13="Milestone",AL$5&gt;=$D13,AL$5&lt;=$D13+$E13-1),1,""))</f>
        <v/>
      </c>
      <c r="AM13" s="44" t="str">
        <f ca="1">IF(AND($B13="Goal",AM$5&gt;=$D13,AM$5&lt;=$D13+$E13-1),2,IF(AND($B13="Milestone",AM$5&gt;=$D13,AM$5&lt;=$D13+$E13-1),1,""))</f>
        <v/>
      </c>
      <c r="AN13" s="44" t="str">
        <f ca="1">IF(AND($B13="Goal",AN$5&gt;=$D13,AN$5&lt;=$D13+$E13-1),2,IF(AND($B13="Milestone",AN$5&gt;=$D13,AN$5&lt;=$D13+$E13-1),1,""))</f>
        <v/>
      </c>
      <c r="AO13" s="44" t="str">
        <f ca="1">IF(AND($B13="Goal",AO$5&gt;=$D13,AO$5&lt;=$D13+$E13-1),2,IF(AND($B13="Milestone",AO$5&gt;=$D13,AO$5&lt;=$D13+$E13-1),1,""))</f>
        <v/>
      </c>
      <c r="AP13" s="44" t="str">
        <f ca="1">IF(AND($B13="Goal",AP$5&gt;=$D13,AP$5&lt;=$D13+$E13-1),2,IF(AND($B13="Milestone",AP$5&gt;=$D13,AP$5&lt;=$D13+$E13-1),1,""))</f>
        <v/>
      </c>
      <c r="AQ13" s="44" t="str">
        <f ca="1">IF(AND($B13="Goal",AQ$5&gt;=$D13,AQ$5&lt;=$D13+$E13-1),2,IF(AND($B13="Milestone",AQ$5&gt;=$D13,AQ$5&lt;=$D13+$E13-1),1,""))</f>
        <v/>
      </c>
      <c r="AR13" s="44" t="str">
        <f ca="1">IF(AND($B13="Goal",AR$5&gt;=$D13,AR$5&lt;=$D13+$E13-1),2,IF(AND($B13="Milestone",AR$5&gt;=$D13,AR$5&lt;=$D13+$E13-1),1,""))</f>
        <v/>
      </c>
      <c r="AS13" s="44" t="str">
        <f ca="1">IF(AND($B13="Goal",AS$5&gt;=$D13,AS$5&lt;=$D13+$E13-1),2,IF(AND($B13="Milestone",AS$5&gt;=$D13,AS$5&lt;=$D13+$E13-1),1,""))</f>
        <v/>
      </c>
      <c r="AT13" s="44" t="str">
        <f ca="1">IF(AND($B13="Goal",AT$5&gt;=$D13,AT$5&lt;=$D13+$E13-1),2,IF(AND($B13="Milestone",AT$5&gt;=$D13,AT$5&lt;=$D13+$E13-1),1,""))</f>
        <v/>
      </c>
      <c r="AU13" s="44" t="str">
        <f ca="1">IF(AND($B13="Goal",AU$5&gt;=$D13,AU$5&lt;=$D13+$E13-1),2,IF(AND($B13="Milestone",AU$5&gt;=$D13,AU$5&lt;=$D13+$E13-1),1,""))</f>
        <v/>
      </c>
      <c r="AV13" s="44" t="str">
        <f ca="1">IF(AND($B13="Goal",AV$5&gt;=$D13,AV$5&lt;=$D13+$E13-1),2,IF(AND($B13="Milestone",AV$5&gt;=$D13,AV$5&lt;=$D13+$E13-1),1,""))</f>
        <v/>
      </c>
      <c r="AW13" s="44" t="str">
        <f ca="1">IF(AND($B13="Goal",AW$5&gt;=$D13,AW$5&lt;=$D13+$E13-1),2,IF(AND($B13="Milestone",AW$5&gt;=$D13,AW$5&lt;=$D13+$E13-1),1,""))</f>
        <v/>
      </c>
      <c r="AX13" s="44" t="str">
        <f ca="1">IF(AND($B13="Goal",AX$5&gt;=$D13,AX$5&lt;=$D13+$E13-1),2,IF(AND($B13="Milestone",AX$5&gt;=$D13,AX$5&lt;=$D13+$E13-1),1,""))</f>
        <v/>
      </c>
      <c r="AY13" s="44" t="str">
        <f ca="1">IF(AND($B13="Goal",AY$5&gt;=$D13,AY$5&lt;=$D13+$E13-1),2,IF(AND($B13="Milestone",AY$5&gt;=$D13,AY$5&lt;=$D13+$E13-1),1,""))</f>
        <v/>
      </c>
      <c r="AZ13" s="44" t="str">
        <f ca="1">IF(AND($B13="Goal",AZ$5&gt;=$D13,AZ$5&lt;=$D13+$E13-1),2,IF(AND($B13="Milestone",AZ$5&gt;=$D13,AZ$5&lt;=$D13+$E13-1),1,""))</f>
        <v/>
      </c>
      <c r="BA13" s="44" t="str">
        <f ca="1">IF(AND($B13="Goal",BA$5&gt;=$D13,BA$5&lt;=$D13+$E13-1),2,IF(AND($B13="Milestone",BA$5&gt;=$D13,BA$5&lt;=$D13+$E13-1),1,""))</f>
        <v/>
      </c>
      <c r="BB13" s="44" t="str">
        <f ca="1">IF(AND($B13="Goal",BB$5&gt;=$D13,BB$5&lt;=$D13+$E13-1),2,IF(AND($B13="Milestone",BB$5&gt;=$D13,BB$5&lt;=$D13+$E13-1),1,""))</f>
        <v/>
      </c>
      <c r="BC13" s="44" t="str">
        <f ca="1">IF(AND($B13="Goal",BC$5&gt;=$D13,BC$5&lt;=$D13+$E13-1),2,IF(AND($B13="Milestone",BC$5&gt;=$D13,BC$5&lt;=$D13+$E13-1),1,""))</f>
        <v/>
      </c>
      <c r="BD13" s="44" t="str">
        <f ca="1">IF(AND($B13="Goal",BD$5&gt;=$D13,BD$5&lt;=$D13+$E13-1),2,IF(AND($B13="Milestone",BD$5&gt;=$D13,BD$5&lt;=$D13+$E13-1),1,""))</f>
        <v/>
      </c>
      <c r="BE13" s="44" t="str">
        <f ca="1">IF(AND($B13="Goal",BE$5&gt;=$D13,BE$5&lt;=$D13+$E13-1),2,IF(AND($B13="Milestone",BE$5&gt;=$D13,BE$5&lt;=$D13+$E13-1),1,""))</f>
        <v/>
      </c>
      <c r="BF13" s="44" t="str">
        <f ca="1">IF(AND($B13="Goal",BF$5&gt;=$D13,BF$5&lt;=$D13+$E13-1),2,IF(AND($B13="Milestone",BF$5&gt;=$D13,BF$5&lt;=$D13+$E13-1),1,""))</f>
        <v/>
      </c>
      <c r="BG13" s="44" t="str">
        <f ca="1">IF(AND($B13="Goal",BG$5&gt;=$D13,BG$5&lt;=$D13+$E13-1),2,IF(AND($B13="Milestone",BG$5&gt;=$D13,BG$5&lt;=$D13+$E13-1),1,""))</f>
        <v/>
      </c>
      <c r="BH13" s="44" t="str">
        <f ca="1">IF(AND($B13="Goal",BH$5&gt;=$D13,BH$5&lt;=$D13+$E13-1),2,IF(AND($B13="Milestone",BH$5&gt;=$D13,BH$5&lt;=$D13+$E13-1),1,""))</f>
        <v/>
      </c>
      <c r="BI13" s="44" t="str">
        <f ca="1">IF(AND($B13="Goal",BI$5&gt;=$D13,BI$5&lt;=$D13+$E13-1),2,IF(AND($B13="Milestone",BI$5&gt;=$D13,BI$5&lt;=$D13+$E13-1),1,""))</f>
        <v/>
      </c>
      <c r="BJ13" s="44" t="str">
        <f ca="1">IF(AND($B13="Goal",BJ$5&gt;=$D13,BJ$5&lt;=$D13+$E13-1),2,IF(AND($B13="Milestone",BJ$5&gt;=$D13,BJ$5&lt;=$D13+$E13-1),1,""))</f>
        <v/>
      </c>
    </row>
    <row r="14" s="6" customFormat="1" customHeight="1" spans="1:62">
      <c r="A14" s="19" t="s">
        <v>23</v>
      </c>
      <c r="B14" s="24" t="s">
        <v>17</v>
      </c>
      <c r="C14" s="24" t="s">
        <v>18</v>
      </c>
      <c r="D14" s="22">
        <f ca="1">D13+5</f>
        <v>43435</v>
      </c>
      <c r="E14" s="41">
        <v>6</v>
      </c>
      <c r="F14" s="43"/>
      <c r="G14" s="44" t="str">
        <f ca="1">IF(AND($B14="Goal",G$5&gt;=$D14,G$5&lt;=$D14+$E14-1),2,IF(AND($B14="Milestone",G$5&gt;=$D14,G$5&lt;=$D14+$E14-1),1,""))</f>
        <v/>
      </c>
      <c r="H14" s="44" t="str">
        <f ca="1">IF(AND($B14="Goal",H$5&gt;=$D14,H$5&lt;=$D14+$E14-1),2,IF(AND($B14="Milestone",H$5&gt;=$D14,H$5&lt;=$D14+$E14-1),1,""))</f>
        <v/>
      </c>
      <c r="I14" s="44" t="str">
        <f ca="1">IF(AND($B14="Goal",I$5&gt;=$D14,I$5&lt;=$D14+$E14-1),2,IF(AND($B14="Milestone",I$5&gt;=$D14,I$5&lt;=$D14+$E14-1),1,""))</f>
        <v/>
      </c>
      <c r="J14" s="44" t="str">
        <f ca="1">IF(AND($B14="Goal",J$5&gt;=$D14,J$5&lt;=$D14+$E14-1),2,IF(AND($B14="Milestone",J$5&gt;=$D14,J$5&lt;=$D14+$E14-1),1,""))</f>
        <v/>
      </c>
      <c r="K14" s="44" t="str">
        <f ca="1">IF(AND($B14="Goal",K$5&gt;=$D14,K$5&lt;=$D14+$E14-1),2,IF(AND($B14="Milestone",K$5&gt;=$D14,K$5&lt;=$D14+$E14-1),1,""))</f>
        <v/>
      </c>
      <c r="L14" s="44" t="str">
        <f ca="1">IF(AND($B14="Goal",L$5&gt;=$D14,L$5&lt;=$D14+$E14-1),2,IF(AND($B14="Milestone",L$5&gt;=$D14,L$5&lt;=$D14+$E14-1),1,""))</f>
        <v/>
      </c>
      <c r="M14" s="44" t="str">
        <f ca="1">IF(AND($B14="Goal",M$5&gt;=$D14,M$5&lt;=$D14+$E14-1),2,IF(AND($B14="Milestone",M$5&gt;=$D14,M$5&lt;=$D14+$E14-1),1,""))</f>
        <v/>
      </c>
      <c r="N14" s="44" t="str">
        <f ca="1">IF(AND($B14="Goal",N$5&gt;=$D14,N$5&lt;=$D14+$E14-1),2,IF(AND($B14="Milestone",N$5&gt;=$D14,N$5&lt;=$D14+$E14-1),1,""))</f>
        <v/>
      </c>
      <c r="O14" s="44" t="str">
        <f ca="1">IF(AND($B14="Goal",O$5&gt;=$D14,O$5&lt;=$D14+$E14-1),2,IF(AND($B14="Milestone",O$5&gt;=$D14,O$5&lt;=$D14+$E14-1),1,""))</f>
        <v/>
      </c>
      <c r="P14" s="44" t="str">
        <f ca="1">IF(AND($B14="Goal",P$5&gt;=$D14,P$5&lt;=$D14+$E14-1),2,IF(AND($B14="Milestone",P$5&gt;=$D14,P$5&lt;=$D14+$E14-1),1,""))</f>
        <v/>
      </c>
      <c r="Q14" s="44" t="str">
        <f ca="1">IF(AND($B14="Goal",Q$5&gt;=$D14,Q$5&lt;=$D14+$E14-1),2,IF(AND($B14="Milestone",Q$5&gt;=$D14,Q$5&lt;=$D14+$E14-1),1,""))</f>
        <v/>
      </c>
      <c r="R14" s="44" t="str">
        <f ca="1">IF(AND($B14="Goal",R$5&gt;=$D14,R$5&lt;=$D14+$E14-1),2,IF(AND($B14="Milestone",R$5&gt;=$D14,R$5&lt;=$D14+$E14-1),1,""))</f>
        <v/>
      </c>
      <c r="S14" s="44" t="str">
        <f ca="1">IF(AND($B14="Goal",S$5&gt;=$D14,S$5&lt;=$D14+$E14-1),2,IF(AND($B14="Milestone",S$5&gt;=$D14,S$5&lt;=$D14+$E14-1),1,""))</f>
        <v/>
      </c>
      <c r="T14" s="44" t="str">
        <f ca="1">IF(AND($B14="Goal",T$5&gt;=$D14,T$5&lt;=$D14+$E14-1),2,IF(AND($B14="Milestone",T$5&gt;=$D14,T$5&lt;=$D14+$E14-1),1,""))</f>
        <v/>
      </c>
      <c r="U14" s="44" t="str">
        <f ca="1">IF(AND($B14="Goal",U$5&gt;=$D14,U$5&lt;=$D14+$E14-1),2,IF(AND($B14="Milestone",U$5&gt;=$D14,U$5&lt;=$D14+$E14-1),1,""))</f>
        <v/>
      </c>
      <c r="V14" s="44" t="str">
        <f ca="1">IF(AND($B14="Goal",V$5&gt;=$D14,V$5&lt;=$D14+$E14-1),2,IF(AND($B14="Milestone",V$5&gt;=$D14,V$5&lt;=$D14+$E14-1),1,""))</f>
        <v/>
      </c>
      <c r="W14" s="44" t="str">
        <f ca="1">IF(AND($B14="Goal",W$5&gt;=$D14,W$5&lt;=$D14+$E14-1),2,IF(AND($B14="Milestone",W$5&gt;=$D14,W$5&lt;=$D14+$E14-1),1,""))</f>
        <v/>
      </c>
      <c r="X14" s="44" t="str">
        <f ca="1">IF(AND($B14="Goal",X$5&gt;=$D14,X$5&lt;=$D14+$E14-1),2,IF(AND($B14="Milestone",X$5&gt;=$D14,X$5&lt;=$D14+$E14-1),1,""))</f>
        <v/>
      </c>
      <c r="Y14" s="44" t="str">
        <f ca="1">IF(AND($B14="Goal",Y$5&gt;=$D14,Y$5&lt;=$D14+$E14-1),2,IF(AND($B14="Milestone",Y$5&gt;=$D14,Y$5&lt;=$D14+$E14-1),1,""))</f>
        <v/>
      </c>
      <c r="Z14" s="44" t="str">
        <f ca="1">IF(AND($B14="Goal",Z$5&gt;=$D14,Z$5&lt;=$D14+$E14-1),2,IF(AND($B14="Milestone",Z$5&gt;=$D14,Z$5&lt;=$D14+$E14-1),1,""))</f>
        <v/>
      </c>
      <c r="AA14" s="44" t="str">
        <f ca="1">IF(AND($B14="Goal",AA$5&gt;=$D14,AA$5&lt;=$D14+$E14-1),2,IF(AND($B14="Milestone",AA$5&gt;=$D14,AA$5&lt;=$D14+$E14-1),1,""))</f>
        <v/>
      </c>
      <c r="AB14" s="44" t="str">
        <f ca="1">IF(AND($B14="Goal",AB$5&gt;=$D14,AB$5&lt;=$D14+$E14-1),2,IF(AND($B14="Milestone",AB$5&gt;=$D14,AB$5&lt;=$D14+$E14-1),1,""))</f>
        <v/>
      </c>
      <c r="AC14" s="44" t="str">
        <f ca="1">IF(AND($B14="Goal",AC$5&gt;=$D14,AC$5&lt;=$D14+$E14-1),2,IF(AND($B14="Milestone",AC$5&gt;=$D14,AC$5&lt;=$D14+$E14-1),1,""))</f>
        <v/>
      </c>
      <c r="AD14" s="44" t="str">
        <f ca="1">IF(AND($B14="Goal",AD$5&gt;=$D14,AD$5&lt;=$D14+$E14-1),2,IF(AND($B14="Milestone",AD$5&gt;=$D14,AD$5&lt;=$D14+$E14-1),1,""))</f>
        <v/>
      </c>
      <c r="AE14" s="44" t="str">
        <f ca="1">IF(AND($B14="Goal",AE$5&gt;=$D14,AE$5&lt;=$D14+$E14-1),2,IF(AND($B14="Milestone",AE$5&gt;=$D14,AE$5&lt;=$D14+$E14-1),1,""))</f>
        <v/>
      </c>
      <c r="AF14" s="44" t="str">
        <f ca="1">IF(AND($B14="Goal",AF$5&gt;=$D14,AF$5&lt;=$D14+$E14-1),2,IF(AND($B14="Milestone",AF$5&gt;=$D14,AF$5&lt;=$D14+$E14-1),1,""))</f>
        <v/>
      </c>
      <c r="AG14" s="44" t="str">
        <f ca="1">IF(AND($B14="Goal",AG$5&gt;=$D14,AG$5&lt;=$D14+$E14-1),2,IF(AND($B14="Milestone",AG$5&gt;=$D14,AG$5&lt;=$D14+$E14-1),1,""))</f>
        <v/>
      </c>
      <c r="AH14" s="44" t="str">
        <f ca="1">IF(AND($B14="Goal",AH$5&gt;=$D14,AH$5&lt;=$D14+$E14-1),2,IF(AND($B14="Milestone",AH$5&gt;=$D14,AH$5&lt;=$D14+$E14-1),1,""))</f>
        <v/>
      </c>
      <c r="AI14" s="44" t="str">
        <f ca="1">IF(AND($B14="Goal",AI$5&gt;=$D14,AI$5&lt;=$D14+$E14-1),2,IF(AND($B14="Milestone",AI$5&gt;=$D14,AI$5&lt;=$D14+$E14-1),1,""))</f>
        <v/>
      </c>
      <c r="AJ14" s="44" t="str">
        <f ca="1">IF(AND($B14="Goal",AJ$5&gt;=$D14,AJ$5&lt;=$D14+$E14-1),2,IF(AND($B14="Milestone",AJ$5&gt;=$D14,AJ$5&lt;=$D14+$E14-1),1,""))</f>
        <v/>
      </c>
      <c r="AK14" s="44" t="str">
        <f ca="1">IF(AND($B14="Goal",AK$5&gt;=$D14,AK$5&lt;=$D14+$E14-1),2,IF(AND($B14="Milestone",AK$5&gt;=$D14,AK$5&lt;=$D14+$E14-1),1,""))</f>
        <v/>
      </c>
      <c r="AL14" s="44" t="str">
        <f ca="1">IF(AND($B14="Goal",AL$5&gt;=$D14,AL$5&lt;=$D14+$E14-1),2,IF(AND($B14="Milestone",AL$5&gt;=$D14,AL$5&lt;=$D14+$E14-1),1,""))</f>
        <v/>
      </c>
      <c r="AM14" s="44" t="str">
        <f ca="1">IF(AND($B14="Goal",AM$5&gt;=$D14,AM$5&lt;=$D14+$E14-1),2,IF(AND($B14="Milestone",AM$5&gt;=$D14,AM$5&lt;=$D14+$E14-1),1,""))</f>
        <v/>
      </c>
      <c r="AN14" s="44" t="str">
        <f ca="1">IF(AND($B14="Goal",AN$5&gt;=$D14,AN$5&lt;=$D14+$E14-1),2,IF(AND($B14="Milestone",AN$5&gt;=$D14,AN$5&lt;=$D14+$E14-1),1,""))</f>
        <v/>
      </c>
      <c r="AO14" s="44" t="str">
        <f ca="1">IF(AND($B14="Goal",AO$5&gt;=$D14,AO$5&lt;=$D14+$E14-1),2,IF(AND($B14="Milestone",AO$5&gt;=$D14,AO$5&lt;=$D14+$E14-1),1,""))</f>
        <v/>
      </c>
      <c r="AP14" s="44" t="str">
        <f ca="1">IF(AND($B14="Goal",AP$5&gt;=$D14,AP$5&lt;=$D14+$E14-1),2,IF(AND($B14="Milestone",AP$5&gt;=$D14,AP$5&lt;=$D14+$E14-1),1,""))</f>
        <v/>
      </c>
      <c r="AQ14" s="44" t="str">
        <f ca="1">IF(AND($B14="Goal",AQ$5&gt;=$D14,AQ$5&lt;=$D14+$E14-1),2,IF(AND($B14="Milestone",AQ$5&gt;=$D14,AQ$5&lt;=$D14+$E14-1),1,""))</f>
        <v/>
      </c>
      <c r="AR14" s="44" t="str">
        <f ca="1">IF(AND($B14="Goal",AR$5&gt;=$D14,AR$5&lt;=$D14+$E14-1),2,IF(AND($B14="Milestone",AR$5&gt;=$D14,AR$5&lt;=$D14+$E14-1),1,""))</f>
        <v/>
      </c>
      <c r="AS14" s="44" t="str">
        <f ca="1">IF(AND($B14="Goal",AS$5&gt;=$D14,AS$5&lt;=$D14+$E14-1),2,IF(AND($B14="Milestone",AS$5&gt;=$D14,AS$5&lt;=$D14+$E14-1),1,""))</f>
        <v/>
      </c>
      <c r="AT14" s="44" t="str">
        <f ca="1">IF(AND($B14="Goal",AT$5&gt;=$D14,AT$5&lt;=$D14+$E14-1),2,IF(AND($B14="Milestone",AT$5&gt;=$D14,AT$5&lt;=$D14+$E14-1),1,""))</f>
        <v/>
      </c>
      <c r="AU14" s="44" t="str">
        <f ca="1">IF(AND($B14="Goal",AU$5&gt;=$D14,AU$5&lt;=$D14+$E14-1),2,IF(AND($B14="Milestone",AU$5&gt;=$D14,AU$5&lt;=$D14+$E14-1),1,""))</f>
        <v/>
      </c>
      <c r="AV14" s="44" t="str">
        <f ca="1">IF(AND($B14="Goal",AV$5&gt;=$D14,AV$5&lt;=$D14+$E14-1),2,IF(AND($B14="Milestone",AV$5&gt;=$D14,AV$5&lt;=$D14+$E14-1),1,""))</f>
        <v/>
      </c>
      <c r="AW14" s="44" t="str">
        <f ca="1">IF(AND($B14="Goal",AW$5&gt;=$D14,AW$5&lt;=$D14+$E14-1),2,IF(AND($B14="Milestone",AW$5&gt;=$D14,AW$5&lt;=$D14+$E14-1),1,""))</f>
        <v/>
      </c>
      <c r="AX14" s="44" t="str">
        <f ca="1">IF(AND($B14="Goal",AX$5&gt;=$D14,AX$5&lt;=$D14+$E14-1),2,IF(AND($B14="Milestone",AX$5&gt;=$D14,AX$5&lt;=$D14+$E14-1),1,""))</f>
        <v/>
      </c>
      <c r="AY14" s="44" t="str">
        <f ca="1">IF(AND($B14="Goal",AY$5&gt;=$D14,AY$5&lt;=$D14+$E14-1),2,IF(AND($B14="Milestone",AY$5&gt;=$D14,AY$5&lt;=$D14+$E14-1),1,""))</f>
        <v/>
      </c>
      <c r="AZ14" s="44" t="str">
        <f ca="1">IF(AND($B14="Goal",AZ$5&gt;=$D14,AZ$5&lt;=$D14+$E14-1),2,IF(AND($B14="Milestone",AZ$5&gt;=$D14,AZ$5&lt;=$D14+$E14-1),1,""))</f>
        <v/>
      </c>
      <c r="BA14" s="44" t="str">
        <f ca="1">IF(AND($B14="Goal",BA$5&gt;=$D14,BA$5&lt;=$D14+$E14-1),2,IF(AND($B14="Milestone",BA$5&gt;=$D14,BA$5&lt;=$D14+$E14-1),1,""))</f>
        <v/>
      </c>
      <c r="BB14" s="44" t="str">
        <f ca="1">IF(AND($B14="Goal",BB$5&gt;=$D14,BB$5&lt;=$D14+$E14-1),2,IF(AND($B14="Milestone",BB$5&gt;=$D14,BB$5&lt;=$D14+$E14-1),1,""))</f>
        <v/>
      </c>
      <c r="BC14" s="44" t="str">
        <f ca="1">IF(AND($B14="Goal",BC$5&gt;=$D14,BC$5&lt;=$D14+$E14-1),2,IF(AND($B14="Milestone",BC$5&gt;=$D14,BC$5&lt;=$D14+$E14-1),1,""))</f>
        <v/>
      </c>
      <c r="BD14" s="44" t="str">
        <f ca="1">IF(AND($B14="Goal",BD$5&gt;=$D14,BD$5&lt;=$D14+$E14-1),2,IF(AND($B14="Milestone",BD$5&gt;=$D14,BD$5&lt;=$D14+$E14-1),1,""))</f>
        <v/>
      </c>
      <c r="BE14" s="44" t="str">
        <f ca="1">IF(AND($B14="Goal",BE$5&gt;=$D14,BE$5&lt;=$D14+$E14-1),2,IF(AND($B14="Milestone",BE$5&gt;=$D14,BE$5&lt;=$D14+$E14-1),1,""))</f>
        <v/>
      </c>
      <c r="BF14" s="44" t="str">
        <f ca="1">IF(AND($B14="Goal",BF$5&gt;=$D14,BF$5&lt;=$D14+$E14-1),2,IF(AND($B14="Milestone",BF$5&gt;=$D14,BF$5&lt;=$D14+$E14-1),1,""))</f>
        <v/>
      </c>
      <c r="BG14" s="44" t="str">
        <f ca="1">IF(AND($B14="Goal",BG$5&gt;=$D14,BG$5&lt;=$D14+$E14-1),2,IF(AND($B14="Milestone",BG$5&gt;=$D14,BG$5&lt;=$D14+$E14-1),1,""))</f>
        <v/>
      </c>
      <c r="BH14" s="44" t="str">
        <f ca="1">IF(AND($B14="Goal",BH$5&gt;=$D14,BH$5&lt;=$D14+$E14-1),2,IF(AND($B14="Milestone",BH$5&gt;=$D14,BH$5&lt;=$D14+$E14-1),1,""))</f>
        <v/>
      </c>
      <c r="BI14" s="44" t="str">
        <f ca="1">IF(AND($B14="Goal",BI$5&gt;=$D14,BI$5&lt;=$D14+$E14-1),2,IF(AND($B14="Milestone",BI$5&gt;=$D14,BI$5&lt;=$D14+$E14-1),1,""))</f>
        <v/>
      </c>
      <c r="BJ14" s="44" t="str">
        <f ca="1">IF(AND($B14="Goal",BJ$5&gt;=$D14,BJ$5&lt;=$D14+$E14-1),2,IF(AND($B14="Milestone",BJ$5&gt;=$D14,BJ$5&lt;=$D14+$E14-1),1,""))</f>
        <v/>
      </c>
    </row>
    <row r="15" s="6" customFormat="1" customHeight="1" spans="1:62">
      <c r="A15" s="23" t="s">
        <v>24</v>
      </c>
      <c r="B15" s="24"/>
      <c r="C15" s="24"/>
      <c r="D15" s="22"/>
      <c r="E15" s="41"/>
      <c r="F15" s="43"/>
      <c r="G15" s="44" t="str">
        <f ca="1">IF(AND($B15="Goal",G$5&gt;=$D15,G$5&lt;=$D15+$E15-1),2,IF(AND($B15="Milestone",G$5&gt;=$D15,G$5&lt;=$D15+$E15-1),1,""))</f>
        <v/>
      </c>
      <c r="H15" s="44" t="str">
        <f ca="1">IF(AND($B15="Goal",H$5&gt;=$D15,H$5&lt;=$D15+$E15-1),2,IF(AND($B15="Milestone",H$5&gt;=$D15,H$5&lt;=$D15+$E15-1),1,""))</f>
        <v/>
      </c>
      <c r="I15" s="44" t="str">
        <f ca="1">IF(AND($B15="Goal",I$5&gt;=$D15,I$5&lt;=$D15+$E15-1),2,IF(AND($B15="Milestone",I$5&gt;=$D15,I$5&lt;=$D15+$E15-1),1,""))</f>
        <v/>
      </c>
      <c r="J15" s="44" t="str">
        <f ca="1">IF(AND($B15="Goal",J$5&gt;=$D15,J$5&lt;=$D15+$E15-1),2,IF(AND($B15="Milestone",J$5&gt;=$D15,J$5&lt;=$D15+$E15-1),1,""))</f>
        <v/>
      </c>
      <c r="K15" s="44" t="str">
        <f ca="1">IF(AND($B15="Goal",K$5&gt;=$D15,K$5&lt;=$D15+$E15-1),2,IF(AND($B15="Milestone",K$5&gt;=$D15,K$5&lt;=$D15+$E15-1),1,""))</f>
        <v/>
      </c>
      <c r="L15" s="44" t="str">
        <f ca="1">IF(AND($B15="Goal",L$5&gt;=$D15,L$5&lt;=$D15+$E15-1),2,IF(AND($B15="Milestone",L$5&gt;=$D15,L$5&lt;=$D15+$E15-1),1,""))</f>
        <v/>
      </c>
      <c r="M15" s="44" t="str">
        <f ca="1">IF(AND($B15="Goal",M$5&gt;=$D15,M$5&lt;=$D15+$E15-1),2,IF(AND($B15="Milestone",M$5&gt;=$D15,M$5&lt;=$D15+$E15-1),1,""))</f>
        <v/>
      </c>
      <c r="N15" s="44" t="str">
        <f ca="1">IF(AND($B15="Goal",N$5&gt;=$D15,N$5&lt;=$D15+$E15-1),2,IF(AND($B15="Milestone",N$5&gt;=$D15,N$5&lt;=$D15+$E15-1),1,""))</f>
        <v/>
      </c>
      <c r="O15" s="44" t="str">
        <f ca="1">IF(AND($B15="Goal",O$5&gt;=$D15,O$5&lt;=$D15+$E15-1),2,IF(AND($B15="Milestone",O$5&gt;=$D15,O$5&lt;=$D15+$E15-1),1,""))</f>
        <v/>
      </c>
      <c r="P15" s="44" t="str">
        <f ca="1">IF(AND($B15="Goal",P$5&gt;=$D15,P$5&lt;=$D15+$E15-1),2,IF(AND($B15="Milestone",P$5&gt;=$D15,P$5&lt;=$D15+$E15-1),1,""))</f>
        <v/>
      </c>
      <c r="Q15" s="44" t="str">
        <f ca="1">IF(AND($B15="Goal",Q$5&gt;=$D15,Q$5&lt;=$D15+$E15-1),2,IF(AND($B15="Milestone",Q$5&gt;=$D15,Q$5&lt;=$D15+$E15-1),1,""))</f>
        <v/>
      </c>
      <c r="R15" s="44" t="str">
        <f ca="1">IF(AND($B15="Goal",R$5&gt;=$D15,R$5&lt;=$D15+$E15-1),2,IF(AND($B15="Milestone",R$5&gt;=$D15,R$5&lt;=$D15+$E15-1),1,""))</f>
        <v/>
      </c>
      <c r="S15" s="44" t="str">
        <f ca="1">IF(AND($B15="Goal",S$5&gt;=$D15,S$5&lt;=$D15+$E15-1),2,IF(AND($B15="Milestone",S$5&gt;=$D15,S$5&lt;=$D15+$E15-1),1,""))</f>
        <v/>
      </c>
      <c r="T15" s="44" t="str">
        <f ca="1">IF(AND($B15="Goal",T$5&gt;=$D15,T$5&lt;=$D15+$E15-1),2,IF(AND($B15="Milestone",T$5&gt;=$D15,T$5&lt;=$D15+$E15-1),1,""))</f>
        <v/>
      </c>
      <c r="U15" s="44" t="str">
        <f ca="1">IF(AND($B15="Goal",U$5&gt;=$D15,U$5&lt;=$D15+$E15-1),2,IF(AND($B15="Milestone",U$5&gt;=$D15,U$5&lt;=$D15+$E15-1),1,""))</f>
        <v/>
      </c>
      <c r="V15" s="44" t="str">
        <f ca="1">IF(AND($B15="Goal",V$5&gt;=$D15,V$5&lt;=$D15+$E15-1),2,IF(AND($B15="Milestone",V$5&gt;=$D15,V$5&lt;=$D15+$E15-1),1,""))</f>
        <v/>
      </c>
      <c r="W15" s="44" t="str">
        <f ca="1">IF(AND($B15="Goal",W$5&gt;=$D15,W$5&lt;=$D15+$E15-1),2,IF(AND($B15="Milestone",W$5&gt;=$D15,W$5&lt;=$D15+$E15-1),1,""))</f>
        <v/>
      </c>
      <c r="X15" s="44" t="str">
        <f ca="1">IF(AND($B15="Goal",X$5&gt;=$D15,X$5&lt;=$D15+$E15-1),2,IF(AND($B15="Milestone",X$5&gt;=$D15,X$5&lt;=$D15+$E15-1),1,""))</f>
        <v/>
      </c>
      <c r="Y15" s="44" t="str">
        <f ca="1">IF(AND($B15="Goal",Y$5&gt;=$D15,Y$5&lt;=$D15+$E15-1),2,IF(AND($B15="Milestone",Y$5&gt;=$D15,Y$5&lt;=$D15+$E15-1),1,""))</f>
        <v/>
      </c>
      <c r="Z15" s="44" t="str">
        <f ca="1">IF(AND($B15="Goal",Z$5&gt;=$D15,Z$5&lt;=$D15+$E15-1),2,IF(AND($B15="Milestone",Z$5&gt;=$D15,Z$5&lt;=$D15+$E15-1),1,""))</f>
        <v/>
      </c>
      <c r="AA15" s="44" t="str">
        <f ca="1">IF(AND($B15="Goal",AA$5&gt;=$D15,AA$5&lt;=$D15+$E15-1),2,IF(AND($B15="Milestone",AA$5&gt;=$D15,AA$5&lt;=$D15+$E15-1),1,""))</f>
        <v/>
      </c>
      <c r="AB15" s="44" t="str">
        <f ca="1">IF(AND($B15="Goal",AB$5&gt;=$D15,AB$5&lt;=$D15+$E15-1),2,IF(AND($B15="Milestone",AB$5&gt;=$D15,AB$5&lt;=$D15+$E15-1),1,""))</f>
        <v/>
      </c>
      <c r="AC15" s="44" t="str">
        <f ca="1">IF(AND($B15="Goal",AC$5&gt;=$D15,AC$5&lt;=$D15+$E15-1),2,IF(AND($B15="Milestone",AC$5&gt;=$D15,AC$5&lt;=$D15+$E15-1),1,""))</f>
        <v/>
      </c>
      <c r="AD15" s="44" t="str">
        <f ca="1">IF(AND($B15="Goal",AD$5&gt;=$D15,AD$5&lt;=$D15+$E15-1),2,IF(AND($B15="Milestone",AD$5&gt;=$D15,AD$5&lt;=$D15+$E15-1),1,""))</f>
        <v/>
      </c>
      <c r="AE15" s="44" t="str">
        <f ca="1">IF(AND($B15="Goal",AE$5&gt;=$D15,AE$5&lt;=$D15+$E15-1),2,IF(AND($B15="Milestone",AE$5&gt;=$D15,AE$5&lt;=$D15+$E15-1),1,""))</f>
        <v/>
      </c>
      <c r="AF15" s="44" t="str">
        <f ca="1">IF(AND($B15="Goal",AF$5&gt;=$D15,AF$5&lt;=$D15+$E15-1),2,IF(AND($B15="Milestone",AF$5&gt;=$D15,AF$5&lt;=$D15+$E15-1),1,""))</f>
        <v/>
      </c>
      <c r="AG15" s="44" t="str">
        <f ca="1">IF(AND($B15="Goal",AG$5&gt;=$D15,AG$5&lt;=$D15+$E15-1),2,IF(AND($B15="Milestone",AG$5&gt;=$D15,AG$5&lt;=$D15+$E15-1),1,""))</f>
        <v/>
      </c>
      <c r="AH15" s="44" t="str">
        <f ca="1">IF(AND($B15="Goal",AH$5&gt;=$D15,AH$5&lt;=$D15+$E15-1),2,IF(AND($B15="Milestone",AH$5&gt;=$D15,AH$5&lt;=$D15+$E15-1),1,""))</f>
        <v/>
      </c>
      <c r="AI15" s="44" t="str">
        <f ca="1">IF(AND($B15="Goal",AI$5&gt;=$D15,AI$5&lt;=$D15+$E15-1),2,IF(AND($B15="Milestone",AI$5&gt;=$D15,AI$5&lt;=$D15+$E15-1),1,""))</f>
        <v/>
      </c>
      <c r="AJ15" s="44" t="str">
        <f ca="1">IF(AND($B15="Goal",AJ$5&gt;=$D15,AJ$5&lt;=$D15+$E15-1),2,IF(AND($B15="Milestone",AJ$5&gt;=$D15,AJ$5&lt;=$D15+$E15-1),1,""))</f>
        <v/>
      </c>
      <c r="AK15" s="44" t="str">
        <f ca="1">IF(AND($B15="Goal",AK$5&gt;=$D15,AK$5&lt;=$D15+$E15-1),2,IF(AND($B15="Milestone",AK$5&gt;=$D15,AK$5&lt;=$D15+$E15-1),1,""))</f>
        <v/>
      </c>
      <c r="AL15" s="44" t="str">
        <f ca="1">IF(AND($B15="Goal",AL$5&gt;=$D15,AL$5&lt;=$D15+$E15-1),2,IF(AND($B15="Milestone",AL$5&gt;=$D15,AL$5&lt;=$D15+$E15-1),1,""))</f>
        <v/>
      </c>
      <c r="AM15" s="44" t="str">
        <f ca="1">IF(AND($B15="Goal",AM$5&gt;=$D15,AM$5&lt;=$D15+$E15-1),2,IF(AND($B15="Milestone",AM$5&gt;=$D15,AM$5&lt;=$D15+$E15-1),1,""))</f>
        <v/>
      </c>
      <c r="AN15" s="44" t="str">
        <f ca="1">IF(AND($B15="Goal",AN$5&gt;=$D15,AN$5&lt;=$D15+$E15-1),2,IF(AND($B15="Milestone",AN$5&gt;=$D15,AN$5&lt;=$D15+$E15-1),1,""))</f>
        <v/>
      </c>
      <c r="AO15" s="44" t="str">
        <f ca="1">IF(AND($B15="Goal",AO$5&gt;=$D15,AO$5&lt;=$D15+$E15-1),2,IF(AND($B15="Milestone",AO$5&gt;=$D15,AO$5&lt;=$D15+$E15-1),1,""))</f>
        <v/>
      </c>
      <c r="AP15" s="44" t="str">
        <f ca="1">IF(AND($B15="Goal",AP$5&gt;=$D15,AP$5&lt;=$D15+$E15-1),2,IF(AND($B15="Milestone",AP$5&gt;=$D15,AP$5&lt;=$D15+$E15-1),1,""))</f>
        <v/>
      </c>
      <c r="AQ15" s="44" t="str">
        <f ca="1">IF(AND($B15="Goal",AQ$5&gt;=$D15,AQ$5&lt;=$D15+$E15-1),2,IF(AND($B15="Milestone",AQ$5&gt;=$D15,AQ$5&lt;=$D15+$E15-1),1,""))</f>
        <v/>
      </c>
      <c r="AR15" s="44" t="str">
        <f ca="1">IF(AND($B15="Goal",AR$5&gt;=$D15,AR$5&lt;=$D15+$E15-1),2,IF(AND($B15="Milestone",AR$5&gt;=$D15,AR$5&lt;=$D15+$E15-1),1,""))</f>
        <v/>
      </c>
      <c r="AS15" s="44" t="str">
        <f ca="1">IF(AND($B15="Goal",AS$5&gt;=$D15,AS$5&lt;=$D15+$E15-1),2,IF(AND($B15="Milestone",AS$5&gt;=$D15,AS$5&lt;=$D15+$E15-1),1,""))</f>
        <v/>
      </c>
      <c r="AT15" s="44" t="str">
        <f ca="1">IF(AND($B15="Goal",AT$5&gt;=$D15,AT$5&lt;=$D15+$E15-1),2,IF(AND($B15="Milestone",AT$5&gt;=$D15,AT$5&lt;=$D15+$E15-1),1,""))</f>
        <v/>
      </c>
      <c r="AU15" s="44" t="str">
        <f ca="1">IF(AND($B15="Goal",AU$5&gt;=$D15,AU$5&lt;=$D15+$E15-1),2,IF(AND($B15="Milestone",AU$5&gt;=$D15,AU$5&lt;=$D15+$E15-1),1,""))</f>
        <v/>
      </c>
      <c r="AV15" s="44" t="str">
        <f ca="1">IF(AND($B15="Goal",AV$5&gt;=$D15,AV$5&lt;=$D15+$E15-1),2,IF(AND($B15="Milestone",AV$5&gt;=$D15,AV$5&lt;=$D15+$E15-1),1,""))</f>
        <v/>
      </c>
      <c r="AW15" s="44" t="str">
        <f ca="1">IF(AND($B15="Goal",AW$5&gt;=$D15,AW$5&lt;=$D15+$E15-1),2,IF(AND($B15="Milestone",AW$5&gt;=$D15,AW$5&lt;=$D15+$E15-1),1,""))</f>
        <v/>
      </c>
      <c r="AX15" s="44" t="str">
        <f ca="1">IF(AND($B15="Goal",AX$5&gt;=$D15,AX$5&lt;=$D15+$E15-1),2,IF(AND($B15="Milestone",AX$5&gt;=$D15,AX$5&lt;=$D15+$E15-1),1,""))</f>
        <v/>
      </c>
      <c r="AY15" s="44" t="str">
        <f ca="1">IF(AND($B15="Goal",AY$5&gt;=$D15,AY$5&lt;=$D15+$E15-1),2,IF(AND($B15="Milestone",AY$5&gt;=$D15,AY$5&lt;=$D15+$E15-1),1,""))</f>
        <v/>
      </c>
      <c r="AZ15" s="44" t="str">
        <f ca="1">IF(AND($B15="Goal",AZ$5&gt;=$D15,AZ$5&lt;=$D15+$E15-1),2,IF(AND($B15="Milestone",AZ$5&gt;=$D15,AZ$5&lt;=$D15+$E15-1),1,""))</f>
        <v/>
      </c>
      <c r="BA15" s="44" t="str">
        <f ca="1">IF(AND($B15="Goal",BA$5&gt;=$D15,BA$5&lt;=$D15+$E15-1),2,IF(AND($B15="Milestone",BA$5&gt;=$D15,BA$5&lt;=$D15+$E15-1),1,""))</f>
        <v/>
      </c>
      <c r="BB15" s="44" t="str">
        <f ca="1">IF(AND($B15="Goal",BB$5&gt;=$D15,BB$5&lt;=$D15+$E15-1),2,IF(AND($B15="Milestone",BB$5&gt;=$D15,BB$5&lt;=$D15+$E15-1),1,""))</f>
        <v/>
      </c>
      <c r="BC15" s="44" t="str">
        <f ca="1">IF(AND($B15="Goal",BC$5&gt;=$D15,BC$5&lt;=$D15+$E15-1),2,IF(AND($B15="Milestone",BC$5&gt;=$D15,BC$5&lt;=$D15+$E15-1),1,""))</f>
        <v/>
      </c>
      <c r="BD15" s="44" t="str">
        <f ca="1">IF(AND($B15="Goal",BD$5&gt;=$D15,BD$5&lt;=$D15+$E15-1),2,IF(AND($B15="Milestone",BD$5&gt;=$D15,BD$5&lt;=$D15+$E15-1),1,""))</f>
        <v/>
      </c>
      <c r="BE15" s="44" t="str">
        <f ca="1">IF(AND($B15="Goal",BE$5&gt;=$D15,BE$5&lt;=$D15+$E15-1),2,IF(AND($B15="Milestone",BE$5&gt;=$D15,BE$5&lt;=$D15+$E15-1),1,""))</f>
        <v/>
      </c>
      <c r="BF15" s="44" t="str">
        <f ca="1">IF(AND($B15="Goal",BF$5&gt;=$D15,BF$5&lt;=$D15+$E15-1),2,IF(AND($B15="Milestone",BF$5&gt;=$D15,BF$5&lt;=$D15+$E15-1),1,""))</f>
        <v/>
      </c>
      <c r="BG15" s="44" t="str">
        <f ca="1">IF(AND($B15="Goal",BG$5&gt;=$D15,BG$5&lt;=$D15+$E15-1),2,IF(AND($B15="Milestone",BG$5&gt;=$D15,BG$5&lt;=$D15+$E15-1),1,""))</f>
        <v/>
      </c>
      <c r="BH15" s="44" t="str">
        <f ca="1">IF(AND($B15="Goal",BH$5&gt;=$D15,BH$5&lt;=$D15+$E15-1),2,IF(AND($B15="Milestone",BH$5&gt;=$D15,BH$5&lt;=$D15+$E15-1),1,""))</f>
        <v/>
      </c>
      <c r="BI15" s="44" t="str">
        <f ca="1">IF(AND($B15="Goal",BI$5&gt;=$D15,BI$5&lt;=$D15+$E15-1),2,IF(AND($B15="Milestone",BI$5&gt;=$D15,BI$5&lt;=$D15+$E15-1),1,""))</f>
        <v/>
      </c>
      <c r="BJ15" s="44" t="str">
        <f ca="1">IF(AND($B15="Goal",BJ$5&gt;=$D15,BJ$5&lt;=$D15+$E15-1),2,IF(AND($B15="Milestone",BJ$5&gt;=$D15,BJ$5&lt;=$D15+$E15-1),1,""))</f>
        <v/>
      </c>
    </row>
    <row r="16" s="6" customFormat="1" customHeight="1" spans="1:62">
      <c r="A16" s="19" t="s">
        <v>25</v>
      </c>
      <c r="B16" s="24" t="s">
        <v>17</v>
      </c>
      <c r="C16" s="24" t="s">
        <v>26</v>
      </c>
      <c r="D16" s="22">
        <f ca="1">D14+6</f>
        <v>43441</v>
      </c>
      <c r="E16" s="41">
        <v>13</v>
      </c>
      <c r="F16" s="43"/>
      <c r="G16" s="44" t="str">
        <f ca="1">IF(AND($B16="Goal",G$5&gt;=$D16,G$5&lt;=$D16+$E16-1),2,IF(AND($B16="Milestone",G$5&gt;=$D16,G$5&lt;=$D16+$E16-1),1,""))</f>
        <v/>
      </c>
      <c r="H16" s="44" t="str">
        <f ca="1">IF(AND($B16="Goal",H$5&gt;=$D16,H$5&lt;=$D16+$E16-1),2,IF(AND($B16="Milestone",H$5&gt;=$D16,H$5&lt;=$D16+$E16-1),1,""))</f>
        <v/>
      </c>
      <c r="I16" s="44" t="str">
        <f ca="1">IF(AND($B16="Goal",I$5&gt;=$D16,I$5&lt;=$D16+$E16-1),2,IF(AND($B16="Milestone",I$5&gt;=$D16,I$5&lt;=$D16+$E16-1),1,""))</f>
        <v/>
      </c>
      <c r="J16" s="44" t="str">
        <f ca="1">IF(AND($B16="Goal",J$5&gt;=$D16,J$5&lt;=$D16+$E16-1),2,IF(AND($B16="Milestone",J$5&gt;=$D16,J$5&lt;=$D16+$E16-1),1,""))</f>
        <v/>
      </c>
      <c r="K16" s="44" t="str">
        <f ca="1">IF(AND($B16="Goal",K$5&gt;=$D16,K$5&lt;=$D16+$E16-1),2,IF(AND($B16="Milestone",K$5&gt;=$D16,K$5&lt;=$D16+$E16-1),1,""))</f>
        <v/>
      </c>
      <c r="L16" s="44" t="str">
        <f ca="1">IF(AND($B16="Goal",L$5&gt;=$D16,L$5&lt;=$D16+$E16-1),2,IF(AND($B16="Milestone",L$5&gt;=$D16,L$5&lt;=$D16+$E16-1),1,""))</f>
        <v/>
      </c>
      <c r="M16" s="44" t="str">
        <f ca="1">IF(AND($B16="Goal",M$5&gt;=$D16,M$5&lt;=$D16+$E16-1),2,IF(AND($B16="Milestone",M$5&gt;=$D16,M$5&lt;=$D16+$E16-1),1,""))</f>
        <v/>
      </c>
      <c r="N16" s="44" t="str">
        <f ca="1">IF(AND($B16="Goal",N$5&gt;=$D16,N$5&lt;=$D16+$E16-1),2,IF(AND($B16="Milestone",N$5&gt;=$D16,N$5&lt;=$D16+$E16-1),1,""))</f>
        <v/>
      </c>
      <c r="O16" s="44" t="str">
        <f ca="1">IF(AND($B16="Goal",O$5&gt;=$D16,O$5&lt;=$D16+$E16-1),2,IF(AND($B16="Milestone",O$5&gt;=$D16,O$5&lt;=$D16+$E16-1),1,""))</f>
        <v/>
      </c>
      <c r="P16" s="44" t="str">
        <f ca="1">IF(AND($B16="Goal",P$5&gt;=$D16,P$5&lt;=$D16+$E16-1),2,IF(AND($B16="Milestone",P$5&gt;=$D16,P$5&lt;=$D16+$E16-1),1,""))</f>
        <v/>
      </c>
      <c r="Q16" s="44" t="str">
        <f ca="1">IF(AND($B16="Goal",Q$5&gt;=$D16,Q$5&lt;=$D16+$E16-1),2,IF(AND($B16="Milestone",Q$5&gt;=$D16,Q$5&lt;=$D16+$E16-1),1,""))</f>
        <v/>
      </c>
      <c r="R16" s="44" t="str">
        <f ca="1">IF(AND($B16="Goal",R$5&gt;=$D16,R$5&lt;=$D16+$E16-1),2,IF(AND($B16="Milestone",R$5&gt;=$D16,R$5&lt;=$D16+$E16-1),1,""))</f>
        <v/>
      </c>
      <c r="S16" s="44" t="str">
        <f ca="1">IF(AND($B16="Goal",S$5&gt;=$D16,S$5&lt;=$D16+$E16-1),2,IF(AND($B16="Milestone",S$5&gt;=$D16,S$5&lt;=$D16+$E16-1),1,""))</f>
        <v/>
      </c>
      <c r="T16" s="44" t="str">
        <f ca="1">IF(AND($B16="Goal",T$5&gt;=$D16,T$5&lt;=$D16+$E16-1),2,IF(AND($B16="Milestone",T$5&gt;=$D16,T$5&lt;=$D16+$E16-1),1,""))</f>
        <v/>
      </c>
      <c r="U16" s="44" t="str">
        <f ca="1">IF(AND($B16="Goal",U$5&gt;=$D16,U$5&lt;=$D16+$E16-1),2,IF(AND($B16="Milestone",U$5&gt;=$D16,U$5&lt;=$D16+$E16-1),1,""))</f>
        <v/>
      </c>
      <c r="V16" s="44" t="str">
        <f ca="1">IF(AND($B16="Goal",V$5&gt;=$D16,V$5&lt;=$D16+$E16-1),2,IF(AND($B16="Milestone",V$5&gt;=$D16,V$5&lt;=$D16+$E16-1),1,""))</f>
        <v/>
      </c>
      <c r="W16" s="44" t="str">
        <f ca="1">IF(AND($B16="Goal",W$5&gt;=$D16,W$5&lt;=$D16+$E16-1),2,IF(AND($B16="Milestone",W$5&gt;=$D16,W$5&lt;=$D16+$E16-1),1,""))</f>
        <v/>
      </c>
      <c r="X16" s="44" t="str">
        <f ca="1">IF(AND($B16="Goal",X$5&gt;=$D16,X$5&lt;=$D16+$E16-1),2,IF(AND($B16="Milestone",X$5&gt;=$D16,X$5&lt;=$D16+$E16-1),1,""))</f>
        <v/>
      </c>
      <c r="Y16" s="44" t="str">
        <f ca="1">IF(AND($B16="Goal",Y$5&gt;=$D16,Y$5&lt;=$D16+$E16-1),2,IF(AND($B16="Milestone",Y$5&gt;=$D16,Y$5&lt;=$D16+$E16-1),1,""))</f>
        <v/>
      </c>
      <c r="Z16" s="44" t="str">
        <f ca="1">IF(AND($B16="Goal",Z$5&gt;=$D16,Z$5&lt;=$D16+$E16-1),2,IF(AND($B16="Milestone",Z$5&gt;=$D16,Z$5&lt;=$D16+$E16-1),1,""))</f>
        <v/>
      </c>
      <c r="AA16" s="44" t="str">
        <f ca="1">IF(AND($B16="Goal",AA$5&gt;=$D16,AA$5&lt;=$D16+$E16-1),2,IF(AND($B16="Milestone",AA$5&gt;=$D16,AA$5&lt;=$D16+$E16-1),1,""))</f>
        <v/>
      </c>
      <c r="AB16" s="44" t="str">
        <f ca="1">IF(AND($B16="Goal",AB$5&gt;=$D16,AB$5&lt;=$D16+$E16-1),2,IF(AND($B16="Milestone",AB$5&gt;=$D16,AB$5&lt;=$D16+$E16-1),1,""))</f>
        <v/>
      </c>
      <c r="AC16" s="44" t="str">
        <f ca="1">IF(AND($B16="Goal",AC$5&gt;=$D16,AC$5&lt;=$D16+$E16-1),2,IF(AND($B16="Milestone",AC$5&gt;=$D16,AC$5&lt;=$D16+$E16-1),1,""))</f>
        <v/>
      </c>
      <c r="AD16" s="44" t="str">
        <f ca="1">IF(AND($B16="Goal",AD$5&gt;=$D16,AD$5&lt;=$D16+$E16-1),2,IF(AND($B16="Milestone",AD$5&gt;=$D16,AD$5&lt;=$D16+$E16-1),1,""))</f>
        <v/>
      </c>
      <c r="AE16" s="44" t="str">
        <f ca="1">IF(AND($B16="Goal",AE$5&gt;=$D16,AE$5&lt;=$D16+$E16-1),2,IF(AND($B16="Milestone",AE$5&gt;=$D16,AE$5&lt;=$D16+$E16-1),1,""))</f>
        <v/>
      </c>
      <c r="AF16" s="44" t="str">
        <f ca="1">IF(AND($B16="Goal",AF$5&gt;=$D16,AF$5&lt;=$D16+$E16-1),2,IF(AND($B16="Milestone",AF$5&gt;=$D16,AF$5&lt;=$D16+$E16-1),1,""))</f>
        <v/>
      </c>
      <c r="AG16" s="44" t="str">
        <f ca="1">IF(AND($B16="Goal",AG$5&gt;=$D16,AG$5&lt;=$D16+$E16-1),2,IF(AND($B16="Milestone",AG$5&gt;=$D16,AG$5&lt;=$D16+$E16-1),1,""))</f>
        <v/>
      </c>
      <c r="AH16" s="44" t="str">
        <f ca="1">IF(AND($B16="Goal",AH$5&gt;=$D16,AH$5&lt;=$D16+$E16-1),2,IF(AND($B16="Milestone",AH$5&gt;=$D16,AH$5&lt;=$D16+$E16-1),1,""))</f>
        <v/>
      </c>
      <c r="AI16" s="44" t="str">
        <f ca="1">IF(AND($B16="Goal",AI$5&gt;=$D16,AI$5&lt;=$D16+$E16-1),2,IF(AND($B16="Milestone",AI$5&gt;=$D16,AI$5&lt;=$D16+$E16-1),1,""))</f>
        <v/>
      </c>
      <c r="AJ16" s="44" t="str">
        <f ca="1">IF(AND($B16="Goal",AJ$5&gt;=$D16,AJ$5&lt;=$D16+$E16-1),2,IF(AND($B16="Milestone",AJ$5&gt;=$D16,AJ$5&lt;=$D16+$E16-1),1,""))</f>
        <v/>
      </c>
      <c r="AK16" s="44" t="str">
        <f ca="1">IF(AND($B16="Goal",AK$5&gt;=$D16,AK$5&lt;=$D16+$E16-1),2,IF(AND($B16="Milestone",AK$5&gt;=$D16,AK$5&lt;=$D16+$E16-1),1,""))</f>
        <v/>
      </c>
      <c r="AL16" s="44" t="str">
        <f ca="1">IF(AND($B16="Goal",AL$5&gt;=$D16,AL$5&lt;=$D16+$E16-1),2,IF(AND($B16="Milestone",AL$5&gt;=$D16,AL$5&lt;=$D16+$E16-1),1,""))</f>
        <v/>
      </c>
      <c r="AM16" s="44" t="str">
        <f ca="1">IF(AND($B16="Goal",AM$5&gt;=$D16,AM$5&lt;=$D16+$E16-1),2,IF(AND($B16="Milestone",AM$5&gt;=$D16,AM$5&lt;=$D16+$E16-1),1,""))</f>
        <v/>
      </c>
      <c r="AN16" s="44" t="str">
        <f ca="1">IF(AND($B16="Goal",AN$5&gt;=$D16,AN$5&lt;=$D16+$E16-1),2,IF(AND($B16="Milestone",AN$5&gt;=$D16,AN$5&lt;=$D16+$E16-1),1,""))</f>
        <v/>
      </c>
      <c r="AO16" s="44" t="str">
        <f ca="1">IF(AND($B16="Goal",AO$5&gt;=$D16,AO$5&lt;=$D16+$E16-1),2,IF(AND($B16="Milestone",AO$5&gt;=$D16,AO$5&lt;=$D16+$E16-1),1,""))</f>
        <v/>
      </c>
      <c r="AP16" s="44" t="str">
        <f ca="1">IF(AND($B16="Goal",AP$5&gt;=$D16,AP$5&lt;=$D16+$E16-1),2,IF(AND($B16="Milestone",AP$5&gt;=$D16,AP$5&lt;=$D16+$E16-1),1,""))</f>
        <v/>
      </c>
      <c r="AQ16" s="44" t="str">
        <f ca="1">IF(AND($B16="Goal",AQ$5&gt;=$D16,AQ$5&lt;=$D16+$E16-1),2,IF(AND($B16="Milestone",AQ$5&gt;=$D16,AQ$5&lt;=$D16+$E16-1),1,""))</f>
        <v/>
      </c>
      <c r="AR16" s="44" t="str">
        <f ca="1">IF(AND($B16="Goal",AR$5&gt;=$D16,AR$5&lt;=$D16+$E16-1),2,IF(AND($B16="Milestone",AR$5&gt;=$D16,AR$5&lt;=$D16+$E16-1),1,""))</f>
        <v/>
      </c>
      <c r="AS16" s="44" t="str">
        <f ca="1">IF(AND($B16="Goal",AS$5&gt;=$D16,AS$5&lt;=$D16+$E16-1),2,IF(AND($B16="Milestone",AS$5&gt;=$D16,AS$5&lt;=$D16+$E16-1),1,""))</f>
        <v/>
      </c>
      <c r="AT16" s="44" t="str">
        <f ca="1">IF(AND($B16="Goal",AT$5&gt;=$D16,AT$5&lt;=$D16+$E16-1),2,IF(AND($B16="Milestone",AT$5&gt;=$D16,AT$5&lt;=$D16+$E16-1),1,""))</f>
        <v/>
      </c>
      <c r="AU16" s="44" t="str">
        <f ca="1">IF(AND($B16="Goal",AU$5&gt;=$D16,AU$5&lt;=$D16+$E16-1),2,IF(AND($B16="Milestone",AU$5&gt;=$D16,AU$5&lt;=$D16+$E16-1),1,""))</f>
        <v/>
      </c>
      <c r="AV16" s="44" t="str">
        <f ca="1">IF(AND($B16="Goal",AV$5&gt;=$D16,AV$5&lt;=$D16+$E16-1),2,IF(AND($B16="Milestone",AV$5&gt;=$D16,AV$5&lt;=$D16+$E16-1),1,""))</f>
        <v/>
      </c>
      <c r="AW16" s="44" t="str">
        <f ca="1">IF(AND($B16="Goal",AW$5&gt;=$D16,AW$5&lt;=$D16+$E16-1),2,IF(AND($B16="Milestone",AW$5&gt;=$D16,AW$5&lt;=$D16+$E16-1),1,""))</f>
        <v/>
      </c>
      <c r="AX16" s="44" t="str">
        <f ca="1">IF(AND($B16="Goal",AX$5&gt;=$D16,AX$5&lt;=$D16+$E16-1),2,IF(AND($B16="Milestone",AX$5&gt;=$D16,AX$5&lt;=$D16+$E16-1),1,""))</f>
        <v/>
      </c>
      <c r="AY16" s="44" t="str">
        <f ca="1">IF(AND($B16="Goal",AY$5&gt;=$D16,AY$5&lt;=$D16+$E16-1),2,IF(AND($B16="Milestone",AY$5&gt;=$D16,AY$5&lt;=$D16+$E16-1),1,""))</f>
        <v/>
      </c>
      <c r="AZ16" s="44" t="str">
        <f ca="1">IF(AND($B16="Goal",AZ$5&gt;=$D16,AZ$5&lt;=$D16+$E16-1),2,IF(AND($B16="Milestone",AZ$5&gt;=$D16,AZ$5&lt;=$D16+$E16-1),1,""))</f>
        <v/>
      </c>
      <c r="BA16" s="44" t="str">
        <f ca="1">IF(AND($B16="Goal",BA$5&gt;=$D16,BA$5&lt;=$D16+$E16-1),2,IF(AND($B16="Milestone",BA$5&gt;=$D16,BA$5&lt;=$D16+$E16-1),1,""))</f>
        <v/>
      </c>
      <c r="BB16" s="44" t="str">
        <f ca="1">IF(AND($B16="Goal",BB$5&gt;=$D16,BB$5&lt;=$D16+$E16-1),2,IF(AND($B16="Milestone",BB$5&gt;=$D16,BB$5&lt;=$D16+$E16-1),1,""))</f>
        <v/>
      </c>
      <c r="BC16" s="44" t="str">
        <f ca="1">IF(AND($B16="Goal",BC$5&gt;=$D16,BC$5&lt;=$D16+$E16-1),2,IF(AND($B16="Milestone",BC$5&gt;=$D16,BC$5&lt;=$D16+$E16-1),1,""))</f>
        <v/>
      </c>
      <c r="BD16" s="44" t="str">
        <f ca="1">IF(AND($B16="Goal",BD$5&gt;=$D16,BD$5&lt;=$D16+$E16-1),2,IF(AND($B16="Milestone",BD$5&gt;=$D16,BD$5&lt;=$D16+$E16-1),1,""))</f>
        <v/>
      </c>
      <c r="BE16" s="44" t="str">
        <f ca="1">IF(AND($B16="Goal",BE$5&gt;=$D16,BE$5&lt;=$D16+$E16-1),2,IF(AND($B16="Milestone",BE$5&gt;=$D16,BE$5&lt;=$D16+$E16-1),1,""))</f>
        <v/>
      </c>
      <c r="BF16" s="44" t="str">
        <f ca="1">IF(AND($B16="Goal",BF$5&gt;=$D16,BF$5&lt;=$D16+$E16-1),2,IF(AND($B16="Milestone",BF$5&gt;=$D16,BF$5&lt;=$D16+$E16-1),1,""))</f>
        <v/>
      </c>
      <c r="BG16" s="44" t="str">
        <f ca="1">IF(AND($B16="Goal",BG$5&gt;=$D16,BG$5&lt;=$D16+$E16-1),2,IF(AND($B16="Milestone",BG$5&gt;=$D16,BG$5&lt;=$D16+$E16-1),1,""))</f>
        <v/>
      </c>
      <c r="BH16" s="44" t="str">
        <f ca="1">IF(AND($B16="Goal",BH$5&gt;=$D16,BH$5&lt;=$D16+$E16-1),2,IF(AND($B16="Milestone",BH$5&gt;=$D16,BH$5&lt;=$D16+$E16-1),1,""))</f>
        <v/>
      </c>
      <c r="BI16" s="44" t="str">
        <f ca="1">IF(AND($B16="Goal",BI$5&gt;=$D16,BI$5&lt;=$D16+$E16-1),2,IF(AND($B16="Milestone",BI$5&gt;=$D16,BI$5&lt;=$D16+$E16-1),1,""))</f>
        <v/>
      </c>
      <c r="BJ16" s="44" t="str">
        <f ca="1">IF(AND($B16="Goal",BJ$5&gt;=$D16,BJ$5&lt;=$D16+$E16-1),2,IF(AND($B16="Milestone",BJ$5&gt;=$D16,BJ$5&lt;=$D16+$E16-1),1,""))</f>
        <v/>
      </c>
    </row>
    <row r="17" s="6" customFormat="1" customHeight="1" spans="1:62">
      <c r="A17" s="19" t="s">
        <v>27</v>
      </c>
      <c r="B17" s="24" t="s">
        <v>17</v>
      </c>
      <c r="C17" s="24" t="s">
        <v>28</v>
      </c>
      <c r="D17" s="22">
        <f ca="1">D16+13</f>
        <v>43454</v>
      </c>
      <c r="E17" s="41">
        <v>9</v>
      </c>
      <c r="F17" s="43"/>
      <c r="G17" s="44" t="str">
        <f ca="1">IF(AND($B17="Goal",G$5&gt;=$D17,G$5&lt;=$D17+$E17-1),2,IF(AND($B17="Milestone",G$5&gt;=$D17,G$5&lt;=$D17+$E17-1),1,""))</f>
        <v/>
      </c>
      <c r="H17" s="44" t="str">
        <f ca="1">IF(AND($B17="Goal",H$5&gt;=$D17,H$5&lt;=$D17+$E17-1),2,IF(AND($B17="Milestone",H$5&gt;=$D17,H$5&lt;=$D17+$E17-1),1,""))</f>
        <v/>
      </c>
      <c r="I17" s="44" t="str">
        <f ca="1">IF(AND($B17="Goal",I$5&gt;=$D17,I$5&lt;=$D17+$E17-1),2,IF(AND($B17="Milestone",I$5&gt;=$D17,I$5&lt;=$D17+$E17-1),1,""))</f>
        <v/>
      </c>
      <c r="J17" s="44" t="str">
        <f ca="1">IF(AND($B17="Goal",J$5&gt;=$D17,J$5&lt;=$D17+$E17-1),2,IF(AND($B17="Milestone",J$5&gt;=$D17,J$5&lt;=$D17+$E17-1),1,""))</f>
        <v/>
      </c>
      <c r="K17" s="44" t="str">
        <f ca="1">IF(AND($B17="Goal",K$5&gt;=$D17,K$5&lt;=$D17+$E17-1),2,IF(AND($B17="Milestone",K$5&gt;=$D17,K$5&lt;=$D17+$E17-1),1,""))</f>
        <v/>
      </c>
      <c r="L17" s="44" t="str">
        <f ca="1">IF(AND($B17="Goal",L$5&gt;=$D17,L$5&lt;=$D17+$E17-1),2,IF(AND($B17="Milestone",L$5&gt;=$D17,L$5&lt;=$D17+$E17-1),1,""))</f>
        <v/>
      </c>
      <c r="M17" s="44" t="str">
        <f ca="1">IF(AND($B17="Goal",M$5&gt;=$D17,M$5&lt;=$D17+$E17-1),2,IF(AND($B17="Milestone",M$5&gt;=$D17,M$5&lt;=$D17+$E17-1),1,""))</f>
        <v/>
      </c>
      <c r="N17" s="44" t="str">
        <f ca="1">IF(AND($B17="Goal",N$5&gt;=$D17,N$5&lt;=$D17+$E17-1),2,IF(AND($B17="Milestone",N$5&gt;=$D17,N$5&lt;=$D17+$E17-1),1,""))</f>
        <v/>
      </c>
      <c r="O17" s="44" t="str">
        <f ca="1">IF(AND($B17="Goal",O$5&gt;=$D17,O$5&lt;=$D17+$E17-1),2,IF(AND($B17="Milestone",O$5&gt;=$D17,O$5&lt;=$D17+$E17-1),1,""))</f>
        <v/>
      </c>
      <c r="P17" s="44" t="str">
        <f ca="1">IF(AND($B17="Goal",P$5&gt;=$D17,P$5&lt;=$D17+$E17-1),2,IF(AND($B17="Milestone",P$5&gt;=$D17,P$5&lt;=$D17+$E17-1),1,""))</f>
        <v/>
      </c>
      <c r="Q17" s="44" t="str">
        <f ca="1">IF(AND($B17="Goal",Q$5&gt;=$D17,Q$5&lt;=$D17+$E17-1),2,IF(AND($B17="Milestone",Q$5&gt;=$D17,Q$5&lt;=$D17+$E17-1),1,""))</f>
        <v/>
      </c>
      <c r="R17" s="44" t="str">
        <f ca="1">IF(AND($B17="Goal",R$5&gt;=$D17,R$5&lt;=$D17+$E17-1),2,IF(AND($B17="Milestone",R$5&gt;=$D17,R$5&lt;=$D17+$E17-1),1,""))</f>
        <v/>
      </c>
      <c r="S17" s="44" t="str">
        <f ca="1">IF(AND($B17="Goal",S$5&gt;=$D17,S$5&lt;=$D17+$E17-1),2,IF(AND($B17="Milestone",S$5&gt;=$D17,S$5&lt;=$D17+$E17-1),1,""))</f>
        <v/>
      </c>
      <c r="T17" s="44" t="str">
        <f ca="1">IF(AND($B17="Goal",T$5&gt;=$D17,T$5&lt;=$D17+$E17-1),2,IF(AND($B17="Milestone",T$5&gt;=$D17,T$5&lt;=$D17+$E17-1),1,""))</f>
        <v/>
      </c>
      <c r="U17" s="44" t="str">
        <f ca="1">IF(AND($B17="Goal",U$5&gt;=$D17,U$5&lt;=$D17+$E17-1),2,IF(AND($B17="Milestone",U$5&gt;=$D17,U$5&lt;=$D17+$E17-1),1,""))</f>
        <v/>
      </c>
      <c r="V17" s="44" t="str">
        <f ca="1">IF(AND($B17="Goal",V$5&gt;=$D17,V$5&lt;=$D17+$E17-1),2,IF(AND($B17="Milestone",V$5&gt;=$D17,V$5&lt;=$D17+$E17-1),1,""))</f>
        <v/>
      </c>
      <c r="W17" s="44" t="str">
        <f ca="1">IF(AND($B17="Goal",W$5&gt;=$D17,W$5&lt;=$D17+$E17-1),2,IF(AND($B17="Milestone",W$5&gt;=$D17,W$5&lt;=$D17+$E17-1),1,""))</f>
        <v/>
      </c>
      <c r="X17" s="44" t="str">
        <f ca="1">IF(AND($B17="Goal",X$5&gt;=$D17,X$5&lt;=$D17+$E17-1),2,IF(AND($B17="Milestone",X$5&gt;=$D17,X$5&lt;=$D17+$E17-1),1,""))</f>
        <v/>
      </c>
      <c r="Y17" s="44" t="str">
        <f ca="1">IF(AND($B17="Goal",Y$5&gt;=$D17,Y$5&lt;=$D17+$E17-1),2,IF(AND($B17="Milestone",Y$5&gt;=$D17,Y$5&lt;=$D17+$E17-1),1,""))</f>
        <v/>
      </c>
      <c r="Z17" s="44" t="str">
        <f ca="1">IF(AND($B17="Goal",Z$5&gt;=$D17,Z$5&lt;=$D17+$E17-1),2,IF(AND($B17="Milestone",Z$5&gt;=$D17,Z$5&lt;=$D17+$E17-1),1,""))</f>
        <v/>
      </c>
      <c r="AA17" s="44" t="str">
        <f ca="1">IF(AND($B17="Goal",AA$5&gt;=$D17,AA$5&lt;=$D17+$E17-1),2,IF(AND($B17="Milestone",AA$5&gt;=$D17,AA$5&lt;=$D17+$E17-1),1,""))</f>
        <v/>
      </c>
      <c r="AB17" s="44" t="str">
        <f ca="1">IF(AND($B17="Goal",AB$5&gt;=$D17,AB$5&lt;=$D17+$E17-1),2,IF(AND($B17="Milestone",AB$5&gt;=$D17,AB$5&lt;=$D17+$E17-1),1,""))</f>
        <v/>
      </c>
      <c r="AC17" s="44" t="str">
        <f ca="1">IF(AND($B17="Goal",AC$5&gt;=$D17,AC$5&lt;=$D17+$E17-1),2,IF(AND($B17="Milestone",AC$5&gt;=$D17,AC$5&lt;=$D17+$E17-1),1,""))</f>
        <v/>
      </c>
      <c r="AD17" s="44" t="str">
        <f ca="1">IF(AND($B17="Goal",AD$5&gt;=$D17,AD$5&lt;=$D17+$E17-1),2,IF(AND($B17="Milestone",AD$5&gt;=$D17,AD$5&lt;=$D17+$E17-1),1,""))</f>
        <v/>
      </c>
      <c r="AE17" s="44" t="str">
        <f ca="1">IF(AND($B17="Goal",AE$5&gt;=$D17,AE$5&lt;=$D17+$E17-1),2,IF(AND($B17="Milestone",AE$5&gt;=$D17,AE$5&lt;=$D17+$E17-1),1,""))</f>
        <v/>
      </c>
      <c r="AF17" s="44" t="str">
        <f ca="1">IF(AND($B17="Goal",AF$5&gt;=$D17,AF$5&lt;=$D17+$E17-1),2,IF(AND($B17="Milestone",AF$5&gt;=$D17,AF$5&lt;=$D17+$E17-1),1,""))</f>
        <v/>
      </c>
      <c r="AG17" s="44" t="str">
        <f ca="1">IF(AND($B17="Goal",AG$5&gt;=$D17,AG$5&lt;=$D17+$E17-1),2,IF(AND($B17="Milestone",AG$5&gt;=$D17,AG$5&lt;=$D17+$E17-1),1,""))</f>
        <v/>
      </c>
      <c r="AH17" s="44" t="str">
        <f ca="1">IF(AND($B17="Goal",AH$5&gt;=$D17,AH$5&lt;=$D17+$E17-1),2,IF(AND($B17="Milestone",AH$5&gt;=$D17,AH$5&lt;=$D17+$E17-1),1,""))</f>
        <v/>
      </c>
      <c r="AI17" s="44" t="str">
        <f ca="1">IF(AND($B17="Goal",AI$5&gt;=$D17,AI$5&lt;=$D17+$E17-1),2,IF(AND($B17="Milestone",AI$5&gt;=$D17,AI$5&lt;=$D17+$E17-1),1,""))</f>
        <v/>
      </c>
      <c r="AJ17" s="44" t="str">
        <f ca="1">IF(AND($B17="Goal",AJ$5&gt;=$D17,AJ$5&lt;=$D17+$E17-1),2,IF(AND($B17="Milestone",AJ$5&gt;=$D17,AJ$5&lt;=$D17+$E17-1),1,""))</f>
        <v/>
      </c>
      <c r="AK17" s="44" t="str">
        <f ca="1">IF(AND($B17="Goal",AK$5&gt;=$D17,AK$5&lt;=$D17+$E17-1),2,IF(AND($B17="Milestone",AK$5&gt;=$D17,AK$5&lt;=$D17+$E17-1),1,""))</f>
        <v/>
      </c>
      <c r="AL17" s="44" t="str">
        <f ca="1">IF(AND($B17="Goal",AL$5&gt;=$D17,AL$5&lt;=$D17+$E17-1),2,IF(AND($B17="Milestone",AL$5&gt;=$D17,AL$5&lt;=$D17+$E17-1),1,""))</f>
        <v/>
      </c>
      <c r="AM17" s="44" t="str">
        <f ca="1">IF(AND($B17="Goal",AM$5&gt;=$D17,AM$5&lt;=$D17+$E17-1),2,IF(AND($B17="Milestone",AM$5&gt;=$D17,AM$5&lt;=$D17+$E17-1),1,""))</f>
        <v/>
      </c>
      <c r="AN17" s="44" t="str">
        <f ca="1">IF(AND($B17="Goal",AN$5&gt;=$D17,AN$5&lt;=$D17+$E17-1),2,IF(AND($B17="Milestone",AN$5&gt;=$D17,AN$5&lt;=$D17+$E17-1),1,""))</f>
        <v/>
      </c>
      <c r="AO17" s="44" t="str">
        <f ca="1">IF(AND($B17="Goal",AO$5&gt;=$D17,AO$5&lt;=$D17+$E17-1),2,IF(AND($B17="Milestone",AO$5&gt;=$D17,AO$5&lt;=$D17+$E17-1),1,""))</f>
        <v/>
      </c>
      <c r="AP17" s="44" t="str">
        <f ca="1">IF(AND($B17="Goal",AP$5&gt;=$D17,AP$5&lt;=$D17+$E17-1),2,IF(AND($B17="Milestone",AP$5&gt;=$D17,AP$5&lt;=$D17+$E17-1),1,""))</f>
        <v/>
      </c>
      <c r="AQ17" s="44" t="str">
        <f ca="1">IF(AND($B17="Goal",AQ$5&gt;=$D17,AQ$5&lt;=$D17+$E17-1),2,IF(AND($B17="Milestone",AQ$5&gt;=$D17,AQ$5&lt;=$D17+$E17-1),1,""))</f>
        <v/>
      </c>
      <c r="AR17" s="44" t="str">
        <f ca="1">IF(AND($B17="Goal",AR$5&gt;=$D17,AR$5&lt;=$D17+$E17-1),2,IF(AND($B17="Milestone",AR$5&gt;=$D17,AR$5&lt;=$D17+$E17-1),1,""))</f>
        <v/>
      </c>
      <c r="AS17" s="44" t="str">
        <f ca="1">IF(AND($B17="Goal",AS$5&gt;=$D17,AS$5&lt;=$D17+$E17-1),2,IF(AND($B17="Milestone",AS$5&gt;=$D17,AS$5&lt;=$D17+$E17-1),1,""))</f>
        <v/>
      </c>
      <c r="AT17" s="44" t="str">
        <f ca="1">IF(AND($B17="Goal",AT$5&gt;=$D17,AT$5&lt;=$D17+$E17-1),2,IF(AND($B17="Milestone",AT$5&gt;=$D17,AT$5&lt;=$D17+$E17-1),1,""))</f>
        <v/>
      </c>
      <c r="AU17" s="44" t="str">
        <f ca="1">IF(AND($B17="Goal",AU$5&gt;=$D17,AU$5&lt;=$D17+$E17-1),2,IF(AND($B17="Milestone",AU$5&gt;=$D17,AU$5&lt;=$D17+$E17-1),1,""))</f>
        <v/>
      </c>
      <c r="AV17" s="44" t="str">
        <f ca="1">IF(AND($B17="Goal",AV$5&gt;=$D17,AV$5&lt;=$D17+$E17-1),2,IF(AND($B17="Milestone",AV$5&gt;=$D17,AV$5&lt;=$D17+$E17-1),1,""))</f>
        <v/>
      </c>
      <c r="AW17" s="44" t="str">
        <f ca="1">IF(AND($B17="Goal",AW$5&gt;=$D17,AW$5&lt;=$D17+$E17-1),2,IF(AND($B17="Milestone",AW$5&gt;=$D17,AW$5&lt;=$D17+$E17-1),1,""))</f>
        <v/>
      </c>
      <c r="AX17" s="44" t="str">
        <f ca="1">IF(AND($B17="Goal",AX$5&gt;=$D17,AX$5&lt;=$D17+$E17-1),2,IF(AND($B17="Milestone",AX$5&gt;=$D17,AX$5&lt;=$D17+$E17-1),1,""))</f>
        <v/>
      </c>
      <c r="AY17" s="44" t="str">
        <f ca="1">IF(AND($B17="Goal",AY$5&gt;=$D17,AY$5&lt;=$D17+$E17-1),2,IF(AND($B17="Milestone",AY$5&gt;=$D17,AY$5&lt;=$D17+$E17-1),1,""))</f>
        <v/>
      </c>
      <c r="AZ17" s="44" t="str">
        <f ca="1">IF(AND($B17="Goal",AZ$5&gt;=$D17,AZ$5&lt;=$D17+$E17-1),2,IF(AND($B17="Milestone",AZ$5&gt;=$D17,AZ$5&lt;=$D17+$E17-1),1,""))</f>
        <v/>
      </c>
      <c r="BA17" s="44" t="str">
        <f ca="1">IF(AND($B17="Goal",BA$5&gt;=$D17,BA$5&lt;=$D17+$E17-1),2,IF(AND($B17="Milestone",BA$5&gt;=$D17,BA$5&lt;=$D17+$E17-1),1,""))</f>
        <v/>
      </c>
      <c r="BB17" s="44" t="str">
        <f ca="1">IF(AND($B17="Goal",BB$5&gt;=$D17,BB$5&lt;=$D17+$E17-1),2,IF(AND($B17="Milestone",BB$5&gt;=$D17,BB$5&lt;=$D17+$E17-1),1,""))</f>
        <v/>
      </c>
      <c r="BC17" s="44" t="str">
        <f ca="1">IF(AND($B17="Goal",BC$5&gt;=$D17,BC$5&lt;=$D17+$E17-1),2,IF(AND($B17="Milestone",BC$5&gt;=$D17,BC$5&lt;=$D17+$E17-1),1,""))</f>
        <v/>
      </c>
      <c r="BD17" s="44" t="str">
        <f ca="1">IF(AND($B17="Goal",BD$5&gt;=$D17,BD$5&lt;=$D17+$E17-1),2,IF(AND($B17="Milestone",BD$5&gt;=$D17,BD$5&lt;=$D17+$E17-1),1,""))</f>
        <v/>
      </c>
      <c r="BE17" s="44" t="str">
        <f ca="1">IF(AND($B17="Goal",BE$5&gt;=$D17,BE$5&lt;=$D17+$E17-1),2,IF(AND($B17="Milestone",BE$5&gt;=$D17,BE$5&lt;=$D17+$E17-1),1,""))</f>
        <v/>
      </c>
      <c r="BF17" s="44" t="str">
        <f ca="1">IF(AND($B17="Goal",BF$5&gt;=$D17,BF$5&lt;=$D17+$E17-1),2,IF(AND($B17="Milestone",BF$5&gt;=$D17,BF$5&lt;=$D17+$E17-1),1,""))</f>
        <v/>
      </c>
      <c r="BG17" s="44" t="str">
        <f ca="1">IF(AND($B17="Goal",BG$5&gt;=$D17,BG$5&lt;=$D17+$E17-1),2,IF(AND($B17="Milestone",BG$5&gt;=$D17,BG$5&lt;=$D17+$E17-1),1,""))</f>
        <v/>
      </c>
      <c r="BH17" s="44" t="str">
        <f ca="1">IF(AND($B17="Goal",BH$5&gt;=$D17,BH$5&lt;=$D17+$E17-1),2,IF(AND($B17="Milestone",BH$5&gt;=$D17,BH$5&lt;=$D17+$E17-1),1,""))</f>
        <v/>
      </c>
      <c r="BI17" s="44" t="str">
        <f ca="1">IF(AND($B17="Goal",BI$5&gt;=$D17,BI$5&lt;=$D17+$E17-1),2,IF(AND($B17="Milestone",BI$5&gt;=$D17,BI$5&lt;=$D17+$E17-1),1,""))</f>
        <v/>
      </c>
      <c r="BJ17" s="44" t="str">
        <f ca="1">IF(AND($B17="Goal",BJ$5&gt;=$D17,BJ$5&lt;=$D17+$E17-1),2,IF(AND($B17="Milestone",BJ$5&gt;=$D17,BJ$5&lt;=$D17+$E17-1),1,""))</f>
        <v/>
      </c>
    </row>
    <row r="18" s="6" customFormat="1" customHeight="1" spans="1:62">
      <c r="A18" s="19" t="s">
        <v>29</v>
      </c>
      <c r="B18" s="24" t="s">
        <v>17</v>
      </c>
      <c r="C18" s="24" t="s">
        <v>30</v>
      </c>
      <c r="D18" s="22">
        <f ca="1">D17+9</f>
        <v>43463</v>
      </c>
      <c r="E18" s="41">
        <v>11</v>
      </c>
      <c r="F18" s="43"/>
      <c r="G18" s="44" t="str">
        <f ca="1">IF(AND($B18="Goal",G$5&gt;=$D18,G$5&lt;=$D18+$E18-1),2,IF(AND($B18="Milestone",G$5&gt;=$D18,G$5&lt;=$D18+$E18-1),1,""))</f>
        <v/>
      </c>
      <c r="H18" s="44" t="str">
        <f ca="1">IF(AND($B18="Goal",H$5&gt;=$D18,H$5&lt;=$D18+$E18-1),2,IF(AND($B18="Milestone",H$5&gt;=$D18,H$5&lt;=$D18+$E18-1),1,""))</f>
        <v/>
      </c>
      <c r="I18" s="44" t="str">
        <f ca="1">IF(AND($B18="Goal",I$5&gt;=$D18,I$5&lt;=$D18+$E18-1),2,IF(AND($B18="Milestone",I$5&gt;=$D18,I$5&lt;=$D18+$E18-1),1,""))</f>
        <v/>
      </c>
      <c r="J18" s="44" t="str">
        <f ca="1">IF(AND($B18="Goal",J$5&gt;=$D18,J$5&lt;=$D18+$E18-1),2,IF(AND($B18="Milestone",J$5&gt;=$D18,J$5&lt;=$D18+$E18-1),1,""))</f>
        <v/>
      </c>
      <c r="K18" s="44" t="str">
        <f ca="1">IF(AND($B18="Goal",K$5&gt;=$D18,K$5&lt;=$D18+$E18-1),2,IF(AND($B18="Milestone",K$5&gt;=$D18,K$5&lt;=$D18+$E18-1),1,""))</f>
        <v/>
      </c>
      <c r="L18" s="44" t="str">
        <f ca="1">IF(AND($B18="Goal",L$5&gt;=$D18,L$5&lt;=$D18+$E18-1),2,IF(AND($B18="Milestone",L$5&gt;=$D18,L$5&lt;=$D18+$E18-1),1,""))</f>
        <v/>
      </c>
      <c r="M18" s="44" t="str">
        <f ca="1">IF(AND($B18="Goal",M$5&gt;=$D18,M$5&lt;=$D18+$E18-1),2,IF(AND($B18="Milestone",M$5&gt;=$D18,M$5&lt;=$D18+$E18-1),1,""))</f>
        <v/>
      </c>
      <c r="N18" s="44" t="str">
        <f ca="1">IF(AND($B18="Goal",N$5&gt;=$D18,N$5&lt;=$D18+$E18-1),2,IF(AND($B18="Milestone",N$5&gt;=$D18,N$5&lt;=$D18+$E18-1),1,""))</f>
        <v/>
      </c>
      <c r="O18" s="44" t="str">
        <f ca="1">IF(AND($B18="Goal",O$5&gt;=$D18,O$5&lt;=$D18+$E18-1),2,IF(AND($B18="Milestone",O$5&gt;=$D18,O$5&lt;=$D18+$E18-1),1,""))</f>
        <v/>
      </c>
      <c r="P18" s="44" t="str">
        <f ca="1">IF(AND($B18="Goal",P$5&gt;=$D18,P$5&lt;=$D18+$E18-1),2,IF(AND($B18="Milestone",P$5&gt;=$D18,P$5&lt;=$D18+$E18-1),1,""))</f>
        <v/>
      </c>
      <c r="Q18" s="44" t="str">
        <f ca="1">IF(AND($B18="Goal",Q$5&gt;=$D18,Q$5&lt;=$D18+$E18-1),2,IF(AND($B18="Milestone",Q$5&gt;=$D18,Q$5&lt;=$D18+$E18-1),1,""))</f>
        <v/>
      </c>
      <c r="R18" s="44" t="str">
        <f ca="1">IF(AND($B18="Goal",R$5&gt;=$D18,R$5&lt;=$D18+$E18-1),2,IF(AND($B18="Milestone",R$5&gt;=$D18,R$5&lt;=$D18+$E18-1),1,""))</f>
        <v/>
      </c>
      <c r="S18" s="44" t="str">
        <f ca="1">IF(AND($B18="Goal",S$5&gt;=$D18,S$5&lt;=$D18+$E18-1),2,IF(AND($B18="Milestone",S$5&gt;=$D18,S$5&lt;=$D18+$E18-1),1,""))</f>
        <v/>
      </c>
      <c r="T18" s="44" t="str">
        <f ca="1">IF(AND($B18="Goal",T$5&gt;=$D18,T$5&lt;=$D18+$E18-1),2,IF(AND($B18="Milestone",T$5&gt;=$D18,T$5&lt;=$D18+$E18-1),1,""))</f>
        <v/>
      </c>
      <c r="U18" s="44" t="str">
        <f ca="1">IF(AND($B18="Goal",U$5&gt;=$D18,U$5&lt;=$D18+$E18-1),2,IF(AND($B18="Milestone",U$5&gt;=$D18,U$5&lt;=$D18+$E18-1),1,""))</f>
        <v/>
      </c>
      <c r="V18" s="44" t="str">
        <f ca="1">IF(AND($B18="Goal",V$5&gt;=$D18,V$5&lt;=$D18+$E18-1),2,IF(AND($B18="Milestone",V$5&gt;=$D18,V$5&lt;=$D18+$E18-1),1,""))</f>
        <v/>
      </c>
      <c r="W18" s="44" t="str">
        <f ca="1">IF(AND($B18="Goal",W$5&gt;=$D18,W$5&lt;=$D18+$E18-1),2,IF(AND($B18="Milestone",W$5&gt;=$D18,W$5&lt;=$D18+$E18-1),1,""))</f>
        <v/>
      </c>
      <c r="X18" s="44" t="str">
        <f ca="1">IF(AND($B18="Goal",X$5&gt;=$D18,X$5&lt;=$D18+$E18-1),2,IF(AND($B18="Milestone",X$5&gt;=$D18,X$5&lt;=$D18+$E18-1),1,""))</f>
        <v/>
      </c>
      <c r="Y18" s="44" t="str">
        <f ca="1">IF(AND($B18="Goal",Y$5&gt;=$D18,Y$5&lt;=$D18+$E18-1),2,IF(AND($B18="Milestone",Y$5&gt;=$D18,Y$5&lt;=$D18+$E18-1),1,""))</f>
        <v/>
      </c>
      <c r="Z18" s="44" t="str">
        <f ca="1">IF(AND($B18="Goal",Z$5&gt;=$D18,Z$5&lt;=$D18+$E18-1),2,IF(AND($B18="Milestone",Z$5&gt;=$D18,Z$5&lt;=$D18+$E18-1),1,""))</f>
        <v/>
      </c>
      <c r="AA18" s="44" t="str">
        <f ca="1">IF(AND($B18="Goal",AA$5&gt;=$D18,AA$5&lt;=$D18+$E18-1),2,IF(AND($B18="Milestone",AA$5&gt;=$D18,AA$5&lt;=$D18+$E18-1),1,""))</f>
        <v/>
      </c>
      <c r="AB18" s="44" t="str">
        <f ca="1">IF(AND($B18="Goal",AB$5&gt;=$D18,AB$5&lt;=$D18+$E18-1),2,IF(AND($B18="Milestone",AB$5&gt;=$D18,AB$5&lt;=$D18+$E18-1),1,""))</f>
        <v/>
      </c>
      <c r="AC18" s="44" t="str">
        <f ca="1">IF(AND($B18="Goal",AC$5&gt;=$D18,AC$5&lt;=$D18+$E18-1),2,IF(AND($B18="Milestone",AC$5&gt;=$D18,AC$5&lt;=$D18+$E18-1),1,""))</f>
        <v/>
      </c>
      <c r="AD18" s="44" t="str">
        <f ca="1">IF(AND($B18="Goal",AD$5&gt;=$D18,AD$5&lt;=$D18+$E18-1),2,IF(AND($B18="Milestone",AD$5&gt;=$D18,AD$5&lt;=$D18+$E18-1),1,""))</f>
        <v/>
      </c>
      <c r="AE18" s="44" t="str">
        <f ca="1">IF(AND($B18="Goal",AE$5&gt;=$D18,AE$5&lt;=$D18+$E18-1),2,IF(AND($B18="Milestone",AE$5&gt;=$D18,AE$5&lt;=$D18+$E18-1),1,""))</f>
        <v/>
      </c>
      <c r="AF18" s="44" t="str">
        <f ca="1">IF(AND($B18="Goal",AF$5&gt;=$D18,AF$5&lt;=$D18+$E18-1),2,IF(AND($B18="Milestone",AF$5&gt;=$D18,AF$5&lt;=$D18+$E18-1),1,""))</f>
        <v/>
      </c>
      <c r="AG18" s="44" t="str">
        <f ca="1">IF(AND($B18="Goal",AG$5&gt;=$D18,AG$5&lt;=$D18+$E18-1),2,IF(AND($B18="Milestone",AG$5&gt;=$D18,AG$5&lt;=$D18+$E18-1),1,""))</f>
        <v/>
      </c>
      <c r="AH18" s="44" t="str">
        <f ca="1">IF(AND($B18="Goal",AH$5&gt;=$D18,AH$5&lt;=$D18+$E18-1),2,IF(AND($B18="Milestone",AH$5&gt;=$D18,AH$5&lt;=$D18+$E18-1),1,""))</f>
        <v/>
      </c>
      <c r="AI18" s="44" t="str">
        <f ca="1">IF(AND($B18="Goal",AI$5&gt;=$D18,AI$5&lt;=$D18+$E18-1),2,IF(AND($B18="Milestone",AI$5&gt;=$D18,AI$5&lt;=$D18+$E18-1),1,""))</f>
        <v/>
      </c>
      <c r="AJ18" s="44" t="str">
        <f ca="1">IF(AND($B18="Goal",AJ$5&gt;=$D18,AJ$5&lt;=$D18+$E18-1),2,IF(AND($B18="Milestone",AJ$5&gt;=$D18,AJ$5&lt;=$D18+$E18-1),1,""))</f>
        <v/>
      </c>
      <c r="AK18" s="44" t="str">
        <f ca="1">IF(AND($B18="Goal",AK$5&gt;=$D18,AK$5&lt;=$D18+$E18-1),2,IF(AND($B18="Milestone",AK$5&gt;=$D18,AK$5&lt;=$D18+$E18-1),1,""))</f>
        <v/>
      </c>
      <c r="AL18" s="44" t="str">
        <f ca="1">IF(AND($B18="Goal",AL$5&gt;=$D18,AL$5&lt;=$D18+$E18-1),2,IF(AND($B18="Milestone",AL$5&gt;=$D18,AL$5&lt;=$D18+$E18-1),1,""))</f>
        <v/>
      </c>
      <c r="AM18" s="44" t="str">
        <f ca="1">IF(AND($B18="Goal",AM$5&gt;=$D18,AM$5&lt;=$D18+$E18-1),2,IF(AND($B18="Milestone",AM$5&gt;=$D18,AM$5&lt;=$D18+$E18-1),1,""))</f>
        <v/>
      </c>
      <c r="AN18" s="44" t="str">
        <f ca="1">IF(AND($B18="Goal",AN$5&gt;=$D18,AN$5&lt;=$D18+$E18-1),2,IF(AND($B18="Milestone",AN$5&gt;=$D18,AN$5&lt;=$D18+$E18-1),1,""))</f>
        <v/>
      </c>
      <c r="AO18" s="44" t="str">
        <f ca="1">IF(AND($B18="Goal",AO$5&gt;=$D18,AO$5&lt;=$D18+$E18-1),2,IF(AND($B18="Milestone",AO$5&gt;=$D18,AO$5&lt;=$D18+$E18-1),1,""))</f>
        <v/>
      </c>
      <c r="AP18" s="44" t="str">
        <f ca="1">IF(AND($B18="Goal",AP$5&gt;=$D18,AP$5&lt;=$D18+$E18-1),2,IF(AND($B18="Milestone",AP$5&gt;=$D18,AP$5&lt;=$D18+$E18-1),1,""))</f>
        <v/>
      </c>
      <c r="AQ18" s="44" t="str">
        <f ca="1">IF(AND($B18="Goal",AQ$5&gt;=$D18,AQ$5&lt;=$D18+$E18-1),2,IF(AND($B18="Milestone",AQ$5&gt;=$D18,AQ$5&lt;=$D18+$E18-1),1,""))</f>
        <v/>
      </c>
      <c r="AR18" s="44" t="str">
        <f ca="1">IF(AND($B18="Goal",AR$5&gt;=$D18,AR$5&lt;=$D18+$E18-1),2,IF(AND($B18="Milestone",AR$5&gt;=$D18,AR$5&lt;=$D18+$E18-1),1,""))</f>
        <v/>
      </c>
      <c r="AS18" s="44" t="str">
        <f ca="1">IF(AND($B18="Goal",AS$5&gt;=$D18,AS$5&lt;=$D18+$E18-1),2,IF(AND($B18="Milestone",AS$5&gt;=$D18,AS$5&lt;=$D18+$E18-1),1,""))</f>
        <v/>
      </c>
      <c r="AT18" s="44" t="str">
        <f ca="1">IF(AND($B18="Goal",AT$5&gt;=$D18,AT$5&lt;=$D18+$E18-1),2,IF(AND($B18="Milestone",AT$5&gt;=$D18,AT$5&lt;=$D18+$E18-1),1,""))</f>
        <v/>
      </c>
      <c r="AU18" s="44" t="str">
        <f ca="1">IF(AND($B18="Goal",AU$5&gt;=$D18,AU$5&lt;=$D18+$E18-1),2,IF(AND($B18="Milestone",AU$5&gt;=$D18,AU$5&lt;=$D18+$E18-1),1,""))</f>
        <v/>
      </c>
      <c r="AV18" s="44" t="str">
        <f ca="1">IF(AND($B18="Goal",AV$5&gt;=$D18,AV$5&lt;=$D18+$E18-1),2,IF(AND($B18="Milestone",AV$5&gt;=$D18,AV$5&lt;=$D18+$E18-1),1,""))</f>
        <v/>
      </c>
      <c r="AW18" s="44" t="str">
        <f ca="1">IF(AND($B18="Goal",AW$5&gt;=$D18,AW$5&lt;=$D18+$E18-1),2,IF(AND($B18="Milestone",AW$5&gt;=$D18,AW$5&lt;=$D18+$E18-1),1,""))</f>
        <v/>
      </c>
      <c r="AX18" s="44" t="str">
        <f ca="1">IF(AND($B18="Goal",AX$5&gt;=$D18,AX$5&lt;=$D18+$E18-1),2,IF(AND($B18="Milestone",AX$5&gt;=$D18,AX$5&lt;=$D18+$E18-1),1,""))</f>
        <v/>
      </c>
      <c r="AY18" s="44" t="str">
        <f ca="1">IF(AND($B18="Goal",AY$5&gt;=$D18,AY$5&lt;=$D18+$E18-1),2,IF(AND($B18="Milestone",AY$5&gt;=$D18,AY$5&lt;=$D18+$E18-1),1,""))</f>
        <v/>
      </c>
      <c r="AZ18" s="44" t="str">
        <f ca="1">IF(AND($B18="Goal",AZ$5&gt;=$D18,AZ$5&lt;=$D18+$E18-1),2,IF(AND($B18="Milestone",AZ$5&gt;=$D18,AZ$5&lt;=$D18+$E18-1),1,""))</f>
        <v/>
      </c>
      <c r="BA18" s="44" t="str">
        <f ca="1">IF(AND($B18="Goal",BA$5&gt;=$D18,BA$5&lt;=$D18+$E18-1),2,IF(AND($B18="Milestone",BA$5&gt;=$D18,BA$5&lt;=$D18+$E18-1),1,""))</f>
        <v/>
      </c>
      <c r="BB18" s="44" t="str">
        <f ca="1">IF(AND($B18="Goal",BB$5&gt;=$D18,BB$5&lt;=$D18+$E18-1),2,IF(AND($B18="Milestone",BB$5&gt;=$D18,BB$5&lt;=$D18+$E18-1),1,""))</f>
        <v/>
      </c>
      <c r="BC18" s="44" t="str">
        <f ca="1">IF(AND($B18="Goal",BC$5&gt;=$D18,BC$5&lt;=$D18+$E18-1),2,IF(AND($B18="Milestone",BC$5&gt;=$D18,BC$5&lt;=$D18+$E18-1),1,""))</f>
        <v/>
      </c>
      <c r="BD18" s="44" t="str">
        <f ca="1">IF(AND($B18="Goal",BD$5&gt;=$D18,BD$5&lt;=$D18+$E18-1),2,IF(AND($B18="Milestone",BD$5&gt;=$D18,BD$5&lt;=$D18+$E18-1),1,""))</f>
        <v/>
      </c>
      <c r="BE18" s="44" t="str">
        <f ca="1">IF(AND($B18="Goal",BE$5&gt;=$D18,BE$5&lt;=$D18+$E18-1),2,IF(AND($B18="Milestone",BE$5&gt;=$D18,BE$5&lt;=$D18+$E18-1),1,""))</f>
        <v/>
      </c>
      <c r="BF18" s="44" t="str">
        <f ca="1">IF(AND($B18="Goal",BF$5&gt;=$D18,BF$5&lt;=$D18+$E18-1),2,IF(AND($B18="Milestone",BF$5&gt;=$D18,BF$5&lt;=$D18+$E18-1),1,""))</f>
        <v/>
      </c>
      <c r="BG18" s="44" t="str">
        <f ca="1">IF(AND($B18="Goal",BG$5&gt;=$D18,BG$5&lt;=$D18+$E18-1),2,IF(AND($B18="Milestone",BG$5&gt;=$D18,BG$5&lt;=$D18+$E18-1),1,""))</f>
        <v/>
      </c>
      <c r="BH18" s="44" t="str">
        <f ca="1">IF(AND($B18="Goal",BH$5&gt;=$D18,BH$5&lt;=$D18+$E18-1),2,IF(AND($B18="Milestone",BH$5&gt;=$D18,BH$5&lt;=$D18+$E18-1),1,""))</f>
        <v/>
      </c>
      <c r="BI18" s="44" t="str">
        <f ca="1">IF(AND($B18="Goal",BI$5&gt;=$D18,BI$5&lt;=$D18+$E18-1),2,IF(AND($B18="Milestone",BI$5&gt;=$D18,BI$5&lt;=$D18+$E18-1),1,""))</f>
        <v/>
      </c>
      <c r="BJ18" s="44" t="str">
        <f ca="1">IF(AND($B18="Goal",BJ$5&gt;=$D18,BJ$5&lt;=$D18+$E18-1),2,IF(AND($B18="Milestone",BJ$5&gt;=$D18,BJ$5&lt;=$D18+$E18-1),1,""))</f>
        <v/>
      </c>
    </row>
    <row r="19" s="6" customFormat="1" customHeight="1" spans="1:62">
      <c r="A19" s="19" t="s">
        <v>31</v>
      </c>
      <c r="B19" s="24" t="s">
        <v>17</v>
      </c>
      <c r="C19" s="24" t="s">
        <v>18</v>
      </c>
      <c r="D19" s="22">
        <f ca="1">D18+2</f>
        <v>43465</v>
      </c>
      <c r="E19" s="41">
        <v>5</v>
      </c>
      <c r="F19" s="43"/>
      <c r="G19" s="44" t="str">
        <f ca="1">IF(AND($B19="Goal",G$5&gt;=$D19,G$5&lt;=$D19+$E19-1),2,IF(AND($B19="Milestone",G$5&gt;=$D19,G$5&lt;=$D19+$E19-1),1,""))</f>
        <v/>
      </c>
      <c r="H19" s="44" t="str">
        <f ca="1">IF(AND($B19="Goal",H$5&gt;=$D19,H$5&lt;=$D19+$E19-1),2,IF(AND($B19="Milestone",H$5&gt;=$D19,H$5&lt;=$D19+$E19-1),1,""))</f>
        <v/>
      </c>
      <c r="I19" s="44" t="str">
        <f ca="1">IF(AND($B19="Goal",I$5&gt;=$D19,I$5&lt;=$D19+$E19-1),2,IF(AND($B19="Milestone",I$5&gt;=$D19,I$5&lt;=$D19+$E19-1),1,""))</f>
        <v/>
      </c>
      <c r="J19" s="44" t="str">
        <f ca="1">IF(AND($B19="Goal",J$5&gt;=$D19,J$5&lt;=$D19+$E19-1),2,IF(AND($B19="Milestone",J$5&gt;=$D19,J$5&lt;=$D19+$E19-1),1,""))</f>
        <v/>
      </c>
      <c r="K19" s="44" t="str">
        <f ca="1">IF(AND($B19="Goal",K$5&gt;=$D19,K$5&lt;=$D19+$E19-1),2,IF(AND($B19="Milestone",K$5&gt;=$D19,K$5&lt;=$D19+$E19-1),1,""))</f>
        <v/>
      </c>
      <c r="L19" s="44" t="str">
        <f ca="1">IF(AND($B19="Goal",L$5&gt;=$D19,L$5&lt;=$D19+$E19-1),2,IF(AND($B19="Milestone",L$5&gt;=$D19,L$5&lt;=$D19+$E19-1),1,""))</f>
        <v/>
      </c>
      <c r="M19" s="44" t="str">
        <f ca="1">IF(AND($B19="Goal",M$5&gt;=$D19,M$5&lt;=$D19+$E19-1),2,IF(AND($B19="Milestone",M$5&gt;=$D19,M$5&lt;=$D19+$E19-1),1,""))</f>
        <v/>
      </c>
      <c r="N19" s="44" t="str">
        <f ca="1">IF(AND($B19="Goal",N$5&gt;=$D19,N$5&lt;=$D19+$E19-1),2,IF(AND($B19="Milestone",N$5&gt;=$D19,N$5&lt;=$D19+$E19-1),1,""))</f>
        <v/>
      </c>
      <c r="O19" s="44" t="str">
        <f ca="1">IF(AND($B19="Goal",O$5&gt;=$D19,O$5&lt;=$D19+$E19-1),2,IF(AND($B19="Milestone",O$5&gt;=$D19,O$5&lt;=$D19+$E19-1),1,""))</f>
        <v/>
      </c>
      <c r="P19" s="44" t="str">
        <f ca="1">IF(AND($B19="Goal",P$5&gt;=$D19,P$5&lt;=$D19+$E19-1),2,IF(AND($B19="Milestone",P$5&gt;=$D19,P$5&lt;=$D19+$E19-1),1,""))</f>
        <v/>
      </c>
      <c r="Q19" s="44" t="str">
        <f ca="1">IF(AND($B19="Goal",Q$5&gt;=$D19,Q$5&lt;=$D19+$E19-1),2,IF(AND($B19="Milestone",Q$5&gt;=$D19,Q$5&lt;=$D19+$E19-1),1,""))</f>
        <v/>
      </c>
      <c r="R19" s="44" t="str">
        <f ca="1">IF(AND($B19="Goal",R$5&gt;=$D19,R$5&lt;=$D19+$E19-1),2,IF(AND($B19="Milestone",R$5&gt;=$D19,R$5&lt;=$D19+$E19-1),1,""))</f>
        <v/>
      </c>
      <c r="S19" s="44" t="str">
        <f ca="1">IF(AND($B19="Goal",S$5&gt;=$D19,S$5&lt;=$D19+$E19-1),2,IF(AND($B19="Milestone",S$5&gt;=$D19,S$5&lt;=$D19+$E19-1),1,""))</f>
        <v/>
      </c>
      <c r="T19" s="44" t="str">
        <f ca="1">IF(AND($B19="Goal",T$5&gt;=$D19,T$5&lt;=$D19+$E19-1),2,IF(AND($B19="Milestone",T$5&gt;=$D19,T$5&lt;=$D19+$E19-1),1,""))</f>
        <v/>
      </c>
      <c r="U19" s="44" t="str">
        <f ca="1">IF(AND($B19="Goal",U$5&gt;=$D19,U$5&lt;=$D19+$E19-1),2,IF(AND($B19="Milestone",U$5&gt;=$D19,U$5&lt;=$D19+$E19-1),1,""))</f>
        <v/>
      </c>
      <c r="V19" s="44" t="str">
        <f ca="1">IF(AND($B19="Goal",V$5&gt;=$D19,V$5&lt;=$D19+$E19-1),2,IF(AND($B19="Milestone",V$5&gt;=$D19,V$5&lt;=$D19+$E19-1),1,""))</f>
        <v/>
      </c>
      <c r="W19" s="44" t="str">
        <f ca="1">IF(AND($B19="Goal",W$5&gt;=$D19,W$5&lt;=$D19+$E19-1),2,IF(AND($B19="Milestone",W$5&gt;=$D19,W$5&lt;=$D19+$E19-1),1,""))</f>
        <v/>
      </c>
      <c r="X19" s="44" t="str">
        <f ca="1">IF(AND($B19="Goal",X$5&gt;=$D19,X$5&lt;=$D19+$E19-1),2,IF(AND($B19="Milestone",X$5&gt;=$D19,X$5&lt;=$D19+$E19-1),1,""))</f>
        <v/>
      </c>
      <c r="Y19" s="44" t="str">
        <f ca="1">IF(AND($B19="Goal",Y$5&gt;=$D19,Y$5&lt;=$D19+$E19-1),2,IF(AND($B19="Milestone",Y$5&gt;=$D19,Y$5&lt;=$D19+$E19-1),1,""))</f>
        <v/>
      </c>
      <c r="Z19" s="44" t="str">
        <f ca="1">IF(AND($B19="Goal",Z$5&gt;=$D19,Z$5&lt;=$D19+$E19-1),2,IF(AND($B19="Milestone",Z$5&gt;=$D19,Z$5&lt;=$D19+$E19-1),1,""))</f>
        <v/>
      </c>
      <c r="AA19" s="44" t="str">
        <f ca="1">IF(AND($B19="Goal",AA$5&gt;=$D19,AA$5&lt;=$D19+$E19-1),2,IF(AND($B19="Milestone",AA$5&gt;=$D19,AA$5&lt;=$D19+$E19-1),1,""))</f>
        <v/>
      </c>
      <c r="AB19" s="44" t="str">
        <f ca="1">IF(AND($B19="Goal",AB$5&gt;=$D19,AB$5&lt;=$D19+$E19-1),2,IF(AND($B19="Milestone",AB$5&gt;=$D19,AB$5&lt;=$D19+$E19-1),1,""))</f>
        <v/>
      </c>
      <c r="AC19" s="44" t="str">
        <f ca="1">IF(AND($B19="Goal",AC$5&gt;=$D19,AC$5&lt;=$D19+$E19-1),2,IF(AND($B19="Milestone",AC$5&gt;=$D19,AC$5&lt;=$D19+$E19-1),1,""))</f>
        <v/>
      </c>
      <c r="AD19" s="44" t="str">
        <f ca="1">IF(AND($B19="Goal",AD$5&gt;=$D19,AD$5&lt;=$D19+$E19-1),2,IF(AND($B19="Milestone",AD$5&gt;=$D19,AD$5&lt;=$D19+$E19-1),1,""))</f>
        <v/>
      </c>
      <c r="AE19" s="44" t="str">
        <f ca="1">IF(AND($B19="Goal",AE$5&gt;=$D19,AE$5&lt;=$D19+$E19-1),2,IF(AND($B19="Milestone",AE$5&gt;=$D19,AE$5&lt;=$D19+$E19-1),1,""))</f>
        <v/>
      </c>
      <c r="AF19" s="44" t="str">
        <f ca="1">IF(AND($B19="Goal",AF$5&gt;=$D19,AF$5&lt;=$D19+$E19-1),2,IF(AND($B19="Milestone",AF$5&gt;=$D19,AF$5&lt;=$D19+$E19-1),1,""))</f>
        <v/>
      </c>
      <c r="AG19" s="44" t="str">
        <f ca="1">IF(AND($B19="Goal",AG$5&gt;=$D19,AG$5&lt;=$D19+$E19-1),2,IF(AND($B19="Milestone",AG$5&gt;=$D19,AG$5&lt;=$D19+$E19-1),1,""))</f>
        <v/>
      </c>
      <c r="AH19" s="44" t="str">
        <f ca="1">IF(AND($B19="Goal",AH$5&gt;=$D19,AH$5&lt;=$D19+$E19-1),2,IF(AND($B19="Milestone",AH$5&gt;=$D19,AH$5&lt;=$D19+$E19-1),1,""))</f>
        <v/>
      </c>
      <c r="AI19" s="44" t="str">
        <f ca="1">IF(AND($B19="Goal",AI$5&gt;=$D19,AI$5&lt;=$D19+$E19-1),2,IF(AND($B19="Milestone",AI$5&gt;=$D19,AI$5&lt;=$D19+$E19-1),1,""))</f>
        <v/>
      </c>
      <c r="AJ19" s="44" t="str">
        <f ca="1">IF(AND($B19="Goal",AJ$5&gt;=$D19,AJ$5&lt;=$D19+$E19-1),2,IF(AND($B19="Milestone",AJ$5&gt;=$D19,AJ$5&lt;=$D19+$E19-1),1,""))</f>
        <v/>
      </c>
      <c r="AK19" s="44" t="str">
        <f ca="1">IF(AND($B19="Goal",AK$5&gt;=$D19,AK$5&lt;=$D19+$E19-1),2,IF(AND($B19="Milestone",AK$5&gt;=$D19,AK$5&lt;=$D19+$E19-1),1,""))</f>
        <v/>
      </c>
      <c r="AL19" s="44" t="str">
        <f ca="1">IF(AND($B19="Goal",AL$5&gt;=$D19,AL$5&lt;=$D19+$E19-1),2,IF(AND($B19="Milestone",AL$5&gt;=$D19,AL$5&lt;=$D19+$E19-1),1,""))</f>
        <v/>
      </c>
      <c r="AM19" s="44" t="str">
        <f ca="1">IF(AND($B19="Goal",AM$5&gt;=$D19,AM$5&lt;=$D19+$E19-1),2,IF(AND($B19="Milestone",AM$5&gt;=$D19,AM$5&lt;=$D19+$E19-1),1,""))</f>
        <v/>
      </c>
      <c r="AN19" s="44" t="str">
        <f ca="1">IF(AND($B19="Goal",AN$5&gt;=$D19,AN$5&lt;=$D19+$E19-1),2,IF(AND($B19="Milestone",AN$5&gt;=$D19,AN$5&lt;=$D19+$E19-1),1,""))</f>
        <v/>
      </c>
      <c r="AO19" s="44" t="str">
        <f ca="1">IF(AND($B19="Goal",AO$5&gt;=$D19,AO$5&lt;=$D19+$E19-1),2,IF(AND($B19="Milestone",AO$5&gt;=$D19,AO$5&lt;=$D19+$E19-1),1,""))</f>
        <v/>
      </c>
      <c r="AP19" s="44" t="str">
        <f ca="1">IF(AND($B19="Goal",AP$5&gt;=$D19,AP$5&lt;=$D19+$E19-1),2,IF(AND($B19="Milestone",AP$5&gt;=$D19,AP$5&lt;=$D19+$E19-1),1,""))</f>
        <v/>
      </c>
      <c r="AQ19" s="44" t="str">
        <f ca="1">IF(AND($B19="Goal",AQ$5&gt;=$D19,AQ$5&lt;=$D19+$E19-1),2,IF(AND($B19="Milestone",AQ$5&gt;=$D19,AQ$5&lt;=$D19+$E19-1),1,""))</f>
        <v/>
      </c>
      <c r="AR19" s="44" t="str">
        <f ca="1">IF(AND($B19="Goal",AR$5&gt;=$D19,AR$5&lt;=$D19+$E19-1),2,IF(AND($B19="Milestone",AR$5&gt;=$D19,AR$5&lt;=$D19+$E19-1),1,""))</f>
        <v/>
      </c>
      <c r="AS19" s="44" t="str">
        <f ca="1">IF(AND($B19="Goal",AS$5&gt;=$D19,AS$5&lt;=$D19+$E19-1),2,IF(AND($B19="Milestone",AS$5&gt;=$D19,AS$5&lt;=$D19+$E19-1),1,""))</f>
        <v/>
      </c>
      <c r="AT19" s="44" t="str">
        <f ca="1">IF(AND($B19="Goal",AT$5&gt;=$D19,AT$5&lt;=$D19+$E19-1),2,IF(AND($B19="Milestone",AT$5&gt;=$D19,AT$5&lt;=$D19+$E19-1),1,""))</f>
        <v/>
      </c>
      <c r="AU19" s="44" t="str">
        <f ca="1">IF(AND($B19="Goal",AU$5&gt;=$D19,AU$5&lt;=$D19+$E19-1),2,IF(AND($B19="Milestone",AU$5&gt;=$D19,AU$5&lt;=$D19+$E19-1),1,""))</f>
        <v/>
      </c>
      <c r="AV19" s="44" t="str">
        <f ca="1">IF(AND($B19="Goal",AV$5&gt;=$D19,AV$5&lt;=$D19+$E19-1),2,IF(AND($B19="Milestone",AV$5&gt;=$D19,AV$5&lt;=$D19+$E19-1),1,""))</f>
        <v/>
      </c>
      <c r="AW19" s="44" t="str">
        <f ca="1">IF(AND($B19="Goal",AW$5&gt;=$D19,AW$5&lt;=$D19+$E19-1),2,IF(AND($B19="Milestone",AW$5&gt;=$D19,AW$5&lt;=$D19+$E19-1),1,""))</f>
        <v/>
      </c>
      <c r="AX19" s="44" t="str">
        <f ca="1">IF(AND($B19="Goal",AX$5&gt;=$D19,AX$5&lt;=$D19+$E19-1),2,IF(AND($B19="Milestone",AX$5&gt;=$D19,AX$5&lt;=$D19+$E19-1),1,""))</f>
        <v/>
      </c>
      <c r="AY19" s="44" t="str">
        <f ca="1">IF(AND($B19="Goal",AY$5&gt;=$D19,AY$5&lt;=$D19+$E19-1),2,IF(AND($B19="Milestone",AY$5&gt;=$D19,AY$5&lt;=$D19+$E19-1),1,""))</f>
        <v/>
      </c>
      <c r="AZ19" s="44" t="str">
        <f ca="1">IF(AND($B19="Goal",AZ$5&gt;=$D19,AZ$5&lt;=$D19+$E19-1),2,IF(AND($B19="Milestone",AZ$5&gt;=$D19,AZ$5&lt;=$D19+$E19-1),1,""))</f>
        <v/>
      </c>
      <c r="BA19" s="44" t="str">
        <f ca="1">IF(AND($B19="Goal",BA$5&gt;=$D19,BA$5&lt;=$D19+$E19-1),2,IF(AND($B19="Milestone",BA$5&gt;=$D19,BA$5&lt;=$D19+$E19-1),1,""))</f>
        <v/>
      </c>
      <c r="BB19" s="44" t="str">
        <f ca="1">IF(AND($B19="Goal",BB$5&gt;=$D19,BB$5&lt;=$D19+$E19-1),2,IF(AND($B19="Milestone",BB$5&gt;=$D19,BB$5&lt;=$D19+$E19-1),1,""))</f>
        <v/>
      </c>
      <c r="BC19" s="44" t="str">
        <f ca="1">IF(AND($B19="Goal",BC$5&gt;=$D19,BC$5&lt;=$D19+$E19-1),2,IF(AND($B19="Milestone",BC$5&gt;=$D19,BC$5&lt;=$D19+$E19-1),1,""))</f>
        <v/>
      </c>
      <c r="BD19" s="44" t="str">
        <f ca="1">IF(AND($B19="Goal",BD$5&gt;=$D19,BD$5&lt;=$D19+$E19-1),2,IF(AND($B19="Milestone",BD$5&gt;=$D19,BD$5&lt;=$D19+$E19-1),1,""))</f>
        <v/>
      </c>
      <c r="BE19" s="44" t="str">
        <f ca="1">IF(AND($B19="Goal",BE$5&gt;=$D19,BE$5&lt;=$D19+$E19-1),2,IF(AND($B19="Milestone",BE$5&gt;=$D19,BE$5&lt;=$D19+$E19-1),1,""))</f>
        <v/>
      </c>
      <c r="BF19" s="44" t="str">
        <f ca="1">IF(AND($B19="Goal",BF$5&gt;=$D19,BF$5&lt;=$D19+$E19-1),2,IF(AND($B19="Milestone",BF$5&gt;=$D19,BF$5&lt;=$D19+$E19-1),1,""))</f>
        <v/>
      </c>
      <c r="BG19" s="44" t="str">
        <f ca="1">IF(AND($B19="Goal",BG$5&gt;=$D19,BG$5&lt;=$D19+$E19-1),2,IF(AND($B19="Milestone",BG$5&gt;=$D19,BG$5&lt;=$D19+$E19-1),1,""))</f>
        <v/>
      </c>
      <c r="BH19" s="44" t="str">
        <f ca="1">IF(AND($B19="Goal",BH$5&gt;=$D19,BH$5&lt;=$D19+$E19-1),2,IF(AND($B19="Milestone",BH$5&gt;=$D19,BH$5&lt;=$D19+$E19-1),1,""))</f>
        <v/>
      </c>
      <c r="BI19" s="44" t="str">
        <f ca="1">IF(AND($B19="Goal",BI$5&gt;=$D19,BI$5&lt;=$D19+$E19-1),2,IF(AND($B19="Milestone",BI$5&gt;=$D19,BI$5&lt;=$D19+$E19-1),1,""))</f>
        <v/>
      </c>
      <c r="BJ19" s="44" t="str">
        <f ca="1">IF(AND($B19="Goal",BJ$5&gt;=$D19,BJ$5&lt;=$D19+$E19-1),2,IF(AND($B19="Milestone",BJ$5&gt;=$D19,BJ$5&lt;=$D19+$E19-1),1,""))</f>
        <v/>
      </c>
    </row>
    <row r="20" s="6" customFormat="1" customHeight="1" spans="1:62">
      <c r="A20" s="19"/>
      <c r="B20" s="24"/>
      <c r="C20" s="24"/>
      <c r="D20" s="22"/>
      <c r="E20" s="41"/>
      <c r="F20" s="43"/>
      <c r="G20" s="44" t="str">
        <f ca="1">IF(AND($B20="Goal",G$5&gt;=$D20,G$5&lt;=$D20+$E20-1),2,IF(AND($B20="Milestone",G$5&gt;=$D20,G$5&lt;=$D20+$E20-1),1,""))</f>
        <v/>
      </c>
      <c r="H20" s="44" t="str">
        <f ca="1">IF(AND($B20="Goal",H$5&gt;=$D20,H$5&lt;=$D20+$E20-1),2,IF(AND($B20="Milestone",H$5&gt;=$D20,H$5&lt;=$D20+$E20-1),1,""))</f>
        <v/>
      </c>
      <c r="I20" s="44" t="str">
        <f ca="1">IF(AND($B20="Goal",I$5&gt;=$D20,I$5&lt;=$D20+$E20-1),2,IF(AND($B20="Milestone",I$5&gt;=$D20,I$5&lt;=$D20+$E20-1),1,""))</f>
        <v/>
      </c>
      <c r="J20" s="44" t="str">
        <f ca="1">IF(AND($B20="Goal",J$5&gt;=$D20,J$5&lt;=$D20+$E20-1),2,IF(AND($B20="Milestone",J$5&gt;=$D20,J$5&lt;=$D20+$E20-1),1,""))</f>
        <v/>
      </c>
      <c r="K20" s="44" t="str">
        <f ca="1">IF(AND($B20="Goal",K$5&gt;=$D20,K$5&lt;=$D20+$E20-1),2,IF(AND($B20="Milestone",K$5&gt;=$D20,K$5&lt;=$D20+$E20-1),1,""))</f>
        <v/>
      </c>
      <c r="L20" s="44" t="str">
        <f ca="1">IF(AND($B20="Goal",L$5&gt;=$D20,L$5&lt;=$D20+$E20-1),2,IF(AND($B20="Milestone",L$5&gt;=$D20,L$5&lt;=$D20+$E20-1),1,""))</f>
        <v/>
      </c>
      <c r="M20" s="44" t="str">
        <f ca="1">IF(AND($B20="Goal",M$5&gt;=$D20,M$5&lt;=$D20+$E20-1),2,IF(AND($B20="Milestone",M$5&gt;=$D20,M$5&lt;=$D20+$E20-1),1,""))</f>
        <v/>
      </c>
      <c r="N20" s="44" t="str">
        <f ca="1">IF(AND($B20="Goal",N$5&gt;=$D20,N$5&lt;=$D20+$E20-1),2,IF(AND($B20="Milestone",N$5&gt;=$D20,N$5&lt;=$D20+$E20-1),1,""))</f>
        <v/>
      </c>
      <c r="O20" s="44" t="str">
        <f ca="1">IF(AND($B20="Goal",O$5&gt;=$D20,O$5&lt;=$D20+$E20-1),2,IF(AND($B20="Milestone",O$5&gt;=$D20,O$5&lt;=$D20+$E20-1),1,""))</f>
        <v/>
      </c>
      <c r="P20" s="44" t="str">
        <f ca="1">IF(AND($B20="Goal",P$5&gt;=$D20,P$5&lt;=$D20+$E20-1),2,IF(AND($B20="Milestone",P$5&gt;=$D20,P$5&lt;=$D20+$E20-1),1,""))</f>
        <v/>
      </c>
      <c r="Q20" s="44" t="str">
        <f ca="1">IF(AND($B20="Goal",Q$5&gt;=$D20,Q$5&lt;=$D20+$E20-1),2,IF(AND($B20="Milestone",Q$5&gt;=$D20,Q$5&lt;=$D20+$E20-1),1,""))</f>
        <v/>
      </c>
      <c r="R20" s="44" t="str">
        <f ca="1">IF(AND($B20="Goal",R$5&gt;=$D20,R$5&lt;=$D20+$E20-1),2,IF(AND($B20="Milestone",R$5&gt;=$D20,R$5&lt;=$D20+$E20-1),1,""))</f>
        <v/>
      </c>
      <c r="S20" s="44" t="str">
        <f ca="1">IF(AND($B20="Goal",S$5&gt;=$D20,S$5&lt;=$D20+$E20-1),2,IF(AND($B20="Milestone",S$5&gt;=$D20,S$5&lt;=$D20+$E20-1),1,""))</f>
        <v/>
      </c>
      <c r="T20" s="44" t="str">
        <f ca="1">IF(AND($B20="Goal",T$5&gt;=$D20,T$5&lt;=$D20+$E20-1),2,IF(AND($B20="Milestone",T$5&gt;=$D20,T$5&lt;=$D20+$E20-1),1,""))</f>
        <v/>
      </c>
      <c r="U20" s="44" t="str">
        <f ca="1">IF(AND($B20="Goal",U$5&gt;=$D20,U$5&lt;=$D20+$E20-1),2,IF(AND($B20="Milestone",U$5&gt;=$D20,U$5&lt;=$D20+$E20-1),1,""))</f>
        <v/>
      </c>
      <c r="V20" s="44" t="str">
        <f ca="1">IF(AND($B20="Goal",V$5&gt;=$D20,V$5&lt;=$D20+$E20-1),2,IF(AND($B20="Milestone",V$5&gt;=$D20,V$5&lt;=$D20+$E20-1),1,""))</f>
        <v/>
      </c>
      <c r="W20" s="44" t="str">
        <f ca="1">IF(AND($B20="Goal",W$5&gt;=$D20,W$5&lt;=$D20+$E20-1),2,IF(AND($B20="Milestone",W$5&gt;=$D20,W$5&lt;=$D20+$E20-1),1,""))</f>
        <v/>
      </c>
      <c r="X20" s="44" t="str">
        <f ca="1">IF(AND($B20="Goal",X$5&gt;=$D20,X$5&lt;=$D20+$E20-1),2,IF(AND($B20="Milestone",X$5&gt;=$D20,X$5&lt;=$D20+$E20-1),1,""))</f>
        <v/>
      </c>
      <c r="Y20" s="44" t="str">
        <f ca="1">IF(AND($B20="Goal",Y$5&gt;=$D20,Y$5&lt;=$D20+$E20-1),2,IF(AND($B20="Milestone",Y$5&gt;=$D20,Y$5&lt;=$D20+$E20-1),1,""))</f>
        <v/>
      </c>
      <c r="Z20" s="44" t="str">
        <f ca="1">IF(AND($B20="Goal",Z$5&gt;=$D20,Z$5&lt;=$D20+$E20-1),2,IF(AND($B20="Milestone",Z$5&gt;=$D20,Z$5&lt;=$D20+$E20-1),1,""))</f>
        <v/>
      </c>
      <c r="AA20" s="44" t="str">
        <f ca="1">IF(AND($B20="Goal",AA$5&gt;=$D20,AA$5&lt;=$D20+$E20-1),2,IF(AND($B20="Milestone",AA$5&gt;=$D20,AA$5&lt;=$D20+$E20-1),1,""))</f>
        <v/>
      </c>
      <c r="AB20" s="44" t="str">
        <f ca="1">IF(AND($B20="Goal",AB$5&gt;=$D20,AB$5&lt;=$D20+$E20-1),2,IF(AND($B20="Milestone",AB$5&gt;=$D20,AB$5&lt;=$D20+$E20-1),1,""))</f>
        <v/>
      </c>
      <c r="AC20" s="44" t="str">
        <f ca="1">IF(AND($B20="Goal",AC$5&gt;=$D20,AC$5&lt;=$D20+$E20-1),2,IF(AND($B20="Milestone",AC$5&gt;=$D20,AC$5&lt;=$D20+$E20-1),1,""))</f>
        <v/>
      </c>
      <c r="AD20" s="44" t="str">
        <f ca="1">IF(AND($B20="Goal",AD$5&gt;=$D20,AD$5&lt;=$D20+$E20-1),2,IF(AND($B20="Milestone",AD$5&gt;=$D20,AD$5&lt;=$D20+$E20-1),1,""))</f>
        <v/>
      </c>
      <c r="AE20" s="44" t="str">
        <f ca="1">IF(AND($B20="Goal",AE$5&gt;=$D20,AE$5&lt;=$D20+$E20-1),2,IF(AND($B20="Milestone",AE$5&gt;=$D20,AE$5&lt;=$D20+$E20-1),1,""))</f>
        <v/>
      </c>
      <c r="AF20" s="44" t="str">
        <f ca="1">IF(AND($B20="Goal",AF$5&gt;=$D20,AF$5&lt;=$D20+$E20-1),2,IF(AND($B20="Milestone",AF$5&gt;=$D20,AF$5&lt;=$D20+$E20-1),1,""))</f>
        <v/>
      </c>
      <c r="AG20" s="44" t="str">
        <f ca="1">IF(AND($B20="Goal",AG$5&gt;=$D20,AG$5&lt;=$D20+$E20-1),2,IF(AND($B20="Milestone",AG$5&gt;=$D20,AG$5&lt;=$D20+$E20-1),1,""))</f>
        <v/>
      </c>
      <c r="AH20" s="44" t="str">
        <f ca="1">IF(AND($B20="Goal",AH$5&gt;=$D20,AH$5&lt;=$D20+$E20-1),2,IF(AND($B20="Milestone",AH$5&gt;=$D20,AH$5&lt;=$D20+$E20-1),1,""))</f>
        <v/>
      </c>
      <c r="AI20" s="44" t="str">
        <f ca="1">IF(AND($B20="Goal",AI$5&gt;=$D20,AI$5&lt;=$D20+$E20-1),2,IF(AND($B20="Milestone",AI$5&gt;=$D20,AI$5&lt;=$D20+$E20-1),1,""))</f>
        <v/>
      </c>
      <c r="AJ20" s="44" t="str">
        <f ca="1">IF(AND($B20="Goal",AJ$5&gt;=$D20,AJ$5&lt;=$D20+$E20-1),2,IF(AND($B20="Milestone",AJ$5&gt;=$D20,AJ$5&lt;=$D20+$E20-1),1,""))</f>
        <v/>
      </c>
      <c r="AK20" s="44" t="str">
        <f ca="1">IF(AND($B20="Goal",AK$5&gt;=$D20,AK$5&lt;=$D20+$E20-1),2,IF(AND($B20="Milestone",AK$5&gt;=$D20,AK$5&lt;=$D20+$E20-1),1,""))</f>
        <v/>
      </c>
      <c r="AL20" s="44" t="str">
        <f ca="1">IF(AND($B20="Goal",AL$5&gt;=$D20,AL$5&lt;=$D20+$E20-1),2,IF(AND($B20="Milestone",AL$5&gt;=$D20,AL$5&lt;=$D20+$E20-1),1,""))</f>
        <v/>
      </c>
      <c r="AM20" s="44" t="str">
        <f ca="1">IF(AND($B20="Goal",AM$5&gt;=$D20,AM$5&lt;=$D20+$E20-1),2,IF(AND($B20="Milestone",AM$5&gt;=$D20,AM$5&lt;=$D20+$E20-1),1,""))</f>
        <v/>
      </c>
      <c r="AN20" s="44" t="str">
        <f ca="1">IF(AND($B20="Goal",AN$5&gt;=$D20,AN$5&lt;=$D20+$E20-1),2,IF(AND($B20="Milestone",AN$5&gt;=$D20,AN$5&lt;=$D20+$E20-1),1,""))</f>
        <v/>
      </c>
      <c r="AO20" s="44" t="str">
        <f ca="1">IF(AND($B20="Goal",AO$5&gt;=$D20,AO$5&lt;=$D20+$E20-1),2,IF(AND($B20="Milestone",AO$5&gt;=$D20,AO$5&lt;=$D20+$E20-1),1,""))</f>
        <v/>
      </c>
      <c r="AP20" s="44" t="str">
        <f ca="1">IF(AND($B20="Goal",AP$5&gt;=$D20,AP$5&lt;=$D20+$E20-1),2,IF(AND($B20="Milestone",AP$5&gt;=$D20,AP$5&lt;=$D20+$E20-1),1,""))</f>
        <v/>
      </c>
      <c r="AQ20" s="44" t="str">
        <f ca="1">IF(AND($B20="Goal",AQ$5&gt;=$D20,AQ$5&lt;=$D20+$E20-1),2,IF(AND($B20="Milestone",AQ$5&gt;=$D20,AQ$5&lt;=$D20+$E20-1),1,""))</f>
        <v/>
      </c>
      <c r="AR20" s="44" t="str">
        <f ca="1">IF(AND($B20="Goal",AR$5&gt;=$D20,AR$5&lt;=$D20+$E20-1),2,IF(AND($B20="Milestone",AR$5&gt;=$D20,AR$5&lt;=$D20+$E20-1),1,""))</f>
        <v/>
      </c>
      <c r="AS20" s="44" t="str">
        <f ca="1">IF(AND($B20="Goal",AS$5&gt;=$D20,AS$5&lt;=$D20+$E20-1),2,IF(AND($B20="Milestone",AS$5&gt;=$D20,AS$5&lt;=$D20+$E20-1),1,""))</f>
        <v/>
      </c>
      <c r="AT20" s="44" t="str">
        <f ca="1">IF(AND($B20="Goal",AT$5&gt;=$D20,AT$5&lt;=$D20+$E20-1),2,IF(AND($B20="Milestone",AT$5&gt;=$D20,AT$5&lt;=$D20+$E20-1),1,""))</f>
        <v/>
      </c>
      <c r="AU20" s="44" t="str">
        <f ca="1">IF(AND($B20="Goal",AU$5&gt;=$D20,AU$5&lt;=$D20+$E20-1),2,IF(AND($B20="Milestone",AU$5&gt;=$D20,AU$5&lt;=$D20+$E20-1),1,""))</f>
        <v/>
      </c>
      <c r="AV20" s="44" t="str">
        <f ca="1">IF(AND($B20="Goal",AV$5&gt;=$D20,AV$5&lt;=$D20+$E20-1),2,IF(AND($B20="Milestone",AV$5&gt;=$D20,AV$5&lt;=$D20+$E20-1),1,""))</f>
        <v/>
      </c>
      <c r="AW20" s="44" t="str">
        <f ca="1">IF(AND($B20="Goal",AW$5&gt;=$D20,AW$5&lt;=$D20+$E20-1),2,IF(AND($B20="Milestone",AW$5&gt;=$D20,AW$5&lt;=$D20+$E20-1),1,""))</f>
        <v/>
      </c>
      <c r="AX20" s="44" t="str">
        <f ca="1">IF(AND($B20="Goal",AX$5&gt;=$D20,AX$5&lt;=$D20+$E20-1),2,IF(AND($B20="Milestone",AX$5&gt;=$D20,AX$5&lt;=$D20+$E20-1),1,""))</f>
        <v/>
      </c>
      <c r="AY20" s="44" t="str">
        <f ca="1">IF(AND($B20="Goal",AY$5&gt;=$D20,AY$5&lt;=$D20+$E20-1),2,IF(AND($B20="Milestone",AY$5&gt;=$D20,AY$5&lt;=$D20+$E20-1),1,""))</f>
        <v/>
      </c>
      <c r="AZ20" s="44" t="str">
        <f ca="1">IF(AND($B20="Goal",AZ$5&gt;=$D20,AZ$5&lt;=$D20+$E20-1),2,IF(AND($B20="Milestone",AZ$5&gt;=$D20,AZ$5&lt;=$D20+$E20-1),1,""))</f>
        <v/>
      </c>
      <c r="BA20" s="44" t="str">
        <f ca="1">IF(AND($B20="Goal",BA$5&gt;=$D20,BA$5&lt;=$D20+$E20-1),2,IF(AND($B20="Milestone",BA$5&gt;=$D20,BA$5&lt;=$D20+$E20-1),1,""))</f>
        <v/>
      </c>
      <c r="BB20" s="44" t="str">
        <f ca="1">IF(AND($B20="Goal",BB$5&gt;=$D20,BB$5&lt;=$D20+$E20-1),2,IF(AND($B20="Milestone",BB$5&gt;=$D20,BB$5&lt;=$D20+$E20-1),1,""))</f>
        <v/>
      </c>
      <c r="BC20" s="44" t="str">
        <f ca="1">IF(AND($B20="Goal",BC$5&gt;=$D20,BC$5&lt;=$D20+$E20-1),2,IF(AND($B20="Milestone",BC$5&gt;=$D20,BC$5&lt;=$D20+$E20-1),1,""))</f>
        <v/>
      </c>
      <c r="BD20" s="44" t="str">
        <f ca="1">IF(AND($B20="Goal",BD$5&gt;=$D20,BD$5&lt;=$D20+$E20-1),2,IF(AND($B20="Milestone",BD$5&gt;=$D20,BD$5&lt;=$D20+$E20-1),1,""))</f>
        <v/>
      </c>
      <c r="BE20" s="44" t="str">
        <f ca="1">IF(AND($B20="Goal",BE$5&gt;=$D20,BE$5&lt;=$D20+$E20-1),2,IF(AND($B20="Milestone",BE$5&gt;=$D20,BE$5&lt;=$D20+$E20-1),1,""))</f>
        <v/>
      </c>
      <c r="BF20" s="44" t="str">
        <f ca="1">IF(AND($B20="Goal",BF$5&gt;=$D20,BF$5&lt;=$D20+$E20-1),2,IF(AND($B20="Milestone",BF$5&gt;=$D20,BF$5&lt;=$D20+$E20-1),1,""))</f>
        <v/>
      </c>
      <c r="BG20" s="44" t="str">
        <f ca="1">IF(AND($B20="Goal",BG$5&gt;=$D20,BG$5&lt;=$D20+$E20-1),2,IF(AND($B20="Milestone",BG$5&gt;=$D20,BG$5&lt;=$D20+$E20-1),1,""))</f>
        <v/>
      </c>
      <c r="BH20" s="44" t="str">
        <f ca="1">IF(AND($B20="Goal",BH$5&gt;=$D20,BH$5&lt;=$D20+$E20-1),2,IF(AND($B20="Milestone",BH$5&gt;=$D20,BH$5&lt;=$D20+$E20-1),1,""))</f>
        <v/>
      </c>
      <c r="BI20" s="44" t="str">
        <f ca="1">IF(AND($B20="Goal",BI$5&gt;=$D20,BI$5&lt;=$D20+$E20-1),2,IF(AND($B20="Milestone",BI$5&gt;=$D20,BI$5&lt;=$D20+$E20-1),1,""))</f>
        <v/>
      </c>
      <c r="BJ20" s="44" t="str">
        <f ca="1">IF(AND($B20="Goal",BJ$5&gt;=$D20,BJ$5&lt;=$D20+$E20-1),2,IF(AND($B20="Milestone",BJ$5&gt;=$D20,BJ$5&lt;=$D20+$E20-1),1,""))</f>
        <v/>
      </c>
    </row>
    <row r="21" s="6" customFormat="1" customHeight="1" spans="1:62">
      <c r="A21" s="25" t="s">
        <v>32</v>
      </c>
      <c r="B21" s="25"/>
      <c r="C21" s="25"/>
      <c r="D21" s="26"/>
      <c r="E21" s="25"/>
      <c r="F21" s="46"/>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row>
    <row r="22" customHeight="1" spans="3:6">
      <c r="C22" s="27"/>
      <c r="E22" s="48"/>
      <c r="F22" s="49"/>
    </row>
    <row r="23" customHeight="1" spans="3:3">
      <c r="C23" s="28"/>
    </row>
  </sheetData>
  <mergeCells count="3">
    <mergeCell ref="G2:J2"/>
    <mergeCell ref="D3:E3"/>
    <mergeCell ref="A5:F5"/>
  </mergeCells>
  <conditionalFormatting sqref="G4:AK4">
    <cfRule type="expression" dxfId="5" priority="7">
      <formula>G$5&lt;=EOMONTH($G$5,0)</formula>
    </cfRule>
  </conditionalFormatting>
  <conditionalFormatting sqref="G4:BJ4">
    <cfRule type="expression" dxfId="6" priority="2">
      <formula>AND(G$5&lt;=EOMONTH($G$5,1),G$5&gt;EOMONTH($G$5,0))</formula>
    </cfRule>
  </conditionalFormatting>
  <conditionalFormatting sqref="H4:BJ4">
    <cfRule type="expression" dxfId="7" priority="3">
      <formula>AND(H$5&lt;=EOMONTH($G$5,2),H$5&gt;EOMONTH($G$5,0),H$5&gt;EOMONTH($G$5,1))</formula>
    </cfRule>
  </conditionalFormatting>
  <conditionalFormatting sqref="G21:BJ21">
    <cfRule type="expression" dxfId="8" priority="71" stopIfTrue="1">
      <formula>AND(#REF!="Low Risk",G$5&gt;=#REF!,G$5&lt;=#REF!+#REF!-1)</formula>
    </cfRule>
    <cfRule type="expression" dxfId="9" priority="72" stopIfTrue="1">
      <formula>AND(#REF!="High Risk",G$5&gt;=#REF!,G$5&lt;=#REF!+#REF!-1)</formula>
    </cfRule>
    <cfRule type="expression" dxfId="10" priority="73" stopIfTrue="1">
      <formula>AND(#REF!="On Track",G$5&gt;=#REF!,G$5&lt;=#REF!+#REF!-1)</formula>
    </cfRule>
    <cfRule type="expression" dxfId="11" priority="74" stopIfTrue="1">
      <formula>AND(#REF!="Med Risk",G$5&gt;=#REF!,G$5&lt;=#REF!+#REF!-1)</formula>
    </cfRule>
    <cfRule type="expression" dxfId="12" priority="75" stopIfTrue="1">
      <formula>AND(LEN(#REF!)=0,G$5&gt;=#REF!,G$5&lt;=#REF!+#REF!-1)</formula>
    </cfRule>
  </conditionalFormatting>
  <conditionalFormatting sqref="G5:BJ21">
    <cfRule type="expression" dxfId="13" priority="1">
      <formula>AND(TODAY()&gt;=G$5,TODAY()&lt;H$5)</formula>
    </cfRule>
  </conditionalFormatting>
  <conditionalFormatting sqref="G8:BJ20">
    <cfRule type="expression" dxfId="8" priority="76" stopIfTrue="1">
      <formula>AND($B8="Low Risk",G$5&gt;=$D8,G$5&lt;=$D8+$E8-1)</formula>
    </cfRule>
    <cfRule type="expression" dxfId="9" priority="77" stopIfTrue="1">
      <formula>AND($B8="High Risk",G$5&gt;=$D8,G$5&lt;=$D8+$E8-1)</formula>
    </cfRule>
    <cfRule type="expression" dxfId="10" priority="78" stopIfTrue="1">
      <formula>AND($B8="On Track",G$5&gt;=$D8,G$5&lt;=$D8+$E8-1)</formula>
    </cfRule>
    <cfRule type="expression" dxfId="11" priority="79" stopIfTrue="1">
      <formula>AND($B8="Med Risk",G$5&gt;=$D8,G$5&lt;=$D8+$E8-1)</formula>
    </cfRule>
    <cfRule type="expression" dxfId="12" priority="80" stopIfTrue="1">
      <formula>AND(LEN($B8)=0,G$5&gt;=$D8,G$5&lt;=$D8+$E8-1)</formula>
    </cfRule>
  </conditionalFormatting>
  <dataValidations count="13">
    <dataValidation allowBlank="1" showInputMessage="1" showErrorMessage="1" prompt="Enter Project information starting in B9-G9. Sample data in B9-G33. Enter Milestone Description, select a Category from drop-down list, assign someone to item, enter progress, start date &amp; # of days for task to start charting. Next instruction is in A34" sqref="A9"/>
    <dataValidation allowBlank="1" showInputMessage="1" showErrorMessage="1" prompt="This row marks the end of the Gantt milestone data. DO NOT enter anything in this row. &#10;To add more items, insert new rows above this one." sqref="A21"/>
    <dataValidation allowBlank="1" showInputMessage="1" showErrorMessage="1" prompt="Cells I5-BL5 have the day number of the month for the Month represented in the cell block above each date cell and are auto calculated. Do not modify these cells. Today's date is outlined in Red (hex #AD3815) from today's date in row 5" sqref="A5:F5"/>
    <dataValidation allowBlank="1" showInputMessage="1" showErrorMessage="1" prompt="This row contains headers for the project schedule that follows below them. &#10;Navigate from B7 through BL7 to hear the content. The first letter of each day of the week for the date above that heading, starts in cell I7 and continues through cell BL7." sqref="A7"/>
    <dataValidation allowBlank="1" showInputMessage="1" showErrorMessage="1" prompt="Weeks are listed in cells I6 through BL6. The increments can be changed in cell F4." sqref="A6"/>
    <dataValidation type="list" allowBlank="1" showInputMessage="1" showErrorMessage="1" sqref="B8;B10:B20">
      <formula1>"Goal,Milestone,On Track, Low Risk, Med Risk, High Risk"</formula1>
    </dataValidation>
    <dataValidation allowBlank="1" showInputMessage="1" showErrorMessage="1" prompt="Change the number in cell E4 to change the Gantt Chart view.&#10;Months for the dates in row 5 are displayed starting in cells H4 through cell BK4.&#10;Do not modify these cells. They are auto updated based on the project start date in cell E3." sqref="A4"/>
    <dataValidation allowBlank="1" showInputMessage="1" showErrorMessage="1" prompt="Enter the name of the Project Lead in cell A3. Enter the Project Start date in cell E3 or allow the sample formula to find the smallest date value from the Gantt Data table.  &#10;Project Start Date: label is in cell C3." sqref="A3"/>
    <dataValidation type="whole" operator="greaterThanOrEqual" allowBlank="1" showInputMessage="1" promptTitle="Display Increment" prompt="Changing this number will change the Gantt Chart view." sqref="D4">
      <formula1>0</formula1>
    </dataValidation>
    <dataValidation allowBlank="1" showInputMessage="1" showErrorMessage="1" prompt="This is an empty row" sqref="A20"/>
    <dataValidation allowBlank="1" showInputMessage="1" showErrorMessage="1" prompt="Enter Company Name in cell A2.&#10;A legend is in cells H2 through AB2." sqref="A2"/>
    <dataValidation type="list" allowBlank="1" showInputMessage="1" sqref="B9">
      <formula1>"Goal,Milestone,On Track, Low Risk, Med Risk, High Risk"</formula1>
    </dataValidation>
    <dataValidation allowBlank="1" showInputMessage="1" showErrorMessage="1" prompt="Create a Gantt Chart in this worksheet.&#10;Enter title of this project in cell A1. &#10;Legend title is in cell H1.&#10;" sqref="A1"/>
  </dataValidations>
  <printOptions horizontalCentered="1"/>
  <pageMargins left="0.25" right="0.25" top="0.5" bottom="0.5" header="0.3" footer="0.3"/>
  <pageSetup paperSize="1" scale="45" fitToHeight="0" orientation="landscape"/>
  <headerFooter scaleWithDoc="0" differentFirst="1">
    <oddFooter>&amp;CPage &amp;P of &amp;N</oddFooter>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70" id="{05b22c8b-6775-449f-9a89-e6024db78141}">
            <x14:iconSet iconSet="3Stars" custom="1" showValue="0">
              <x14:cfvo type="percent">
                <xm:f>0</xm:f>
              </x14:cfvo>
              <x14:cfvo type="num">
                <xm:f>1</xm:f>
              </x14:cfvo>
              <x14:cfvo type="num">
                <xm:f>2</xm:f>
              </x14:cfvo>
              <x14:cfIcon iconSet="NoIcons" iconId="0"/>
              <x14:cfIcon iconSet="3Flags" iconId="1"/>
              <x14:cfIcon iconSet="3Signs" iconId="0"/>
            </x14:iconSet>
          </x14:cfRule>
          <xm:sqref>G21:BJ21</xm:sqref>
        </x14:conditionalFormatting>
        <x14:conditionalFormatting xmlns:xm="http://schemas.microsoft.com/office/excel/2006/main">
          <x14:cfRule type="iconSet" priority="122" id="{a6d740f4-f5db-4c26-9466-668fb95aa0ce}">
            <x14:iconSet iconSet="3Stars" custom="1" showValue="0">
              <x14:cfvo type="percent">
                <xm:f>0</xm:f>
              </x14:cfvo>
              <x14:cfvo type="num">
                <xm:f>1</xm:f>
              </x14:cfvo>
              <x14:cfvo type="num">
                <xm:f>2</xm:f>
              </x14:cfvo>
              <x14:cfIcon iconSet="NoIcons" iconId="0"/>
              <x14:cfIcon iconSet="3Flags" iconId="1"/>
              <x14:cfIcon iconSet="3Signs" iconId="0"/>
            </x14:iconSet>
          </x14:cfRule>
          <xm:sqref>G8:BJ20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599993896298105"/>
  </sheetPr>
  <dimension ref="A1:A5"/>
  <sheetViews>
    <sheetView showGridLines="0" workbookViewId="0">
      <selection activeCell="A1" sqref="A1"/>
    </sheetView>
  </sheetViews>
  <sheetFormatPr defaultColWidth="9.14166666666667" defaultRowHeight="11.25" outlineLevelRow="4"/>
  <cols>
    <col min="1" max="1" width="87.1416666666667" style="2" customWidth="1"/>
    <col min="2" max="16384" width="9.14166666666667" style="3"/>
  </cols>
  <sheetData>
    <row r="1" s="1" customFormat="1" ht="24" spans="1:1">
      <c r="A1" s="4" t="s">
        <v>33</v>
      </c>
    </row>
    <row r="2" ht="76.5" spans="1:1">
      <c r="A2" s="5" t="s">
        <v>34</v>
      </c>
    </row>
    <row r="3" ht="26.25" customHeight="1" spans="1:1">
      <c r="A3" s="4" t="s">
        <v>35</v>
      </c>
    </row>
    <row r="4" s="2" customFormat="1" ht="204.95" customHeight="1" spans="1:1">
      <c r="A4" s="5" t="s">
        <v>36</v>
      </c>
    </row>
    <row r="5" ht="12.75" spans="1:1">
      <c r="A5" s="5" t="s">
        <v>37</v>
      </c>
    </row>
  </sheetData>
  <pageMargins left="0.5" right="0.5" top="0.5" bottom="0.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Gantt</vt:lpstr>
      <vt:lpstr>About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michaele</dc:creator>
  <cp:lastModifiedBy>emre</cp:lastModifiedBy>
  <dcterms:created xsi:type="dcterms:W3CDTF">2018-11-06T16:42:00Z</dcterms:created>
  <dcterms:modified xsi:type="dcterms:W3CDTF">2018-11-15T12:59:39Z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0x01010079F111ED35F8CC479449609E8A0923A6</vt:lpwstr>
  </property>
  <property fmtid="{D5CDD505-2E9C-101B-9397-08002B2CF9AE}" pid="11" name="KSOProductBuildVer">
    <vt:lpwstr>1033-10.1.0.6757</vt:lpwstr>
  </property>
</Properties>
</file>